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ega\Data analysis\Excel projects\"/>
    </mc:Choice>
  </mc:AlternateContent>
  <xr:revisionPtr revIDLastSave="0" documentId="13_ncr:1_{BE46DBBF-B6B7-4A22-9910-D6D02F91D1FA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bike_buyers" sheetId="5" state="hidden" r:id="rId1"/>
    <sheet name="Working_sheet" sheetId="2" state="hidden" r:id="rId2"/>
    <sheet name="Pivot_table" sheetId="8" state="hidden" r:id="rId3"/>
    <sheet name="Dashboard" sheetId="9" r:id="rId4"/>
  </sheets>
  <definedNames>
    <definedName name="_xlnm._FilterDatabase" localSheetId="0" hidden="1">bike_buyers!$A$1:$M$1001</definedName>
    <definedName name="_xlnm._FilterDatabase" localSheetId="1" hidden="1">Working_sheet!$A$1:$N$1027</definedName>
    <definedName name="Роздільник_Education">#N/A</definedName>
    <definedName name="Роздільник_Marrital_Status">#N/A</definedName>
    <definedName name="Роздільник_Region">#N/A</definedName>
  </definedNames>
  <calcPr calcId="18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<sst xmlns="http://schemas.openxmlformats.org/spreadsheetml/2006/main" count="16476" uniqueCount="53">
  <si>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</si>
  <si>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</si>
  <si>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</si>
  <si>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</si>
  <si>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</si>
  <si>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</si>
  <si>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</si>
  <si>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</si>
  <si>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</si>
  <si>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</si>
  <si>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</si>
  <si>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</si>
  <si>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</si>
  <si>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</si>
  <si>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</si>
  <si>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</si>
  <si>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</si>
  <si>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</si>
  <si>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</si>
  <si>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</si>
  <si>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</si>
  <si>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</si>
  <si>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</si>
  <si>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</si>
  <si>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</si>
  <si>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</si>
  <si>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</si>
  <si>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</si>
  <si>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</si>
  <si>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</si>
  <si>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</si>
  <si>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</si>
  <si>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</si>
  <si>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</si>
  <si>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</si>
  <si>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</si>
  <si>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</si>
  <si>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</si>
  <si>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</si>
  <si>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</si>
  <si>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Позначки рядків</t>
  </si>
  <si>
    <t>Загальний підсумок</t>
  </si>
  <si>
    <t>Marrital Status</t>
  </si>
  <si>
    <t>More then 10 miles</t>
  </si>
  <si>
    <t>Позначки стовпців</t>
  </si>
  <si>
    <t>Середнє з Income</t>
  </si>
  <si>
    <t>Age Brackets</t>
  </si>
  <si>
    <t>Кількість з ID</t>
  </si>
  <si>
    <t>Middle Age 31-54</t>
  </si>
  <si>
    <t xml:space="preserve">Old 55+ - </t>
  </si>
  <si>
    <t>Adolescent 0 - 30</t>
  </si>
  <si>
    <t>Bike Sales Dashboard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</si>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</sst>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dashboard.xlsx]Pivot_table!Зведена таблиця4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Pivot_table!$B$5:$B$7</c:f>
              <c:numCache>
                <c:formatCode>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5-47B1-8307-C8EE320BA12F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Pivot_table!$C$5:$C$7</c:f>
              <c:numCache>
                <c:formatCode>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5-47B1-8307-C8EE320B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33472"/>
        <c:axId val="93135768"/>
      </c:barChart>
      <c:catAx>
        <c:axId val="931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3135768"/>
        <c:crosses val="autoZero"/>
        <c:auto val="1"/>
        <c:lblAlgn val="ctr"/>
        <c:lblOffset val="100"/>
        <c:noMultiLvlLbl val="0"/>
      </c:catAx>
      <c:valAx>
        <c:axId val="931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313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dashboard.xlsx]Pivot_table!Зведена таблиця5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Pivot_table!$B$21:$B$26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D-4DF1-84AC-D62DF6199E87}"/>
            </c:ext>
          </c:extLst>
        </c:ser>
        <c:ser>
          <c:idx val="1"/>
          <c:order val="1"/>
          <c:tx>
            <c:strRef>
              <c:f>Pivot_table!$C$19:$C$20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Pivot_table!$C$21:$C$26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D-4DF1-84AC-D62DF619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54792"/>
        <c:axId val="575948560"/>
      </c:lineChart>
      <c:catAx>
        <c:axId val="57595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0145013123359582"/>
              <c:y val="0.7824788568095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948560"/>
        <c:crosses val="autoZero"/>
        <c:auto val="1"/>
        <c:lblAlgn val="ctr"/>
        <c:lblOffset val="100"/>
        <c:noMultiLvlLbl val="0"/>
      </c:catAx>
      <c:valAx>
        <c:axId val="575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95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dashboard.xlsx]Pivot_table!Зведена таблиця6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Pivot_table!$B$36:$B$37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Pivot_table!$A$38:$A$41</c:f>
              <c:strCache>
                <c:ptCount val="3"/>
                <c:pt idx="0">
                  <c:v>Adolescent 0 - 30</c:v>
                </c:pt>
                <c:pt idx="1">
                  <c:v>Middle Age 31-54</c:v>
                </c:pt>
                <c:pt idx="2">
                  <c:v>Old 55+ - </c:v>
                </c:pt>
              </c:strCache>
            </c:strRef>
          </c:cat>
          <c:val>
            <c:numRef>
              <c:f>Pivot_table!$B$38:$B$41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7-46E1-9D42-397648ADF95A}"/>
            </c:ext>
          </c:extLst>
        </c:ser>
        <c:ser>
          <c:idx val="1"/>
          <c:order val="1"/>
          <c:tx>
            <c:strRef>
              <c:f>Pivot_table!$C$36:$C$37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Pivot_table!$A$38:$A$41</c:f>
              <c:strCache>
                <c:ptCount val="3"/>
                <c:pt idx="0">
                  <c:v>Adolescent 0 - 30</c:v>
                </c:pt>
                <c:pt idx="1">
                  <c:v>Middle Age 31-54</c:v>
                </c:pt>
                <c:pt idx="2">
                  <c:v>Old 55+ - </c:v>
                </c:pt>
              </c:strCache>
            </c:strRef>
          </c:cat>
          <c:val>
            <c:numRef>
              <c:f>Pivot_table!$C$38:$C$41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7-46E1-9D42-397648ADF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194584"/>
        <c:axId val="409195240"/>
      </c:barChart>
      <c:catAx>
        <c:axId val="40919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9195240"/>
        <c:crosses val="autoZero"/>
        <c:auto val="1"/>
        <c:lblAlgn val="ctr"/>
        <c:lblOffset val="100"/>
        <c:noMultiLvlLbl val="0"/>
      </c:catAx>
      <c:valAx>
        <c:axId val="4091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919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dashboard.xlsx]Pivot_table!Зведена таблиця4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layout>
        <c:manualLayout>
          <c:xMode val="edge"/>
          <c:yMode val="edge"/>
          <c:x val="0.28308172685310889"/>
          <c:y val="6.3949661015500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47474884604943"/>
          <c:y val="0.1947314199731548"/>
          <c:w val="0.61813444655624938"/>
          <c:h val="0.4114245898415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Pivot_table!$B$5:$B$7</c:f>
              <c:numCache>
                <c:formatCode>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D-48D4-AA0E-252492F3FD4B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Pivot_table!$C$5:$C$7</c:f>
              <c:numCache>
                <c:formatCode>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D-48D4-AA0E-252492F3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33472"/>
        <c:axId val="93135768"/>
      </c:barChart>
      <c:catAx>
        <c:axId val="931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3135768"/>
        <c:crosses val="autoZero"/>
        <c:auto val="1"/>
        <c:lblAlgn val="ctr"/>
        <c:lblOffset val="100"/>
        <c:noMultiLvlLbl val="0"/>
      </c:catAx>
      <c:valAx>
        <c:axId val="931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9313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dashboard.xlsx]Pivot_table!Зведена таблиця6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</a:t>
            </a:r>
            <a:endParaRPr lang="ru-RU"/>
          </a:p>
        </c:rich>
      </c:tx>
      <c:layout>
        <c:manualLayout>
          <c:xMode val="edge"/>
          <c:yMode val="edge"/>
          <c:x val="0.3620576034960804"/>
          <c:y val="5.3615830915872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033537474482359E-2"/>
          <c:y val="0.20761802389832848"/>
          <c:w val="0.72490565544978525"/>
          <c:h val="0.495326961596905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Pivot_table!$B$36:$B$37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Pivot_table!$A$38:$A$41</c:f>
              <c:strCache>
                <c:ptCount val="3"/>
                <c:pt idx="0">
                  <c:v>Adolescent 0 - 30</c:v>
                </c:pt>
                <c:pt idx="1">
                  <c:v>Middle Age 31-54</c:v>
                </c:pt>
                <c:pt idx="2">
                  <c:v>Old 55+ - </c:v>
                </c:pt>
              </c:strCache>
            </c:strRef>
          </c:cat>
          <c:val>
            <c:numRef>
              <c:f>Pivot_table!$B$38:$B$41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B-4437-A578-140D613C1867}"/>
            </c:ext>
          </c:extLst>
        </c:ser>
        <c:ser>
          <c:idx val="1"/>
          <c:order val="1"/>
          <c:tx>
            <c:strRef>
              <c:f>Pivot_table!$C$36:$C$37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Pivot_table!$A$38:$A$41</c:f>
              <c:strCache>
                <c:ptCount val="3"/>
                <c:pt idx="0">
                  <c:v>Adolescent 0 - 30</c:v>
                </c:pt>
                <c:pt idx="1">
                  <c:v>Middle Age 31-54</c:v>
                </c:pt>
                <c:pt idx="2">
                  <c:v>Old 55+ - </c:v>
                </c:pt>
              </c:strCache>
            </c:strRef>
          </c:cat>
          <c:val>
            <c:numRef>
              <c:f>Pivot_table!$C$38:$C$41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B-4437-A578-140D613C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194584"/>
        <c:axId val="409195240"/>
      </c:barChart>
      <c:catAx>
        <c:axId val="40919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9195240"/>
        <c:crosses val="autoZero"/>
        <c:auto val="1"/>
        <c:lblAlgn val="ctr"/>
        <c:lblOffset val="100"/>
        <c:noMultiLvlLbl val="0"/>
      </c:catAx>
      <c:valAx>
        <c:axId val="4091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919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dashboard.xlsx]Pivot_table!Зведена таблиця5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Pivot_table!$B$21:$B$26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1-4DE2-96FA-D62A076D0A12}"/>
            </c:ext>
          </c:extLst>
        </c:ser>
        <c:ser>
          <c:idx val="1"/>
          <c:order val="1"/>
          <c:tx>
            <c:strRef>
              <c:f>Pivot_table!$C$19:$C$20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then 10 miles</c:v>
                </c:pt>
              </c:strCache>
            </c:strRef>
          </c:cat>
          <c:val>
            <c:numRef>
              <c:f>Pivot_table!$C$21:$C$26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1-4DE2-96FA-D62A076D0A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5954792"/>
        <c:axId val="575948560"/>
      </c:lineChart>
      <c:catAx>
        <c:axId val="57595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0145013123359582"/>
              <c:y val="0.7824788568095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948560"/>
        <c:crosses val="autoZero"/>
        <c:auto val="1"/>
        <c:lblAlgn val="ctr"/>
        <c:lblOffset val="100"/>
        <c:noMultiLvlLbl val="0"/>
      </c:catAx>
      <c:valAx>
        <c:axId val="575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595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118110</xdr:rowOff>
    </xdr:from>
    <xdr:to>
      <xdr:col>8</xdr:col>
      <xdr:colOff>396240</xdr:colOff>
      <xdr:row>17</xdr:row>
      <xdr:rowOff>7620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10E66E1-8D1F-430F-A4E4-53D0ED01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</xdr:colOff>
      <xdr:row>17</xdr:row>
      <xdr:rowOff>57150</xdr:rowOff>
    </xdr:from>
    <xdr:to>
      <xdr:col>8</xdr:col>
      <xdr:colOff>381000</xdr:colOff>
      <xdr:row>32</xdr:row>
      <xdr:rowOff>57150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4B9E1E25-E627-4585-8B1F-4E1AE9EDB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32</xdr:row>
      <xdr:rowOff>64770</xdr:rowOff>
    </xdr:from>
    <xdr:to>
      <xdr:col>8</xdr:col>
      <xdr:colOff>533400</xdr:colOff>
      <xdr:row>47</xdr:row>
      <xdr:rowOff>64770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B6F3CBAF-CC9F-4786-BE24-9B9F6493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7</xdr:row>
      <xdr:rowOff>53339</xdr:rowOff>
    </xdr:from>
    <xdr:to>
      <xdr:col>10</xdr:col>
      <xdr:colOff>220980</xdr:colOff>
      <xdr:row>20</xdr:row>
      <xdr:rowOff>15899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9B651F4-1861-45E0-8B60-63CB4577E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7</xdr:row>
      <xdr:rowOff>53340</xdr:rowOff>
    </xdr:from>
    <xdr:to>
      <xdr:col>17</xdr:col>
      <xdr:colOff>586740</xdr:colOff>
      <xdr:row>20</xdr:row>
      <xdr:rowOff>15900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FA669052-0ED2-4938-8EAE-5F3B13F10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68580</xdr:colOff>
      <xdr:row>20</xdr:row>
      <xdr:rowOff>60960</xdr:rowOff>
    </xdr:from>
    <xdr:to>
      <xdr:col>17</xdr:col>
      <xdr:colOff>586740</xdr:colOff>
      <xdr:row>35</xdr:row>
      <xdr:rowOff>60960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3E4D3E93-D07E-4128-BF03-FF5D19695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38100</xdr:colOff>
      <xdr:row>7</xdr:row>
      <xdr:rowOff>22860</xdr:rowOff>
    </xdr:from>
    <xdr:to>
      <xdr:col>3</xdr:col>
      <xdr:colOff>36750</xdr:colOff>
      <xdr:row>11</xdr:row>
      <xdr:rowOff>175259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rital Status">
              <a:extLst>
                <a:ext uri="{FF2B5EF4-FFF2-40B4-BE49-F238E27FC236}">
                  <a16:creationId xmlns:a16="http://schemas.microsoft.com/office/drawing/2014/main" id="{CF27FD6D-61B2-4F06-A702-86C6B3E505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303020"/>
              <a:ext cx="1827450" cy="883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12</xdr:row>
      <xdr:rowOff>15241</xdr:rowOff>
    </xdr:from>
    <xdr:to>
      <xdr:col>3</xdr:col>
      <xdr:colOff>36750</xdr:colOff>
      <xdr:row>21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46F5E625-01EE-4DA2-B015-DB57C5DDF9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209801"/>
              <a:ext cx="1827450" cy="1699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21</xdr:row>
      <xdr:rowOff>106681</xdr:rowOff>
    </xdr:from>
    <xdr:to>
      <xdr:col>3</xdr:col>
      <xdr:colOff>29130</xdr:colOff>
      <xdr:row>27</xdr:row>
      <xdr:rowOff>160021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5DE8E576-FE55-4056-AAF4-5DDC7F79D0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947161"/>
              <a:ext cx="182745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iy Andriy" refreshedDate="44657.799574652781" createdVersion="7" refreshedVersion="7" minRefreshableVersion="3" recordCount="1026" xr:uid="{054EBF27-71DC-4F44-B52C-41C2DB551378}">
  <cacheSource type="worksheet">
    <worksheetSource ref="A1:N1027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e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Old 55+ - "/>
        <s v="Adolescent 0 - 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8169691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C408E-9703-45A2-81CF-7E1700CE5F01}" name="Зведена таблиця6" cacheId="1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4">
  <location ref="A36:D41" firstHeaderRow="1" firstDataRow="2" firstDataCol="1"/>
  <pivotFields count="14">
    <pivotField dataField="1"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7">
        <item m="1" x="3"/>
        <item x="2"/>
        <item m="1" x="4"/>
        <item x="0"/>
        <item m="1" x="5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ID" fld="0" subtotal="count" baseField="1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20A260-CEF8-45B4-B12D-E85AB0B9FFA3}" name="Зведена таблиця5" cacheId="1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3">
  <location ref="A19:D26" firstHeaderRow="1" firstDataRow="2" firstDataCol="1"/>
  <pivotFields count="14">
    <pivotField dataField="1"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ількість з ID" fld="0" subtotal="count" baseField="9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9E6CE-A68F-467E-8DA9-1B0CA528D789}" name="Зведена таблиця4" cacheId="10" applyNumberFormats="0" applyBorderFormats="0" applyFontFormats="0" applyPatternFormats="0" applyAlignmentFormats="0" applyWidthHeightFormats="1" dataCaption="Значення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ереднє з Income" fld="3" subtotal="average" baseField="2" baseItem="0" numFmtId="3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Marrital_Status" xr10:uid="{8A6D03B5-258B-42A4-94FA-6A852805208C}" sourceName="Marrital Status">
  <pivotTables>
    <pivotTable tabId="8" name="Зведена таблиця4"/>
    <pivotTable tabId="8" name="Зведена таблиця5"/>
    <pivotTable tabId="8" name="Зведена таблиця6"/>
  </pivotTables>
  <data>
    <tabular pivotCacheId="181696917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Education" xr10:uid="{9CC7F469-A4FE-45FD-AEBB-50A6359E42E0}" sourceName="Education">
  <pivotTables>
    <pivotTable tabId="8" name="Зведена таблиця4"/>
    <pivotTable tabId="8" name="Зведена таблиця5"/>
    <pivotTable tabId="8" name="Зведена таблиця6"/>
  </pivotTables>
  <data>
    <tabular pivotCacheId="181696917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Region" xr10:uid="{9EAF2BCF-78AC-4BC5-947F-A195D4A98C11}" sourceName="Region">
  <pivotTables>
    <pivotTable tabId="8" name="Зведена таблиця4"/>
    <pivotTable tabId="8" name="Зведена таблиця5"/>
    <pivotTable tabId="8" name="Зведена таблиця6"/>
  </pivotTables>
  <data>
    <tabular pivotCacheId="181696917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tal Status" xr10:uid="{C544AB20-7A57-44D1-80F9-B87A38B3AC86}" cache="Роздільник_Marrital_Status" caption="Marrital Status" rowHeight="234950"/>
  <slicer name="Education" xr10:uid="{8A9FCDE3-C04D-47BB-B79B-701F368E9E00}" cache="Роздільник_Education" caption="Education" rowHeight="234950"/>
  <slicer name="Region" xr10:uid="{541E6576-0518-4B18-B70F-23C7C7C59C04}" cache="Роздільник_Region" caption="Region" rowHeight="234950"/>
</slicer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E01F-82A4-4269-8387-F52A388C1657}">
  <dimension ref="A1:M1027"/>
  <sheetViews>
    <sheetView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4012-60ED-44EC-A9CA-24E9C25796C3}">
  <dimension ref="A1:N1027"/>
  <sheetViews>
    <sheetView workbookViewId="0">
      <selection sqref="A1:M1027"/>
    </sheetView>
  </sheetViews>
  <sheetFormatPr defaultColWidth="11.88671875" defaultRowHeight="14.4" x14ac:dyDescent="0.3"/>
  <cols>
    <col min="13" max="13" width="15.21875" bestFit="1" customWidth="1"/>
    <col min="14" max="14" width="15.44140625" customWidth="1"/>
  </cols>
  <sheetData>
    <row r="1" spans="1:14" x14ac:dyDescent="0.3">
      <c r="A1" t="s">
        <v>0</v>
      </c>
      <c r="B1" t="s">
        <v>42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46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55+ - ",IF(L2&gt;=31,"Middle Age 31-54",IF(L2&lt;31,"Adolescent 0 - 30","Invalid")))</f>
        <v>Middle Age 31-54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55+ - ",IF(L3&gt;=31,"Middle Age 31-54",IF(L3&lt;31,"Adolescent 0 - 30","Invalid")))</f>
        <v>Middle Age 31-54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 xml:space="preserve">Old 55+ - 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 xml:space="preserve">Old 55+ - 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43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 xml:space="preserve">Old 55+ - 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 xml:space="preserve">Old 55+ - 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 xml:space="preserve">Old 55+ - 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43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 xml:space="preserve">Old 55+ - 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 xml:space="preserve">Old 55+ - 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0 - 30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 xml:space="preserve">Old 55+ - 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0 - 30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 xml:space="preserve">Old 55+ - 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0 - 30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0 - 30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 xml:space="preserve">Old 55+ - 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 xml:space="preserve">Old 55+ - 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0 - 30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43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 xml:space="preserve">Old 55+ - 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 xml:space="preserve">Old 55+ - 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43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 xml:space="preserve">Old 55+ - 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43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55+ - ",IF(L67&gt;=31,"Middle Age 31-54",IF(L67&lt;31,"Adolescent 0 - 30","Invalid")))</f>
        <v xml:space="preserve">Old 55+ - 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0 - 30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43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 xml:space="preserve">Old 55+ - 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0 - 30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43</v>
      </c>
      <c r="K79" t="s">
        <v>24</v>
      </c>
      <c r="L79">
        <v>29</v>
      </c>
      <c r="M79" t="str">
        <f t="shared" si="1"/>
        <v>Adolescent 0 - 30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 xml:space="preserve">Old 55+ - 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0 - 30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0 - 30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0 - 30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0 - 30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0 - 30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 xml:space="preserve">Old 55+ - 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43</v>
      </c>
      <c r="K97" t="s">
        <v>17</v>
      </c>
      <c r="L97">
        <v>62</v>
      </c>
      <c r="M97" t="str">
        <f t="shared" si="1"/>
        <v xml:space="preserve">Old 55+ - 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0 - 30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0 - 30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0 - 30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0 - 30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 xml:space="preserve">Old 55+ - 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0 - 30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 xml:space="preserve">Old 55+ - 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43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 xml:space="preserve">Old 55+ - 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55+ - ",IF(L131&gt;=31,"Middle Age 31-54",IF(L131&lt;31,"Adolescent 0 - 30","Invalid")))</f>
        <v>Middle Age 31-54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 xml:space="preserve">Old 55+ - 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 xml:space="preserve">Old 55+ - 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 xml:space="preserve">Old 55+ - 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 xml:space="preserve">Old 55+ - 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0 - 30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43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 xml:space="preserve">Old 55+ - 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0 - 30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 xml:space="preserve">Old 55+ - 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0 - 30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0 - 30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43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 xml:space="preserve">Old 55+ - 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 xml:space="preserve">Old 55+ - 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0 - 30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0 - 30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43</v>
      </c>
      <c r="K180" t="s">
        <v>17</v>
      </c>
      <c r="L180">
        <v>55</v>
      </c>
      <c r="M180" t="str">
        <f t="shared" si="2"/>
        <v xml:space="preserve">Old 55+ - 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 xml:space="preserve">Old 55+ - 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 xml:space="preserve">Old 55+ - 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43</v>
      </c>
      <c r="K186" t="s">
        <v>17</v>
      </c>
      <c r="L186">
        <v>58</v>
      </c>
      <c r="M186" t="str">
        <f t="shared" si="2"/>
        <v xml:space="preserve">Old 55+ - 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 xml:space="preserve">Old 55+ - 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43</v>
      </c>
      <c r="K189" t="s">
        <v>17</v>
      </c>
      <c r="L189">
        <v>59</v>
      </c>
      <c r="M189" t="str">
        <f t="shared" si="2"/>
        <v xml:space="preserve">Old 55+ - 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43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 xml:space="preserve">Old 55+ - 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43</v>
      </c>
      <c r="K194" t="s">
        <v>17</v>
      </c>
      <c r="L194">
        <v>62</v>
      </c>
      <c r="M194" t="str">
        <f t="shared" si="2"/>
        <v xml:space="preserve">Old 55+ - 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43</v>
      </c>
      <c r="K195" t="s">
        <v>24</v>
      </c>
      <c r="L195">
        <v>41</v>
      </c>
      <c r="M195" t="str">
        <f t="shared" ref="M195:M258" si="3">IF(L195&gt;54,"Old 55+ - ",IF(L195&gt;=31,"Middle Age 31-54",IF(L195&lt;31,"Adolescent 0 - 30","Invalid")))</f>
        <v>Middle Age 31-54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0 - 30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 xml:space="preserve">Old 55+ - 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43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0 - 30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43</v>
      </c>
      <c r="K208" t="s">
        <v>17</v>
      </c>
      <c r="L208">
        <v>62</v>
      </c>
      <c r="M208" t="str">
        <f t="shared" si="3"/>
        <v xml:space="preserve">Old 55+ - 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0 - 30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0 - 30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43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 xml:space="preserve">Old 55+ - 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0 - 30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0 - 30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43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 xml:space="preserve">Old 55+ - 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43</v>
      </c>
      <c r="K231" t="s">
        <v>17</v>
      </c>
      <c r="L231">
        <v>57</v>
      </c>
      <c r="M231" t="str">
        <f t="shared" si="3"/>
        <v xml:space="preserve">Old 55+ - 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43</v>
      </c>
      <c r="K232" t="s">
        <v>17</v>
      </c>
      <c r="L232">
        <v>56</v>
      </c>
      <c r="M232" t="str">
        <f t="shared" si="3"/>
        <v xml:space="preserve">Old 55+ - 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0 - 30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43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 xml:space="preserve">Old 55+ - 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0 - 30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0 - 30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0 - 30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43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43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 xml:space="preserve">Old 55+ - 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 xml:space="preserve">Old 55+ - 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 xml:space="preserve">Old 55+ - 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43</v>
      </c>
      <c r="K255" t="s">
        <v>17</v>
      </c>
      <c r="L255">
        <v>59</v>
      </c>
      <c r="M255" t="str">
        <f t="shared" si="3"/>
        <v xml:space="preserve">Old 55+ - 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 xml:space="preserve">Old 55+ - 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55+ - ",IF(L259&gt;=31,"Middle Age 31-54",IF(L259&lt;31,"Adolescent 0 - 30","Invalid")))</f>
        <v>Middle Age 31-54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43</v>
      </c>
      <c r="K260" t="s">
        <v>17</v>
      </c>
      <c r="L260">
        <v>56</v>
      </c>
      <c r="M260" t="str">
        <f t="shared" si="4"/>
        <v xml:space="preserve">Old 55+ - 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43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0 - 30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0 - 30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0 - 30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43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43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 xml:space="preserve">Old 55+ - 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 xml:space="preserve">Old 55+ - 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0 - 30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 xml:space="preserve">Old 55+ - 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 xml:space="preserve">Old 55+ - 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 xml:space="preserve">Old 55+ - 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 xml:space="preserve">Old 55+ - 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 xml:space="preserve">Old 55+ - 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43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55+ - ",IF(L323&gt;=31,"Middle Age 31-54",IF(L323&lt;31,"Adolescent 0 - 30","Invalid")))</f>
        <v>Middle Age 31-54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0 - 30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43</v>
      </c>
      <c r="K331" t="s">
        <v>17</v>
      </c>
      <c r="L331">
        <v>59</v>
      </c>
      <c r="M331" t="str">
        <f t="shared" si="5"/>
        <v xml:space="preserve">Old 55+ - 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43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0 - 30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 xml:space="preserve">Old 55+ - 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0 - 30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0 - 30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0 - 30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43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 xml:space="preserve">Old 55+ - 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43</v>
      </c>
      <c r="K361" t="s">
        <v>24</v>
      </c>
      <c r="L361">
        <v>30</v>
      </c>
      <c r="M361" t="str">
        <f t="shared" si="5"/>
        <v>Adolescent 0 - 30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0 - 30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 xml:space="preserve">Old 55+ - 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 xml:space="preserve">Old 55+ - 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43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0 - 30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 xml:space="preserve">Old 55+ - 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 xml:space="preserve">Old 55+ - 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 xml:space="preserve">Old 55+ - 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43</v>
      </c>
      <c r="K382" t="s">
        <v>24</v>
      </c>
      <c r="L382">
        <v>30</v>
      </c>
      <c r="M382" t="str">
        <f t="shared" si="5"/>
        <v>Adolescent 0 - 30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 xml:space="preserve">Old 55+ - 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43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0 - 30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55+ - ",IF(L387&gt;=31,"Middle Age 31-54",IF(L387&lt;31,"Adolescent 0 - 30","Invalid")))</f>
        <v>Middle Age 31-54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43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 xml:space="preserve">Old 55+ - 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 xml:space="preserve">Old 55+ - 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43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 xml:space="preserve">Old 55+ - 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 xml:space="preserve">Old 55+ - 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 xml:space="preserve">Old 55+ - 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43</v>
      </c>
      <c r="K422" t="s">
        <v>17</v>
      </c>
      <c r="L422">
        <v>59</v>
      </c>
      <c r="M422" t="str">
        <f t="shared" si="6"/>
        <v xml:space="preserve">Old 55+ - 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43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 xml:space="preserve">Old 55+ - 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0 - 30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 xml:space="preserve">Old 55+ - 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0 - 30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43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0 - 30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 xml:space="preserve">Old 55+ - 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0 - 30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43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43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55+ - ",IF(L451&gt;=31,"Middle Age 31-54",IF(L451&lt;31,"Adolescent 0 - 30","Invalid")))</f>
        <v>Middle Age 31-54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 xml:space="preserve">Old 55+ - 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 xml:space="preserve">Old 55+ - 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43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43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 xml:space="preserve">Old 55+ - 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 xml:space="preserve">Old 55+ - 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0 - 30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 xml:space="preserve">Old 55+ - 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 xml:space="preserve">Old 55+ - 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43</v>
      </c>
      <c r="K488" t="s">
        <v>17</v>
      </c>
      <c r="L488">
        <v>58</v>
      </c>
      <c r="M488" t="str">
        <f t="shared" si="7"/>
        <v xml:space="preserve">Old 55+ - 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43</v>
      </c>
      <c r="K495" t="s">
        <v>32</v>
      </c>
      <c r="L495">
        <v>60</v>
      </c>
      <c r="M495" t="str">
        <f t="shared" si="7"/>
        <v xml:space="preserve">Old 55+ - 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43</v>
      </c>
      <c r="K497" t="s">
        <v>32</v>
      </c>
      <c r="L497">
        <v>56</v>
      </c>
      <c r="M497" t="str">
        <f t="shared" si="7"/>
        <v xml:space="preserve">Old 55+ - 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0 - 30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0 - 30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 xml:space="preserve">Old 55+ - 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43</v>
      </c>
      <c r="K515" t="s">
        <v>32</v>
      </c>
      <c r="L515">
        <v>61</v>
      </c>
      <c r="M515" t="str">
        <f t="shared" ref="M515:M578" si="8">IF(L515&gt;54,"Old 55+ - ",IF(L515&gt;=31,"Middle Age 31-54",IF(L515&lt;31,"Adolescent 0 - 30","Invalid")))</f>
        <v xml:space="preserve">Old 55+ - 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 xml:space="preserve">Old 55+ - 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43</v>
      </c>
      <c r="K523" t="s">
        <v>32</v>
      </c>
      <c r="L523">
        <v>62</v>
      </c>
      <c r="M523" t="str">
        <f t="shared" si="8"/>
        <v xml:space="preserve">Old 55+ - 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 xml:space="preserve">Old 55+ - 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43</v>
      </c>
      <c r="K527" t="s">
        <v>32</v>
      </c>
      <c r="L527">
        <v>59</v>
      </c>
      <c r="M527" t="str">
        <f t="shared" si="8"/>
        <v xml:space="preserve">Old 55+ - 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0 - 30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43</v>
      </c>
      <c r="K531" t="s">
        <v>32</v>
      </c>
      <c r="L531">
        <v>57</v>
      </c>
      <c r="M531" t="str">
        <f t="shared" si="8"/>
        <v xml:space="preserve">Old 55+ - 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0 - 30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0 - 30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43</v>
      </c>
      <c r="K535" t="s">
        <v>32</v>
      </c>
      <c r="L535">
        <v>66</v>
      </c>
      <c r="M535" t="str">
        <f t="shared" si="8"/>
        <v xml:space="preserve">Old 55+ - 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43</v>
      </c>
      <c r="K536" t="s">
        <v>32</v>
      </c>
      <c r="L536">
        <v>64</v>
      </c>
      <c r="M536" t="str">
        <f t="shared" si="8"/>
        <v xml:space="preserve">Old 55+ - 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43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0 - 30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0 - 30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 xml:space="preserve">Old 55+ - 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43</v>
      </c>
      <c r="K553" t="s">
        <v>32</v>
      </c>
      <c r="L553">
        <v>63</v>
      </c>
      <c r="M553" t="str">
        <f t="shared" si="8"/>
        <v xml:space="preserve">Old 55+ - 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43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 xml:space="preserve">Old 55+ - 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43</v>
      </c>
      <c r="K561" t="s">
        <v>32</v>
      </c>
      <c r="L561">
        <v>58</v>
      </c>
      <c r="M561" t="str">
        <f t="shared" si="8"/>
        <v xml:space="preserve">Old 55+ - 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0 - 30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0 - 30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 xml:space="preserve">Old 55+ - 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43</v>
      </c>
      <c r="K571" t="s">
        <v>32</v>
      </c>
      <c r="L571">
        <v>69</v>
      </c>
      <c r="M571" t="str">
        <f t="shared" si="8"/>
        <v xml:space="preserve">Old 55+ - 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 xml:space="preserve">Old 55+ - 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0 - 30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 xml:space="preserve">Old 55+ - 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43</v>
      </c>
      <c r="K577" t="s">
        <v>32</v>
      </c>
      <c r="L577">
        <v>56</v>
      </c>
      <c r="M577" t="str">
        <f t="shared" si="8"/>
        <v xml:space="preserve">Old 55+ - 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55+ - ",IF(L579&gt;=31,"Middle Age 31-54",IF(L579&lt;31,"Adolescent 0 - 30","Invalid")))</f>
        <v>Middle Age 31-54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 xml:space="preserve">Old 55+ - 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43</v>
      </c>
      <c r="K582" t="s">
        <v>32</v>
      </c>
      <c r="L582">
        <v>69</v>
      </c>
      <c r="M582" t="str">
        <f t="shared" si="9"/>
        <v xml:space="preserve">Old 55+ - 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0 - 30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43</v>
      </c>
      <c r="K585" t="s">
        <v>32</v>
      </c>
      <c r="L585">
        <v>66</v>
      </c>
      <c r="M585" t="str">
        <f t="shared" si="9"/>
        <v xml:space="preserve">Old 55+ - 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43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43</v>
      </c>
      <c r="K591" t="s">
        <v>32</v>
      </c>
      <c r="L591">
        <v>57</v>
      </c>
      <c r="M591" t="str">
        <f t="shared" si="9"/>
        <v xml:space="preserve">Old 55+ - 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43</v>
      </c>
      <c r="K593" t="s">
        <v>32</v>
      </c>
      <c r="L593">
        <v>61</v>
      </c>
      <c r="M593" t="str">
        <f t="shared" si="9"/>
        <v xml:space="preserve">Old 55+ - 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 xml:space="preserve">Old 55+ - 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 xml:space="preserve">Old 55+ - 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 xml:space="preserve">Old 55+ - 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 xml:space="preserve">Old 55+ - 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0 - 30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43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0 - 30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0 - 30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 xml:space="preserve">Old 55+ - 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 xml:space="preserve">Old 55+ - 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0 - 30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 xml:space="preserve">Old 55+ - 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0 - 30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 xml:space="preserve">Old 55+ - 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0 - 30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 xml:space="preserve">Old 55+ - 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0 - 30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 xml:space="preserve">Old 55+ - 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 xml:space="preserve">Old 55+ - 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 xml:space="preserve">Old 55+ - 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43</v>
      </c>
      <c r="K643" t="s">
        <v>32</v>
      </c>
      <c r="L643">
        <v>64</v>
      </c>
      <c r="M643" t="str">
        <f t="shared" ref="M643:M706" si="10">IF(L643&gt;54,"Old 55+ - ",IF(L643&gt;=31,"Middle Age 31-54",IF(L643&lt;31,"Adolescent 0 - 30","Invalid")))</f>
        <v xml:space="preserve">Old 55+ - 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43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 xml:space="preserve">Old 55+ - 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43</v>
      </c>
      <c r="K652" t="s">
        <v>32</v>
      </c>
      <c r="L652">
        <v>67</v>
      </c>
      <c r="M652" t="str">
        <f t="shared" si="10"/>
        <v xml:space="preserve">Old 55+ - 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43</v>
      </c>
      <c r="K661" t="s">
        <v>32</v>
      </c>
      <c r="L661">
        <v>63</v>
      </c>
      <c r="M661" t="str">
        <f t="shared" si="10"/>
        <v xml:space="preserve">Old 55+ - 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0 - 30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43</v>
      </c>
      <c r="K669" t="s">
        <v>32</v>
      </c>
      <c r="L669">
        <v>61</v>
      </c>
      <c r="M669" t="str">
        <f t="shared" si="10"/>
        <v xml:space="preserve">Old 55+ - 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43</v>
      </c>
      <c r="K672" t="s">
        <v>32</v>
      </c>
      <c r="L672">
        <v>59</v>
      </c>
      <c r="M672" t="str">
        <f t="shared" si="10"/>
        <v xml:space="preserve">Old 55+ - 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0 - 30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 xml:space="preserve">Old 55+ - 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43</v>
      </c>
      <c r="K681" t="s">
        <v>32</v>
      </c>
      <c r="L681">
        <v>60</v>
      </c>
      <c r="M681" t="str">
        <f t="shared" si="10"/>
        <v xml:space="preserve">Old 55+ - 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0 - 30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0 - 30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0 - 30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0 - 30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0 - 30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 xml:space="preserve">Old 55+ - 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0 - 30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43</v>
      </c>
      <c r="K707" t="s">
        <v>32</v>
      </c>
      <c r="L707">
        <v>59</v>
      </c>
      <c r="M707" t="str">
        <f t="shared" ref="M707:M770" si="11">IF(L707&gt;54,"Old 55+ - ",IF(L707&gt;=31,"Middle Age 31-54",IF(L707&lt;31,"Adolescent 0 - 30","Invalid")))</f>
        <v xml:space="preserve">Old 55+ - 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43</v>
      </c>
      <c r="K710" t="s">
        <v>32</v>
      </c>
      <c r="L710">
        <v>60</v>
      </c>
      <c r="M710" t="str">
        <f t="shared" si="11"/>
        <v xml:space="preserve">Old 55+ - 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43</v>
      </c>
      <c r="K711" t="s">
        <v>32</v>
      </c>
      <c r="L711">
        <v>59</v>
      </c>
      <c r="M711" t="str">
        <f t="shared" si="11"/>
        <v xml:space="preserve">Old 55+ - 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43</v>
      </c>
      <c r="K713" t="s">
        <v>32</v>
      </c>
      <c r="L713">
        <v>58</v>
      </c>
      <c r="M713" t="str">
        <f t="shared" si="11"/>
        <v xml:space="preserve">Old 55+ - 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 xml:space="preserve">Old 55+ - 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0 - 30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 xml:space="preserve">Old 55+ - 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0 - 30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0 - 30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43</v>
      </c>
      <c r="K741" t="s">
        <v>32</v>
      </c>
      <c r="L741">
        <v>55</v>
      </c>
      <c r="M741" t="str">
        <f t="shared" si="11"/>
        <v xml:space="preserve">Old 55+ - 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0 - 30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0 - 30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43</v>
      </c>
      <c r="K746" t="s">
        <v>32</v>
      </c>
      <c r="L746">
        <v>56</v>
      </c>
      <c r="M746" t="str">
        <f t="shared" si="11"/>
        <v xml:space="preserve">Old 55+ - 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43</v>
      </c>
      <c r="K748" t="s">
        <v>32</v>
      </c>
      <c r="L748">
        <v>56</v>
      </c>
      <c r="M748" t="str">
        <f t="shared" si="11"/>
        <v xml:space="preserve">Old 55+ - 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 xml:space="preserve">Old 55+ - 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 xml:space="preserve">Old 55+ - 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0 - 30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 xml:space="preserve">Old 55+ - 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43</v>
      </c>
      <c r="K763" t="s">
        <v>32</v>
      </c>
      <c r="L763">
        <v>59</v>
      </c>
      <c r="M763" t="str">
        <f t="shared" si="11"/>
        <v xml:space="preserve">Old 55+ - 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0 - 30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43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 xml:space="preserve">Old 55+ - 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55+ - ",IF(L771&gt;=31,"Middle Age 31-54",IF(L771&lt;31,"Adolescent 0 - 30","Invalid")))</f>
        <v>Middle Age 31-54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 xml:space="preserve">Old 55+ - 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43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 xml:space="preserve">Old 55+ - 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0 - 30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43</v>
      </c>
      <c r="K782" t="s">
        <v>32</v>
      </c>
      <c r="L782">
        <v>55</v>
      </c>
      <c r="M782" t="str">
        <f t="shared" si="12"/>
        <v xml:space="preserve">Old 55+ - 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0 - 30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 xml:space="preserve">Old 55+ - 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0 - 30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 xml:space="preserve">Old 55+ - 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 xml:space="preserve">Old 55+ - 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0 - 30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0 - 30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 xml:space="preserve">Old 55+ - 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0 - 30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0 - 30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0 - 30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 xml:space="preserve">Old 55+ - 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43</v>
      </c>
      <c r="K814" t="s">
        <v>32</v>
      </c>
      <c r="L814">
        <v>61</v>
      </c>
      <c r="M814" t="str">
        <f t="shared" si="12"/>
        <v xml:space="preserve">Old 55+ - 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43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 xml:space="preserve">Old 55+ - 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0 - 30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0 - 30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0 - 30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0 - 30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 xml:space="preserve">Old 55+ - 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55+ - ",IF(L835&gt;=31,"Middle Age 31-54",IF(L835&lt;31,"Adolescent 0 - 30","Invalid")))</f>
        <v>Middle Age 31-54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0 - 30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43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 xml:space="preserve">Old 55+ - 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43</v>
      </c>
      <c r="K846" t="s">
        <v>32</v>
      </c>
      <c r="L846">
        <v>60</v>
      </c>
      <c r="M846" t="str">
        <f t="shared" si="13"/>
        <v xml:space="preserve">Old 55+ - 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 xml:space="preserve">Old 55+ - 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0 - 30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 xml:space="preserve">Old 55+ - 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 xml:space="preserve">Old 55+ - 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0 - 30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43</v>
      </c>
      <c r="K868" t="s">
        <v>32</v>
      </c>
      <c r="L868">
        <v>55</v>
      </c>
      <c r="M868" t="str">
        <f t="shared" si="13"/>
        <v xml:space="preserve">Old 55+ - 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43</v>
      </c>
      <c r="K870" t="s">
        <v>32</v>
      </c>
      <c r="L870">
        <v>60</v>
      </c>
      <c r="M870" t="str">
        <f t="shared" si="13"/>
        <v xml:space="preserve">Old 55+ - 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43</v>
      </c>
      <c r="K873" t="s">
        <v>32</v>
      </c>
      <c r="L873">
        <v>55</v>
      </c>
      <c r="M873" t="str">
        <f t="shared" si="13"/>
        <v xml:space="preserve">Old 55+ - 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0 - 30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 xml:space="preserve">Old 55+ - 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 xml:space="preserve">Old 55+ - 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 xml:space="preserve">Old 55+ - 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 xml:space="preserve">Old 55+ - 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 xml:space="preserve">Old 55+ - 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 xml:space="preserve">Old 55+ - 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55+ - ",IF(L899&gt;=31,"Middle Age 31-54",IF(L899&lt;31,"Adolescent 0 - 30","Invalid")))</f>
        <v>Adolescent 0 - 30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43</v>
      </c>
      <c r="K900" t="s">
        <v>32</v>
      </c>
      <c r="L900">
        <v>60</v>
      </c>
      <c r="M900" t="str">
        <f t="shared" si="14"/>
        <v xml:space="preserve">Old 55+ - 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43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 xml:space="preserve">Old 55+ - 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43</v>
      </c>
      <c r="K909" t="s">
        <v>32</v>
      </c>
      <c r="L909">
        <v>63</v>
      </c>
      <c r="M909" t="str">
        <f t="shared" si="14"/>
        <v xml:space="preserve">Old 55+ - 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 xml:space="preserve">Old 55+ - 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43</v>
      </c>
      <c r="K917" t="s">
        <v>32</v>
      </c>
      <c r="L917">
        <v>64</v>
      </c>
      <c r="M917" t="str">
        <f t="shared" si="14"/>
        <v xml:space="preserve">Old 55+ - 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43</v>
      </c>
      <c r="K921" t="s">
        <v>32</v>
      </c>
      <c r="L921">
        <v>61</v>
      </c>
      <c r="M921" t="str">
        <f t="shared" si="14"/>
        <v xml:space="preserve">Old 55+ - 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43</v>
      </c>
      <c r="K928" t="s">
        <v>32</v>
      </c>
      <c r="L928">
        <v>57</v>
      </c>
      <c r="M928" t="str">
        <f t="shared" si="14"/>
        <v xml:space="preserve">Old 55+ - 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43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0 - 30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0 - 30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 xml:space="preserve">Old 55+ - 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 xml:space="preserve">Old 55+ - 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0 - 30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 xml:space="preserve">Old 55+ - 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43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 xml:space="preserve">Old 55+ - 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0 - 30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0 - 30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 55+ - ",IF(L963&gt;=31,"Middle Age 31-54",IF(L963&lt;31,"Adolescent 0 - 30","Invalid")))</f>
        <v xml:space="preserve">Old 55+ - 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43</v>
      </c>
      <c r="K964" t="s">
        <v>32</v>
      </c>
      <c r="L964">
        <v>55</v>
      </c>
      <c r="M964" t="str">
        <f t="shared" si="15"/>
        <v xml:space="preserve">Old 55+ - 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 xml:space="preserve">Old 55+ - 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43</v>
      </c>
      <c r="K966" t="s">
        <v>32</v>
      </c>
      <c r="L966">
        <v>56</v>
      </c>
      <c r="M966" t="str">
        <f t="shared" si="15"/>
        <v xml:space="preserve">Old 55+ - 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 xml:space="preserve">Old 55+ - 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0 - 30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43</v>
      </c>
      <c r="K978" t="s">
        <v>32</v>
      </c>
      <c r="L978">
        <v>66</v>
      </c>
      <c r="M978" t="str">
        <f t="shared" si="15"/>
        <v xml:space="preserve">Old 55+ - 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 xml:space="preserve">Old 55+ - 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43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43</v>
      </c>
      <c r="K988" t="s">
        <v>32</v>
      </c>
      <c r="L988">
        <v>60</v>
      </c>
      <c r="M988" t="str">
        <f t="shared" si="15"/>
        <v xml:space="preserve">Old 55+ - 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43</v>
      </c>
      <c r="K989" t="s">
        <v>32</v>
      </c>
      <c r="L989">
        <v>66</v>
      </c>
      <c r="M989" t="str">
        <f t="shared" si="15"/>
        <v xml:space="preserve">Old 55+ - 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43</v>
      </c>
      <c r="K990" t="s">
        <v>32</v>
      </c>
      <c r="L990">
        <v>63</v>
      </c>
      <c r="M990" t="str">
        <f t="shared" si="15"/>
        <v xml:space="preserve">Old 55+ - 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43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0 - 30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43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  <row r="1002" spans="1:14" x14ac:dyDescent="0.3">
      <c r="A1002">
        <v>13507</v>
      </c>
      <c r="B1002" t="s">
        <v>36</v>
      </c>
      <c r="C1002" t="s">
        <v>39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 31-54</v>
      </c>
      <c r="N1002" t="s">
        <v>18</v>
      </c>
    </row>
    <row r="1003" spans="1:14" x14ac:dyDescent="0.3">
      <c r="A1003">
        <v>19280</v>
      </c>
      <c r="B1003" t="s">
        <v>36</v>
      </c>
      <c r="C1003" t="s">
        <v>38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 31-54</v>
      </c>
      <c r="N1003" t="s">
        <v>15</v>
      </c>
    </row>
    <row r="1004" spans="1:14" x14ac:dyDescent="0.3">
      <c r="A1004">
        <v>22173</v>
      </c>
      <c r="B1004" t="s">
        <v>36</v>
      </c>
      <c r="C1004" t="s">
        <v>39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 31-54</v>
      </c>
      <c r="N1004" t="s">
        <v>15</v>
      </c>
    </row>
    <row r="1005" spans="1:14" x14ac:dyDescent="0.3">
      <c r="A1005">
        <v>12697</v>
      </c>
      <c r="B1005" t="s">
        <v>37</v>
      </c>
      <c r="C1005" t="s">
        <v>39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43</v>
      </c>
      <c r="K1005" t="s">
        <v>24</v>
      </c>
      <c r="L1005">
        <v>36</v>
      </c>
      <c r="M1005" t="str">
        <f t="shared" si="15"/>
        <v>Middle Age 31-54</v>
      </c>
      <c r="N1005" t="s">
        <v>18</v>
      </c>
    </row>
    <row r="1006" spans="1:14" x14ac:dyDescent="0.3">
      <c r="A1006">
        <v>11434</v>
      </c>
      <c r="B1006" t="s">
        <v>36</v>
      </c>
      <c r="C1006" t="s">
        <v>38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 xml:space="preserve">Old 55+ - </v>
      </c>
      <c r="N1006" t="s">
        <v>18</v>
      </c>
    </row>
    <row r="1007" spans="1:14" x14ac:dyDescent="0.3">
      <c r="A1007">
        <v>25323</v>
      </c>
      <c r="B1007" t="s">
        <v>36</v>
      </c>
      <c r="C1007" t="s">
        <v>38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 31-54</v>
      </c>
      <c r="N1007" t="s">
        <v>15</v>
      </c>
    </row>
    <row r="1008" spans="1:14" x14ac:dyDescent="0.3">
      <c r="A1008">
        <v>23542</v>
      </c>
      <c r="B1008" t="s">
        <v>37</v>
      </c>
      <c r="C1008" t="s">
        <v>38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 31-54</v>
      </c>
      <c r="N1008" t="s">
        <v>15</v>
      </c>
    </row>
    <row r="1009" spans="1:14" x14ac:dyDescent="0.3">
      <c r="A1009">
        <v>20870</v>
      </c>
      <c r="B1009" t="s">
        <v>37</v>
      </c>
      <c r="C1009" t="s">
        <v>39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 31-54</v>
      </c>
      <c r="N1009" t="s">
        <v>15</v>
      </c>
    </row>
    <row r="1010" spans="1:14" x14ac:dyDescent="0.3">
      <c r="A1010">
        <v>23316</v>
      </c>
      <c r="B1010" t="s">
        <v>37</v>
      </c>
      <c r="C1010" t="s">
        <v>38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 xml:space="preserve">Old 55+ - </v>
      </c>
      <c r="N1010" t="s">
        <v>15</v>
      </c>
    </row>
    <row r="1011" spans="1:14" x14ac:dyDescent="0.3">
      <c r="A1011">
        <v>12610</v>
      </c>
      <c r="B1011" t="s">
        <v>36</v>
      </c>
      <c r="C1011" t="s">
        <v>39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 31-54</v>
      </c>
      <c r="N1011" t="s">
        <v>18</v>
      </c>
    </row>
    <row r="1012" spans="1:14" x14ac:dyDescent="0.3">
      <c r="A1012">
        <v>27183</v>
      </c>
      <c r="B1012" t="s">
        <v>37</v>
      </c>
      <c r="C1012" t="s">
        <v>38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 31-54</v>
      </c>
      <c r="N1012" t="s">
        <v>15</v>
      </c>
    </row>
    <row r="1013" spans="1:14" x14ac:dyDescent="0.3">
      <c r="A1013">
        <v>25940</v>
      </c>
      <c r="B1013" t="s">
        <v>37</v>
      </c>
      <c r="C1013" t="s">
        <v>38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 xml:space="preserve">Old 55+ - </v>
      </c>
      <c r="N1013" t="s">
        <v>15</v>
      </c>
    </row>
    <row r="1014" spans="1:14" x14ac:dyDescent="0.3">
      <c r="A1014">
        <v>25598</v>
      </c>
      <c r="B1014" t="s">
        <v>36</v>
      </c>
      <c r="C1014" t="s">
        <v>39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 31-54</v>
      </c>
      <c r="N1014" t="s">
        <v>15</v>
      </c>
    </row>
    <row r="1015" spans="1:14" x14ac:dyDescent="0.3">
      <c r="A1015">
        <v>21564</v>
      </c>
      <c r="B1015" t="s">
        <v>37</v>
      </c>
      <c r="C1015" t="s">
        <v>39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43</v>
      </c>
      <c r="K1015" t="s">
        <v>24</v>
      </c>
      <c r="L1015">
        <v>35</v>
      </c>
      <c r="M1015" t="str">
        <f t="shared" si="15"/>
        <v>Middle Age 31-54</v>
      </c>
      <c r="N1015" t="s">
        <v>18</v>
      </c>
    </row>
    <row r="1016" spans="1:14" x14ac:dyDescent="0.3">
      <c r="A1016">
        <v>19193</v>
      </c>
      <c r="B1016" t="s">
        <v>37</v>
      </c>
      <c r="C1016" t="s">
        <v>38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 31-54</v>
      </c>
      <c r="N1016" t="s">
        <v>15</v>
      </c>
    </row>
    <row r="1017" spans="1:14" x14ac:dyDescent="0.3">
      <c r="A1017">
        <v>26412</v>
      </c>
      <c r="B1017" t="s">
        <v>36</v>
      </c>
      <c r="C1017" t="s">
        <v>39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 xml:space="preserve">Old 55+ - </v>
      </c>
      <c r="N1017" t="s">
        <v>18</v>
      </c>
    </row>
    <row r="1018" spans="1:14" x14ac:dyDescent="0.3">
      <c r="A1018">
        <v>27184</v>
      </c>
      <c r="B1018" t="s">
        <v>37</v>
      </c>
      <c r="C1018" t="s">
        <v>38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 31-54</v>
      </c>
      <c r="N1018" t="s">
        <v>18</v>
      </c>
    </row>
    <row r="1019" spans="1:14" x14ac:dyDescent="0.3">
      <c r="A1019">
        <v>12590</v>
      </c>
      <c r="B1019" t="s">
        <v>37</v>
      </c>
      <c r="C1019" t="s">
        <v>38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 xml:space="preserve">Old 55+ - </v>
      </c>
      <c r="N1019" t="s">
        <v>18</v>
      </c>
    </row>
    <row r="1020" spans="1:14" x14ac:dyDescent="0.3">
      <c r="A1020">
        <v>17841</v>
      </c>
      <c r="B1020" t="s">
        <v>37</v>
      </c>
      <c r="C1020" t="s">
        <v>38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 0 - 30</v>
      </c>
      <c r="N1020" t="s">
        <v>15</v>
      </c>
    </row>
    <row r="1021" spans="1:14" x14ac:dyDescent="0.3">
      <c r="A1021">
        <v>18283</v>
      </c>
      <c r="B1021" t="s">
        <v>37</v>
      </c>
      <c r="C1021" t="s">
        <v>39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 31-54</v>
      </c>
      <c r="N1021" t="s">
        <v>18</v>
      </c>
    </row>
    <row r="1022" spans="1:14" x14ac:dyDescent="0.3">
      <c r="A1022">
        <v>18299</v>
      </c>
      <c r="B1022" t="s">
        <v>36</v>
      </c>
      <c r="C1022" t="s">
        <v>38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 31-54</v>
      </c>
      <c r="N1022" t="s">
        <v>18</v>
      </c>
    </row>
    <row r="1023" spans="1:14" x14ac:dyDescent="0.3">
      <c r="A1023">
        <v>16466</v>
      </c>
      <c r="B1023" t="s">
        <v>37</v>
      </c>
      <c r="C1023" t="s">
        <v>39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 31-54</v>
      </c>
      <c r="N1023" t="s">
        <v>15</v>
      </c>
    </row>
    <row r="1024" spans="1:14" x14ac:dyDescent="0.3">
      <c r="A1024">
        <v>19273</v>
      </c>
      <c r="B1024" t="s">
        <v>36</v>
      </c>
      <c r="C1024" t="s">
        <v>39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 xml:space="preserve">Old 55+ - </v>
      </c>
      <c r="N1024" t="s">
        <v>18</v>
      </c>
    </row>
    <row r="1025" spans="1:14" x14ac:dyDescent="0.3">
      <c r="A1025">
        <v>22400</v>
      </c>
      <c r="B1025" t="s">
        <v>36</v>
      </c>
      <c r="C1025" t="s">
        <v>38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 0 - 30</v>
      </c>
      <c r="N1025" t="s">
        <v>15</v>
      </c>
    </row>
    <row r="1026" spans="1:14" x14ac:dyDescent="0.3">
      <c r="A1026">
        <v>20942</v>
      </c>
      <c r="B1026" t="s">
        <v>37</v>
      </c>
      <c r="C1026" t="s">
        <v>39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 31-54</v>
      </c>
      <c r="N1026" t="s">
        <v>18</v>
      </c>
    </row>
    <row r="1027" spans="1:14" x14ac:dyDescent="0.3">
      <c r="A1027">
        <v>18484</v>
      </c>
      <c r="B1027" t="s">
        <v>37</v>
      </c>
      <c r="C1027" t="s">
        <v>38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IF(L1027&gt;54,"Old 55+ - ",IF(L1027&gt;=31,"Middle Age 31-54",IF(L1027&lt;31,"Adolescent 0 - 30","Invalid")))</f>
        <v>Middle Age 31-54</v>
      </c>
      <c r="N1027" t="s">
        <v>15</v>
      </c>
    </row>
  </sheetData>
  <autoFilter ref="A1:N1027" xr:uid="{3BE34012-60ED-44EC-A9CA-24E9C25796C3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E13EF-F91B-47A0-B7D1-E54CB45A2DB3}">
  <dimension ref="A3:D41"/>
  <sheetViews>
    <sheetView topLeftCell="A21" workbookViewId="0">
      <selection sqref="A1:M1027"/>
    </sheetView>
  </sheetViews>
  <sheetFormatPr defaultRowHeight="14.4" x14ac:dyDescent="0.3"/>
  <cols>
    <col min="1" max="1" width="18.77734375" bestFit="1" customWidth="1"/>
    <col min="2" max="2" width="19.77734375" bestFit="1" customWidth="1"/>
    <col min="3" max="3" width="4" bestFit="1" customWidth="1"/>
    <col min="4" max="4" width="18.77734375" bestFit="1" customWidth="1"/>
    <col min="5" max="5" width="9.109375" bestFit="1" customWidth="1"/>
    <col min="6" max="6" width="29.77734375" bestFit="1" customWidth="1"/>
    <col min="7" max="7" width="15.21875" bestFit="1" customWidth="1"/>
  </cols>
  <sheetData>
    <row r="3" spans="1:4" x14ac:dyDescent="0.3">
      <c r="A3" s="3" t="s">
        <v>45</v>
      </c>
      <c r="B3" s="3" t="s">
        <v>44</v>
      </c>
    </row>
    <row r="4" spans="1:4" x14ac:dyDescent="0.3">
      <c r="A4" s="3" t="s">
        <v>40</v>
      </c>
      <c r="B4" t="s">
        <v>18</v>
      </c>
      <c r="C4" t="s">
        <v>15</v>
      </c>
      <c r="D4" t="s">
        <v>41</v>
      </c>
    </row>
    <row r="5" spans="1:4" x14ac:dyDescent="0.3">
      <c r="A5" s="4" t="s">
        <v>39</v>
      </c>
      <c r="B5" s="6">
        <v>53449.612403100778</v>
      </c>
      <c r="C5" s="6">
        <v>55267.489711934155</v>
      </c>
      <c r="D5" s="6">
        <v>54331.337325349305</v>
      </c>
    </row>
    <row r="6" spans="1:4" x14ac:dyDescent="0.3">
      <c r="A6" s="4" t="s">
        <v>38</v>
      </c>
      <c r="B6" s="6">
        <v>56520.146520146518</v>
      </c>
      <c r="C6" s="6">
        <v>59603.174603174601</v>
      </c>
      <c r="D6" s="6">
        <v>58000</v>
      </c>
    </row>
    <row r="7" spans="1:4" x14ac:dyDescent="0.3">
      <c r="A7" s="4" t="s">
        <v>41</v>
      </c>
      <c r="B7" s="6">
        <v>55028.248587570619</v>
      </c>
      <c r="C7" s="6">
        <v>57474.747474747477</v>
      </c>
      <c r="D7" s="6">
        <v>56208.576998050681</v>
      </c>
    </row>
    <row r="19" spans="1:4" x14ac:dyDescent="0.3">
      <c r="A19" s="3" t="s">
        <v>47</v>
      </c>
      <c r="B19" s="3" t="s">
        <v>44</v>
      </c>
    </row>
    <row r="20" spans="1:4" x14ac:dyDescent="0.3">
      <c r="A20" s="3" t="s">
        <v>40</v>
      </c>
      <c r="B20" t="s">
        <v>18</v>
      </c>
      <c r="C20" t="s">
        <v>15</v>
      </c>
      <c r="D20" t="s">
        <v>41</v>
      </c>
    </row>
    <row r="21" spans="1:4" x14ac:dyDescent="0.3">
      <c r="A21" s="4" t="s">
        <v>16</v>
      </c>
      <c r="B21" s="5">
        <v>171</v>
      </c>
      <c r="C21" s="5">
        <v>207</v>
      </c>
      <c r="D21" s="5">
        <v>378</v>
      </c>
    </row>
    <row r="22" spans="1:4" x14ac:dyDescent="0.3">
      <c r="A22" s="4" t="s">
        <v>26</v>
      </c>
      <c r="B22" s="5">
        <v>93</v>
      </c>
      <c r="C22" s="5">
        <v>83</v>
      </c>
      <c r="D22" s="5">
        <v>176</v>
      </c>
    </row>
    <row r="23" spans="1:4" x14ac:dyDescent="0.3">
      <c r="A23" s="4" t="s">
        <v>22</v>
      </c>
      <c r="B23" s="5">
        <v>67</v>
      </c>
      <c r="C23" s="5">
        <v>95</v>
      </c>
      <c r="D23" s="5">
        <v>162</v>
      </c>
    </row>
    <row r="24" spans="1:4" x14ac:dyDescent="0.3">
      <c r="A24" s="4" t="s">
        <v>23</v>
      </c>
      <c r="B24" s="5">
        <v>120</v>
      </c>
      <c r="C24" s="5">
        <v>77</v>
      </c>
      <c r="D24" s="5">
        <v>197</v>
      </c>
    </row>
    <row r="25" spans="1:4" x14ac:dyDescent="0.3">
      <c r="A25" s="4" t="s">
        <v>43</v>
      </c>
      <c r="B25" s="5">
        <v>80</v>
      </c>
      <c r="C25" s="5">
        <v>33</v>
      </c>
      <c r="D25" s="5">
        <v>113</v>
      </c>
    </row>
    <row r="26" spans="1:4" x14ac:dyDescent="0.3">
      <c r="A26" s="4" t="s">
        <v>41</v>
      </c>
      <c r="B26" s="5">
        <v>531</v>
      </c>
      <c r="C26" s="5">
        <v>495</v>
      </c>
      <c r="D26" s="5">
        <v>1026</v>
      </c>
    </row>
    <row r="36" spans="1:4" x14ac:dyDescent="0.3">
      <c r="A36" s="3" t="s">
        <v>47</v>
      </c>
      <c r="B36" s="3" t="s">
        <v>44</v>
      </c>
    </row>
    <row r="37" spans="1:4" x14ac:dyDescent="0.3">
      <c r="A37" s="3" t="s">
        <v>40</v>
      </c>
      <c r="B37" t="s">
        <v>18</v>
      </c>
      <c r="C37" t="s">
        <v>15</v>
      </c>
      <c r="D37" t="s">
        <v>41</v>
      </c>
    </row>
    <row r="38" spans="1:4" x14ac:dyDescent="0.3">
      <c r="A38" s="4" t="s">
        <v>50</v>
      </c>
      <c r="B38" s="5">
        <v>71</v>
      </c>
      <c r="C38" s="5">
        <v>41</v>
      </c>
      <c r="D38" s="5">
        <v>112</v>
      </c>
    </row>
    <row r="39" spans="1:4" x14ac:dyDescent="0.3">
      <c r="A39" s="4" t="s">
        <v>48</v>
      </c>
      <c r="B39" s="5">
        <v>326</v>
      </c>
      <c r="C39" s="5">
        <v>393</v>
      </c>
      <c r="D39" s="5">
        <v>719</v>
      </c>
    </row>
    <row r="40" spans="1:4" x14ac:dyDescent="0.3">
      <c r="A40" s="4" t="s">
        <v>49</v>
      </c>
      <c r="B40" s="5">
        <v>134</v>
      </c>
      <c r="C40" s="5">
        <v>61</v>
      </c>
      <c r="D40" s="5">
        <v>195</v>
      </c>
    </row>
    <row r="41" spans="1:4" x14ac:dyDescent="0.3">
      <c r="A41" s="4" t="s">
        <v>41</v>
      </c>
      <c r="B41" s="5">
        <v>531</v>
      </c>
      <c r="C41" s="5">
        <v>495</v>
      </c>
      <c r="D41" s="5">
        <v>1026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D055-6525-4FA2-A868-E965FCC626BD}">
  <dimension ref="A1:R17"/>
  <sheetViews>
    <sheetView showGridLines="0" tabSelected="1" topLeftCell="A10" zoomScaleNormal="100" workbookViewId="0">
      <selection activeCell="G37" sqref="G37"/>
    </sheetView>
  </sheetViews>
  <sheetFormatPr defaultRowHeight="14.4" x14ac:dyDescent="0.3"/>
  <sheetData>
    <row r="1" spans="1:18" ht="14.4" customHeight="1" x14ac:dyDescent="0.3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17" spans="8:8" x14ac:dyDescent="0.3">
      <c r="H17" t="s">
        <v>52</v>
      </c>
    </row>
  </sheetData>
  <mergeCells count="1">
    <mergeCell ref="A1:R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Andriy</dc:creator>
  <cp:lastModifiedBy>Andriy Andriy</cp:lastModifiedBy>
  <dcterms:created xsi:type="dcterms:W3CDTF">2022-03-18T02:50:57Z</dcterms:created>
  <dcterms:modified xsi:type="dcterms:W3CDTF">2022-04-06T16:43:39Z</dcterms:modified>
</cp:coreProperties>
</file>