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radkivska/Desktop/"/>
    </mc:Choice>
  </mc:AlternateContent>
  <xr:revisionPtr revIDLastSave="0" documentId="13_ncr:1_{2A53560E-105C-6F43-815B-B4140D8EECB3}" xr6:coauthVersionLast="47" xr6:coauthVersionMax="47" xr10:uidLastSave="{00000000-0000-0000-0000-000000000000}"/>
  <bookViews>
    <workbookView xWindow="140" yWindow="500" windowWidth="28040" windowHeight="16900" xr2:uid="{789FA17B-0504-4D4B-B23F-BCCA6CFB5E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K9" i="1" s="1"/>
  <c r="I6" i="1"/>
  <c r="H6" i="1"/>
  <c r="G6" i="1"/>
  <c r="F6" i="1"/>
  <c r="E6" i="1"/>
  <c r="D6" i="1"/>
  <c r="C6" i="1"/>
  <c r="C24" i="1"/>
  <c r="C23" i="1"/>
  <c r="C22" i="1"/>
  <c r="C21" i="1"/>
  <c r="C20" i="1"/>
  <c r="G16" i="1"/>
  <c r="G11" i="1"/>
  <c r="G15" i="1"/>
  <c r="G9" i="1"/>
  <c r="E15" i="1"/>
  <c r="E14" i="1"/>
  <c r="G14" i="1" s="1"/>
  <c r="E13" i="1"/>
  <c r="G13" i="1" s="1"/>
  <c r="E12" i="1"/>
  <c r="G12" i="1" s="1"/>
  <c r="E11" i="1"/>
  <c r="E10" i="1"/>
  <c r="G10" i="1" s="1"/>
  <c r="K3" i="1"/>
  <c r="H15" i="1" s="1"/>
  <c r="D26" i="1" s="1"/>
  <c r="E26" i="1" s="1"/>
  <c r="F26" i="1" s="1"/>
  <c r="K12" i="1" l="1"/>
  <c r="H11" i="1"/>
  <c r="D22" i="1" s="1"/>
  <c r="E22" i="1" s="1"/>
  <c r="F22" i="1" s="1"/>
  <c r="H12" i="1"/>
  <c r="D23" i="1" s="1"/>
  <c r="E23" i="1" s="1"/>
  <c r="F23" i="1" s="1"/>
  <c r="H9" i="1"/>
  <c r="H13" i="1"/>
  <c r="D24" i="1" s="1"/>
  <c r="E24" i="1" s="1"/>
  <c r="F24" i="1" s="1"/>
  <c r="H10" i="1"/>
  <c r="D21" i="1" s="1"/>
  <c r="E21" i="1" s="1"/>
  <c r="F21" i="1" s="1"/>
  <c r="H14" i="1"/>
  <c r="D25" i="1" s="1"/>
  <c r="E25" i="1" s="1"/>
  <c r="F25" i="1" s="1"/>
  <c r="D13" i="1" l="1"/>
  <c r="C14" i="1" s="1"/>
  <c r="D14" i="1"/>
  <c r="C15" i="1" s="1"/>
  <c r="D11" i="1"/>
  <c r="C12" i="1" s="1"/>
  <c r="D9" i="1"/>
  <c r="C10" i="1" s="1"/>
  <c r="D12" i="1"/>
  <c r="C13" i="1" s="1"/>
  <c r="D10" i="1"/>
  <c r="C11" i="1" s="1"/>
  <c r="H16" i="1"/>
  <c r="D20" i="1"/>
  <c r="E20" i="1" s="1"/>
  <c r="F20" i="1" s="1"/>
  <c r="G27" i="1" s="1"/>
</calcChain>
</file>

<file path=xl/sharedStrings.xml><?xml version="1.0" encoding="utf-8"?>
<sst xmlns="http://schemas.openxmlformats.org/spreadsheetml/2006/main" count="24" uniqueCount="20">
  <si>
    <t>n</t>
  </si>
  <si>
    <t>і</t>
  </si>
  <si>
    <t>z_i-1</t>
  </si>
  <si>
    <t>a_i</t>
  </si>
  <si>
    <t>n_i</t>
  </si>
  <si>
    <t>z_i</t>
  </si>
  <si>
    <t>Ф(z_i-1)</t>
  </si>
  <si>
    <t>Ф(z_i)</t>
  </si>
  <si>
    <t>p_i</t>
  </si>
  <si>
    <t>n_i'</t>
  </si>
  <si>
    <t>- ∞</t>
  </si>
  <si>
    <t xml:space="preserve"> + ∞</t>
  </si>
  <si>
    <t>x̄</t>
  </si>
  <si>
    <t>x_i</t>
  </si>
  <si>
    <t>σ</t>
  </si>
  <si>
    <t>σ^2</t>
  </si>
  <si>
    <t>Σ</t>
  </si>
  <si>
    <t>n_i - n_i'</t>
  </si>
  <si>
    <t>(n_i - n_i')^2</t>
  </si>
  <si>
    <t>(n_i - n_i')^2 / n_i'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</si>
</sst>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2" fontId="0" fillId="0" borderId="3" xfId="0" applyNumberFormat="1" applyBorder="1"/>
    <xf numFmtId="2" fontId="0" fillId="0" borderId="0" xfId="0" applyNumberFormat="1"/>
    <xf numFmtId="49" fontId="0" fillId="0" borderId="0" xfId="0" applyNumberFormat="1" applyBorder="1"/>
    <xf numFmtId="169" fontId="0" fillId="0" borderId="0" xfId="0" applyNumberFormat="1" applyBorder="1"/>
    <xf numFmtId="0" fontId="0" fillId="0" borderId="6" xfId="0" applyBorder="1"/>
    <xf numFmtId="169" fontId="0" fillId="0" borderId="4" xfId="0" applyNumberFormat="1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0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69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8" fontId="0" fillId="0" borderId="5" xfId="0" applyNumberFormat="1" applyBorder="1"/>
    <xf numFmtId="168" fontId="0" fillId="0" borderId="0" xfId="0" applyNumberFormat="1" applyBorder="1"/>
    <xf numFmtId="168" fontId="0" fillId="0" borderId="5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3496-3593-2B46-BA10-7BD5B748B51C}">
  <dimension ref="B2:K27"/>
  <sheetViews>
    <sheetView tabSelected="1" zoomScale="125" workbookViewId="0">
      <selection activeCell="I19" sqref="I19"/>
    </sheetView>
  </sheetViews>
  <sheetFormatPr baseColWidth="10" defaultRowHeight="16" x14ac:dyDescent="0.2"/>
  <cols>
    <col min="4" max="4" width="11.33203125" bestFit="1" customWidth="1"/>
  </cols>
  <sheetData>
    <row r="2" spans="2:11" x14ac:dyDescent="0.2">
      <c r="B2" s="8" t="s">
        <v>3</v>
      </c>
      <c r="C2" s="5">
        <v>8</v>
      </c>
      <c r="D2" s="5">
        <v>14</v>
      </c>
      <c r="E2" s="5">
        <v>20</v>
      </c>
      <c r="F2" s="5">
        <v>26</v>
      </c>
      <c r="G2" s="5">
        <v>32</v>
      </c>
      <c r="H2" s="5">
        <v>38</v>
      </c>
      <c r="I2" s="7">
        <v>44</v>
      </c>
      <c r="K2" s="1" t="s">
        <v>0</v>
      </c>
    </row>
    <row r="3" spans="2:11" x14ac:dyDescent="0.2">
      <c r="B3" s="8" t="s">
        <v>4</v>
      </c>
      <c r="C3" s="9">
        <v>12</v>
      </c>
      <c r="D3" s="9">
        <v>18</v>
      </c>
      <c r="E3" s="9">
        <v>22</v>
      </c>
      <c r="F3" s="9">
        <v>38</v>
      </c>
      <c r="G3" s="9">
        <v>24</v>
      </c>
      <c r="H3" s="9">
        <v>20</v>
      </c>
      <c r="I3" s="10">
        <v>16</v>
      </c>
      <c r="K3" s="2">
        <f>C3+D3+E3+F3+G3+H3+I3</f>
        <v>150</v>
      </c>
    </row>
    <row r="5" spans="2:11" x14ac:dyDescent="0.2">
      <c r="B5" s="8" t="s">
        <v>13</v>
      </c>
      <c r="C5" s="5">
        <v>5</v>
      </c>
      <c r="D5" s="5">
        <v>11</v>
      </c>
      <c r="E5" s="5">
        <v>17</v>
      </c>
      <c r="F5" s="5">
        <v>23</v>
      </c>
      <c r="G5" s="5">
        <v>29</v>
      </c>
      <c r="H5" s="5">
        <v>35</v>
      </c>
      <c r="I5" s="7">
        <v>41</v>
      </c>
      <c r="K5" s="1" t="s">
        <v>12</v>
      </c>
    </row>
    <row r="6" spans="2:11" x14ac:dyDescent="0.2">
      <c r="B6" s="8" t="s">
        <v>4</v>
      </c>
      <c r="C6" s="9">
        <f>C3</f>
        <v>12</v>
      </c>
      <c r="D6" s="9">
        <f>D3</f>
        <v>18</v>
      </c>
      <c r="E6" s="9">
        <f>E3</f>
        <v>22</v>
      </c>
      <c r="F6" s="9">
        <f>F3</f>
        <v>38</v>
      </c>
      <c r="G6" s="9">
        <f>G3</f>
        <v>24</v>
      </c>
      <c r="H6" s="9">
        <f>H3</f>
        <v>20</v>
      </c>
      <c r="I6" s="10">
        <f>I3</f>
        <v>16</v>
      </c>
      <c r="K6" s="2">
        <f>1/K3*(SUM(C5*C6,D5*D6,E5*E6,F5*F6,G5*G6,H5*H6,I5*I6))</f>
        <v>23.720000000000002</v>
      </c>
    </row>
    <row r="8" spans="2:11" x14ac:dyDescent="0.2">
      <c r="B8" s="8" t="s">
        <v>1</v>
      </c>
      <c r="C8" s="9" t="s">
        <v>2</v>
      </c>
      <c r="D8" s="9" t="s">
        <v>5</v>
      </c>
      <c r="E8" s="9" t="s">
        <v>6</v>
      </c>
      <c r="F8" s="9" t="s">
        <v>7</v>
      </c>
      <c r="G8" s="9" t="s">
        <v>8</v>
      </c>
      <c r="H8" s="10" t="s">
        <v>9</v>
      </c>
      <c r="K8" s="1" t="s">
        <v>15</v>
      </c>
    </row>
    <row r="9" spans="2:11" x14ac:dyDescent="0.2">
      <c r="B9" s="17">
        <v>1</v>
      </c>
      <c r="C9" s="13" t="s">
        <v>10</v>
      </c>
      <c r="D9" s="14">
        <f>(C2-K6)/K12</f>
        <v>-1.5163012056300271</v>
      </c>
      <c r="E9" s="3">
        <v>-0.5</v>
      </c>
      <c r="F9" s="3">
        <v>-0.38490000000000002</v>
      </c>
      <c r="G9" s="3">
        <f>F9-E9</f>
        <v>0.11509999999999998</v>
      </c>
      <c r="H9" s="15">
        <f>K3*G9</f>
        <v>17.264999999999997</v>
      </c>
      <c r="K9" s="11">
        <f>1/K3*(SUM(C5^2*C6, D5^2*D6, E5^2*E6, F5^2*F6, G5^2*G6, H5^2*H6, I5^2*I6)) - K6^2</f>
        <v>107.48159999999984</v>
      </c>
    </row>
    <row r="10" spans="2:11" x14ac:dyDescent="0.2">
      <c r="B10" s="17">
        <v>2</v>
      </c>
      <c r="C10" s="14">
        <f>D9</f>
        <v>-1.5163012056300271</v>
      </c>
      <c r="D10" s="14">
        <f>(D2-K6)/K12</f>
        <v>-0.93756028745062747</v>
      </c>
      <c r="E10" s="3">
        <f>F9</f>
        <v>-0.38490000000000002</v>
      </c>
      <c r="F10" s="3">
        <v>-0.2157</v>
      </c>
      <c r="G10" s="3">
        <f t="shared" ref="G10:G15" si="0">F10-E10</f>
        <v>0.16920000000000002</v>
      </c>
      <c r="H10" s="15">
        <f>K3*G10</f>
        <v>25.380000000000003</v>
      </c>
    </row>
    <row r="11" spans="2:11" x14ac:dyDescent="0.2">
      <c r="B11" s="17">
        <v>3</v>
      </c>
      <c r="C11" s="14">
        <f>D10</f>
        <v>-0.93756028745062747</v>
      </c>
      <c r="D11" s="14">
        <f>(E2-K6)/K12</f>
        <v>-0.35881936927122798</v>
      </c>
      <c r="E11" s="3">
        <f>F10</f>
        <v>-0.2157</v>
      </c>
      <c r="F11" s="3">
        <v>1.9900000000000001E-2</v>
      </c>
      <c r="G11" s="3">
        <f t="shared" si="0"/>
        <v>0.2356</v>
      </c>
      <c r="H11" s="15">
        <f>K3*G11</f>
        <v>35.340000000000003</v>
      </c>
      <c r="K11" s="1" t="s">
        <v>14</v>
      </c>
    </row>
    <row r="12" spans="2:11" x14ac:dyDescent="0.2">
      <c r="B12" s="17">
        <v>4</v>
      </c>
      <c r="C12" s="14">
        <f>D11</f>
        <v>-0.35881936927122798</v>
      </c>
      <c r="D12" s="14">
        <f>(F2-K6)/K12</f>
        <v>0.21992154890817159</v>
      </c>
      <c r="E12" s="3">
        <f>F11</f>
        <v>1.9900000000000001E-2</v>
      </c>
      <c r="F12" s="3">
        <v>0.24859999999999999</v>
      </c>
      <c r="G12" s="3">
        <f t="shared" si="0"/>
        <v>0.22869999999999999</v>
      </c>
      <c r="H12" s="15">
        <f>K3*G12</f>
        <v>34.305</v>
      </c>
      <c r="K12" s="11">
        <f>SQRT(K9)</f>
        <v>10.367333311898477</v>
      </c>
    </row>
    <row r="13" spans="2:11" x14ac:dyDescent="0.2">
      <c r="B13" s="17">
        <v>5</v>
      </c>
      <c r="C13" s="14">
        <f>D12</f>
        <v>0.21992154890817159</v>
      </c>
      <c r="D13" s="14">
        <f>(G2-K6)/K12</f>
        <v>0.79866246708757116</v>
      </c>
      <c r="E13" s="3">
        <f>F12</f>
        <v>0.24859999999999999</v>
      </c>
      <c r="F13" s="3">
        <v>0.4032</v>
      </c>
      <c r="G13" s="3">
        <f t="shared" si="0"/>
        <v>0.15460000000000002</v>
      </c>
      <c r="H13" s="15">
        <f>K3*G13</f>
        <v>23.19</v>
      </c>
    </row>
    <row r="14" spans="2:11" x14ac:dyDescent="0.2">
      <c r="B14" s="17">
        <v>6</v>
      </c>
      <c r="C14" s="14">
        <f>D13</f>
        <v>0.79866246708757116</v>
      </c>
      <c r="D14" s="14">
        <f>(H2-K6)/K12</f>
        <v>1.3774033852669707</v>
      </c>
      <c r="E14" s="3">
        <f>F13</f>
        <v>0.4032</v>
      </c>
      <c r="F14" s="3">
        <v>0.47260000000000002</v>
      </c>
      <c r="G14" s="3">
        <f t="shared" si="0"/>
        <v>6.9400000000000017E-2</v>
      </c>
      <c r="H14" s="15">
        <f>K3*G14</f>
        <v>10.410000000000002</v>
      </c>
    </row>
    <row r="15" spans="2:11" x14ac:dyDescent="0.2">
      <c r="B15" s="2">
        <v>7</v>
      </c>
      <c r="C15" s="16">
        <f>D14</f>
        <v>1.3774033852669707</v>
      </c>
      <c r="D15" s="4" t="s">
        <v>11</v>
      </c>
      <c r="E15" s="4">
        <f>F14</f>
        <v>0.47260000000000002</v>
      </c>
      <c r="F15" s="4">
        <v>0.5</v>
      </c>
      <c r="G15" s="4">
        <f t="shared" si="0"/>
        <v>2.739999999999998E-2</v>
      </c>
      <c r="H15" s="6">
        <f>K3*G15</f>
        <v>4.1099999999999968</v>
      </c>
    </row>
    <row r="16" spans="2:11" x14ac:dyDescent="0.2">
      <c r="F16" s="18" t="s">
        <v>16</v>
      </c>
      <c r="G16" s="19">
        <f>G9+G10+G11+G12+G13+G14+G15</f>
        <v>1</v>
      </c>
      <c r="H16" s="8">
        <f>H9+H10+H11+H12+H13+H14+H15</f>
        <v>149.99999999999997</v>
      </c>
    </row>
    <row r="19" spans="2:8" x14ac:dyDescent="0.2">
      <c r="B19" s="8" t="s">
        <v>1</v>
      </c>
      <c r="C19" s="9" t="s">
        <v>4</v>
      </c>
      <c r="D19" s="9" t="s">
        <v>17</v>
      </c>
      <c r="E19" s="9" t="s">
        <v>18</v>
      </c>
      <c r="F19" s="20" t="s">
        <v>19</v>
      </c>
      <c r="G19" s="21"/>
      <c r="H19" s="3"/>
    </row>
    <row r="20" spans="2:8" x14ac:dyDescent="0.2">
      <c r="B20" s="1">
        <v>1</v>
      </c>
      <c r="C20" s="24">
        <f>C3</f>
        <v>12</v>
      </c>
      <c r="D20" s="25">
        <f>C20-H9</f>
        <v>-5.264999999999997</v>
      </c>
      <c r="E20" s="28">
        <f>D20^2</f>
        <v>27.720224999999967</v>
      </c>
      <c r="F20" s="30">
        <f>E20/H9</f>
        <v>1.60557341442224</v>
      </c>
      <c r="G20" s="31"/>
      <c r="H20" s="3"/>
    </row>
    <row r="21" spans="2:8" x14ac:dyDescent="0.2">
      <c r="B21" s="17">
        <v>2</v>
      </c>
      <c r="C21" s="22">
        <f>D3</f>
        <v>18</v>
      </c>
      <c r="D21" s="14">
        <f t="shared" ref="D21:D26" si="1">C21-H10</f>
        <v>-7.3800000000000026</v>
      </c>
      <c r="E21" s="29">
        <f t="shared" ref="E21:E26" si="2">D21^2</f>
        <v>54.46440000000004</v>
      </c>
      <c r="F21" s="32">
        <f t="shared" ref="F21:F26" si="3">E21/H10</f>
        <v>2.1459574468085121</v>
      </c>
      <c r="G21" s="33"/>
      <c r="H21" s="3"/>
    </row>
    <row r="22" spans="2:8" x14ac:dyDescent="0.2">
      <c r="B22" s="17">
        <v>3</v>
      </c>
      <c r="C22" s="22">
        <f>E3</f>
        <v>22</v>
      </c>
      <c r="D22" s="14">
        <f t="shared" si="1"/>
        <v>-13.340000000000003</v>
      </c>
      <c r="E22" s="29">
        <f t="shared" si="2"/>
        <v>177.95560000000009</v>
      </c>
      <c r="F22" s="32">
        <f t="shared" si="3"/>
        <v>5.0355291454442579</v>
      </c>
      <c r="G22" s="33"/>
      <c r="H22" s="3"/>
    </row>
    <row r="23" spans="2:8" x14ac:dyDescent="0.2">
      <c r="B23" s="17">
        <v>4</v>
      </c>
      <c r="C23" s="22">
        <f>F3</f>
        <v>38</v>
      </c>
      <c r="D23" s="14">
        <f t="shared" si="1"/>
        <v>3.6950000000000003</v>
      </c>
      <c r="E23" s="29">
        <f t="shared" si="2"/>
        <v>13.653025000000001</v>
      </c>
      <c r="F23" s="32">
        <f t="shared" si="3"/>
        <v>0.39798936015158143</v>
      </c>
      <c r="G23" s="33"/>
      <c r="H23" s="3"/>
    </row>
    <row r="24" spans="2:8" x14ac:dyDescent="0.2">
      <c r="B24" s="17">
        <v>5</v>
      </c>
      <c r="C24" s="22">
        <f>G3</f>
        <v>24</v>
      </c>
      <c r="D24" s="14">
        <f t="shared" si="1"/>
        <v>0.80999999999999872</v>
      </c>
      <c r="E24" s="29">
        <f t="shared" si="2"/>
        <v>0.65609999999999791</v>
      </c>
      <c r="F24" s="32">
        <f t="shared" si="3"/>
        <v>2.8292367399741176E-2</v>
      </c>
      <c r="G24" s="33"/>
      <c r="H24" s="3"/>
    </row>
    <row r="25" spans="2:8" x14ac:dyDescent="0.2">
      <c r="B25" s="17">
        <v>6</v>
      </c>
      <c r="C25" s="22">
        <v>13</v>
      </c>
      <c r="D25" s="14">
        <f>C25-(H14+H15)</f>
        <v>-1.5199999999999996</v>
      </c>
      <c r="E25" s="29">
        <f t="shared" si="2"/>
        <v>2.3103999999999987</v>
      </c>
      <c r="F25" s="32">
        <f>E25/(H14 + H15)</f>
        <v>0.15911845730027541</v>
      </c>
      <c r="G25" s="33"/>
      <c r="H25" s="3"/>
    </row>
    <row r="26" spans="2:8" x14ac:dyDescent="0.2">
      <c r="B26" s="2">
        <v>7</v>
      </c>
      <c r="C26" s="23">
        <v>0</v>
      </c>
      <c r="D26" s="16">
        <f t="shared" si="1"/>
        <v>-4.1099999999999968</v>
      </c>
      <c r="E26" s="16">
        <f t="shared" si="2"/>
        <v>16.892099999999974</v>
      </c>
      <c r="F26" s="26">
        <f t="shared" si="3"/>
        <v>4.1099999999999968</v>
      </c>
      <c r="G26" s="27"/>
      <c r="H26" s="3"/>
    </row>
    <row r="27" spans="2:8" x14ac:dyDescent="0.2">
      <c r="F27" s="18" t="s">
        <v>16</v>
      </c>
      <c r="G27" s="12">
        <f>F20+F21+F22+F23+F24+F25</f>
        <v>9.3724601915266081</v>
      </c>
    </row>
  </sheetData>
  <mergeCells count="8">
    <mergeCell ref="F25:G25"/>
    <mergeCell ref="F26:G26"/>
    <mergeCell ref="F19:G19"/>
    <mergeCell ref="F20:G20"/>
    <mergeCell ref="F21:G21"/>
    <mergeCell ref="F22:G22"/>
    <mergeCell ref="F23:G23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2022-07-01T09:27:49Z</dcterms:created>
  <dcterms:modified xsi:type="dcterms:W3CDTF">2022-07-01T10:51:26Z</dcterms:modified>
</cp:coreProperties>
</file>