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\OneDrive\Документы\"/>
    </mc:Choice>
  </mc:AlternateContent>
  <bookViews>
    <workbookView xWindow="0" yWindow="0" windowWidth="23040" windowHeight="8676" activeTab="3"/>
  </bookViews>
  <sheets>
    <sheet name="Зведена" sheetId="1" r:id="rId1"/>
    <sheet name="Гніздичівська ТГ" sheetId="2" r:id="rId2"/>
    <sheet name="Грабовецько-Дулібівська ТГ" sheetId="3" r:id="rId3"/>
    <sheet name="Жидачівська ТГ" sheetId="4" r:id="rId4"/>
    <sheet name="Розвадівська ТГ" sheetId="5" r:id="rId5"/>
    <sheet name="Журавненська ТГ" sheetId="6" r:id="rId6"/>
    <sheet name="Славська ТГ" sheetId="7" r:id="rId7"/>
    <sheet name="Миколаївська ТГ" sheetId="8" r:id="rId8"/>
    <sheet name="Ходорівська ТГ" sheetId="9" r:id="rId9"/>
    <sheet name="Моршинська ТГ" sheetId="10" r:id="rId10"/>
    <sheet name="Стрийська ТГ" sheetId="11" r:id="rId11"/>
    <sheet name="Сколівська ТГ" sheetId="12" r:id="rId12"/>
    <sheet name="Козівська ТГ" sheetId="13" r:id="rId13"/>
    <sheet name="Тростянецька ТГ" sheetId="14" r:id="rId14"/>
    <sheet name="Новороздільська ТГ" sheetId="15" r:id="rId15"/>
  </sheets>
  <calcPr calcId="162913"/>
</workbook>
</file>

<file path=xl/calcChain.xml><?xml version="1.0" encoding="utf-8"?>
<calcChain xmlns="http://schemas.openxmlformats.org/spreadsheetml/2006/main">
  <c r="X113" i="13" l="1"/>
  <c r="W113" i="13"/>
  <c r="V113" i="13"/>
  <c r="U113" i="13"/>
  <c r="T113" i="13"/>
  <c r="S113" i="13"/>
  <c r="R113" i="13"/>
  <c r="Q113" i="13"/>
  <c r="K113" i="13"/>
  <c r="J113" i="13"/>
  <c r="I113" i="13"/>
  <c r="H113" i="13"/>
  <c r="G113" i="13"/>
  <c r="F113" i="13"/>
  <c r="D111" i="13"/>
  <c r="C111" i="13"/>
  <c r="E111" i="13" s="1"/>
  <c r="D110" i="13"/>
  <c r="E110" i="13" s="1"/>
  <c r="C110" i="13"/>
  <c r="D109" i="13"/>
  <c r="C109" i="13"/>
  <c r="E109" i="13" s="1"/>
  <c r="D108" i="13"/>
  <c r="E108" i="13" s="1"/>
  <c r="C108" i="13"/>
  <c r="D107" i="13"/>
  <c r="C107" i="13"/>
  <c r="E107" i="13" s="1"/>
  <c r="D102" i="13"/>
  <c r="E102" i="13" s="1"/>
  <c r="C102" i="13"/>
  <c r="D98" i="13"/>
  <c r="C98" i="13"/>
  <c r="E98" i="13" s="1"/>
  <c r="D97" i="13"/>
  <c r="E97" i="13" s="1"/>
  <c r="C97" i="13"/>
  <c r="D96" i="13"/>
  <c r="C96" i="13"/>
  <c r="E96" i="13" s="1"/>
  <c r="D95" i="13"/>
  <c r="E95" i="13" s="1"/>
  <c r="C95" i="13"/>
  <c r="D94" i="13"/>
  <c r="C94" i="13"/>
  <c r="E94" i="13" s="1"/>
  <c r="D93" i="13"/>
  <c r="E93" i="13" s="1"/>
  <c r="C93" i="13"/>
  <c r="D91" i="13"/>
  <c r="C91" i="13"/>
  <c r="E91" i="13" s="1"/>
  <c r="D90" i="13"/>
  <c r="E90" i="13" s="1"/>
  <c r="C90" i="13"/>
  <c r="D88" i="13"/>
  <c r="C88" i="13"/>
  <c r="E88" i="13" s="1"/>
  <c r="D87" i="13"/>
  <c r="E87" i="13" s="1"/>
  <c r="C87" i="13"/>
  <c r="D85" i="13"/>
  <c r="C85" i="13"/>
  <c r="E85" i="13" s="1"/>
  <c r="D84" i="13"/>
  <c r="E84" i="13" s="1"/>
  <c r="C84" i="13"/>
  <c r="D83" i="13"/>
  <c r="C83" i="13"/>
  <c r="E83" i="13" s="1"/>
  <c r="D82" i="13"/>
  <c r="E82" i="13" s="1"/>
  <c r="C82" i="13"/>
  <c r="D81" i="13"/>
  <c r="C81" i="13"/>
  <c r="E81" i="13" s="1"/>
  <c r="D80" i="13"/>
  <c r="E80" i="13" s="1"/>
  <c r="C80" i="13"/>
  <c r="D79" i="13"/>
  <c r="C79" i="13"/>
  <c r="E79" i="13" s="1"/>
  <c r="D68" i="13"/>
  <c r="E68" i="13" s="1"/>
  <c r="C68" i="13"/>
  <c r="D67" i="13"/>
  <c r="C67" i="13"/>
  <c r="E67" i="13" s="1"/>
  <c r="D66" i="13"/>
  <c r="E66" i="13" s="1"/>
  <c r="C66" i="13"/>
  <c r="D65" i="13"/>
  <c r="C65" i="13"/>
  <c r="E65" i="13" s="1"/>
  <c r="D64" i="13"/>
  <c r="E64" i="13" s="1"/>
  <c r="C64" i="13"/>
  <c r="D58" i="13"/>
  <c r="C58" i="13"/>
  <c r="E58" i="13" s="1"/>
  <c r="D52" i="13"/>
  <c r="E52" i="13" s="1"/>
  <c r="C52" i="13"/>
  <c r="D50" i="13"/>
  <c r="C50" i="13"/>
  <c r="E50" i="13" s="1"/>
  <c r="D44" i="13"/>
  <c r="E44" i="13" s="1"/>
  <c r="C44" i="13"/>
  <c r="D43" i="13"/>
  <c r="C43" i="13"/>
  <c r="E43" i="13" s="1"/>
  <c r="D42" i="13"/>
  <c r="E42" i="13" s="1"/>
  <c r="C42" i="13"/>
  <c r="D41" i="13"/>
  <c r="C41" i="13"/>
  <c r="E41" i="13" s="1"/>
  <c r="D40" i="13"/>
  <c r="E40" i="13" s="1"/>
  <c r="C40" i="13"/>
  <c r="D38" i="13"/>
  <c r="C38" i="13"/>
  <c r="E38" i="13" s="1"/>
  <c r="D36" i="13"/>
  <c r="E36" i="13" s="1"/>
  <c r="C36" i="13"/>
  <c r="D34" i="13"/>
  <c r="C34" i="13"/>
  <c r="E34" i="13" s="1"/>
  <c r="D33" i="13"/>
  <c r="E33" i="13" s="1"/>
  <c r="C33" i="13"/>
  <c r="D32" i="13"/>
  <c r="C32" i="13"/>
  <c r="E32" i="13" s="1"/>
  <c r="D31" i="13"/>
  <c r="E31" i="13" s="1"/>
  <c r="C31" i="13"/>
  <c r="D30" i="13"/>
  <c r="C30" i="13"/>
  <c r="E30" i="13" s="1"/>
  <c r="D29" i="13"/>
  <c r="E29" i="13" s="1"/>
  <c r="C29" i="13"/>
  <c r="D28" i="13"/>
  <c r="C28" i="13"/>
  <c r="E28" i="13" s="1"/>
  <c r="D24" i="13"/>
  <c r="E24" i="13" s="1"/>
  <c r="C24" i="13"/>
  <c r="D5" i="13"/>
  <c r="C5" i="13"/>
  <c r="X684" i="11"/>
  <c r="W684" i="11"/>
  <c r="V684" i="11"/>
  <c r="U684" i="11"/>
  <c r="T684" i="11"/>
  <c r="S684" i="11"/>
  <c r="R684" i="11"/>
  <c r="Q684" i="11"/>
  <c r="K684" i="11"/>
  <c r="J684" i="11"/>
  <c r="H684" i="11"/>
  <c r="G684" i="11"/>
  <c r="F684" i="11"/>
  <c r="D682" i="11"/>
  <c r="E682" i="11" s="1"/>
  <c r="C682" i="11"/>
  <c r="D681" i="11"/>
  <c r="C681" i="11"/>
  <c r="E681" i="11" s="1"/>
  <c r="D679" i="11"/>
  <c r="E679" i="11" s="1"/>
  <c r="C679" i="11"/>
  <c r="D678" i="11"/>
  <c r="C678" i="11"/>
  <c r="E678" i="11" s="1"/>
  <c r="D677" i="11"/>
  <c r="E677" i="11" s="1"/>
  <c r="C677" i="11"/>
  <c r="D675" i="11"/>
  <c r="C675" i="11"/>
  <c r="E675" i="11" s="1"/>
  <c r="D674" i="11"/>
  <c r="E674" i="11" s="1"/>
  <c r="C674" i="11"/>
  <c r="D673" i="11"/>
  <c r="C673" i="11"/>
  <c r="E673" i="11" s="1"/>
  <c r="D672" i="11"/>
  <c r="E672" i="11" s="1"/>
  <c r="C672" i="11"/>
  <c r="D671" i="11"/>
  <c r="C671" i="11"/>
  <c r="E671" i="11" s="1"/>
  <c r="D670" i="11"/>
  <c r="E670" i="11" s="1"/>
  <c r="C670" i="11"/>
  <c r="D669" i="11"/>
  <c r="C669" i="11"/>
  <c r="E669" i="11" s="1"/>
  <c r="D668" i="11"/>
  <c r="E668" i="11" s="1"/>
  <c r="C668" i="11"/>
  <c r="D667" i="11"/>
  <c r="C667" i="11"/>
  <c r="E667" i="11" s="1"/>
  <c r="D666" i="11"/>
  <c r="E666" i="11" s="1"/>
  <c r="C666" i="11"/>
  <c r="D665" i="11"/>
  <c r="C665" i="11"/>
  <c r="E665" i="11" s="1"/>
  <c r="D664" i="11"/>
  <c r="E664" i="11" s="1"/>
  <c r="C664" i="11"/>
  <c r="D662" i="11"/>
  <c r="C662" i="11"/>
  <c r="E662" i="11" s="1"/>
  <c r="D661" i="11"/>
  <c r="E661" i="11" s="1"/>
  <c r="C661" i="11"/>
  <c r="D660" i="11"/>
  <c r="C660" i="11"/>
  <c r="E660" i="11" s="1"/>
  <c r="D659" i="11"/>
  <c r="E659" i="11" s="1"/>
  <c r="C659" i="11"/>
  <c r="D658" i="11"/>
  <c r="C658" i="11"/>
  <c r="E658" i="11" s="1"/>
  <c r="D657" i="11"/>
  <c r="E657" i="11" s="1"/>
  <c r="C657" i="11"/>
  <c r="D656" i="11"/>
  <c r="C656" i="11"/>
  <c r="E656" i="11" s="1"/>
  <c r="D655" i="11"/>
  <c r="E655" i="11" s="1"/>
  <c r="C655" i="11"/>
  <c r="D654" i="11"/>
  <c r="C654" i="11"/>
  <c r="E654" i="11" s="1"/>
  <c r="D653" i="11"/>
  <c r="E653" i="11" s="1"/>
  <c r="C653" i="11"/>
  <c r="D652" i="11"/>
  <c r="C652" i="11"/>
  <c r="E652" i="11" s="1"/>
  <c r="D651" i="11"/>
  <c r="E651" i="11" s="1"/>
  <c r="C651" i="11"/>
  <c r="D650" i="11"/>
  <c r="C650" i="11"/>
  <c r="E650" i="11" s="1"/>
  <c r="D649" i="11"/>
  <c r="E649" i="11" s="1"/>
  <c r="C649" i="11"/>
  <c r="D648" i="11"/>
  <c r="C648" i="11"/>
  <c r="E648" i="11" s="1"/>
  <c r="D647" i="11"/>
  <c r="E647" i="11" s="1"/>
  <c r="C647" i="11"/>
  <c r="D646" i="11"/>
  <c r="C646" i="11"/>
  <c r="E646" i="11" s="1"/>
  <c r="D645" i="11"/>
  <c r="E645" i="11" s="1"/>
  <c r="C645" i="11"/>
  <c r="D644" i="11"/>
  <c r="C644" i="11"/>
  <c r="E644" i="11" s="1"/>
  <c r="D643" i="11"/>
  <c r="E643" i="11" s="1"/>
  <c r="C643" i="11"/>
  <c r="D642" i="11"/>
  <c r="C642" i="11"/>
  <c r="E642" i="11" s="1"/>
  <c r="D641" i="11"/>
  <c r="E641" i="11" s="1"/>
  <c r="C641" i="11"/>
  <c r="D640" i="11"/>
  <c r="C640" i="11"/>
  <c r="E640" i="11" s="1"/>
  <c r="D639" i="11"/>
  <c r="E639" i="11" s="1"/>
  <c r="C639" i="11"/>
  <c r="D637" i="11"/>
  <c r="C637" i="11"/>
  <c r="E637" i="11" s="1"/>
  <c r="D636" i="11"/>
  <c r="E636" i="11" s="1"/>
  <c r="C636" i="11"/>
  <c r="D635" i="11"/>
  <c r="C635" i="11"/>
  <c r="E635" i="11" s="1"/>
  <c r="D634" i="11"/>
  <c r="E634" i="11" s="1"/>
  <c r="C634" i="11"/>
  <c r="D633" i="11"/>
  <c r="C633" i="11"/>
  <c r="E633" i="11" s="1"/>
  <c r="D632" i="11"/>
  <c r="E632" i="11" s="1"/>
  <c r="C632" i="11"/>
  <c r="D631" i="11"/>
  <c r="C631" i="11"/>
  <c r="E631" i="11" s="1"/>
  <c r="D630" i="11"/>
  <c r="E630" i="11" s="1"/>
  <c r="C630" i="11"/>
  <c r="D629" i="11"/>
  <c r="C629" i="11"/>
  <c r="E629" i="11" s="1"/>
  <c r="D628" i="11"/>
  <c r="E628" i="11" s="1"/>
  <c r="C628" i="11"/>
  <c r="D627" i="11"/>
  <c r="C627" i="11"/>
  <c r="E627" i="11" s="1"/>
  <c r="D626" i="11"/>
  <c r="E626" i="11" s="1"/>
  <c r="C626" i="11"/>
  <c r="D625" i="11"/>
  <c r="C625" i="11"/>
  <c r="E625" i="11" s="1"/>
  <c r="D624" i="11"/>
  <c r="E624" i="11" s="1"/>
  <c r="C624" i="11"/>
  <c r="D623" i="11"/>
  <c r="C623" i="11"/>
  <c r="E623" i="11" s="1"/>
  <c r="D622" i="11"/>
  <c r="E622" i="11" s="1"/>
  <c r="C622" i="11"/>
  <c r="D621" i="11"/>
  <c r="C621" i="11"/>
  <c r="E621" i="11" s="1"/>
  <c r="D620" i="11"/>
  <c r="E620" i="11" s="1"/>
  <c r="C620" i="11"/>
  <c r="D619" i="11"/>
  <c r="C619" i="11"/>
  <c r="E619" i="11" s="1"/>
  <c r="D618" i="11"/>
  <c r="E618" i="11" s="1"/>
  <c r="C618" i="11"/>
  <c r="D617" i="11"/>
  <c r="C617" i="11"/>
  <c r="E617" i="11" s="1"/>
  <c r="D616" i="11"/>
  <c r="E616" i="11" s="1"/>
  <c r="C616" i="11"/>
  <c r="D615" i="11"/>
  <c r="C615" i="11"/>
  <c r="E615" i="11" s="1"/>
  <c r="D614" i="11"/>
  <c r="E614" i="11" s="1"/>
  <c r="C614" i="11"/>
  <c r="D613" i="11"/>
  <c r="C613" i="11"/>
  <c r="E613" i="11" s="1"/>
  <c r="D612" i="11"/>
  <c r="E612" i="11" s="1"/>
  <c r="C612" i="11"/>
  <c r="D611" i="11"/>
  <c r="C611" i="11"/>
  <c r="E611" i="11" s="1"/>
  <c r="D609" i="11"/>
  <c r="E609" i="11" s="1"/>
  <c r="C609" i="11"/>
  <c r="D608" i="11"/>
  <c r="C608" i="11"/>
  <c r="E608" i="11" s="1"/>
  <c r="D607" i="11"/>
  <c r="E607" i="11" s="1"/>
  <c r="C607" i="11"/>
  <c r="D606" i="11"/>
  <c r="C606" i="11"/>
  <c r="E606" i="11" s="1"/>
  <c r="D605" i="11"/>
  <c r="E605" i="11" s="1"/>
  <c r="C605" i="11"/>
  <c r="D604" i="11"/>
  <c r="C604" i="11"/>
  <c r="E604" i="11" s="1"/>
  <c r="D603" i="11"/>
  <c r="E603" i="11" s="1"/>
  <c r="C603" i="11"/>
  <c r="D602" i="11"/>
  <c r="C602" i="11"/>
  <c r="E602" i="11" s="1"/>
  <c r="D601" i="11"/>
  <c r="E601" i="11" s="1"/>
  <c r="C601" i="11"/>
  <c r="D600" i="11"/>
  <c r="C600" i="11"/>
  <c r="E600" i="11" s="1"/>
  <c r="D599" i="11"/>
  <c r="E599" i="11" s="1"/>
  <c r="C599" i="11"/>
  <c r="D598" i="11"/>
  <c r="C598" i="11"/>
  <c r="E598" i="11" s="1"/>
  <c r="D597" i="11"/>
  <c r="E597" i="11" s="1"/>
  <c r="C597" i="11"/>
  <c r="D596" i="11"/>
  <c r="C596" i="11"/>
  <c r="E596" i="11" s="1"/>
  <c r="D595" i="11"/>
  <c r="E595" i="11" s="1"/>
  <c r="C595" i="11"/>
  <c r="D594" i="11"/>
  <c r="C594" i="11"/>
  <c r="E594" i="11" s="1"/>
  <c r="D593" i="11"/>
  <c r="E593" i="11" s="1"/>
  <c r="C593" i="11"/>
  <c r="D591" i="11"/>
  <c r="C591" i="11"/>
  <c r="E591" i="11" s="1"/>
  <c r="D590" i="11"/>
  <c r="E590" i="11" s="1"/>
  <c r="C590" i="11"/>
  <c r="D589" i="11"/>
  <c r="C589" i="11"/>
  <c r="E589" i="11" s="1"/>
  <c r="D588" i="11"/>
  <c r="E588" i="11" s="1"/>
  <c r="C588" i="11"/>
  <c r="D587" i="11"/>
  <c r="C587" i="11"/>
  <c r="E587" i="11" s="1"/>
  <c r="D586" i="11"/>
  <c r="E586" i="11" s="1"/>
  <c r="C586" i="11"/>
  <c r="D585" i="11"/>
  <c r="C585" i="11"/>
  <c r="E585" i="11" s="1"/>
  <c r="D583" i="11"/>
  <c r="E583" i="11" s="1"/>
  <c r="C583" i="11"/>
  <c r="D582" i="11"/>
  <c r="C582" i="11"/>
  <c r="E582" i="11" s="1"/>
  <c r="D581" i="11"/>
  <c r="E581" i="11" s="1"/>
  <c r="C581" i="11"/>
  <c r="D580" i="11"/>
  <c r="C580" i="11"/>
  <c r="E580" i="11" s="1"/>
  <c r="D579" i="11"/>
  <c r="E579" i="11" s="1"/>
  <c r="C579" i="11"/>
  <c r="D578" i="11"/>
  <c r="C578" i="11"/>
  <c r="E578" i="11" s="1"/>
  <c r="D577" i="11"/>
  <c r="E577" i="11" s="1"/>
  <c r="C577" i="11"/>
  <c r="D576" i="11"/>
  <c r="C576" i="11"/>
  <c r="E576" i="11" s="1"/>
  <c r="D575" i="11"/>
  <c r="E575" i="11" s="1"/>
  <c r="C575" i="11"/>
  <c r="D574" i="11"/>
  <c r="C574" i="11"/>
  <c r="E574" i="11" s="1"/>
  <c r="D573" i="11"/>
  <c r="E573" i="11" s="1"/>
  <c r="C573" i="11"/>
  <c r="D572" i="11"/>
  <c r="C572" i="11"/>
  <c r="E572" i="11" s="1"/>
  <c r="D571" i="11"/>
  <c r="E571" i="11" s="1"/>
  <c r="C571" i="11"/>
  <c r="D570" i="11"/>
  <c r="C570" i="11"/>
  <c r="E570" i="11" s="1"/>
  <c r="D569" i="11"/>
  <c r="E569" i="11" s="1"/>
  <c r="C569" i="11"/>
  <c r="D568" i="11"/>
  <c r="C568" i="11"/>
  <c r="E568" i="11" s="1"/>
  <c r="D567" i="11"/>
  <c r="E567" i="11" s="1"/>
  <c r="C567" i="11"/>
  <c r="D566" i="11"/>
  <c r="C566" i="11"/>
  <c r="E566" i="11" s="1"/>
  <c r="D564" i="11"/>
  <c r="E564" i="11" s="1"/>
  <c r="C564" i="11"/>
  <c r="D563" i="11"/>
  <c r="C563" i="11"/>
  <c r="E563" i="11" s="1"/>
  <c r="D562" i="11"/>
  <c r="E562" i="11" s="1"/>
  <c r="C562" i="11"/>
  <c r="D561" i="11"/>
  <c r="C561" i="11"/>
  <c r="E561" i="11" s="1"/>
  <c r="D560" i="11"/>
  <c r="E560" i="11" s="1"/>
  <c r="C560" i="11"/>
  <c r="D558" i="11"/>
  <c r="C558" i="11"/>
  <c r="E558" i="11" s="1"/>
  <c r="D557" i="11"/>
  <c r="E557" i="11" s="1"/>
  <c r="C557" i="11"/>
  <c r="D556" i="11"/>
  <c r="C556" i="11"/>
  <c r="E556" i="11" s="1"/>
  <c r="D555" i="11"/>
  <c r="E555" i="11" s="1"/>
  <c r="C555" i="11"/>
  <c r="D554" i="11"/>
  <c r="C554" i="11"/>
  <c r="E554" i="11" s="1"/>
  <c r="D553" i="11"/>
  <c r="E553" i="11" s="1"/>
  <c r="C553" i="11"/>
  <c r="D552" i="11"/>
  <c r="C552" i="11"/>
  <c r="E552" i="11" s="1"/>
  <c r="D551" i="11"/>
  <c r="E551" i="11" s="1"/>
  <c r="C551" i="11"/>
  <c r="D550" i="11"/>
  <c r="C550" i="11"/>
  <c r="E550" i="11" s="1"/>
  <c r="D549" i="11"/>
  <c r="E549" i="11" s="1"/>
  <c r="C549" i="11"/>
  <c r="D548" i="11"/>
  <c r="C548" i="11"/>
  <c r="E548" i="11" s="1"/>
  <c r="D547" i="11"/>
  <c r="E547" i="11" s="1"/>
  <c r="C547" i="11"/>
  <c r="D545" i="11"/>
  <c r="C545" i="11"/>
  <c r="E545" i="11" s="1"/>
  <c r="D544" i="11"/>
  <c r="E544" i="11" s="1"/>
  <c r="C544" i="11"/>
  <c r="D543" i="11"/>
  <c r="C543" i="11"/>
  <c r="E543" i="11" s="1"/>
  <c r="D542" i="11"/>
  <c r="E542" i="11" s="1"/>
  <c r="C542" i="11"/>
  <c r="D541" i="11"/>
  <c r="C541" i="11"/>
  <c r="E541" i="11" s="1"/>
  <c r="D540" i="11"/>
  <c r="E540" i="11" s="1"/>
  <c r="C540" i="11"/>
  <c r="D539" i="11"/>
  <c r="C539" i="11"/>
  <c r="E539" i="11" s="1"/>
  <c r="D538" i="11"/>
  <c r="E538" i="11" s="1"/>
  <c r="C538" i="11"/>
  <c r="D537" i="11"/>
  <c r="C537" i="11"/>
  <c r="E537" i="11" s="1"/>
  <c r="D535" i="11"/>
  <c r="E535" i="11" s="1"/>
  <c r="C535" i="11"/>
  <c r="D534" i="11"/>
  <c r="C534" i="11"/>
  <c r="E534" i="11" s="1"/>
  <c r="D533" i="11"/>
  <c r="E533" i="11" s="1"/>
  <c r="C533" i="11"/>
  <c r="D532" i="11"/>
  <c r="C532" i="11"/>
  <c r="E532" i="11" s="1"/>
  <c r="D531" i="11"/>
  <c r="E531" i="11" s="1"/>
  <c r="C531" i="11"/>
  <c r="D530" i="11"/>
  <c r="C530" i="11"/>
  <c r="E530" i="11" s="1"/>
  <c r="D529" i="11"/>
  <c r="E529" i="11" s="1"/>
  <c r="C529" i="11"/>
  <c r="D528" i="11"/>
  <c r="C528" i="11"/>
  <c r="E528" i="11" s="1"/>
  <c r="D527" i="11"/>
  <c r="E527" i="11" s="1"/>
  <c r="C527" i="11"/>
  <c r="D526" i="11"/>
  <c r="C526" i="11"/>
  <c r="E526" i="11" s="1"/>
  <c r="D525" i="11"/>
  <c r="E525" i="11" s="1"/>
  <c r="C525" i="11"/>
  <c r="D524" i="11"/>
  <c r="C524" i="11"/>
  <c r="E524" i="11" s="1"/>
  <c r="D523" i="11"/>
  <c r="E523" i="11" s="1"/>
  <c r="C523" i="11"/>
  <c r="D522" i="11"/>
  <c r="C522" i="11"/>
  <c r="E522" i="11" s="1"/>
  <c r="D520" i="11"/>
  <c r="C520" i="11"/>
  <c r="D519" i="11"/>
  <c r="C519" i="11"/>
  <c r="E519" i="11" s="1"/>
  <c r="D518" i="11"/>
  <c r="C518" i="11"/>
  <c r="E518" i="11" s="1"/>
  <c r="D517" i="11"/>
  <c r="C517" i="11"/>
  <c r="E517" i="11" s="1"/>
  <c r="D516" i="11"/>
  <c r="C516" i="11"/>
  <c r="D515" i="11"/>
  <c r="C515" i="11"/>
  <c r="D514" i="11"/>
  <c r="C514" i="11"/>
  <c r="E514" i="11" s="1"/>
  <c r="D513" i="11"/>
  <c r="C513" i="11"/>
  <c r="E513" i="11" s="1"/>
  <c r="D512" i="11"/>
  <c r="C512" i="11"/>
  <c r="E512" i="11" s="1"/>
  <c r="D511" i="11"/>
  <c r="C511" i="11"/>
  <c r="D510" i="11"/>
  <c r="C510" i="11"/>
  <c r="E510" i="11" s="1"/>
  <c r="D509" i="11"/>
  <c r="E509" i="11" s="1"/>
  <c r="C509" i="11"/>
  <c r="D508" i="11"/>
  <c r="C508" i="11"/>
  <c r="E508" i="11" s="1"/>
  <c r="D507" i="11"/>
  <c r="E507" i="11" s="1"/>
  <c r="C507" i="11"/>
  <c r="D506" i="11"/>
  <c r="C506" i="11"/>
  <c r="E506" i="11" s="1"/>
  <c r="D505" i="11"/>
  <c r="E505" i="11" s="1"/>
  <c r="C505" i="11"/>
  <c r="D504" i="11"/>
  <c r="C504" i="11"/>
  <c r="E504" i="11" s="1"/>
  <c r="D503" i="11"/>
  <c r="E503" i="11" s="1"/>
  <c r="C503" i="11"/>
  <c r="D502" i="11"/>
  <c r="C502" i="11"/>
  <c r="E502" i="11" s="1"/>
  <c r="D500" i="11"/>
  <c r="E500" i="11" s="1"/>
  <c r="C500" i="11"/>
  <c r="D499" i="11"/>
  <c r="C499" i="11"/>
  <c r="E499" i="11" s="1"/>
  <c r="D498" i="11"/>
  <c r="E498" i="11" s="1"/>
  <c r="C498" i="11"/>
  <c r="D497" i="11"/>
  <c r="C497" i="11"/>
  <c r="E497" i="11" s="1"/>
  <c r="D496" i="11"/>
  <c r="E496" i="11" s="1"/>
  <c r="C496" i="11"/>
  <c r="D495" i="11"/>
  <c r="C495" i="11"/>
  <c r="E495" i="11" s="1"/>
  <c r="D494" i="11"/>
  <c r="E494" i="11" s="1"/>
  <c r="C494" i="11"/>
  <c r="D493" i="11"/>
  <c r="C493" i="11"/>
  <c r="E493" i="11" s="1"/>
  <c r="D492" i="11"/>
  <c r="E492" i="11" s="1"/>
  <c r="C492" i="11"/>
  <c r="D490" i="11"/>
  <c r="C490" i="11"/>
  <c r="E490" i="11" s="1"/>
  <c r="D489" i="11"/>
  <c r="E489" i="11" s="1"/>
  <c r="C489" i="11"/>
  <c r="D488" i="11"/>
  <c r="C488" i="11"/>
  <c r="E488" i="11" s="1"/>
  <c r="D487" i="11"/>
  <c r="E487" i="11" s="1"/>
  <c r="C487" i="11"/>
  <c r="D486" i="11"/>
  <c r="C486" i="11"/>
  <c r="E486" i="11" s="1"/>
  <c r="D485" i="11"/>
  <c r="E485" i="11" s="1"/>
  <c r="C485" i="11"/>
  <c r="D484" i="11"/>
  <c r="C484" i="11"/>
  <c r="E484" i="11" s="1"/>
  <c r="D483" i="11"/>
  <c r="E483" i="11" s="1"/>
  <c r="C483" i="11"/>
  <c r="D482" i="11"/>
  <c r="C482" i="11"/>
  <c r="E482" i="11" s="1"/>
  <c r="D481" i="11"/>
  <c r="E481" i="11" s="1"/>
  <c r="C481" i="11"/>
  <c r="D479" i="11"/>
  <c r="C479" i="11"/>
  <c r="E479" i="11" s="1"/>
  <c r="D478" i="11"/>
  <c r="E478" i="11" s="1"/>
  <c r="C478" i="11"/>
  <c r="D477" i="11"/>
  <c r="C477" i="11"/>
  <c r="E477" i="11" s="1"/>
  <c r="D476" i="11"/>
  <c r="E476" i="11" s="1"/>
  <c r="C476" i="11"/>
  <c r="D475" i="11"/>
  <c r="C475" i="11"/>
  <c r="E475" i="11" s="1"/>
  <c r="D474" i="11"/>
  <c r="E474" i="11" s="1"/>
  <c r="C474" i="11"/>
  <c r="D473" i="11"/>
  <c r="C473" i="11"/>
  <c r="E473" i="11" s="1"/>
  <c r="D472" i="11"/>
  <c r="E472" i="11" s="1"/>
  <c r="C472" i="11"/>
  <c r="D471" i="11"/>
  <c r="C471" i="11"/>
  <c r="E471" i="11" s="1"/>
  <c r="D470" i="11"/>
  <c r="E470" i="11" s="1"/>
  <c r="C470" i="11"/>
  <c r="D469" i="11"/>
  <c r="C469" i="11"/>
  <c r="E469" i="11" s="1"/>
  <c r="D467" i="11"/>
  <c r="E467" i="11" s="1"/>
  <c r="C467" i="11"/>
  <c r="D466" i="11"/>
  <c r="C466" i="11"/>
  <c r="E466" i="11" s="1"/>
  <c r="D465" i="11"/>
  <c r="E465" i="11" s="1"/>
  <c r="C465" i="11"/>
  <c r="D464" i="11"/>
  <c r="C464" i="11"/>
  <c r="E464" i="11" s="1"/>
  <c r="D463" i="11"/>
  <c r="E463" i="11" s="1"/>
  <c r="C463" i="11"/>
  <c r="D462" i="11"/>
  <c r="C462" i="11"/>
  <c r="E462" i="11" s="1"/>
  <c r="D461" i="11"/>
  <c r="E461" i="11" s="1"/>
  <c r="C461" i="11"/>
  <c r="D460" i="11"/>
  <c r="C460" i="11"/>
  <c r="E460" i="11" s="1"/>
  <c r="D459" i="11"/>
  <c r="E459" i="11" s="1"/>
  <c r="C459" i="11"/>
  <c r="D457" i="11"/>
  <c r="C457" i="11"/>
  <c r="E457" i="11" s="1"/>
  <c r="D456" i="11"/>
  <c r="E456" i="11" s="1"/>
  <c r="C456" i="11"/>
  <c r="D455" i="11"/>
  <c r="C455" i="11"/>
  <c r="E455" i="11" s="1"/>
  <c r="D454" i="11"/>
  <c r="E454" i="11" s="1"/>
  <c r="C454" i="11"/>
  <c r="D453" i="11"/>
  <c r="C453" i="11"/>
  <c r="E453" i="11" s="1"/>
  <c r="D452" i="11"/>
  <c r="E452" i="11" s="1"/>
  <c r="C452" i="11"/>
  <c r="D450" i="11"/>
  <c r="C450" i="11"/>
  <c r="E450" i="11" s="1"/>
  <c r="D449" i="11"/>
  <c r="E449" i="11" s="1"/>
  <c r="C449" i="11"/>
  <c r="D448" i="11"/>
  <c r="C448" i="11"/>
  <c r="E448" i="11" s="1"/>
  <c r="D447" i="11"/>
  <c r="E447" i="11" s="1"/>
  <c r="C447" i="11"/>
  <c r="D446" i="11"/>
  <c r="C446" i="11"/>
  <c r="E446" i="11" s="1"/>
  <c r="D445" i="11"/>
  <c r="E445" i="11" s="1"/>
  <c r="C445" i="11"/>
  <c r="D444" i="11"/>
  <c r="C444" i="11"/>
  <c r="E444" i="11" s="1"/>
  <c r="D443" i="11"/>
  <c r="E443" i="11" s="1"/>
  <c r="C443" i="11"/>
  <c r="D442" i="11"/>
  <c r="C442" i="11"/>
  <c r="E442" i="11" s="1"/>
  <c r="D441" i="11"/>
  <c r="E441" i="11" s="1"/>
  <c r="C441" i="11"/>
  <c r="D440" i="11"/>
  <c r="C440" i="11"/>
  <c r="E440" i="11" s="1"/>
  <c r="D439" i="11"/>
  <c r="E439" i="11" s="1"/>
  <c r="C439" i="11"/>
  <c r="D438" i="11"/>
  <c r="C438" i="11"/>
  <c r="E438" i="11" s="1"/>
  <c r="D437" i="11"/>
  <c r="E437" i="11" s="1"/>
  <c r="C437" i="11"/>
  <c r="D436" i="11"/>
  <c r="C436" i="11"/>
  <c r="E436" i="11" s="1"/>
  <c r="D435" i="11"/>
  <c r="E435" i="11" s="1"/>
  <c r="C435" i="11"/>
  <c r="D434" i="11"/>
  <c r="C434" i="11"/>
  <c r="E434" i="11" s="1"/>
  <c r="D433" i="11"/>
  <c r="E433" i="11" s="1"/>
  <c r="C433" i="11"/>
  <c r="D432" i="11"/>
  <c r="C432" i="11"/>
  <c r="E432" i="11" s="1"/>
  <c r="D431" i="11"/>
  <c r="E431" i="11" s="1"/>
  <c r="C431" i="11"/>
  <c r="D430" i="11"/>
  <c r="C430" i="11"/>
  <c r="E430" i="11" s="1"/>
  <c r="D429" i="11"/>
  <c r="E429" i="11" s="1"/>
  <c r="C429" i="11"/>
  <c r="D428" i="11"/>
  <c r="C428" i="11"/>
  <c r="E428" i="11" s="1"/>
  <c r="D427" i="11"/>
  <c r="E427" i="11" s="1"/>
  <c r="C427" i="11"/>
  <c r="D426" i="11"/>
  <c r="C426" i="11"/>
  <c r="E426" i="11" s="1"/>
  <c r="D424" i="11"/>
  <c r="E424" i="11" s="1"/>
  <c r="C424" i="11"/>
  <c r="D423" i="11"/>
  <c r="C423" i="11"/>
  <c r="E423" i="11" s="1"/>
  <c r="D422" i="11"/>
  <c r="E422" i="11" s="1"/>
  <c r="C422" i="11"/>
  <c r="D421" i="11"/>
  <c r="C421" i="11"/>
  <c r="E421" i="11" s="1"/>
  <c r="D420" i="11"/>
  <c r="E420" i="11" s="1"/>
  <c r="C420" i="11"/>
  <c r="D419" i="11"/>
  <c r="C419" i="11"/>
  <c r="E419" i="11" s="1"/>
  <c r="D418" i="11"/>
  <c r="E418" i="11" s="1"/>
  <c r="C418" i="11"/>
  <c r="D417" i="11"/>
  <c r="C417" i="11"/>
  <c r="E417" i="11" s="1"/>
  <c r="D416" i="11"/>
  <c r="E416" i="11" s="1"/>
  <c r="C416" i="11"/>
  <c r="D415" i="11"/>
  <c r="C415" i="11"/>
  <c r="E415" i="11" s="1"/>
  <c r="D414" i="11"/>
  <c r="E414" i="11" s="1"/>
  <c r="C414" i="11"/>
  <c r="D413" i="11"/>
  <c r="C413" i="11"/>
  <c r="E413" i="11" s="1"/>
  <c r="D412" i="11"/>
  <c r="E412" i="11" s="1"/>
  <c r="C412" i="11"/>
  <c r="D411" i="11"/>
  <c r="C411" i="11"/>
  <c r="E411" i="11" s="1"/>
  <c r="D410" i="11"/>
  <c r="E410" i="11" s="1"/>
  <c r="C410" i="11"/>
  <c r="D409" i="11"/>
  <c r="C409" i="11"/>
  <c r="E409" i="11" s="1"/>
  <c r="D408" i="11"/>
  <c r="E408" i="11" s="1"/>
  <c r="C408" i="11"/>
  <c r="D407" i="11"/>
  <c r="C407" i="11"/>
  <c r="E407" i="11" s="1"/>
  <c r="D406" i="11"/>
  <c r="E406" i="11" s="1"/>
  <c r="C406" i="11"/>
  <c r="D404" i="11"/>
  <c r="C404" i="11"/>
  <c r="E404" i="11" s="1"/>
  <c r="D403" i="11"/>
  <c r="E403" i="11" s="1"/>
  <c r="C403" i="11"/>
  <c r="D402" i="11"/>
  <c r="C402" i="11"/>
  <c r="E402" i="11" s="1"/>
  <c r="D400" i="11"/>
  <c r="E400" i="11" s="1"/>
  <c r="C400" i="11"/>
  <c r="D399" i="11"/>
  <c r="C399" i="11"/>
  <c r="E399" i="11" s="1"/>
  <c r="D398" i="11"/>
  <c r="E398" i="11" s="1"/>
  <c r="C398" i="11"/>
  <c r="D397" i="11"/>
  <c r="C397" i="11"/>
  <c r="E397" i="11" s="1"/>
  <c r="D396" i="11"/>
  <c r="E396" i="11" s="1"/>
  <c r="C396" i="11"/>
  <c r="D395" i="11"/>
  <c r="C395" i="11"/>
  <c r="E395" i="11" s="1"/>
  <c r="D394" i="11"/>
  <c r="E394" i="11" s="1"/>
  <c r="C394" i="11"/>
  <c r="D392" i="11"/>
  <c r="C392" i="11"/>
  <c r="E392" i="11" s="1"/>
  <c r="D391" i="11"/>
  <c r="E391" i="11" s="1"/>
  <c r="C391" i="11"/>
  <c r="D390" i="11"/>
  <c r="C390" i="11"/>
  <c r="E390" i="11" s="1"/>
  <c r="D389" i="11"/>
  <c r="E389" i="11" s="1"/>
  <c r="C389" i="11"/>
  <c r="D387" i="11"/>
  <c r="C387" i="11"/>
  <c r="E387" i="11" s="1"/>
  <c r="D386" i="11"/>
  <c r="E386" i="11" s="1"/>
  <c r="C386" i="11"/>
  <c r="D385" i="11"/>
  <c r="C385" i="11"/>
  <c r="E385" i="11" s="1"/>
  <c r="D384" i="11"/>
  <c r="E384" i="11" s="1"/>
  <c r="C384" i="11"/>
  <c r="D383" i="11"/>
  <c r="C383" i="11"/>
  <c r="E383" i="11" s="1"/>
  <c r="D382" i="11"/>
  <c r="E382" i="11" s="1"/>
  <c r="C382" i="11"/>
  <c r="D381" i="11"/>
  <c r="C381" i="11"/>
  <c r="E381" i="11" s="1"/>
  <c r="D380" i="11"/>
  <c r="E380" i="11" s="1"/>
  <c r="C380" i="11"/>
  <c r="D379" i="11"/>
  <c r="C379" i="11"/>
  <c r="E379" i="11" s="1"/>
  <c r="D378" i="11"/>
  <c r="E378" i="11" s="1"/>
  <c r="C378" i="11"/>
  <c r="D377" i="11"/>
  <c r="C377" i="11"/>
  <c r="E377" i="11" s="1"/>
  <c r="D376" i="11"/>
  <c r="E376" i="11" s="1"/>
  <c r="C376" i="11"/>
  <c r="D375" i="11"/>
  <c r="C375" i="11"/>
  <c r="E375" i="11" s="1"/>
  <c r="D374" i="11"/>
  <c r="E374" i="11" s="1"/>
  <c r="C374" i="11"/>
  <c r="D373" i="11"/>
  <c r="C373" i="11"/>
  <c r="E373" i="11" s="1"/>
  <c r="D372" i="11"/>
  <c r="E372" i="11" s="1"/>
  <c r="C372" i="11"/>
  <c r="D371" i="11"/>
  <c r="C371" i="11"/>
  <c r="E371" i="11" s="1"/>
  <c r="D370" i="11"/>
  <c r="E370" i="11" s="1"/>
  <c r="C370" i="11"/>
  <c r="D369" i="11"/>
  <c r="C369" i="11"/>
  <c r="E369" i="11" s="1"/>
  <c r="D368" i="11"/>
  <c r="E368" i="11" s="1"/>
  <c r="C368" i="11"/>
  <c r="D367" i="11"/>
  <c r="C367" i="11"/>
  <c r="E367" i="11" s="1"/>
  <c r="D366" i="11"/>
  <c r="E366" i="11" s="1"/>
  <c r="C366" i="11"/>
  <c r="D365" i="11"/>
  <c r="C365" i="11"/>
  <c r="E365" i="11" s="1"/>
  <c r="D364" i="11"/>
  <c r="E364" i="11" s="1"/>
  <c r="C364" i="11"/>
  <c r="D363" i="11"/>
  <c r="C363" i="11"/>
  <c r="E363" i="11" s="1"/>
  <c r="D362" i="11"/>
  <c r="E362" i="11" s="1"/>
  <c r="C362" i="11"/>
  <c r="D361" i="11"/>
  <c r="C361" i="11"/>
  <c r="E361" i="11" s="1"/>
  <c r="D360" i="11"/>
  <c r="E360" i="11" s="1"/>
  <c r="C360" i="11"/>
  <c r="D359" i="11"/>
  <c r="C359" i="11"/>
  <c r="E359" i="11" s="1"/>
  <c r="D358" i="11"/>
  <c r="E358" i="11" s="1"/>
  <c r="C358" i="11"/>
  <c r="D356" i="11"/>
  <c r="C356" i="11"/>
  <c r="E356" i="11" s="1"/>
  <c r="D355" i="11"/>
  <c r="E355" i="11" s="1"/>
  <c r="C355" i="11"/>
  <c r="D354" i="11"/>
  <c r="C354" i="11"/>
  <c r="E354" i="11" s="1"/>
  <c r="D353" i="11"/>
  <c r="E353" i="11" s="1"/>
  <c r="C353" i="11"/>
  <c r="D352" i="11"/>
  <c r="C352" i="11"/>
  <c r="E352" i="11" s="1"/>
  <c r="D351" i="11"/>
  <c r="E351" i="11" s="1"/>
  <c r="C351" i="11"/>
  <c r="D350" i="11"/>
  <c r="C350" i="11"/>
  <c r="E350" i="11" s="1"/>
  <c r="D349" i="11"/>
  <c r="E349" i="11" s="1"/>
  <c r="C349" i="11"/>
  <c r="D348" i="11"/>
  <c r="C348" i="11"/>
  <c r="E348" i="11" s="1"/>
  <c r="D347" i="11"/>
  <c r="E347" i="11" s="1"/>
  <c r="C347" i="11"/>
  <c r="D346" i="11"/>
  <c r="C346" i="11"/>
  <c r="E346" i="11" s="1"/>
  <c r="D345" i="11"/>
  <c r="E345" i="11" s="1"/>
  <c r="C345" i="11"/>
  <c r="D344" i="11"/>
  <c r="C344" i="11"/>
  <c r="E344" i="11" s="1"/>
  <c r="D343" i="11"/>
  <c r="E343" i="11" s="1"/>
  <c r="C343" i="11"/>
  <c r="D342" i="11"/>
  <c r="C342" i="11"/>
  <c r="E342" i="11" s="1"/>
  <c r="D340" i="11"/>
  <c r="E340" i="11" s="1"/>
  <c r="C340" i="11"/>
  <c r="D339" i="11"/>
  <c r="C339" i="11"/>
  <c r="E339" i="11" s="1"/>
  <c r="D338" i="11"/>
  <c r="E338" i="11" s="1"/>
  <c r="C338" i="11"/>
  <c r="D337" i="11"/>
  <c r="C337" i="11"/>
  <c r="E337" i="11" s="1"/>
  <c r="D336" i="11"/>
  <c r="E336" i="11" s="1"/>
  <c r="C336" i="11"/>
  <c r="D335" i="11"/>
  <c r="C335" i="11"/>
  <c r="E335" i="11" s="1"/>
  <c r="D333" i="11"/>
  <c r="E333" i="11" s="1"/>
  <c r="C333" i="11"/>
  <c r="D332" i="11"/>
  <c r="C332" i="11"/>
  <c r="E332" i="11" s="1"/>
  <c r="D331" i="11"/>
  <c r="E331" i="11" s="1"/>
  <c r="C331" i="11"/>
  <c r="D330" i="11"/>
  <c r="C330" i="11"/>
  <c r="E330" i="11" s="1"/>
  <c r="D329" i="11"/>
  <c r="E329" i="11" s="1"/>
  <c r="C329" i="11"/>
  <c r="D328" i="11"/>
  <c r="C328" i="11"/>
  <c r="E328" i="11" s="1"/>
  <c r="D327" i="11"/>
  <c r="E327" i="11" s="1"/>
  <c r="C327" i="11"/>
  <c r="D326" i="11"/>
  <c r="C326" i="11"/>
  <c r="E326" i="11" s="1"/>
  <c r="D325" i="11"/>
  <c r="E325" i="11" s="1"/>
  <c r="C325" i="11"/>
  <c r="D324" i="11"/>
  <c r="C324" i="11"/>
  <c r="E324" i="11" s="1"/>
  <c r="D322" i="11"/>
  <c r="E322" i="11" s="1"/>
  <c r="C322" i="11"/>
  <c r="D321" i="11"/>
  <c r="C321" i="11"/>
  <c r="E321" i="11" s="1"/>
  <c r="D319" i="11"/>
  <c r="E319" i="11" s="1"/>
  <c r="C319" i="11"/>
  <c r="D318" i="11"/>
  <c r="C318" i="11"/>
  <c r="E318" i="11" s="1"/>
  <c r="D317" i="11"/>
  <c r="E317" i="11" s="1"/>
  <c r="C317" i="11"/>
  <c r="D316" i="11"/>
  <c r="C316" i="11"/>
  <c r="E316" i="11" s="1"/>
  <c r="D315" i="11"/>
  <c r="E315" i="11" s="1"/>
  <c r="C315" i="11"/>
  <c r="D314" i="11"/>
  <c r="C314" i="11"/>
  <c r="E314" i="11" s="1"/>
  <c r="D313" i="11"/>
  <c r="E313" i="11" s="1"/>
  <c r="C313" i="11"/>
  <c r="D312" i="11"/>
  <c r="C312" i="11"/>
  <c r="E312" i="11" s="1"/>
  <c r="D311" i="11"/>
  <c r="E311" i="11" s="1"/>
  <c r="C311" i="11"/>
  <c r="D310" i="11"/>
  <c r="C310" i="11"/>
  <c r="E310" i="11" s="1"/>
  <c r="D309" i="11"/>
  <c r="E309" i="11" s="1"/>
  <c r="C309" i="11"/>
  <c r="D307" i="11"/>
  <c r="C307" i="11"/>
  <c r="E307" i="11" s="1"/>
  <c r="D306" i="11"/>
  <c r="E306" i="11" s="1"/>
  <c r="C306" i="11"/>
  <c r="D305" i="11"/>
  <c r="C305" i="11"/>
  <c r="E305" i="11" s="1"/>
  <c r="D304" i="11"/>
  <c r="E304" i="11" s="1"/>
  <c r="C304" i="11"/>
  <c r="D303" i="11"/>
  <c r="C303" i="11"/>
  <c r="E303" i="11" s="1"/>
  <c r="D302" i="11"/>
  <c r="E302" i="11" s="1"/>
  <c r="C302" i="11"/>
  <c r="D301" i="11"/>
  <c r="C301" i="11"/>
  <c r="E301" i="11" s="1"/>
  <c r="D300" i="11"/>
  <c r="E300" i="11" s="1"/>
  <c r="C300" i="11"/>
  <c r="D299" i="11"/>
  <c r="C299" i="11"/>
  <c r="E299" i="11" s="1"/>
  <c r="D298" i="11"/>
  <c r="E298" i="11" s="1"/>
  <c r="C298" i="11"/>
  <c r="D297" i="11"/>
  <c r="C297" i="11"/>
  <c r="E297" i="11" s="1"/>
  <c r="D296" i="11"/>
  <c r="E296" i="11" s="1"/>
  <c r="C296" i="11"/>
  <c r="D295" i="11"/>
  <c r="C295" i="11"/>
  <c r="E295" i="11" s="1"/>
  <c r="D294" i="11"/>
  <c r="E294" i="11" s="1"/>
  <c r="C294" i="11"/>
  <c r="D293" i="11"/>
  <c r="C293" i="11"/>
  <c r="E293" i="11" s="1"/>
  <c r="D292" i="11"/>
  <c r="E292" i="11" s="1"/>
  <c r="C292" i="11"/>
  <c r="D291" i="11"/>
  <c r="C291" i="11"/>
  <c r="E291" i="11" s="1"/>
  <c r="D289" i="11"/>
  <c r="E289" i="11" s="1"/>
  <c r="C289" i="11"/>
  <c r="D288" i="11"/>
  <c r="C288" i="11"/>
  <c r="E288" i="11" s="1"/>
  <c r="D287" i="11"/>
  <c r="E287" i="11" s="1"/>
  <c r="C287" i="11"/>
  <c r="D286" i="11"/>
  <c r="C286" i="11"/>
  <c r="E286" i="11" s="1"/>
  <c r="D285" i="11"/>
  <c r="E285" i="11" s="1"/>
  <c r="C285" i="11"/>
  <c r="D283" i="11"/>
  <c r="C283" i="11"/>
  <c r="E283" i="11" s="1"/>
  <c r="D282" i="11"/>
  <c r="E282" i="11" s="1"/>
  <c r="C282" i="11"/>
  <c r="D281" i="11"/>
  <c r="C281" i="11"/>
  <c r="E281" i="11" s="1"/>
  <c r="D280" i="11"/>
  <c r="E280" i="11" s="1"/>
  <c r="C280" i="11"/>
  <c r="D279" i="11"/>
  <c r="C279" i="11"/>
  <c r="E279" i="11" s="1"/>
  <c r="D278" i="11"/>
  <c r="E278" i="11" s="1"/>
  <c r="C278" i="11"/>
  <c r="D277" i="11"/>
  <c r="C277" i="11"/>
  <c r="E277" i="11" s="1"/>
  <c r="D276" i="11"/>
  <c r="E276" i="11" s="1"/>
  <c r="C276" i="11"/>
  <c r="D275" i="11"/>
  <c r="C275" i="11"/>
  <c r="E275" i="11" s="1"/>
  <c r="D274" i="11"/>
  <c r="E274" i="11" s="1"/>
  <c r="C274" i="11"/>
  <c r="D273" i="11"/>
  <c r="C273" i="11"/>
  <c r="E273" i="11" s="1"/>
  <c r="D272" i="11"/>
  <c r="E272" i="11" s="1"/>
  <c r="C272" i="11"/>
  <c r="D271" i="11"/>
  <c r="C271" i="11"/>
  <c r="E271" i="11" s="1"/>
  <c r="D270" i="11"/>
  <c r="E270" i="11" s="1"/>
  <c r="C270" i="11"/>
  <c r="D269" i="11"/>
  <c r="C269" i="11"/>
  <c r="E269" i="11" s="1"/>
  <c r="D268" i="11"/>
  <c r="E268" i="11" s="1"/>
  <c r="C268" i="11"/>
  <c r="D267" i="11"/>
  <c r="C267" i="11"/>
  <c r="E267" i="11" s="1"/>
  <c r="D266" i="11"/>
  <c r="E266" i="11" s="1"/>
  <c r="C266" i="11"/>
  <c r="D264" i="11"/>
  <c r="C264" i="11"/>
  <c r="E264" i="11" s="1"/>
  <c r="D263" i="11"/>
  <c r="E263" i="11" s="1"/>
  <c r="C263" i="11"/>
  <c r="D262" i="11"/>
  <c r="C262" i="11"/>
  <c r="E262" i="11" s="1"/>
  <c r="D261" i="11"/>
  <c r="E261" i="11" s="1"/>
  <c r="C261" i="11"/>
  <c r="D260" i="11"/>
  <c r="C260" i="11"/>
  <c r="E260" i="11" s="1"/>
  <c r="D259" i="11"/>
  <c r="E259" i="11" s="1"/>
  <c r="C259" i="11"/>
  <c r="D258" i="11"/>
  <c r="C258" i="11"/>
  <c r="E258" i="11" s="1"/>
  <c r="D257" i="11"/>
  <c r="E257" i="11" s="1"/>
  <c r="C257" i="11"/>
  <c r="D256" i="11"/>
  <c r="C256" i="11"/>
  <c r="E256" i="11" s="1"/>
  <c r="D255" i="11"/>
  <c r="E255" i="11" s="1"/>
  <c r="C255" i="11"/>
  <c r="D254" i="11"/>
  <c r="C254" i="11"/>
  <c r="E254" i="11" s="1"/>
  <c r="D253" i="11"/>
  <c r="E253" i="11" s="1"/>
  <c r="C253" i="11"/>
  <c r="D252" i="11"/>
  <c r="C252" i="11"/>
  <c r="E252" i="11" s="1"/>
  <c r="D251" i="11"/>
  <c r="E251" i="11" s="1"/>
  <c r="C251" i="11"/>
  <c r="D250" i="11"/>
  <c r="C250" i="11"/>
  <c r="E250" i="11" s="1"/>
  <c r="D249" i="11"/>
  <c r="E249" i="11" s="1"/>
  <c r="C249" i="11"/>
  <c r="D247" i="11"/>
  <c r="C247" i="11"/>
  <c r="E247" i="11" s="1"/>
  <c r="D246" i="11"/>
  <c r="E246" i="11" s="1"/>
  <c r="C246" i="11"/>
  <c r="D245" i="11"/>
  <c r="C245" i="11"/>
  <c r="E245" i="11" s="1"/>
  <c r="D244" i="11"/>
  <c r="E244" i="11" s="1"/>
  <c r="C244" i="11"/>
  <c r="D243" i="11"/>
  <c r="C243" i="11"/>
  <c r="E243" i="11" s="1"/>
  <c r="D242" i="11"/>
  <c r="E242" i="11" s="1"/>
  <c r="C242" i="11"/>
  <c r="D241" i="11"/>
  <c r="C241" i="11"/>
  <c r="E241" i="11" s="1"/>
  <c r="D240" i="11"/>
  <c r="E240" i="11" s="1"/>
  <c r="C240" i="11"/>
  <c r="D239" i="11"/>
  <c r="C239" i="11"/>
  <c r="E239" i="11" s="1"/>
  <c r="D238" i="11"/>
  <c r="E238" i="11" s="1"/>
  <c r="C238" i="11"/>
  <c r="D237" i="11"/>
  <c r="C237" i="11"/>
  <c r="E237" i="11" s="1"/>
  <c r="D236" i="11"/>
  <c r="E236" i="11" s="1"/>
  <c r="C236" i="11"/>
  <c r="D235" i="11"/>
  <c r="C235" i="11"/>
  <c r="E235" i="11" s="1"/>
  <c r="D233" i="11"/>
  <c r="E233" i="11" s="1"/>
  <c r="C233" i="11"/>
  <c r="D232" i="11"/>
  <c r="C232" i="11"/>
  <c r="E232" i="11" s="1"/>
  <c r="D231" i="11"/>
  <c r="E231" i="11" s="1"/>
  <c r="C231" i="11"/>
  <c r="D230" i="11"/>
  <c r="C230" i="11"/>
  <c r="E230" i="11" s="1"/>
  <c r="D229" i="11"/>
  <c r="E229" i="11" s="1"/>
  <c r="C229" i="11"/>
  <c r="D228" i="11"/>
  <c r="C228" i="11"/>
  <c r="E228" i="11" s="1"/>
  <c r="D227" i="11"/>
  <c r="E227" i="11" s="1"/>
  <c r="C227" i="11"/>
  <c r="D226" i="11"/>
  <c r="C226" i="11"/>
  <c r="E226" i="11" s="1"/>
  <c r="D225" i="11"/>
  <c r="E225" i="11" s="1"/>
  <c r="C225" i="11"/>
  <c r="D224" i="11"/>
  <c r="C224" i="11"/>
  <c r="E224" i="11" s="1"/>
  <c r="D223" i="11"/>
  <c r="E223" i="11" s="1"/>
  <c r="C223" i="11"/>
  <c r="D222" i="11"/>
  <c r="C222" i="11"/>
  <c r="E222" i="11" s="1"/>
  <c r="D221" i="11"/>
  <c r="E221" i="11" s="1"/>
  <c r="C221" i="11"/>
  <c r="D220" i="11"/>
  <c r="C220" i="11"/>
  <c r="E220" i="11" s="1"/>
  <c r="D219" i="11"/>
  <c r="E219" i="11" s="1"/>
  <c r="C219" i="11"/>
  <c r="D218" i="11"/>
  <c r="C218" i="11"/>
  <c r="E218" i="11" s="1"/>
  <c r="D217" i="11"/>
  <c r="E217" i="11" s="1"/>
  <c r="C217" i="11"/>
  <c r="D216" i="11"/>
  <c r="C216" i="11"/>
  <c r="E216" i="11" s="1"/>
  <c r="D215" i="11"/>
  <c r="E215" i="11" s="1"/>
  <c r="C215" i="11"/>
  <c r="D214" i="11"/>
  <c r="C214" i="11"/>
  <c r="E214" i="11" s="1"/>
  <c r="D212" i="11"/>
  <c r="E212" i="11" s="1"/>
  <c r="C212" i="11"/>
  <c r="D211" i="11"/>
  <c r="C211" i="11"/>
  <c r="E211" i="11" s="1"/>
  <c r="D210" i="11"/>
  <c r="E210" i="11" s="1"/>
  <c r="C210" i="11"/>
  <c r="D209" i="11"/>
  <c r="C209" i="11"/>
  <c r="E209" i="11" s="1"/>
  <c r="D208" i="11"/>
  <c r="E208" i="11" s="1"/>
  <c r="C208" i="11"/>
  <c r="D207" i="11"/>
  <c r="C207" i="11"/>
  <c r="E207" i="11" s="1"/>
  <c r="D206" i="11"/>
  <c r="E206" i="11" s="1"/>
  <c r="C206" i="11"/>
  <c r="D205" i="11"/>
  <c r="C205" i="11"/>
  <c r="E205" i="11" s="1"/>
  <c r="D204" i="11"/>
  <c r="E204" i="11" s="1"/>
  <c r="C204" i="11"/>
  <c r="D203" i="11"/>
  <c r="C203" i="11"/>
  <c r="E203" i="11" s="1"/>
  <c r="D202" i="11"/>
  <c r="E202" i="11" s="1"/>
  <c r="C202" i="11"/>
  <c r="D201" i="11"/>
  <c r="C201" i="11"/>
  <c r="E201" i="11" s="1"/>
  <c r="D200" i="11"/>
  <c r="E200" i="11" s="1"/>
  <c r="C200" i="11"/>
  <c r="D199" i="11"/>
  <c r="C199" i="11"/>
  <c r="E199" i="11" s="1"/>
  <c r="D198" i="11"/>
  <c r="E198" i="11" s="1"/>
  <c r="C198" i="11"/>
  <c r="D197" i="11"/>
  <c r="C197" i="11"/>
  <c r="E197" i="11" s="1"/>
  <c r="D196" i="11"/>
  <c r="E196" i="11" s="1"/>
  <c r="C196" i="11"/>
  <c r="D195" i="11"/>
  <c r="C195" i="11"/>
  <c r="E195" i="11" s="1"/>
  <c r="D194" i="11"/>
  <c r="E194" i="11" s="1"/>
  <c r="C194" i="11"/>
  <c r="D193" i="11"/>
  <c r="C193" i="11"/>
  <c r="E193" i="11" s="1"/>
  <c r="D192" i="11"/>
  <c r="E192" i="11" s="1"/>
  <c r="C192" i="11"/>
  <c r="D191" i="11"/>
  <c r="C191" i="11"/>
  <c r="E191" i="11" s="1"/>
  <c r="D190" i="11"/>
  <c r="E190" i="11" s="1"/>
  <c r="C190" i="11"/>
  <c r="D189" i="11"/>
  <c r="C189" i="11"/>
  <c r="E189" i="11" s="1"/>
  <c r="D188" i="11"/>
  <c r="E188" i="11" s="1"/>
  <c r="C188" i="11"/>
  <c r="D187" i="11"/>
  <c r="C187" i="11"/>
  <c r="E187" i="11" s="1"/>
  <c r="D186" i="11"/>
  <c r="E186" i="11" s="1"/>
  <c r="C186" i="11"/>
  <c r="D185" i="11"/>
  <c r="C185" i="11"/>
  <c r="E185" i="11" s="1"/>
  <c r="D184" i="11"/>
  <c r="E184" i="11" s="1"/>
  <c r="C184" i="11"/>
  <c r="D183" i="11"/>
  <c r="C183" i="11"/>
  <c r="E183" i="11" s="1"/>
  <c r="E182" i="11"/>
  <c r="D181" i="11"/>
  <c r="C181" i="11"/>
  <c r="E181" i="11" s="1"/>
  <c r="D180" i="11"/>
  <c r="E180" i="11" s="1"/>
  <c r="C180" i="11"/>
  <c r="D179" i="11"/>
  <c r="C179" i="11"/>
  <c r="E179" i="11" s="1"/>
  <c r="D178" i="11"/>
  <c r="E178" i="11" s="1"/>
  <c r="C178" i="11"/>
  <c r="D177" i="11"/>
  <c r="C177" i="11"/>
  <c r="E177" i="11" s="1"/>
  <c r="D176" i="11"/>
  <c r="E176" i="11" s="1"/>
  <c r="C176" i="11"/>
  <c r="D175" i="11"/>
  <c r="C175" i="11"/>
  <c r="E175" i="11" s="1"/>
  <c r="D174" i="11"/>
  <c r="E174" i="11" s="1"/>
  <c r="C174" i="11"/>
  <c r="D173" i="11"/>
  <c r="C173" i="11"/>
  <c r="E173" i="11" s="1"/>
  <c r="D172" i="11"/>
  <c r="E172" i="11" s="1"/>
  <c r="C172" i="11"/>
  <c r="D171" i="11"/>
  <c r="C171" i="11"/>
  <c r="E171" i="11" s="1"/>
  <c r="D169" i="11"/>
  <c r="E169" i="11" s="1"/>
  <c r="C169" i="11"/>
  <c r="D168" i="11"/>
  <c r="C168" i="11"/>
  <c r="E168" i="11" s="1"/>
  <c r="D167" i="11"/>
  <c r="E167" i="11" s="1"/>
  <c r="C167" i="11"/>
  <c r="D166" i="11"/>
  <c r="C166" i="11"/>
  <c r="E166" i="11" s="1"/>
  <c r="D165" i="11"/>
  <c r="E165" i="11" s="1"/>
  <c r="C165" i="11"/>
  <c r="D164" i="11"/>
  <c r="C164" i="11"/>
  <c r="E164" i="11" s="1"/>
  <c r="D163" i="11"/>
  <c r="E163" i="11" s="1"/>
  <c r="C163" i="11"/>
  <c r="D162" i="11"/>
  <c r="C162" i="11"/>
  <c r="E162" i="11" s="1"/>
  <c r="D161" i="11"/>
  <c r="E161" i="11" s="1"/>
  <c r="C161" i="11"/>
  <c r="D160" i="11"/>
  <c r="C160" i="11"/>
  <c r="E160" i="11" s="1"/>
  <c r="D159" i="11"/>
  <c r="E159" i="11" s="1"/>
  <c r="C159" i="11"/>
  <c r="D158" i="11"/>
  <c r="C158" i="11"/>
  <c r="E158" i="11" s="1"/>
  <c r="D157" i="11"/>
  <c r="E157" i="11" s="1"/>
  <c r="C157" i="11"/>
  <c r="D156" i="11"/>
  <c r="C156" i="11"/>
  <c r="E156" i="11" s="1"/>
  <c r="D155" i="11"/>
  <c r="E155" i="11" s="1"/>
  <c r="C155" i="11"/>
  <c r="D154" i="11"/>
  <c r="C154" i="11"/>
  <c r="E154" i="11" s="1"/>
  <c r="D153" i="11"/>
  <c r="E153" i="11" s="1"/>
  <c r="C153" i="11"/>
  <c r="D152" i="11"/>
  <c r="C152" i="11"/>
  <c r="E152" i="11" s="1"/>
  <c r="D151" i="11"/>
  <c r="E151" i="11" s="1"/>
  <c r="C151" i="11"/>
  <c r="D150" i="11"/>
  <c r="C150" i="11"/>
  <c r="E150" i="11" s="1"/>
  <c r="D149" i="11"/>
  <c r="E149" i="11" s="1"/>
  <c r="C149" i="11"/>
  <c r="D148" i="11"/>
  <c r="C148" i="11"/>
  <c r="E148" i="11" s="1"/>
  <c r="D147" i="11"/>
  <c r="E147" i="11" s="1"/>
  <c r="C147" i="11"/>
  <c r="D146" i="11"/>
  <c r="C146" i="11"/>
  <c r="E146" i="11" s="1"/>
  <c r="D145" i="11"/>
  <c r="E145" i="11" s="1"/>
  <c r="C145" i="11"/>
  <c r="D144" i="11"/>
  <c r="C144" i="11"/>
  <c r="E144" i="11" s="1"/>
  <c r="D143" i="11"/>
  <c r="E143" i="11" s="1"/>
  <c r="C143" i="11"/>
  <c r="D142" i="11"/>
  <c r="C142" i="11"/>
  <c r="E142" i="11" s="1"/>
  <c r="D141" i="11"/>
  <c r="E141" i="11" s="1"/>
  <c r="C141" i="11"/>
  <c r="D140" i="11"/>
  <c r="C140" i="11"/>
  <c r="E140" i="11" s="1"/>
  <c r="D139" i="11"/>
  <c r="E139" i="11" s="1"/>
  <c r="C139" i="11"/>
  <c r="D138" i="11"/>
  <c r="C138" i="11"/>
  <c r="E138" i="11" s="1"/>
  <c r="D137" i="11"/>
  <c r="E137" i="11" s="1"/>
  <c r="C137" i="11"/>
  <c r="D136" i="11"/>
  <c r="C136" i="11"/>
  <c r="E136" i="11" s="1"/>
  <c r="D135" i="11"/>
  <c r="E135" i="11" s="1"/>
  <c r="C135" i="11"/>
  <c r="D134" i="11"/>
  <c r="C134" i="11"/>
  <c r="E134" i="11" s="1"/>
  <c r="D133" i="11"/>
  <c r="E133" i="11" s="1"/>
  <c r="C133" i="11"/>
  <c r="D132" i="11"/>
  <c r="C132" i="11"/>
  <c r="E132" i="11" s="1"/>
  <c r="D131" i="11"/>
  <c r="E131" i="11" s="1"/>
  <c r="C131" i="11"/>
  <c r="D130" i="11"/>
  <c r="C130" i="11"/>
  <c r="E130" i="11" s="1"/>
  <c r="D129" i="11"/>
  <c r="E129" i="11" s="1"/>
  <c r="C129" i="11"/>
  <c r="D128" i="11"/>
  <c r="C128" i="11"/>
  <c r="E128" i="11" s="1"/>
  <c r="D127" i="11"/>
  <c r="E127" i="11" s="1"/>
  <c r="C127" i="11"/>
  <c r="D126" i="11"/>
  <c r="C126" i="11"/>
  <c r="E126" i="11" s="1"/>
  <c r="D125" i="11"/>
  <c r="E125" i="11" s="1"/>
  <c r="C125" i="11"/>
  <c r="D124" i="11"/>
  <c r="C124" i="11"/>
  <c r="E124" i="11" s="1"/>
  <c r="D122" i="11"/>
  <c r="E122" i="11" s="1"/>
  <c r="C122" i="11"/>
  <c r="D121" i="11"/>
  <c r="C121" i="11"/>
  <c r="E121" i="11" s="1"/>
  <c r="D120" i="11"/>
  <c r="E120" i="11" s="1"/>
  <c r="C120" i="11"/>
  <c r="D119" i="11"/>
  <c r="C119" i="11"/>
  <c r="E119" i="11" s="1"/>
  <c r="D118" i="11"/>
  <c r="E118" i="11" s="1"/>
  <c r="C118" i="11"/>
  <c r="D117" i="11"/>
  <c r="C117" i="11"/>
  <c r="E117" i="11" s="1"/>
  <c r="E115" i="11"/>
  <c r="D114" i="11"/>
  <c r="C114" i="11"/>
  <c r="E114" i="11" s="1"/>
  <c r="D113" i="11"/>
  <c r="E113" i="11" s="1"/>
  <c r="C113" i="11"/>
  <c r="D112" i="11"/>
  <c r="C112" i="11"/>
  <c r="E112" i="11" s="1"/>
  <c r="D111" i="11"/>
  <c r="E111" i="11" s="1"/>
  <c r="C111" i="11"/>
  <c r="E110" i="11"/>
  <c r="E109" i="11"/>
  <c r="D108" i="11"/>
  <c r="C108" i="11"/>
  <c r="E108" i="11" s="1"/>
  <c r="D107" i="11"/>
  <c r="E107" i="11" s="1"/>
  <c r="C107" i="11"/>
  <c r="D106" i="11"/>
  <c r="C106" i="11"/>
  <c r="E106" i="11" s="1"/>
  <c r="D105" i="11"/>
  <c r="E105" i="11" s="1"/>
  <c r="C105" i="11"/>
  <c r="E104" i="11"/>
  <c r="D103" i="11"/>
  <c r="E103" i="11" s="1"/>
  <c r="C103" i="11"/>
  <c r="D102" i="11"/>
  <c r="C102" i="11"/>
  <c r="E102" i="11" s="1"/>
  <c r="E101" i="11"/>
  <c r="E100" i="11"/>
  <c r="D99" i="11"/>
  <c r="E99" i="11" s="1"/>
  <c r="C99" i="11"/>
  <c r="E98" i="11"/>
  <c r="D97" i="11"/>
  <c r="E97" i="11" s="1"/>
  <c r="C97" i="11"/>
  <c r="D96" i="11"/>
  <c r="C96" i="11"/>
  <c r="E96" i="11" s="1"/>
  <c r="D95" i="11"/>
  <c r="E95" i="11" s="1"/>
  <c r="C95" i="11"/>
  <c r="D94" i="11"/>
  <c r="C94" i="11"/>
  <c r="E94" i="11" s="1"/>
  <c r="D93" i="11"/>
  <c r="E93" i="11" s="1"/>
  <c r="C93" i="11"/>
  <c r="D92" i="11"/>
  <c r="C92" i="11"/>
  <c r="E92" i="11" s="1"/>
  <c r="D91" i="11"/>
  <c r="E91" i="11" s="1"/>
  <c r="C91" i="11"/>
  <c r="D90" i="11"/>
  <c r="C90" i="11"/>
  <c r="E90" i="11" s="1"/>
  <c r="D89" i="11"/>
  <c r="E89" i="11" s="1"/>
  <c r="C89" i="11"/>
  <c r="D87" i="11"/>
  <c r="C87" i="11"/>
  <c r="E87" i="11" s="1"/>
  <c r="D86" i="11"/>
  <c r="E86" i="11" s="1"/>
  <c r="C86" i="11"/>
  <c r="D85" i="11"/>
  <c r="C85" i="11"/>
  <c r="E85" i="11" s="1"/>
  <c r="D84" i="11"/>
  <c r="E84" i="11" s="1"/>
  <c r="C84" i="11"/>
  <c r="D83" i="11"/>
  <c r="C83" i="11"/>
  <c r="E83" i="11" s="1"/>
  <c r="D82" i="11"/>
  <c r="E82" i="11" s="1"/>
  <c r="C82" i="11"/>
  <c r="D81" i="11"/>
  <c r="C81" i="11"/>
  <c r="E81" i="11" s="1"/>
  <c r="D80" i="11"/>
  <c r="E80" i="11" s="1"/>
  <c r="C80" i="11"/>
  <c r="D79" i="11"/>
  <c r="C79" i="11"/>
  <c r="E79" i="11" s="1"/>
  <c r="D78" i="11"/>
  <c r="E78" i="11" s="1"/>
  <c r="C78" i="11"/>
  <c r="D77" i="11"/>
  <c r="C77" i="11"/>
  <c r="E77" i="11" s="1"/>
  <c r="E75" i="11"/>
  <c r="D74" i="11"/>
  <c r="C74" i="11"/>
  <c r="E74" i="11" s="1"/>
  <c r="E72" i="11"/>
  <c r="E71" i="11"/>
  <c r="E70" i="11"/>
  <c r="E69" i="11"/>
  <c r="E68" i="11"/>
  <c r="E67" i="11"/>
  <c r="E66" i="11"/>
  <c r="E65" i="11"/>
  <c r="E64" i="11"/>
  <c r="E63" i="11"/>
  <c r="E62" i="11"/>
  <c r="E60" i="11"/>
  <c r="D58" i="11"/>
  <c r="E58" i="11" s="1"/>
  <c r="C58" i="11"/>
  <c r="D57" i="11"/>
  <c r="C57" i="11"/>
  <c r="E57" i="11" s="1"/>
  <c r="E56" i="11"/>
  <c r="E55" i="11"/>
  <c r="D54" i="11"/>
  <c r="E54" i="11" s="1"/>
  <c r="C54" i="11"/>
  <c r="E53" i="11"/>
  <c r="E52" i="11"/>
  <c r="E51" i="11"/>
  <c r="E50" i="11"/>
  <c r="D49" i="11"/>
  <c r="C49" i="11"/>
  <c r="E49" i="11" s="1"/>
  <c r="D48" i="11"/>
  <c r="E48" i="11" s="1"/>
  <c r="C48" i="11"/>
  <c r="E47" i="11"/>
  <c r="D46" i="11"/>
  <c r="E46" i="11" s="1"/>
  <c r="C46" i="11"/>
  <c r="E45" i="11"/>
  <c r="D43" i="11"/>
  <c r="E43" i="11" s="1"/>
  <c r="C43" i="11"/>
  <c r="D42" i="11"/>
  <c r="C42" i="11"/>
  <c r="E42" i="11" s="1"/>
  <c r="D41" i="11"/>
  <c r="E41" i="11" s="1"/>
  <c r="C41" i="11"/>
  <c r="D40" i="11"/>
  <c r="C40" i="11"/>
  <c r="E40" i="11" s="1"/>
  <c r="D39" i="11"/>
  <c r="E39" i="11" s="1"/>
  <c r="C39" i="11"/>
  <c r="D38" i="11"/>
  <c r="C38" i="11"/>
  <c r="E38" i="11" s="1"/>
  <c r="D37" i="11"/>
  <c r="E37" i="11" s="1"/>
  <c r="C37" i="11"/>
  <c r="D36" i="11"/>
  <c r="C36" i="11"/>
  <c r="E36" i="11" s="1"/>
  <c r="D35" i="11"/>
  <c r="E35" i="11" s="1"/>
  <c r="C35" i="11"/>
  <c r="D34" i="11"/>
  <c r="C34" i="11"/>
  <c r="E34" i="11" s="1"/>
  <c r="D32" i="11"/>
  <c r="E32" i="11" s="1"/>
  <c r="C32" i="11"/>
  <c r="D31" i="11"/>
  <c r="C31" i="11"/>
  <c r="E31" i="11" s="1"/>
  <c r="D30" i="11"/>
  <c r="E30" i="11" s="1"/>
  <c r="C30" i="11"/>
  <c r="D29" i="11"/>
  <c r="C29" i="11"/>
  <c r="E29" i="11" s="1"/>
  <c r="D28" i="11"/>
  <c r="E28" i="11" s="1"/>
  <c r="C28" i="11"/>
  <c r="D27" i="11"/>
  <c r="C27" i="11"/>
  <c r="E27" i="11" s="1"/>
  <c r="D26" i="11"/>
  <c r="E26" i="11" s="1"/>
  <c r="C26" i="11"/>
  <c r="D25" i="11"/>
  <c r="C25" i="11"/>
  <c r="E25" i="11" s="1"/>
  <c r="D24" i="11"/>
  <c r="E24" i="11" s="1"/>
  <c r="C24" i="11"/>
  <c r="D23" i="11"/>
  <c r="C23" i="11"/>
  <c r="E23" i="11" s="1"/>
  <c r="D22" i="11"/>
  <c r="E22" i="11" s="1"/>
  <c r="C22" i="11"/>
  <c r="D21" i="11"/>
  <c r="C21" i="11"/>
  <c r="E21" i="11" s="1"/>
  <c r="D20" i="11"/>
  <c r="E20" i="11" s="1"/>
  <c r="C20" i="11"/>
  <c r="D19" i="11"/>
  <c r="C19" i="11"/>
  <c r="E19" i="11" s="1"/>
  <c r="D18" i="11"/>
  <c r="E18" i="11" s="1"/>
  <c r="C18" i="11"/>
  <c r="D17" i="11"/>
  <c r="C17" i="11"/>
  <c r="E17" i="11" s="1"/>
  <c r="E15" i="11"/>
  <c r="E14" i="11"/>
  <c r="D13" i="11"/>
  <c r="E13" i="11" s="1"/>
  <c r="C13" i="11"/>
  <c r="D12" i="11"/>
  <c r="C12" i="11"/>
  <c r="E12" i="11" s="1"/>
  <c r="D11" i="11"/>
  <c r="E11" i="11" s="1"/>
  <c r="C11" i="11"/>
  <c r="D10" i="11"/>
  <c r="C10" i="11"/>
  <c r="E10" i="11" s="1"/>
  <c r="D9" i="11"/>
  <c r="E9" i="11" s="1"/>
  <c r="C9" i="11"/>
  <c r="D8" i="11"/>
  <c r="C8" i="11"/>
  <c r="E8" i="11" s="1"/>
  <c r="D6" i="11"/>
  <c r="E6" i="11" s="1"/>
  <c r="C6" i="11"/>
  <c r="D5" i="11"/>
  <c r="C5" i="11"/>
  <c r="C684" i="11" s="1"/>
  <c r="X249" i="10"/>
  <c r="W249" i="10"/>
  <c r="V249" i="10"/>
  <c r="U249" i="10"/>
  <c r="T249" i="10"/>
  <c r="S249" i="10"/>
  <c r="R249" i="10"/>
  <c r="K249" i="10"/>
  <c r="J249" i="10"/>
  <c r="I249" i="10"/>
  <c r="H249" i="10"/>
  <c r="G249" i="10"/>
  <c r="G251" i="10" s="1"/>
  <c r="F249" i="10"/>
  <c r="C229" i="10"/>
  <c r="E229" i="10" s="1"/>
  <c r="D228" i="10"/>
  <c r="E228" i="10" s="1"/>
  <c r="C228" i="10"/>
  <c r="D227" i="10"/>
  <c r="C227" i="10"/>
  <c r="E227" i="10" s="1"/>
  <c r="D226" i="10"/>
  <c r="E226" i="10" s="1"/>
  <c r="C226" i="10"/>
  <c r="D225" i="10"/>
  <c r="C225" i="10"/>
  <c r="E225" i="10" s="1"/>
  <c r="D224" i="10"/>
  <c r="E224" i="10" s="1"/>
  <c r="C224" i="10"/>
  <c r="D223" i="10"/>
  <c r="C223" i="10"/>
  <c r="E223" i="10" s="1"/>
  <c r="D222" i="10"/>
  <c r="E222" i="10" s="1"/>
  <c r="C222" i="10"/>
  <c r="D221" i="10"/>
  <c r="C221" i="10"/>
  <c r="E221" i="10" s="1"/>
  <c r="D205" i="10"/>
  <c r="E205" i="10" s="1"/>
  <c r="C205" i="10"/>
  <c r="D204" i="10"/>
  <c r="C204" i="10"/>
  <c r="E204" i="10" s="1"/>
  <c r="D203" i="10"/>
  <c r="E203" i="10" s="1"/>
  <c r="C203" i="10"/>
  <c r="D202" i="10"/>
  <c r="C202" i="10"/>
  <c r="E202" i="10" s="1"/>
  <c r="D201" i="10"/>
  <c r="E201" i="10" s="1"/>
  <c r="C201" i="10"/>
  <c r="D200" i="10"/>
  <c r="C200" i="10"/>
  <c r="E200" i="10" s="1"/>
  <c r="D199" i="10"/>
  <c r="E199" i="10" s="1"/>
  <c r="C199" i="10"/>
  <c r="D198" i="10"/>
  <c r="C198" i="10"/>
  <c r="E198" i="10" s="1"/>
  <c r="D197" i="10"/>
  <c r="E197" i="10" s="1"/>
  <c r="C197" i="10"/>
  <c r="D196" i="10"/>
  <c r="C196" i="10"/>
  <c r="E196" i="10" s="1"/>
  <c r="D195" i="10"/>
  <c r="E195" i="10" s="1"/>
  <c r="C195" i="10"/>
  <c r="D194" i="10"/>
  <c r="C194" i="10"/>
  <c r="E194" i="10" s="1"/>
  <c r="D193" i="10"/>
  <c r="E193" i="10" s="1"/>
  <c r="C193" i="10"/>
  <c r="D190" i="10"/>
  <c r="C190" i="10"/>
  <c r="E190" i="10" s="1"/>
  <c r="D187" i="10"/>
  <c r="E187" i="10" s="1"/>
  <c r="C187" i="10"/>
  <c r="D184" i="10"/>
  <c r="C184" i="10"/>
  <c r="E184" i="10" s="1"/>
  <c r="D183" i="10"/>
  <c r="E183" i="10" s="1"/>
  <c r="C183" i="10"/>
  <c r="D182" i="10"/>
  <c r="C182" i="10"/>
  <c r="E182" i="10" s="1"/>
  <c r="D181" i="10"/>
  <c r="E181" i="10" s="1"/>
  <c r="C181" i="10"/>
  <c r="D180" i="10"/>
  <c r="C180" i="10"/>
  <c r="E180" i="10" s="1"/>
  <c r="D179" i="10"/>
  <c r="E179" i="10" s="1"/>
  <c r="C179" i="10"/>
  <c r="D178" i="10"/>
  <c r="C178" i="10"/>
  <c r="E178" i="10" s="1"/>
  <c r="D177" i="10"/>
  <c r="E177" i="10" s="1"/>
  <c r="C177" i="10"/>
  <c r="D176" i="10"/>
  <c r="C176" i="10"/>
  <c r="E176" i="10" s="1"/>
  <c r="D175" i="10"/>
  <c r="E175" i="10" s="1"/>
  <c r="C175" i="10"/>
  <c r="D172" i="10"/>
  <c r="C172" i="10"/>
  <c r="E172" i="10" s="1"/>
  <c r="D171" i="10"/>
  <c r="E171" i="10" s="1"/>
  <c r="C171" i="10"/>
  <c r="D170" i="10"/>
  <c r="C170" i="10"/>
  <c r="E170" i="10" s="1"/>
  <c r="D169" i="10"/>
  <c r="E169" i="10" s="1"/>
  <c r="C169" i="10"/>
  <c r="D168" i="10"/>
  <c r="C168" i="10"/>
  <c r="E168" i="10" s="1"/>
  <c r="D167" i="10"/>
  <c r="E167" i="10" s="1"/>
  <c r="C167" i="10"/>
  <c r="D166" i="10"/>
  <c r="C166" i="10"/>
  <c r="E166" i="10" s="1"/>
  <c r="D165" i="10"/>
  <c r="E165" i="10" s="1"/>
  <c r="C165" i="10"/>
  <c r="D164" i="10"/>
  <c r="C164" i="10"/>
  <c r="E164" i="10" s="1"/>
  <c r="D163" i="10"/>
  <c r="E163" i="10" s="1"/>
  <c r="C163" i="10"/>
  <c r="D162" i="10"/>
  <c r="C162" i="10"/>
  <c r="E162" i="10" s="1"/>
  <c r="D161" i="10"/>
  <c r="E161" i="10" s="1"/>
  <c r="C161" i="10"/>
  <c r="D160" i="10"/>
  <c r="C160" i="10"/>
  <c r="E160" i="10" s="1"/>
  <c r="D159" i="10"/>
  <c r="E159" i="10" s="1"/>
  <c r="C159" i="10"/>
  <c r="D158" i="10"/>
  <c r="C158" i="10"/>
  <c r="E158" i="10" s="1"/>
  <c r="D157" i="10"/>
  <c r="E157" i="10" s="1"/>
  <c r="C157" i="10"/>
  <c r="D156" i="10"/>
  <c r="C156" i="10"/>
  <c r="E156" i="10" s="1"/>
  <c r="D155" i="10"/>
  <c r="E155" i="10" s="1"/>
  <c r="C155" i="10"/>
  <c r="D154" i="10"/>
  <c r="C154" i="10"/>
  <c r="E154" i="10" s="1"/>
  <c r="D153" i="10"/>
  <c r="E153" i="10" s="1"/>
  <c r="C153" i="10"/>
  <c r="D152" i="10"/>
  <c r="C152" i="10"/>
  <c r="E152" i="10" s="1"/>
  <c r="D151" i="10"/>
  <c r="E151" i="10" s="1"/>
  <c r="C151" i="10"/>
  <c r="D150" i="10"/>
  <c r="C150" i="10"/>
  <c r="E150" i="10" s="1"/>
  <c r="D149" i="10"/>
  <c r="E149" i="10" s="1"/>
  <c r="C149" i="10"/>
  <c r="D148" i="10"/>
  <c r="C148" i="10"/>
  <c r="E148" i="10" s="1"/>
  <c r="D147" i="10"/>
  <c r="E147" i="10" s="1"/>
  <c r="C147" i="10"/>
  <c r="D146" i="10"/>
  <c r="C146" i="10"/>
  <c r="E146" i="10" s="1"/>
  <c r="D143" i="10"/>
  <c r="E143" i="10" s="1"/>
  <c r="C143" i="10"/>
  <c r="D142" i="10"/>
  <c r="C142" i="10"/>
  <c r="E142" i="10" s="1"/>
  <c r="D141" i="10"/>
  <c r="E141" i="10" s="1"/>
  <c r="C141" i="10"/>
  <c r="D140" i="10"/>
  <c r="C140" i="10"/>
  <c r="E140" i="10" s="1"/>
  <c r="D139" i="10"/>
  <c r="E139" i="10" s="1"/>
  <c r="C139" i="10"/>
  <c r="D138" i="10"/>
  <c r="C138" i="10"/>
  <c r="E138" i="10" s="1"/>
  <c r="D137" i="10"/>
  <c r="E137" i="10" s="1"/>
  <c r="C137" i="10"/>
  <c r="D136" i="10"/>
  <c r="C136" i="10"/>
  <c r="E136" i="10" s="1"/>
  <c r="D135" i="10"/>
  <c r="E135" i="10" s="1"/>
  <c r="C135" i="10"/>
  <c r="D134" i="10"/>
  <c r="C134" i="10"/>
  <c r="E134" i="10" s="1"/>
  <c r="D133" i="10"/>
  <c r="E133" i="10" s="1"/>
  <c r="C133" i="10"/>
  <c r="D132" i="10"/>
  <c r="C132" i="10"/>
  <c r="E132" i="10" s="1"/>
  <c r="D129" i="10"/>
  <c r="E129" i="10" s="1"/>
  <c r="C129" i="10"/>
  <c r="D128" i="10"/>
  <c r="C128" i="10"/>
  <c r="E128" i="10" s="1"/>
  <c r="D127" i="10"/>
  <c r="E127" i="10" s="1"/>
  <c r="C127" i="10"/>
  <c r="D126" i="10"/>
  <c r="C126" i="10"/>
  <c r="E126" i="10" s="1"/>
  <c r="D125" i="10"/>
  <c r="E125" i="10" s="1"/>
  <c r="C125" i="10"/>
  <c r="D124" i="10"/>
  <c r="C124" i="10"/>
  <c r="E124" i="10" s="1"/>
  <c r="D123" i="10"/>
  <c r="E123" i="10" s="1"/>
  <c r="C123" i="10"/>
  <c r="D122" i="10"/>
  <c r="C122" i="10"/>
  <c r="E122" i="10" s="1"/>
  <c r="D121" i="10"/>
  <c r="E121" i="10" s="1"/>
  <c r="C121" i="10"/>
  <c r="D120" i="10"/>
  <c r="C120" i="10"/>
  <c r="E120" i="10" s="1"/>
  <c r="D119" i="10"/>
  <c r="E119" i="10" s="1"/>
  <c r="C119" i="10"/>
  <c r="D118" i="10"/>
  <c r="C118" i="10"/>
  <c r="E118" i="10" s="1"/>
  <c r="D117" i="10"/>
  <c r="E117" i="10" s="1"/>
  <c r="C117" i="10"/>
  <c r="D116" i="10"/>
  <c r="C116" i="10"/>
  <c r="E116" i="10" s="1"/>
  <c r="D107" i="10"/>
  <c r="E107" i="10" s="1"/>
  <c r="C107" i="10"/>
  <c r="D106" i="10"/>
  <c r="C106" i="10"/>
  <c r="E106" i="10" s="1"/>
  <c r="D105" i="10"/>
  <c r="E105" i="10" s="1"/>
  <c r="C105" i="10"/>
  <c r="D104" i="10"/>
  <c r="C104" i="10"/>
  <c r="E104" i="10" s="1"/>
  <c r="D103" i="10"/>
  <c r="E103" i="10" s="1"/>
  <c r="C103" i="10"/>
  <c r="D102" i="10"/>
  <c r="C102" i="10"/>
  <c r="E102" i="10" s="1"/>
  <c r="D101" i="10"/>
  <c r="E101" i="10" s="1"/>
  <c r="C101" i="10"/>
  <c r="D100" i="10"/>
  <c r="C100" i="10"/>
  <c r="E100" i="10" s="1"/>
  <c r="D99" i="10"/>
  <c r="E99" i="10" s="1"/>
  <c r="C99" i="10"/>
  <c r="D98" i="10"/>
  <c r="C98" i="10"/>
  <c r="E98" i="10" s="1"/>
  <c r="D97" i="10"/>
  <c r="E97" i="10" s="1"/>
  <c r="C97" i="10"/>
  <c r="D96" i="10"/>
  <c r="C96" i="10"/>
  <c r="E96" i="10" s="1"/>
  <c r="D95" i="10"/>
  <c r="E95" i="10" s="1"/>
  <c r="D94" i="10"/>
  <c r="E94" i="10" s="1"/>
  <c r="C94" i="10"/>
  <c r="D93" i="10"/>
  <c r="C93" i="10"/>
  <c r="E93" i="10" s="1"/>
  <c r="D92" i="10"/>
  <c r="E92" i="10" s="1"/>
  <c r="C92" i="10"/>
  <c r="D91" i="10"/>
  <c r="C91" i="10"/>
  <c r="E91" i="10" s="1"/>
  <c r="D90" i="10"/>
  <c r="E90" i="10" s="1"/>
  <c r="C90" i="10"/>
  <c r="D89" i="10"/>
  <c r="C89" i="10"/>
  <c r="E89" i="10" s="1"/>
  <c r="D88" i="10"/>
  <c r="E88" i="10" s="1"/>
  <c r="C88" i="10"/>
  <c r="D87" i="10"/>
  <c r="C87" i="10"/>
  <c r="E87" i="10" s="1"/>
  <c r="D86" i="10"/>
  <c r="E86" i="10" s="1"/>
  <c r="C86" i="10"/>
  <c r="D85" i="10"/>
  <c r="C85" i="10"/>
  <c r="E85" i="10" s="1"/>
  <c r="D82" i="10"/>
  <c r="E82" i="10" s="1"/>
  <c r="C82" i="10"/>
  <c r="D81" i="10"/>
  <c r="C81" i="10"/>
  <c r="E81" i="10" s="1"/>
  <c r="D80" i="10"/>
  <c r="E80" i="10" s="1"/>
  <c r="C80" i="10"/>
  <c r="E79" i="10"/>
  <c r="D79" i="10"/>
  <c r="E78" i="10"/>
  <c r="D78" i="10"/>
  <c r="E77" i="10"/>
  <c r="D77" i="10"/>
  <c r="D76" i="10"/>
  <c r="C76" i="10"/>
  <c r="E76" i="10" s="1"/>
  <c r="D75" i="10"/>
  <c r="E75" i="10" s="1"/>
  <c r="C75" i="10"/>
  <c r="E72" i="10"/>
  <c r="D72" i="10"/>
  <c r="D71" i="10"/>
  <c r="C71" i="10"/>
  <c r="E71" i="10" s="1"/>
  <c r="D70" i="10"/>
  <c r="E70" i="10" s="1"/>
  <c r="C70" i="10"/>
  <c r="D69" i="10"/>
  <c r="C69" i="10"/>
  <c r="E69" i="10" s="1"/>
  <c r="D68" i="10"/>
  <c r="E68" i="10" s="1"/>
  <c r="C68" i="10"/>
  <c r="D67" i="10"/>
  <c r="C67" i="10"/>
  <c r="E67" i="10" s="1"/>
  <c r="D64" i="10"/>
  <c r="C64" i="10"/>
  <c r="D63" i="10"/>
  <c r="E63" i="10" s="1"/>
  <c r="C63" i="10"/>
  <c r="D62" i="10"/>
  <c r="C62" i="10"/>
  <c r="E62" i="10" s="1"/>
  <c r="D61" i="10"/>
  <c r="E61" i="10" s="1"/>
  <c r="C61" i="10"/>
  <c r="D60" i="10"/>
  <c r="C60" i="10"/>
  <c r="E60" i="10" s="1"/>
  <c r="D59" i="10"/>
  <c r="E59" i="10" s="1"/>
  <c r="C59" i="10"/>
  <c r="D58" i="10"/>
  <c r="C58" i="10"/>
  <c r="E58" i="10" s="1"/>
  <c r="D57" i="10"/>
  <c r="E57" i="10" s="1"/>
  <c r="C57" i="10"/>
  <c r="D56" i="10"/>
  <c r="C56" i="10"/>
  <c r="E56" i="10" s="1"/>
  <c r="D55" i="10"/>
  <c r="E55" i="10" s="1"/>
  <c r="C55" i="10"/>
  <c r="D52" i="10"/>
  <c r="C52" i="10"/>
  <c r="E52" i="10" s="1"/>
  <c r="D51" i="10"/>
  <c r="E51" i="10" s="1"/>
  <c r="C51" i="10"/>
  <c r="D50" i="10"/>
  <c r="C50" i="10"/>
  <c r="E50" i="10" s="1"/>
  <c r="D49" i="10"/>
  <c r="E49" i="10" s="1"/>
  <c r="C49" i="10"/>
  <c r="D48" i="10"/>
  <c r="C48" i="10"/>
  <c r="E48" i="10" s="1"/>
  <c r="D47" i="10"/>
  <c r="E47" i="10" s="1"/>
  <c r="C47" i="10"/>
  <c r="D46" i="10"/>
  <c r="C46" i="10"/>
  <c r="E46" i="10" s="1"/>
  <c r="D45" i="10"/>
  <c r="E45" i="10" s="1"/>
  <c r="C45" i="10"/>
  <c r="D44" i="10"/>
  <c r="C44" i="10"/>
  <c r="E44" i="10" s="1"/>
  <c r="D43" i="10"/>
  <c r="E43" i="10" s="1"/>
  <c r="C43" i="10"/>
  <c r="D42" i="10"/>
  <c r="C42" i="10"/>
  <c r="E42" i="10" s="1"/>
  <c r="D41" i="10"/>
  <c r="E41" i="10" s="1"/>
  <c r="C41" i="10"/>
  <c r="D40" i="10"/>
  <c r="C40" i="10"/>
  <c r="E40" i="10" s="1"/>
  <c r="D39" i="10"/>
  <c r="E39" i="10" s="1"/>
  <c r="C39" i="10"/>
  <c r="D38" i="10"/>
  <c r="C38" i="10"/>
  <c r="E38" i="10" s="1"/>
  <c r="D37" i="10"/>
  <c r="E37" i="10" s="1"/>
  <c r="C37" i="10"/>
  <c r="D36" i="10"/>
  <c r="C36" i="10"/>
  <c r="E36" i="10" s="1"/>
  <c r="D35" i="10"/>
  <c r="E35" i="10" s="1"/>
  <c r="C35" i="10"/>
  <c r="D34" i="10"/>
  <c r="C34" i="10"/>
  <c r="E34" i="10" s="1"/>
  <c r="D33" i="10"/>
  <c r="E33" i="10" s="1"/>
  <c r="C33" i="10"/>
  <c r="D32" i="10"/>
  <c r="C32" i="10"/>
  <c r="E32" i="10" s="1"/>
  <c r="D29" i="10"/>
  <c r="E29" i="10" s="1"/>
  <c r="C29" i="10"/>
  <c r="D28" i="10"/>
  <c r="C28" i="10"/>
  <c r="E28" i="10" s="1"/>
  <c r="D27" i="10"/>
  <c r="E27" i="10" s="1"/>
  <c r="C27" i="10"/>
  <c r="D26" i="10"/>
  <c r="C26" i="10"/>
  <c r="E26" i="10" s="1"/>
  <c r="D25" i="10"/>
  <c r="E25" i="10" s="1"/>
  <c r="C25" i="10"/>
  <c r="D24" i="10"/>
  <c r="C24" i="10"/>
  <c r="E24" i="10" s="1"/>
  <c r="D23" i="10"/>
  <c r="E23" i="10" s="1"/>
  <c r="C23" i="10"/>
  <c r="D22" i="10"/>
  <c r="C22" i="10"/>
  <c r="E22" i="10" s="1"/>
  <c r="Q21" i="10"/>
  <c r="Q249" i="10" s="1"/>
  <c r="D21" i="10"/>
  <c r="C21" i="10"/>
  <c r="E21" i="10" s="1"/>
  <c r="D20" i="10"/>
  <c r="E20" i="10" s="1"/>
  <c r="C20" i="10"/>
  <c r="D19" i="10"/>
  <c r="C19" i="10"/>
  <c r="E19" i="10" s="1"/>
  <c r="D18" i="10"/>
  <c r="E18" i="10" s="1"/>
  <c r="C18" i="10"/>
  <c r="D17" i="10"/>
  <c r="C17" i="10"/>
  <c r="E17" i="10" s="1"/>
  <c r="D16" i="10"/>
  <c r="E16" i="10" s="1"/>
  <c r="C16" i="10"/>
  <c r="D15" i="10"/>
  <c r="C15" i="10"/>
  <c r="E15" i="10" s="1"/>
  <c r="D14" i="10"/>
  <c r="E14" i="10" s="1"/>
  <c r="C14" i="10"/>
  <c r="D13" i="10"/>
  <c r="C13" i="10"/>
  <c r="E13" i="10" s="1"/>
  <c r="D12" i="10"/>
  <c r="E12" i="10" s="1"/>
  <c r="C12" i="10"/>
  <c r="D11" i="10"/>
  <c r="C11" i="10"/>
  <c r="E11" i="10" s="1"/>
  <c r="D10" i="10"/>
  <c r="E10" i="10" s="1"/>
  <c r="C10" i="10"/>
  <c r="D9" i="10"/>
  <c r="C9" i="10"/>
  <c r="E9" i="10" s="1"/>
  <c r="D8" i="10"/>
  <c r="E8" i="10" s="1"/>
  <c r="C8" i="10"/>
  <c r="D7" i="10"/>
  <c r="C7" i="10"/>
  <c r="E7" i="10" s="1"/>
  <c r="D6" i="10"/>
  <c r="E6" i="10" s="1"/>
  <c r="C6" i="10"/>
  <c r="D5" i="10"/>
  <c r="C5" i="10"/>
  <c r="C249" i="10" s="1"/>
  <c r="X406" i="9"/>
  <c r="W406" i="9"/>
  <c r="V406" i="9"/>
  <c r="U406" i="9"/>
  <c r="T406" i="9"/>
  <c r="S406" i="9"/>
  <c r="R406" i="9"/>
  <c r="Q406" i="9"/>
  <c r="K406" i="9"/>
  <c r="J406" i="9"/>
  <c r="I406" i="9"/>
  <c r="H406" i="9"/>
  <c r="G406" i="9"/>
  <c r="I408" i="9" s="1"/>
  <c r="F406" i="9"/>
  <c r="D404" i="9"/>
  <c r="E404" i="9" s="1"/>
  <c r="C404" i="9"/>
  <c r="D403" i="9"/>
  <c r="C403" i="9"/>
  <c r="E403" i="9" s="1"/>
  <c r="D402" i="9"/>
  <c r="E402" i="9" s="1"/>
  <c r="C402" i="9"/>
  <c r="D401" i="9"/>
  <c r="C401" i="9"/>
  <c r="E401" i="9" s="1"/>
  <c r="D400" i="9"/>
  <c r="E400" i="9" s="1"/>
  <c r="C400" i="9"/>
  <c r="D398" i="9"/>
  <c r="C398" i="9"/>
  <c r="E398" i="9" s="1"/>
  <c r="D397" i="9"/>
  <c r="E397" i="9" s="1"/>
  <c r="C397" i="9"/>
  <c r="D396" i="9"/>
  <c r="C396" i="9"/>
  <c r="E396" i="9" s="1"/>
  <c r="D395" i="9"/>
  <c r="E395" i="9" s="1"/>
  <c r="C395" i="9"/>
  <c r="D394" i="9"/>
  <c r="C394" i="9"/>
  <c r="E394" i="9" s="1"/>
  <c r="D393" i="9"/>
  <c r="E393" i="9" s="1"/>
  <c r="C393" i="9"/>
  <c r="D391" i="9"/>
  <c r="E391" i="9" s="1"/>
  <c r="C391" i="9"/>
  <c r="D390" i="9"/>
  <c r="E390" i="9" s="1"/>
  <c r="C390" i="9"/>
  <c r="D389" i="9"/>
  <c r="C389" i="9"/>
  <c r="E389" i="9" s="1"/>
  <c r="D388" i="9"/>
  <c r="E388" i="9" s="1"/>
  <c r="C388" i="9"/>
  <c r="D387" i="9"/>
  <c r="C387" i="9"/>
  <c r="E387" i="9" s="1"/>
  <c r="D386" i="9"/>
  <c r="E386" i="9" s="1"/>
  <c r="C386" i="9"/>
  <c r="D385" i="9"/>
  <c r="C385" i="9"/>
  <c r="E385" i="9" s="1"/>
  <c r="D384" i="9"/>
  <c r="E384" i="9" s="1"/>
  <c r="C384" i="9"/>
  <c r="D382" i="9"/>
  <c r="C382" i="9"/>
  <c r="E382" i="9" s="1"/>
  <c r="D381" i="9"/>
  <c r="E381" i="9" s="1"/>
  <c r="C381" i="9"/>
  <c r="D380" i="9"/>
  <c r="E380" i="9" s="1"/>
  <c r="C380" i="9"/>
  <c r="D378" i="9"/>
  <c r="E378" i="9" s="1"/>
  <c r="C378" i="9"/>
  <c r="D377" i="9"/>
  <c r="E377" i="9" s="1"/>
  <c r="C377" i="9"/>
  <c r="D376" i="9"/>
  <c r="E376" i="9" s="1"/>
  <c r="C376" i="9"/>
  <c r="D375" i="9"/>
  <c r="E375" i="9" s="1"/>
  <c r="C375" i="9"/>
  <c r="D374" i="9"/>
  <c r="E374" i="9" s="1"/>
  <c r="C374" i="9"/>
  <c r="D372" i="9"/>
  <c r="E372" i="9" s="1"/>
  <c r="C372" i="9"/>
  <c r="D371" i="9"/>
  <c r="E371" i="9" s="1"/>
  <c r="C371" i="9"/>
  <c r="D370" i="9"/>
  <c r="E370" i="9" s="1"/>
  <c r="C370" i="9"/>
  <c r="D369" i="9"/>
  <c r="E369" i="9" s="1"/>
  <c r="C369" i="9"/>
  <c r="D368" i="9"/>
  <c r="E368" i="9" s="1"/>
  <c r="C368" i="9"/>
  <c r="D367" i="9"/>
  <c r="E367" i="9" s="1"/>
  <c r="C367" i="9"/>
  <c r="D366" i="9"/>
  <c r="E366" i="9" s="1"/>
  <c r="C366" i="9"/>
  <c r="D365" i="9"/>
  <c r="E365" i="9" s="1"/>
  <c r="C365" i="9"/>
  <c r="D364" i="9"/>
  <c r="E364" i="9" s="1"/>
  <c r="C364" i="9"/>
  <c r="D363" i="9"/>
  <c r="E363" i="9" s="1"/>
  <c r="C363" i="9"/>
  <c r="D362" i="9"/>
  <c r="E362" i="9" s="1"/>
  <c r="C362" i="9"/>
  <c r="D361" i="9"/>
  <c r="E361" i="9" s="1"/>
  <c r="C361" i="9"/>
  <c r="D360" i="9"/>
  <c r="E360" i="9" s="1"/>
  <c r="C360" i="9"/>
  <c r="D359" i="9"/>
  <c r="E359" i="9" s="1"/>
  <c r="C359" i="9"/>
  <c r="D358" i="9"/>
  <c r="E358" i="9" s="1"/>
  <c r="C358" i="9"/>
  <c r="D356" i="9"/>
  <c r="E356" i="9" s="1"/>
  <c r="C356" i="9"/>
  <c r="D355" i="9"/>
  <c r="E355" i="9" s="1"/>
  <c r="C355" i="9"/>
  <c r="D354" i="9"/>
  <c r="E354" i="9" s="1"/>
  <c r="C354" i="9"/>
  <c r="D353" i="9"/>
  <c r="E353" i="9" s="1"/>
  <c r="C353" i="9"/>
  <c r="D352" i="9"/>
  <c r="E352" i="9" s="1"/>
  <c r="C352" i="9"/>
  <c r="D350" i="9"/>
  <c r="E350" i="9" s="1"/>
  <c r="C350" i="9"/>
  <c r="D349" i="9"/>
  <c r="E349" i="9" s="1"/>
  <c r="C349" i="9"/>
  <c r="D348" i="9"/>
  <c r="E348" i="9" s="1"/>
  <c r="C348" i="9"/>
  <c r="D346" i="9"/>
  <c r="E346" i="9" s="1"/>
  <c r="C346" i="9"/>
  <c r="D345" i="9"/>
  <c r="E345" i="9" s="1"/>
  <c r="C345" i="9"/>
  <c r="D344" i="9"/>
  <c r="E344" i="9" s="1"/>
  <c r="C344" i="9"/>
  <c r="D343" i="9"/>
  <c r="E343" i="9" s="1"/>
  <c r="C343" i="9"/>
  <c r="D342" i="9"/>
  <c r="E342" i="9" s="1"/>
  <c r="C342" i="9"/>
  <c r="D340" i="9"/>
  <c r="E340" i="9" s="1"/>
  <c r="C340" i="9"/>
  <c r="D339" i="9"/>
  <c r="E339" i="9" s="1"/>
  <c r="C339" i="9"/>
  <c r="D338" i="9"/>
  <c r="E338" i="9" s="1"/>
  <c r="C338" i="9"/>
  <c r="D337" i="9"/>
  <c r="E337" i="9" s="1"/>
  <c r="C337" i="9"/>
  <c r="D336" i="9"/>
  <c r="E336" i="9" s="1"/>
  <c r="C336" i="9"/>
  <c r="D335" i="9"/>
  <c r="E335" i="9" s="1"/>
  <c r="C335" i="9"/>
  <c r="D334" i="9"/>
  <c r="C334" i="9"/>
  <c r="E334" i="9" s="1"/>
  <c r="D333" i="9"/>
  <c r="E333" i="9" s="1"/>
  <c r="C333" i="9"/>
  <c r="D332" i="9"/>
  <c r="C332" i="9"/>
  <c r="E332" i="9" s="1"/>
  <c r="D331" i="9"/>
  <c r="E331" i="9" s="1"/>
  <c r="C331" i="9"/>
  <c r="D330" i="9"/>
  <c r="C330" i="9"/>
  <c r="E330" i="9" s="1"/>
  <c r="D329" i="9"/>
  <c r="E329" i="9" s="1"/>
  <c r="C329" i="9"/>
  <c r="D327" i="9"/>
  <c r="C327" i="9"/>
  <c r="E327" i="9" s="1"/>
  <c r="D326" i="9"/>
  <c r="E326" i="9" s="1"/>
  <c r="C326" i="9"/>
  <c r="D325" i="9"/>
  <c r="C325" i="9"/>
  <c r="E325" i="9" s="1"/>
  <c r="D324" i="9"/>
  <c r="E324" i="9" s="1"/>
  <c r="C324" i="9"/>
  <c r="D323" i="9"/>
  <c r="C323" i="9"/>
  <c r="E323" i="9" s="1"/>
  <c r="D322" i="9"/>
  <c r="E322" i="9" s="1"/>
  <c r="C322" i="9"/>
  <c r="D321" i="9"/>
  <c r="C321" i="9"/>
  <c r="E321" i="9" s="1"/>
  <c r="D320" i="9"/>
  <c r="E320" i="9" s="1"/>
  <c r="C320" i="9"/>
  <c r="D319" i="9"/>
  <c r="C319" i="9"/>
  <c r="E319" i="9" s="1"/>
  <c r="D318" i="9"/>
  <c r="E318" i="9" s="1"/>
  <c r="C318" i="9"/>
  <c r="D317" i="9"/>
  <c r="C317" i="9"/>
  <c r="E317" i="9" s="1"/>
  <c r="D315" i="9"/>
  <c r="E315" i="9" s="1"/>
  <c r="C315" i="9"/>
  <c r="D314" i="9"/>
  <c r="E314" i="9" s="1"/>
  <c r="C314" i="9"/>
  <c r="D313" i="9"/>
  <c r="E313" i="9" s="1"/>
  <c r="C313" i="9"/>
  <c r="D312" i="9"/>
  <c r="E312" i="9" s="1"/>
  <c r="C312" i="9"/>
  <c r="D311" i="9"/>
  <c r="E311" i="9" s="1"/>
  <c r="C311" i="9"/>
  <c r="D310" i="9"/>
  <c r="E310" i="9" s="1"/>
  <c r="C310" i="9"/>
  <c r="D309" i="9"/>
  <c r="E309" i="9" s="1"/>
  <c r="C309" i="9"/>
  <c r="D308" i="9"/>
  <c r="E308" i="9" s="1"/>
  <c r="C308" i="9"/>
  <c r="D307" i="9"/>
  <c r="E307" i="9" s="1"/>
  <c r="C307" i="9"/>
  <c r="D306" i="9"/>
  <c r="E306" i="9" s="1"/>
  <c r="C306" i="9"/>
  <c r="D305" i="9"/>
  <c r="E305" i="9" s="1"/>
  <c r="C305" i="9"/>
  <c r="D304" i="9"/>
  <c r="C304" i="9"/>
  <c r="E304" i="9" s="1"/>
  <c r="D303" i="9"/>
  <c r="E303" i="9" s="1"/>
  <c r="C303" i="9"/>
  <c r="D301" i="9"/>
  <c r="E301" i="9" s="1"/>
  <c r="C301" i="9"/>
  <c r="D300" i="9"/>
  <c r="E300" i="9" s="1"/>
  <c r="C300" i="9"/>
  <c r="D299" i="9"/>
  <c r="E299" i="9" s="1"/>
  <c r="C299" i="9"/>
  <c r="D297" i="9"/>
  <c r="E297" i="9" s="1"/>
  <c r="C297" i="9"/>
  <c r="D296" i="9"/>
  <c r="E296" i="9" s="1"/>
  <c r="C296" i="9"/>
  <c r="D295" i="9"/>
  <c r="E295" i="9" s="1"/>
  <c r="C295" i="9"/>
  <c r="D294" i="9"/>
  <c r="E294" i="9" s="1"/>
  <c r="C294" i="9"/>
  <c r="D293" i="9"/>
  <c r="E293" i="9" s="1"/>
  <c r="C293" i="9"/>
  <c r="D292" i="9"/>
  <c r="E292" i="9" s="1"/>
  <c r="C292" i="9"/>
  <c r="D291" i="9"/>
  <c r="E291" i="9" s="1"/>
  <c r="C291" i="9"/>
  <c r="D289" i="9"/>
  <c r="C289" i="9"/>
  <c r="E289" i="9" s="1"/>
  <c r="D288" i="9"/>
  <c r="E288" i="9" s="1"/>
  <c r="C288" i="9"/>
  <c r="D286" i="9"/>
  <c r="C286" i="9"/>
  <c r="E286" i="9" s="1"/>
  <c r="D285" i="9"/>
  <c r="E285" i="9" s="1"/>
  <c r="C285" i="9"/>
  <c r="D284" i="9"/>
  <c r="C284" i="9"/>
  <c r="E284" i="9" s="1"/>
  <c r="D283" i="9"/>
  <c r="E283" i="9" s="1"/>
  <c r="C283" i="9"/>
  <c r="D282" i="9"/>
  <c r="C282" i="9"/>
  <c r="E282" i="9" s="1"/>
  <c r="D281" i="9"/>
  <c r="E281" i="9" s="1"/>
  <c r="C281" i="9"/>
  <c r="D280" i="9"/>
  <c r="C280" i="9"/>
  <c r="E280" i="9" s="1"/>
  <c r="D279" i="9"/>
  <c r="E279" i="9" s="1"/>
  <c r="C279" i="9"/>
  <c r="D278" i="9"/>
  <c r="C278" i="9"/>
  <c r="E278" i="9" s="1"/>
  <c r="D277" i="9"/>
  <c r="E277" i="9" s="1"/>
  <c r="C277" i="9"/>
  <c r="D275" i="9"/>
  <c r="C275" i="9"/>
  <c r="E275" i="9" s="1"/>
  <c r="D273" i="9"/>
  <c r="E273" i="9" s="1"/>
  <c r="C273" i="9"/>
  <c r="D272" i="9"/>
  <c r="C272" i="9"/>
  <c r="E272" i="9" s="1"/>
  <c r="D271" i="9"/>
  <c r="E271" i="9" s="1"/>
  <c r="C271" i="9"/>
  <c r="D270" i="9"/>
  <c r="C270" i="9"/>
  <c r="E270" i="9" s="1"/>
  <c r="D269" i="9"/>
  <c r="E269" i="9" s="1"/>
  <c r="C269" i="9"/>
  <c r="D268" i="9"/>
  <c r="C268" i="9"/>
  <c r="E268" i="9" s="1"/>
  <c r="D266" i="9"/>
  <c r="E266" i="9" s="1"/>
  <c r="C266" i="9"/>
  <c r="D264" i="9"/>
  <c r="C264" i="9"/>
  <c r="E264" i="9" s="1"/>
  <c r="D263" i="9"/>
  <c r="E263" i="9" s="1"/>
  <c r="C263" i="9"/>
  <c r="D262" i="9"/>
  <c r="C262" i="9"/>
  <c r="E262" i="9" s="1"/>
  <c r="D261" i="9"/>
  <c r="E261" i="9" s="1"/>
  <c r="C261" i="9"/>
  <c r="D259" i="9"/>
  <c r="C259" i="9"/>
  <c r="E259" i="9" s="1"/>
  <c r="D258" i="9"/>
  <c r="E258" i="9" s="1"/>
  <c r="C258" i="9"/>
  <c r="D257" i="9"/>
  <c r="C257" i="9"/>
  <c r="E257" i="9" s="1"/>
  <c r="D256" i="9"/>
  <c r="E256" i="9" s="1"/>
  <c r="C256" i="9"/>
  <c r="D255" i="9"/>
  <c r="C255" i="9"/>
  <c r="E255" i="9" s="1"/>
  <c r="D254" i="9"/>
  <c r="E254" i="9" s="1"/>
  <c r="C254" i="9"/>
  <c r="D253" i="9"/>
  <c r="C253" i="9"/>
  <c r="E253" i="9" s="1"/>
  <c r="D252" i="9"/>
  <c r="E252" i="9" s="1"/>
  <c r="C252" i="9"/>
  <c r="D251" i="9"/>
  <c r="C251" i="9"/>
  <c r="E251" i="9" s="1"/>
  <c r="D250" i="9"/>
  <c r="E250" i="9" s="1"/>
  <c r="C250" i="9"/>
  <c r="D249" i="9"/>
  <c r="C249" i="9"/>
  <c r="E249" i="9" s="1"/>
  <c r="D248" i="9"/>
  <c r="E248" i="9" s="1"/>
  <c r="C248" i="9"/>
  <c r="D247" i="9"/>
  <c r="C247" i="9"/>
  <c r="E247" i="9" s="1"/>
  <c r="D246" i="9"/>
  <c r="E246" i="9" s="1"/>
  <c r="C246" i="9"/>
  <c r="D245" i="9"/>
  <c r="C245" i="9"/>
  <c r="E245" i="9" s="1"/>
  <c r="D244" i="9"/>
  <c r="E244" i="9" s="1"/>
  <c r="C244" i="9"/>
  <c r="D243" i="9"/>
  <c r="C243" i="9"/>
  <c r="E243" i="9" s="1"/>
  <c r="D242" i="9"/>
  <c r="E242" i="9" s="1"/>
  <c r="C242" i="9"/>
  <c r="D240" i="9"/>
  <c r="C240" i="9"/>
  <c r="E240" i="9" s="1"/>
  <c r="D239" i="9"/>
  <c r="E239" i="9" s="1"/>
  <c r="C239" i="9"/>
  <c r="D238" i="9"/>
  <c r="C238" i="9"/>
  <c r="E238" i="9" s="1"/>
  <c r="D237" i="9"/>
  <c r="E237" i="9" s="1"/>
  <c r="C237" i="9"/>
  <c r="D236" i="9"/>
  <c r="C236" i="9"/>
  <c r="E236" i="9" s="1"/>
  <c r="D235" i="9"/>
  <c r="E235" i="9" s="1"/>
  <c r="C235" i="9"/>
  <c r="D233" i="9"/>
  <c r="E233" i="9" s="1"/>
  <c r="C233" i="9"/>
  <c r="D232" i="9"/>
  <c r="E232" i="9" s="1"/>
  <c r="C232" i="9"/>
  <c r="D231" i="9"/>
  <c r="E231" i="9" s="1"/>
  <c r="C231" i="9"/>
  <c r="D230" i="9"/>
  <c r="E230" i="9" s="1"/>
  <c r="C230" i="9"/>
  <c r="D229" i="9"/>
  <c r="E229" i="9" s="1"/>
  <c r="C229" i="9"/>
  <c r="D228" i="9"/>
  <c r="E228" i="9" s="1"/>
  <c r="C228" i="9"/>
  <c r="D227" i="9"/>
  <c r="C227" i="9"/>
  <c r="E227" i="9" s="1"/>
  <c r="D226" i="9"/>
  <c r="E226" i="9" s="1"/>
  <c r="C226" i="9"/>
  <c r="D225" i="9"/>
  <c r="C225" i="9"/>
  <c r="E225" i="9" s="1"/>
  <c r="D224" i="9"/>
  <c r="E224" i="9" s="1"/>
  <c r="C224" i="9"/>
  <c r="D222" i="9"/>
  <c r="C222" i="9"/>
  <c r="E222" i="9" s="1"/>
  <c r="D220" i="9"/>
  <c r="E220" i="9" s="1"/>
  <c r="C220" i="9"/>
  <c r="D219" i="9"/>
  <c r="C219" i="9"/>
  <c r="E219" i="9" s="1"/>
  <c r="D218" i="9"/>
  <c r="E218" i="9" s="1"/>
  <c r="C218" i="9"/>
  <c r="D217" i="9"/>
  <c r="C217" i="9"/>
  <c r="E217" i="9" s="1"/>
  <c r="D216" i="9"/>
  <c r="E216" i="9" s="1"/>
  <c r="C216" i="9"/>
  <c r="D215" i="9"/>
  <c r="C215" i="9"/>
  <c r="E215" i="9" s="1"/>
  <c r="D214" i="9"/>
  <c r="E214" i="9" s="1"/>
  <c r="C214" i="9"/>
  <c r="D213" i="9"/>
  <c r="C213" i="9"/>
  <c r="E213" i="9" s="1"/>
  <c r="D212" i="9"/>
  <c r="E212" i="9" s="1"/>
  <c r="C212" i="9"/>
  <c r="D211" i="9"/>
  <c r="C211" i="9"/>
  <c r="E211" i="9" s="1"/>
  <c r="D210" i="9"/>
  <c r="E210" i="9" s="1"/>
  <c r="C210" i="9"/>
  <c r="D209" i="9"/>
  <c r="C209" i="9"/>
  <c r="E209" i="9" s="1"/>
  <c r="D208" i="9"/>
  <c r="E208" i="9" s="1"/>
  <c r="C208" i="9"/>
  <c r="D207" i="9"/>
  <c r="C207" i="9"/>
  <c r="E207" i="9" s="1"/>
  <c r="D206" i="9"/>
  <c r="E206" i="9" s="1"/>
  <c r="C206" i="9"/>
  <c r="D205" i="9"/>
  <c r="C205" i="9"/>
  <c r="E205" i="9" s="1"/>
  <c r="D203" i="9"/>
  <c r="E203" i="9" s="1"/>
  <c r="C203" i="9"/>
  <c r="D202" i="9"/>
  <c r="C202" i="9"/>
  <c r="E202" i="9" s="1"/>
  <c r="D201" i="9"/>
  <c r="E201" i="9" s="1"/>
  <c r="C201" i="9"/>
  <c r="D200" i="9"/>
  <c r="C200" i="9"/>
  <c r="E200" i="9" s="1"/>
  <c r="D199" i="9"/>
  <c r="E199" i="9" s="1"/>
  <c r="C199" i="9"/>
  <c r="D198" i="9"/>
  <c r="C198" i="9"/>
  <c r="E198" i="9" s="1"/>
  <c r="D197" i="9"/>
  <c r="E197" i="9" s="1"/>
  <c r="C197" i="9"/>
  <c r="D196" i="9"/>
  <c r="C196" i="9"/>
  <c r="E196" i="9" s="1"/>
  <c r="D194" i="9"/>
  <c r="E194" i="9" s="1"/>
  <c r="C194" i="9"/>
  <c r="D193" i="9"/>
  <c r="C193" i="9"/>
  <c r="E193" i="9" s="1"/>
  <c r="D192" i="9"/>
  <c r="E192" i="9" s="1"/>
  <c r="C192" i="9"/>
  <c r="D190" i="9"/>
  <c r="C190" i="9"/>
  <c r="E190" i="9" s="1"/>
  <c r="D189" i="9"/>
  <c r="E189" i="9" s="1"/>
  <c r="C189" i="9"/>
  <c r="D188" i="9"/>
  <c r="C188" i="9"/>
  <c r="E188" i="9" s="1"/>
  <c r="D187" i="9"/>
  <c r="E187" i="9" s="1"/>
  <c r="C187" i="9"/>
  <c r="D186" i="9"/>
  <c r="C186" i="9"/>
  <c r="E186" i="9" s="1"/>
  <c r="D185" i="9"/>
  <c r="E185" i="9" s="1"/>
  <c r="C185" i="9"/>
  <c r="D184" i="9"/>
  <c r="C184" i="9"/>
  <c r="E184" i="9" s="1"/>
  <c r="D183" i="9"/>
  <c r="E183" i="9" s="1"/>
  <c r="C183" i="9"/>
  <c r="D182" i="9"/>
  <c r="C182" i="9"/>
  <c r="E182" i="9" s="1"/>
  <c r="D181" i="9"/>
  <c r="E181" i="9" s="1"/>
  <c r="C181" i="9"/>
  <c r="D180" i="9"/>
  <c r="C180" i="9"/>
  <c r="E180" i="9" s="1"/>
  <c r="D179" i="9"/>
  <c r="E179" i="9" s="1"/>
  <c r="C179" i="9"/>
  <c r="D178" i="9"/>
  <c r="C178" i="9"/>
  <c r="E178" i="9" s="1"/>
  <c r="D176" i="9"/>
  <c r="E176" i="9" s="1"/>
  <c r="C176" i="9"/>
  <c r="D175" i="9"/>
  <c r="C175" i="9"/>
  <c r="E175" i="9" s="1"/>
  <c r="D174" i="9"/>
  <c r="E174" i="9" s="1"/>
  <c r="C174" i="9"/>
  <c r="D173" i="9"/>
  <c r="C173" i="9"/>
  <c r="E173" i="9" s="1"/>
  <c r="D172" i="9"/>
  <c r="E172" i="9" s="1"/>
  <c r="C172" i="9"/>
  <c r="D171" i="9"/>
  <c r="C171" i="9"/>
  <c r="E171" i="9" s="1"/>
  <c r="D170" i="9"/>
  <c r="E170" i="9" s="1"/>
  <c r="C170" i="9"/>
  <c r="D168" i="9"/>
  <c r="C168" i="9"/>
  <c r="E168" i="9" s="1"/>
  <c r="D167" i="9"/>
  <c r="E167" i="9" s="1"/>
  <c r="C167" i="9"/>
  <c r="D166" i="9"/>
  <c r="C166" i="9"/>
  <c r="E166" i="9" s="1"/>
  <c r="D165" i="9"/>
  <c r="E165" i="9" s="1"/>
  <c r="C165" i="9"/>
  <c r="D164" i="9"/>
  <c r="C164" i="9"/>
  <c r="E164" i="9" s="1"/>
  <c r="D163" i="9"/>
  <c r="E163" i="9" s="1"/>
  <c r="C163" i="9"/>
  <c r="D161" i="9"/>
  <c r="C161" i="9"/>
  <c r="E161" i="9" s="1"/>
  <c r="D160" i="9"/>
  <c r="E160" i="9" s="1"/>
  <c r="C160" i="9"/>
  <c r="D159" i="9"/>
  <c r="C159" i="9"/>
  <c r="E159" i="9" s="1"/>
  <c r="D158" i="9"/>
  <c r="E158" i="9" s="1"/>
  <c r="C158" i="9"/>
  <c r="D157" i="9"/>
  <c r="C157" i="9"/>
  <c r="E157" i="9" s="1"/>
  <c r="D156" i="9"/>
  <c r="E156" i="9" s="1"/>
  <c r="C156" i="9"/>
  <c r="D154" i="9"/>
  <c r="C154" i="9"/>
  <c r="E154" i="9" s="1"/>
  <c r="D153" i="9"/>
  <c r="E153" i="9" s="1"/>
  <c r="C153" i="9"/>
  <c r="D152" i="9"/>
  <c r="C152" i="9"/>
  <c r="E152" i="9" s="1"/>
  <c r="D150" i="9"/>
  <c r="E150" i="9" s="1"/>
  <c r="C150" i="9"/>
  <c r="D149" i="9"/>
  <c r="C149" i="9"/>
  <c r="E149" i="9" s="1"/>
  <c r="D148" i="9"/>
  <c r="E148" i="9" s="1"/>
  <c r="C148" i="9"/>
  <c r="D147" i="9"/>
  <c r="C147" i="9"/>
  <c r="E147" i="9" s="1"/>
  <c r="D146" i="9"/>
  <c r="E146" i="9" s="1"/>
  <c r="C146" i="9"/>
  <c r="D145" i="9"/>
  <c r="C145" i="9"/>
  <c r="E145" i="9" s="1"/>
  <c r="D144" i="9"/>
  <c r="E144" i="9" s="1"/>
  <c r="C144" i="9"/>
  <c r="D142" i="9"/>
  <c r="C142" i="9"/>
  <c r="E142" i="9" s="1"/>
  <c r="D141" i="9"/>
  <c r="E141" i="9" s="1"/>
  <c r="C141" i="9"/>
  <c r="D140" i="9"/>
  <c r="C140" i="9"/>
  <c r="E140" i="9" s="1"/>
  <c r="D139" i="9"/>
  <c r="E139" i="9" s="1"/>
  <c r="C139" i="9"/>
  <c r="D138" i="9"/>
  <c r="E138" i="9" s="1"/>
  <c r="C138" i="9"/>
  <c r="D136" i="9"/>
  <c r="E136" i="9" s="1"/>
  <c r="D135" i="9"/>
  <c r="E135" i="9" s="1"/>
  <c r="D134" i="9"/>
  <c r="E134" i="9" s="1"/>
  <c r="D133" i="9"/>
  <c r="E133" i="9" s="1"/>
  <c r="C133" i="9"/>
  <c r="D132" i="9"/>
  <c r="E132" i="9" s="1"/>
  <c r="C132" i="9"/>
  <c r="D131" i="9"/>
  <c r="E131" i="9" s="1"/>
  <c r="C131" i="9"/>
  <c r="D130" i="9"/>
  <c r="E130" i="9" s="1"/>
  <c r="C130" i="9"/>
  <c r="D129" i="9"/>
  <c r="C129" i="9"/>
  <c r="E129" i="9" s="1"/>
  <c r="D128" i="9"/>
  <c r="E128" i="9" s="1"/>
  <c r="C128" i="9"/>
  <c r="D127" i="9"/>
  <c r="C127" i="9"/>
  <c r="E127" i="9" s="1"/>
  <c r="D126" i="9"/>
  <c r="E126" i="9" s="1"/>
  <c r="C126" i="9"/>
  <c r="D124" i="9"/>
  <c r="C124" i="9"/>
  <c r="E124" i="9" s="1"/>
  <c r="D123" i="9"/>
  <c r="E123" i="9" s="1"/>
  <c r="C123" i="9"/>
  <c r="D122" i="9"/>
  <c r="C122" i="9"/>
  <c r="E122" i="9" s="1"/>
  <c r="D121" i="9"/>
  <c r="E121" i="9" s="1"/>
  <c r="C121" i="9"/>
  <c r="D120" i="9"/>
  <c r="C120" i="9"/>
  <c r="E120" i="9" s="1"/>
  <c r="D119" i="9"/>
  <c r="E119" i="9" s="1"/>
  <c r="C119" i="9"/>
  <c r="D117" i="9"/>
  <c r="C117" i="9"/>
  <c r="D116" i="9"/>
  <c r="C116" i="9"/>
  <c r="D115" i="9"/>
  <c r="C115" i="9"/>
  <c r="D114" i="9"/>
  <c r="C114" i="9"/>
  <c r="D112" i="9"/>
  <c r="C112" i="9"/>
  <c r="E112" i="9" s="1"/>
  <c r="D111" i="9"/>
  <c r="E111" i="9" s="1"/>
  <c r="C111" i="9"/>
  <c r="D110" i="9"/>
  <c r="C110" i="9"/>
  <c r="E110" i="9" s="1"/>
  <c r="D108" i="9"/>
  <c r="E108" i="9" s="1"/>
  <c r="C108" i="9"/>
  <c r="D106" i="9"/>
  <c r="C106" i="9"/>
  <c r="E106" i="9" s="1"/>
  <c r="D105" i="9"/>
  <c r="E105" i="9" s="1"/>
  <c r="C105" i="9"/>
  <c r="D104" i="9"/>
  <c r="C104" i="9"/>
  <c r="E104" i="9" s="1"/>
  <c r="D103" i="9"/>
  <c r="E103" i="9" s="1"/>
  <c r="C103" i="9"/>
  <c r="D102" i="9"/>
  <c r="C102" i="9"/>
  <c r="E102" i="9" s="1"/>
  <c r="D101" i="9"/>
  <c r="E101" i="9" s="1"/>
  <c r="C101" i="9"/>
  <c r="D100" i="9"/>
  <c r="C100" i="9"/>
  <c r="E100" i="9" s="1"/>
  <c r="D99" i="9"/>
  <c r="E99" i="9" s="1"/>
  <c r="C99" i="9"/>
  <c r="D98" i="9"/>
  <c r="C98" i="9"/>
  <c r="E98" i="9" s="1"/>
  <c r="D97" i="9"/>
  <c r="E97" i="9" s="1"/>
  <c r="C97" i="9"/>
  <c r="D95" i="9"/>
  <c r="C95" i="9"/>
  <c r="E95" i="9" s="1"/>
  <c r="D94" i="9"/>
  <c r="E94" i="9" s="1"/>
  <c r="C94" i="9"/>
  <c r="D93" i="9"/>
  <c r="C93" i="9"/>
  <c r="E93" i="9" s="1"/>
  <c r="D91" i="9"/>
  <c r="E91" i="9" s="1"/>
  <c r="C91" i="9"/>
  <c r="D90" i="9"/>
  <c r="C90" i="9"/>
  <c r="E90" i="9" s="1"/>
  <c r="D89" i="9"/>
  <c r="E89" i="9" s="1"/>
  <c r="C89" i="9"/>
  <c r="D88" i="9"/>
  <c r="C88" i="9"/>
  <c r="E88" i="9" s="1"/>
  <c r="D87" i="9"/>
  <c r="E87" i="9" s="1"/>
  <c r="C87" i="9"/>
  <c r="D86" i="9"/>
  <c r="C86" i="9"/>
  <c r="E86" i="9" s="1"/>
  <c r="D85" i="9"/>
  <c r="E85" i="9" s="1"/>
  <c r="C85" i="9"/>
  <c r="D83" i="9"/>
  <c r="C83" i="9"/>
  <c r="E83" i="9" s="1"/>
  <c r="D81" i="9"/>
  <c r="E81" i="9" s="1"/>
  <c r="C81" i="9"/>
  <c r="D80" i="9"/>
  <c r="E80" i="9" s="1"/>
  <c r="C80" i="9"/>
  <c r="D79" i="9"/>
  <c r="E79" i="9" s="1"/>
  <c r="C79" i="9"/>
  <c r="D78" i="9"/>
  <c r="E78" i="9" s="1"/>
  <c r="C78" i="9"/>
  <c r="D77" i="9"/>
  <c r="E77" i="9" s="1"/>
  <c r="C77" i="9"/>
  <c r="D76" i="9"/>
  <c r="E76" i="9" s="1"/>
  <c r="C76" i="9"/>
  <c r="D75" i="9"/>
  <c r="E75" i="9" s="1"/>
  <c r="C75" i="9"/>
  <c r="D74" i="9"/>
  <c r="E74" i="9" s="1"/>
  <c r="C74" i="9"/>
  <c r="D73" i="9"/>
  <c r="E73" i="9" s="1"/>
  <c r="C73" i="9"/>
  <c r="D72" i="9"/>
  <c r="E72" i="9" s="1"/>
  <c r="C72" i="9"/>
  <c r="D71" i="9"/>
  <c r="E71" i="9" s="1"/>
  <c r="C71" i="9"/>
  <c r="D70" i="9"/>
  <c r="E70" i="9" s="1"/>
  <c r="C70" i="9"/>
  <c r="D69" i="9"/>
  <c r="E69" i="9" s="1"/>
  <c r="C69" i="9"/>
  <c r="D68" i="9"/>
  <c r="E68" i="9" s="1"/>
  <c r="D67" i="9"/>
  <c r="C67" i="9"/>
  <c r="E67" i="9" s="1"/>
  <c r="D66" i="9"/>
  <c r="C66" i="9"/>
  <c r="E66" i="9" s="1"/>
  <c r="D65" i="9"/>
  <c r="C65" i="9"/>
  <c r="E65" i="9" s="1"/>
  <c r="D64" i="9"/>
  <c r="C64" i="9"/>
  <c r="E64" i="9" s="1"/>
  <c r="D63" i="9"/>
  <c r="C63" i="9"/>
  <c r="E63" i="9" s="1"/>
  <c r="D62" i="9"/>
  <c r="C62" i="9"/>
  <c r="E62" i="9" s="1"/>
  <c r="D61" i="9"/>
  <c r="C61" i="9"/>
  <c r="E61" i="9" s="1"/>
  <c r="D60" i="9"/>
  <c r="C60" i="9"/>
  <c r="E60" i="9" s="1"/>
  <c r="D59" i="9"/>
  <c r="C59" i="9"/>
  <c r="E59" i="9" s="1"/>
  <c r="D58" i="9"/>
  <c r="C58" i="9"/>
  <c r="E58" i="9" s="1"/>
  <c r="D57" i="9"/>
  <c r="C57" i="9"/>
  <c r="E57" i="9" s="1"/>
  <c r="D56" i="9"/>
  <c r="C56" i="9"/>
  <c r="E56" i="9" s="1"/>
  <c r="D55" i="9"/>
  <c r="C55" i="9"/>
  <c r="E55" i="9" s="1"/>
  <c r="D54" i="9"/>
  <c r="C54" i="9"/>
  <c r="E54" i="9" s="1"/>
  <c r="D53" i="9"/>
  <c r="C53" i="9"/>
  <c r="E53" i="9" s="1"/>
  <c r="D52" i="9"/>
  <c r="C52" i="9"/>
  <c r="E52" i="9" s="1"/>
  <c r="D51" i="9"/>
  <c r="C51" i="9"/>
  <c r="E51" i="9" s="1"/>
  <c r="D50" i="9"/>
  <c r="C50" i="9"/>
  <c r="E50" i="9" s="1"/>
  <c r="D49" i="9"/>
  <c r="C49" i="9"/>
  <c r="E49" i="9" s="1"/>
  <c r="D48" i="9"/>
  <c r="C48" i="9"/>
  <c r="E48" i="9" s="1"/>
  <c r="D47" i="9"/>
  <c r="C47" i="9"/>
  <c r="E47" i="9" s="1"/>
  <c r="D46" i="9"/>
  <c r="C46" i="9"/>
  <c r="E46" i="9" s="1"/>
  <c r="D45" i="9"/>
  <c r="C45" i="9"/>
  <c r="E45" i="9" s="1"/>
  <c r="D44" i="9"/>
  <c r="C44" i="9"/>
  <c r="E44" i="9" s="1"/>
  <c r="D43" i="9"/>
  <c r="C43" i="9"/>
  <c r="E43" i="9" s="1"/>
  <c r="D42" i="9"/>
  <c r="C42" i="9"/>
  <c r="E42" i="9" s="1"/>
  <c r="D41" i="9"/>
  <c r="C41" i="9"/>
  <c r="E41" i="9" s="1"/>
  <c r="D40" i="9"/>
  <c r="C40" i="9"/>
  <c r="E40" i="9" s="1"/>
  <c r="D39" i="9"/>
  <c r="C39" i="9"/>
  <c r="E39" i="9" s="1"/>
  <c r="D38" i="9"/>
  <c r="C38" i="9"/>
  <c r="E38" i="9" s="1"/>
  <c r="D37" i="9"/>
  <c r="C37" i="9"/>
  <c r="E37" i="9" s="1"/>
  <c r="D36" i="9"/>
  <c r="C36" i="9"/>
  <c r="E36" i="9" s="1"/>
  <c r="D35" i="9"/>
  <c r="C35" i="9"/>
  <c r="E35" i="9" s="1"/>
  <c r="D34" i="9"/>
  <c r="C34" i="9"/>
  <c r="E34" i="9" s="1"/>
  <c r="D33" i="9"/>
  <c r="C33" i="9"/>
  <c r="E33" i="9" s="1"/>
  <c r="D32" i="9"/>
  <c r="C32" i="9"/>
  <c r="E32" i="9" s="1"/>
  <c r="D31" i="9"/>
  <c r="C31" i="9"/>
  <c r="E31" i="9" s="1"/>
  <c r="D30" i="9"/>
  <c r="C30" i="9"/>
  <c r="E30" i="9" s="1"/>
  <c r="D29" i="9"/>
  <c r="C29" i="9"/>
  <c r="E29" i="9" s="1"/>
  <c r="D28" i="9"/>
  <c r="C28" i="9"/>
  <c r="E28" i="9" s="1"/>
  <c r="D27" i="9"/>
  <c r="C27" i="9"/>
  <c r="E27" i="9" s="1"/>
  <c r="D26" i="9"/>
  <c r="C26" i="9"/>
  <c r="E26" i="9" s="1"/>
  <c r="D25" i="9"/>
  <c r="C25" i="9"/>
  <c r="E25" i="9" s="1"/>
  <c r="D24" i="9"/>
  <c r="C24" i="9"/>
  <c r="E24" i="9" s="1"/>
  <c r="D23" i="9"/>
  <c r="C23" i="9"/>
  <c r="E23" i="9" s="1"/>
  <c r="D22" i="9"/>
  <c r="C22" i="9"/>
  <c r="E22" i="9" s="1"/>
  <c r="D21" i="9"/>
  <c r="C21" i="9"/>
  <c r="E21" i="9" s="1"/>
  <c r="D20" i="9"/>
  <c r="C20" i="9"/>
  <c r="E20" i="9" s="1"/>
  <c r="D19" i="9"/>
  <c r="C19" i="9"/>
  <c r="E19" i="9" s="1"/>
  <c r="D18" i="9"/>
  <c r="C18" i="9"/>
  <c r="E18" i="9" s="1"/>
  <c r="D17" i="9"/>
  <c r="C17" i="9"/>
  <c r="E17" i="9" s="1"/>
  <c r="D16" i="9"/>
  <c r="C16" i="9"/>
  <c r="E16" i="9" s="1"/>
  <c r="D15" i="9"/>
  <c r="C15" i="9"/>
  <c r="E15" i="9" s="1"/>
  <c r="D14" i="9"/>
  <c r="C14" i="9"/>
  <c r="E14" i="9" s="1"/>
  <c r="D13" i="9"/>
  <c r="C13" i="9"/>
  <c r="E13" i="9" s="1"/>
  <c r="D12" i="9"/>
  <c r="C12" i="9"/>
  <c r="E12" i="9" s="1"/>
  <c r="D11" i="9"/>
  <c r="C11" i="9"/>
  <c r="E11" i="9" s="1"/>
  <c r="D10" i="9"/>
  <c r="C10" i="9"/>
  <c r="E10" i="9" s="1"/>
  <c r="D9" i="9"/>
  <c r="C9" i="9"/>
  <c r="E9" i="9" s="1"/>
  <c r="D8" i="9"/>
  <c r="C8" i="9"/>
  <c r="E8" i="9" s="1"/>
  <c r="D7" i="9"/>
  <c r="C7" i="9"/>
  <c r="E7" i="9" s="1"/>
  <c r="D6" i="9"/>
  <c r="C6" i="9"/>
  <c r="E6" i="9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D5" i="9"/>
  <c r="D406" i="9" s="1"/>
  <c r="C5" i="9"/>
  <c r="C406" i="9" s="1"/>
  <c r="X185" i="6"/>
  <c r="W185" i="6"/>
  <c r="V185" i="6"/>
  <c r="U185" i="6"/>
  <c r="T185" i="6"/>
  <c r="S185" i="6"/>
  <c r="R185" i="6"/>
  <c r="Q185" i="6"/>
  <c r="K185" i="6"/>
  <c r="J185" i="6"/>
  <c r="I185" i="6"/>
  <c r="H185" i="6"/>
  <c r="G185" i="6"/>
  <c r="F185" i="6"/>
  <c r="D183" i="6"/>
  <c r="C183" i="6"/>
  <c r="E183" i="6" s="1"/>
  <c r="D182" i="6"/>
  <c r="E182" i="6" s="1"/>
  <c r="C182" i="6"/>
  <c r="D181" i="6"/>
  <c r="C181" i="6"/>
  <c r="E181" i="6" s="1"/>
  <c r="D180" i="6"/>
  <c r="E180" i="6" s="1"/>
  <c r="C180" i="6"/>
  <c r="D179" i="6"/>
  <c r="C179" i="6"/>
  <c r="E179" i="6" s="1"/>
  <c r="D178" i="6"/>
  <c r="E178" i="6" s="1"/>
  <c r="C178" i="6"/>
  <c r="D177" i="6"/>
  <c r="C177" i="6"/>
  <c r="E177" i="6" s="1"/>
  <c r="D175" i="6"/>
  <c r="E175" i="6" s="1"/>
  <c r="C175" i="6"/>
  <c r="D173" i="6"/>
  <c r="C173" i="6"/>
  <c r="E173" i="6" s="1"/>
  <c r="D171" i="6"/>
  <c r="E171" i="6" s="1"/>
  <c r="C171" i="6"/>
  <c r="D170" i="6"/>
  <c r="C170" i="6"/>
  <c r="E170" i="6" s="1"/>
  <c r="D169" i="6"/>
  <c r="E169" i="6" s="1"/>
  <c r="C169" i="6"/>
  <c r="D168" i="6"/>
  <c r="C168" i="6"/>
  <c r="E168" i="6" s="1"/>
  <c r="D167" i="6"/>
  <c r="E167" i="6" s="1"/>
  <c r="C167" i="6"/>
  <c r="D166" i="6"/>
  <c r="C166" i="6"/>
  <c r="E166" i="6" s="1"/>
  <c r="D164" i="6"/>
  <c r="E164" i="6" s="1"/>
  <c r="C164" i="6"/>
  <c r="D162" i="6"/>
  <c r="C162" i="6"/>
  <c r="E162" i="6" s="1"/>
  <c r="D160" i="6"/>
  <c r="E160" i="6" s="1"/>
  <c r="C160" i="6"/>
  <c r="D159" i="6"/>
  <c r="C159" i="6"/>
  <c r="E159" i="6" s="1"/>
  <c r="D158" i="6"/>
  <c r="E158" i="6" s="1"/>
  <c r="C158" i="6"/>
  <c r="D157" i="6"/>
  <c r="C157" i="6"/>
  <c r="E157" i="6" s="1"/>
  <c r="D155" i="6"/>
  <c r="E155" i="6" s="1"/>
  <c r="C155" i="6"/>
  <c r="D154" i="6"/>
  <c r="C154" i="6"/>
  <c r="E154" i="6" s="1"/>
  <c r="D153" i="6"/>
  <c r="E153" i="6" s="1"/>
  <c r="C153" i="6"/>
  <c r="D152" i="6"/>
  <c r="C152" i="6"/>
  <c r="E152" i="6" s="1"/>
  <c r="D151" i="6"/>
  <c r="E151" i="6" s="1"/>
  <c r="C151" i="6"/>
  <c r="D150" i="6"/>
  <c r="C150" i="6"/>
  <c r="E150" i="6" s="1"/>
  <c r="D149" i="6"/>
  <c r="E149" i="6" s="1"/>
  <c r="C149" i="6"/>
  <c r="D147" i="6"/>
  <c r="C147" i="6"/>
  <c r="E147" i="6" s="1"/>
  <c r="D146" i="6"/>
  <c r="E146" i="6" s="1"/>
  <c r="C146" i="6"/>
  <c r="D145" i="6"/>
  <c r="C145" i="6"/>
  <c r="E145" i="6" s="1"/>
  <c r="D144" i="6"/>
  <c r="E144" i="6" s="1"/>
  <c r="C144" i="6"/>
  <c r="D143" i="6"/>
  <c r="C143" i="6"/>
  <c r="E143" i="6" s="1"/>
  <c r="D142" i="6"/>
  <c r="E142" i="6" s="1"/>
  <c r="C142" i="6"/>
  <c r="D141" i="6"/>
  <c r="C141" i="6"/>
  <c r="E141" i="6" s="1"/>
  <c r="D139" i="6"/>
  <c r="E139" i="6" s="1"/>
  <c r="C139" i="6"/>
  <c r="D138" i="6"/>
  <c r="C138" i="6"/>
  <c r="E138" i="6" s="1"/>
  <c r="D137" i="6"/>
  <c r="E137" i="6" s="1"/>
  <c r="C137" i="6"/>
  <c r="D136" i="6"/>
  <c r="C136" i="6"/>
  <c r="E136" i="6" s="1"/>
  <c r="D135" i="6"/>
  <c r="E135" i="6" s="1"/>
  <c r="C135" i="6"/>
  <c r="D134" i="6"/>
  <c r="C134" i="6"/>
  <c r="E134" i="6" s="1"/>
  <c r="D133" i="6"/>
  <c r="E133" i="6" s="1"/>
  <c r="C133" i="6"/>
  <c r="D132" i="6"/>
  <c r="C132" i="6"/>
  <c r="E132" i="6" s="1"/>
  <c r="D130" i="6"/>
  <c r="E130" i="6" s="1"/>
  <c r="C130" i="6"/>
  <c r="D129" i="6"/>
  <c r="C129" i="6"/>
  <c r="E129" i="6" s="1"/>
  <c r="D128" i="6"/>
  <c r="E128" i="6" s="1"/>
  <c r="C128" i="6"/>
  <c r="D127" i="6"/>
  <c r="C127" i="6"/>
  <c r="E127" i="6" s="1"/>
  <c r="D126" i="6"/>
  <c r="E126" i="6" s="1"/>
  <c r="C126" i="6"/>
  <c r="D125" i="6"/>
  <c r="C125" i="6"/>
  <c r="E125" i="6" s="1"/>
  <c r="D124" i="6"/>
  <c r="E124" i="6" s="1"/>
  <c r="C124" i="6"/>
  <c r="D122" i="6"/>
  <c r="C122" i="6"/>
  <c r="E122" i="6" s="1"/>
  <c r="D121" i="6"/>
  <c r="E121" i="6" s="1"/>
  <c r="C121" i="6"/>
  <c r="D119" i="6"/>
  <c r="C119" i="6"/>
  <c r="E119" i="6" s="1"/>
  <c r="D117" i="6"/>
  <c r="E117" i="6" s="1"/>
  <c r="C117" i="6"/>
  <c r="D116" i="6"/>
  <c r="C116" i="6"/>
  <c r="E116" i="6" s="1"/>
  <c r="D114" i="6"/>
  <c r="E114" i="6" s="1"/>
  <c r="C114" i="6"/>
  <c r="D112" i="6"/>
  <c r="C112" i="6"/>
  <c r="E112" i="6" s="1"/>
  <c r="D111" i="6"/>
  <c r="E111" i="6" s="1"/>
  <c r="C111" i="6"/>
  <c r="D110" i="6"/>
  <c r="C110" i="6"/>
  <c r="E110" i="6" s="1"/>
  <c r="D109" i="6"/>
  <c r="E109" i="6" s="1"/>
  <c r="C109" i="6"/>
  <c r="D108" i="6"/>
  <c r="C108" i="6"/>
  <c r="E108" i="6" s="1"/>
  <c r="D107" i="6"/>
  <c r="E107" i="6" s="1"/>
  <c r="C107" i="6"/>
  <c r="D105" i="6"/>
  <c r="C105" i="6"/>
  <c r="E105" i="6" s="1"/>
  <c r="D103" i="6"/>
  <c r="E103" i="6" s="1"/>
  <c r="C103" i="6"/>
  <c r="D102" i="6"/>
  <c r="C102" i="6"/>
  <c r="E102" i="6" s="1"/>
  <c r="D101" i="6"/>
  <c r="E101" i="6" s="1"/>
  <c r="C101" i="6"/>
  <c r="D99" i="6"/>
  <c r="C99" i="6"/>
  <c r="E99" i="6" s="1"/>
  <c r="D98" i="6"/>
  <c r="E98" i="6" s="1"/>
  <c r="C98" i="6"/>
  <c r="D97" i="6"/>
  <c r="C97" i="6"/>
  <c r="E97" i="6" s="1"/>
  <c r="D96" i="6"/>
  <c r="E96" i="6" s="1"/>
  <c r="C96" i="6"/>
  <c r="D95" i="6"/>
  <c r="C95" i="6"/>
  <c r="E95" i="6" s="1"/>
  <c r="D92" i="6"/>
  <c r="E92" i="6" s="1"/>
  <c r="C92" i="6"/>
  <c r="D91" i="6"/>
  <c r="C91" i="6"/>
  <c r="E91" i="6" s="1"/>
  <c r="D90" i="6"/>
  <c r="E90" i="6" s="1"/>
  <c r="C90" i="6"/>
  <c r="D89" i="6"/>
  <c r="C89" i="6"/>
  <c r="E89" i="6" s="1"/>
  <c r="D88" i="6"/>
  <c r="E88" i="6" s="1"/>
  <c r="C88" i="6"/>
  <c r="D87" i="6"/>
  <c r="C87" i="6"/>
  <c r="E87" i="6" s="1"/>
  <c r="D86" i="6"/>
  <c r="E86" i="6" s="1"/>
  <c r="C86" i="6"/>
  <c r="D85" i="6"/>
  <c r="C85" i="6"/>
  <c r="E85" i="6" s="1"/>
  <c r="D84" i="6"/>
  <c r="E84" i="6" s="1"/>
  <c r="C84" i="6"/>
  <c r="D83" i="6"/>
  <c r="C83" i="6"/>
  <c r="E83" i="6" s="1"/>
  <c r="D82" i="6"/>
  <c r="E82" i="6" s="1"/>
  <c r="C82" i="6"/>
  <c r="D81" i="6"/>
  <c r="C81" i="6"/>
  <c r="E81" i="6" s="1"/>
  <c r="D80" i="6"/>
  <c r="E80" i="6" s="1"/>
  <c r="C80" i="6"/>
  <c r="D77" i="6"/>
  <c r="C77" i="6"/>
  <c r="E77" i="6" s="1"/>
  <c r="D75" i="6"/>
  <c r="E75" i="6" s="1"/>
  <c r="C75" i="6"/>
  <c r="D73" i="6"/>
  <c r="C73" i="6"/>
  <c r="E73" i="6" s="1"/>
  <c r="D72" i="6"/>
  <c r="E72" i="6" s="1"/>
  <c r="C72" i="6"/>
  <c r="D71" i="6"/>
  <c r="C71" i="6"/>
  <c r="E71" i="6" s="1"/>
  <c r="D70" i="6"/>
  <c r="E70" i="6" s="1"/>
  <c r="C70" i="6"/>
  <c r="D68" i="6"/>
  <c r="C68" i="6"/>
  <c r="E68" i="6" s="1"/>
  <c r="D67" i="6"/>
  <c r="E67" i="6" s="1"/>
  <c r="C67" i="6"/>
  <c r="D66" i="6"/>
  <c r="C66" i="6"/>
  <c r="E66" i="6" s="1"/>
  <c r="D65" i="6"/>
  <c r="E65" i="6" s="1"/>
  <c r="C65" i="6"/>
  <c r="D64" i="6"/>
  <c r="C64" i="6"/>
  <c r="E64" i="6" s="1"/>
  <c r="D63" i="6"/>
  <c r="E63" i="6" s="1"/>
  <c r="C63" i="6"/>
  <c r="D62" i="6"/>
  <c r="C62" i="6"/>
  <c r="E62" i="6" s="1"/>
  <c r="D61" i="6"/>
  <c r="E61" i="6" s="1"/>
  <c r="C61" i="6"/>
  <c r="D60" i="6"/>
  <c r="C60" i="6"/>
  <c r="E60" i="6" s="1"/>
  <c r="D59" i="6"/>
  <c r="E59" i="6" s="1"/>
  <c r="C59" i="6"/>
  <c r="D58" i="6"/>
  <c r="C58" i="6"/>
  <c r="E58" i="6" s="1"/>
  <c r="D57" i="6"/>
  <c r="E57" i="6" s="1"/>
  <c r="C57" i="6"/>
  <c r="D56" i="6"/>
  <c r="C56" i="6"/>
  <c r="E56" i="6" s="1"/>
  <c r="D54" i="6"/>
  <c r="E54" i="6" s="1"/>
  <c r="C54" i="6"/>
  <c r="D53" i="6"/>
  <c r="E53" i="6" s="1"/>
  <c r="C53" i="6"/>
  <c r="D52" i="6"/>
  <c r="E52" i="6" s="1"/>
  <c r="C52" i="6"/>
  <c r="D51" i="6"/>
  <c r="E51" i="6" s="1"/>
  <c r="C51" i="6"/>
  <c r="D49" i="6"/>
  <c r="E49" i="6" s="1"/>
  <c r="C49" i="6"/>
  <c r="D47" i="6"/>
  <c r="E47" i="6" s="1"/>
  <c r="C47" i="6"/>
  <c r="D46" i="6"/>
  <c r="E46" i="6" s="1"/>
  <c r="C46" i="6"/>
  <c r="D45" i="6"/>
  <c r="E45" i="6" s="1"/>
  <c r="C45" i="6"/>
  <c r="D44" i="6"/>
  <c r="E44" i="6" s="1"/>
  <c r="C44" i="6"/>
  <c r="D43" i="6"/>
  <c r="E43" i="6" s="1"/>
  <c r="C43" i="6"/>
  <c r="D42" i="6"/>
  <c r="C42" i="6"/>
  <c r="E42" i="6" s="1"/>
  <c r="D41" i="6"/>
  <c r="E41" i="6" s="1"/>
  <c r="C41" i="6"/>
  <c r="D40" i="6"/>
  <c r="C40" i="6"/>
  <c r="E40" i="6" s="1"/>
  <c r="D39" i="6"/>
  <c r="E39" i="6" s="1"/>
  <c r="C39" i="6"/>
  <c r="D38" i="6"/>
  <c r="C38" i="6"/>
  <c r="E38" i="6" s="1"/>
  <c r="D37" i="6"/>
  <c r="E37" i="6" s="1"/>
  <c r="C37" i="6"/>
  <c r="D36" i="6"/>
  <c r="C36" i="6"/>
  <c r="E36" i="6" s="1"/>
  <c r="D35" i="6"/>
  <c r="E35" i="6" s="1"/>
  <c r="C35" i="6"/>
  <c r="D34" i="6"/>
  <c r="C34" i="6"/>
  <c r="E34" i="6" s="1"/>
  <c r="D33" i="6"/>
  <c r="E33" i="6" s="1"/>
  <c r="C33" i="6"/>
  <c r="D32" i="6"/>
  <c r="C32" i="6"/>
  <c r="E32" i="6" s="1"/>
  <c r="D31" i="6"/>
  <c r="E31" i="6" s="1"/>
  <c r="C31" i="6"/>
  <c r="D30" i="6"/>
  <c r="C30" i="6"/>
  <c r="E30" i="6" s="1"/>
  <c r="D29" i="6"/>
  <c r="E29" i="6" s="1"/>
  <c r="C29" i="6"/>
  <c r="D28" i="6"/>
  <c r="C28" i="6"/>
  <c r="E28" i="6" s="1"/>
  <c r="D27" i="6"/>
  <c r="E27" i="6" s="1"/>
  <c r="C27" i="6"/>
  <c r="D26" i="6"/>
  <c r="C26" i="6"/>
  <c r="E26" i="6" s="1"/>
  <c r="D25" i="6"/>
  <c r="E25" i="6" s="1"/>
  <c r="C25" i="6"/>
  <c r="D24" i="6"/>
  <c r="C24" i="6"/>
  <c r="E24" i="6" s="1"/>
  <c r="D23" i="6"/>
  <c r="E23" i="6" s="1"/>
  <c r="C23" i="6"/>
  <c r="D22" i="6"/>
  <c r="C22" i="6"/>
  <c r="E22" i="6" s="1"/>
  <c r="D21" i="6"/>
  <c r="E21" i="6" s="1"/>
  <c r="C21" i="6"/>
  <c r="D20" i="6"/>
  <c r="C20" i="6"/>
  <c r="E20" i="6" s="1"/>
  <c r="D19" i="6"/>
  <c r="E19" i="6" s="1"/>
  <c r="C19" i="6"/>
  <c r="D18" i="6"/>
  <c r="C18" i="6"/>
  <c r="E18" i="6" s="1"/>
  <c r="D17" i="6"/>
  <c r="E17" i="6" s="1"/>
  <c r="C17" i="6"/>
  <c r="D16" i="6"/>
  <c r="C16" i="6"/>
  <c r="E16" i="6" s="1"/>
  <c r="D15" i="6"/>
  <c r="E15" i="6" s="1"/>
  <c r="C15" i="6"/>
  <c r="D14" i="6"/>
  <c r="C14" i="6"/>
  <c r="E14" i="6" s="1"/>
  <c r="D13" i="6"/>
  <c r="E13" i="6" s="1"/>
  <c r="C13" i="6"/>
  <c r="D12" i="6"/>
  <c r="C12" i="6"/>
  <c r="E12" i="6" s="1"/>
  <c r="D11" i="6"/>
  <c r="E11" i="6" s="1"/>
  <c r="C11" i="6"/>
  <c r="D10" i="6"/>
  <c r="C10" i="6"/>
  <c r="E10" i="6" s="1"/>
  <c r="D9" i="6"/>
  <c r="E9" i="6" s="1"/>
  <c r="C9" i="6"/>
  <c r="D8" i="6"/>
  <c r="C8" i="6"/>
  <c r="E8" i="6" s="1"/>
  <c r="D7" i="6"/>
  <c r="E7" i="6" s="1"/>
  <c r="C7" i="6"/>
  <c r="D6" i="6"/>
  <c r="C6" i="6"/>
  <c r="E6" i="6" s="1"/>
  <c r="D5" i="6"/>
  <c r="D185" i="6" s="1"/>
  <c r="C5" i="6"/>
  <c r="C185" i="6" s="1"/>
  <c r="X119" i="5"/>
  <c r="W119" i="5"/>
  <c r="V119" i="5"/>
  <c r="U119" i="5"/>
  <c r="T119" i="5"/>
  <c r="S119" i="5"/>
  <c r="R119" i="5"/>
  <c r="Q119" i="5"/>
  <c r="K119" i="5"/>
  <c r="J119" i="5"/>
  <c r="I119" i="5"/>
  <c r="H119" i="5"/>
  <c r="G119" i="5"/>
  <c r="F119" i="5"/>
  <c r="D117" i="5"/>
  <c r="C117" i="5"/>
  <c r="E117" i="5" s="1"/>
  <c r="D116" i="5"/>
  <c r="C116" i="5"/>
  <c r="E116" i="5" s="1"/>
  <c r="D115" i="5"/>
  <c r="E115" i="5" s="1"/>
  <c r="C115" i="5"/>
  <c r="D114" i="5"/>
  <c r="C114" i="5"/>
  <c r="E114" i="5" s="1"/>
  <c r="D113" i="5"/>
  <c r="E113" i="5" s="1"/>
  <c r="C113" i="5"/>
  <c r="D112" i="5"/>
  <c r="C112" i="5"/>
  <c r="E112" i="5" s="1"/>
  <c r="D111" i="5"/>
  <c r="E111" i="5" s="1"/>
  <c r="C111" i="5"/>
  <c r="D109" i="5"/>
  <c r="C109" i="5"/>
  <c r="E109" i="5" s="1"/>
  <c r="D108" i="5"/>
  <c r="E108" i="5" s="1"/>
  <c r="C108" i="5"/>
  <c r="D107" i="5"/>
  <c r="C107" i="5"/>
  <c r="E107" i="5" s="1"/>
  <c r="D106" i="5"/>
  <c r="E106" i="5" s="1"/>
  <c r="C106" i="5"/>
  <c r="D105" i="5"/>
  <c r="C105" i="5"/>
  <c r="E105" i="5" s="1"/>
  <c r="D104" i="5"/>
  <c r="E104" i="5" s="1"/>
  <c r="C104" i="5"/>
  <c r="D103" i="5"/>
  <c r="C103" i="5"/>
  <c r="E103" i="5" s="1"/>
  <c r="D102" i="5"/>
  <c r="E102" i="5" s="1"/>
  <c r="C102" i="5"/>
  <c r="D101" i="5"/>
  <c r="C101" i="5"/>
  <c r="E101" i="5" s="1"/>
  <c r="D100" i="5"/>
  <c r="E100" i="5" s="1"/>
  <c r="C100" i="5"/>
  <c r="D99" i="5"/>
  <c r="C99" i="5"/>
  <c r="E99" i="5" s="1"/>
  <c r="D98" i="5"/>
  <c r="E98" i="5" s="1"/>
  <c r="C98" i="5"/>
  <c r="D97" i="5"/>
  <c r="C97" i="5"/>
  <c r="E97" i="5" s="1"/>
  <c r="D96" i="5"/>
  <c r="E96" i="5" s="1"/>
  <c r="C96" i="5"/>
  <c r="D94" i="5"/>
  <c r="C94" i="5"/>
  <c r="E94" i="5" s="1"/>
  <c r="D93" i="5"/>
  <c r="E93" i="5" s="1"/>
  <c r="C93" i="5"/>
  <c r="D91" i="5"/>
  <c r="C91" i="5"/>
  <c r="E91" i="5" s="1"/>
  <c r="D90" i="5"/>
  <c r="E90" i="5" s="1"/>
  <c r="C90" i="5"/>
  <c r="D89" i="5"/>
  <c r="C89" i="5"/>
  <c r="E89" i="5" s="1"/>
  <c r="D88" i="5"/>
  <c r="E88" i="5" s="1"/>
  <c r="C88" i="5"/>
  <c r="D87" i="5"/>
  <c r="C87" i="5"/>
  <c r="E87" i="5" s="1"/>
  <c r="D85" i="5"/>
  <c r="E85" i="5" s="1"/>
  <c r="C85" i="5"/>
  <c r="D84" i="5"/>
  <c r="C84" i="5"/>
  <c r="E84" i="5" s="1"/>
  <c r="D83" i="5"/>
  <c r="E83" i="5" s="1"/>
  <c r="C83" i="5"/>
  <c r="D82" i="5"/>
  <c r="C82" i="5"/>
  <c r="E82" i="5" s="1"/>
  <c r="D81" i="5"/>
  <c r="E81" i="5" s="1"/>
  <c r="C81" i="5"/>
  <c r="D80" i="5"/>
  <c r="C80" i="5"/>
  <c r="E80" i="5" s="1"/>
  <c r="D79" i="5"/>
  <c r="E79" i="5" s="1"/>
  <c r="C79" i="5"/>
  <c r="D78" i="5"/>
  <c r="C78" i="5"/>
  <c r="E78" i="5" s="1"/>
  <c r="D77" i="5"/>
  <c r="E77" i="5" s="1"/>
  <c r="C77" i="5"/>
  <c r="D76" i="5"/>
  <c r="C76" i="5"/>
  <c r="E76" i="5" s="1"/>
  <c r="D75" i="5"/>
  <c r="E75" i="5" s="1"/>
  <c r="C75" i="5"/>
  <c r="D74" i="5"/>
  <c r="C74" i="5"/>
  <c r="E74" i="5" s="1"/>
  <c r="D73" i="5"/>
  <c r="E73" i="5" s="1"/>
  <c r="C73" i="5"/>
  <c r="D72" i="5"/>
  <c r="C72" i="5"/>
  <c r="E72" i="5" s="1"/>
  <c r="D70" i="5"/>
  <c r="E70" i="5" s="1"/>
  <c r="C70" i="5"/>
  <c r="D69" i="5"/>
  <c r="C69" i="5"/>
  <c r="E69" i="5" s="1"/>
  <c r="D68" i="5"/>
  <c r="E68" i="5" s="1"/>
  <c r="C68" i="5"/>
  <c r="D67" i="5"/>
  <c r="C67" i="5"/>
  <c r="E67" i="5" s="1"/>
  <c r="D66" i="5"/>
  <c r="E66" i="5" s="1"/>
  <c r="C66" i="5"/>
  <c r="D65" i="5"/>
  <c r="C65" i="5"/>
  <c r="E65" i="5" s="1"/>
  <c r="D64" i="5"/>
  <c r="E64" i="5" s="1"/>
  <c r="C64" i="5"/>
  <c r="D63" i="5"/>
  <c r="C63" i="5"/>
  <c r="E63" i="5" s="1"/>
  <c r="D62" i="5"/>
  <c r="E62" i="5" s="1"/>
  <c r="C62" i="5"/>
  <c r="D61" i="5"/>
  <c r="C61" i="5"/>
  <c r="E61" i="5" s="1"/>
  <c r="D60" i="5"/>
  <c r="E60" i="5" s="1"/>
  <c r="C60" i="5"/>
  <c r="D59" i="5"/>
  <c r="C59" i="5"/>
  <c r="E59" i="5" s="1"/>
  <c r="D57" i="5"/>
  <c r="E57" i="5" s="1"/>
  <c r="C57" i="5"/>
  <c r="D56" i="5"/>
  <c r="C56" i="5"/>
  <c r="E56" i="5" s="1"/>
  <c r="D55" i="5"/>
  <c r="E55" i="5" s="1"/>
  <c r="C55" i="5"/>
  <c r="D54" i="5"/>
  <c r="C54" i="5"/>
  <c r="E54" i="5" s="1"/>
  <c r="D53" i="5"/>
  <c r="E53" i="5" s="1"/>
  <c r="C53" i="5"/>
  <c r="D52" i="5"/>
  <c r="C52" i="5"/>
  <c r="E52" i="5" s="1"/>
  <c r="D51" i="5"/>
  <c r="E51" i="5" s="1"/>
  <c r="C51" i="5"/>
  <c r="D50" i="5"/>
  <c r="C50" i="5"/>
  <c r="E50" i="5" s="1"/>
  <c r="D49" i="5"/>
  <c r="E49" i="5" s="1"/>
  <c r="C49" i="5"/>
  <c r="D48" i="5"/>
  <c r="C48" i="5"/>
  <c r="E48" i="5" s="1"/>
  <c r="D47" i="5"/>
  <c r="E47" i="5" s="1"/>
  <c r="C47" i="5"/>
  <c r="D46" i="5"/>
  <c r="C46" i="5"/>
  <c r="E46" i="5" s="1"/>
  <c r="D45" i="5"/>
  <c r="E45" i="5" s="1"/>
  <c r="C45" i="5"/>
  <c r="D44" i="5"/>
  <c r="C44" i="5"/>
  <c r="E44" i="5" s="1"/>
  <c r="D42" i="5"/>
  <c r="E42" i="5" s="1"/>
  <c r="C42" i="5"/>
  <c r="D41" i="5"/>
  <c r="C41" i="5"/>
  <c r="E41" i="5" s="1"/>
  <c r="D40" i="5"/>
  <c r="E40" i="5" s="1"/>
  <c r="C40" i="5"/>
  <c r="D39" i="5"/>
  <c r="C39" i="5"/>
  <c r="E39" i="5" s="1"/>
  <c r="D38" i="5"/>
  <c r="E38" i="5" s="1"/>
  <c r="C38" i="5"/>
  <c r="D37" i="5"/>
  <c r="C37" i="5"/>
  <c r="E37" i="5" s="1"/>
  <c r="D36" i="5"/>
  <c r="E36" i="5" s="1"/>
  <c r="C36" i="5"/>
  <c r="D35" i="5"/>
  <c r="C35" i="5"/>
  <c r="E35" i="5" s="1"/>
  <c r="D34" i="5"/>
  <c r="E34" i="5" s="1"/>
  <c r="C34" i="5"/>
  <c r="D33" i="5"/>
  <c r="C33" i="5"/>
  <c r="E33" i="5" s="1"/>
  <c r="D32" i="5"/>
  <c r="E32" i="5" s="1"/>
  <c r="C32" i="5"/>
  <c r="D31" i="5"/>
  <c r="C31" i="5"/>
  <c r="E31" i="5" s="1"/>
  <c r="D30" i="5"/>
  <c r="E30" i="5" s="1"/>
  <c r="C30" i="5"/>
  <c r="D28" i="5"/>
  <c r="C28" i="5"/>
  <c r="E28" i="5" s="1"/>
  <c r="D27" i="5"/>
  <c r="E27" i="5" s="1"/>
  <c r="C27" i="5"/>
  <c r="D26" i="5"/>
  <c r="C26" i="5"/>
  <c r="E26" i="5" s="1"/>
  <c r="D25" i="5"/>
  <c r="E25" i="5" s="1"/>
  <c r="C25" i="5"/>
  <c r="D24" i="5"/>
  <c r="C24" i="5"/>
  <c r="E24" i="5" s="1"/>
  <c r="D23" i="5"/>
  <c r="E23" i="5" s="1"/>
  <c r="C23" i="5"/>
  <c r="D22" i="5"/>
  <c r="C22" i="5"/>
  <c r="E22" i="5" s="1"/>
  <c r="D21" i="5"/>
  <c r="E21" i="5" s="1"/>
  <c r="C21" i="5"/>
  <c r="D20" i="5"/>
  <c r="C20" i="5"/>
  <c r="E20" i="5" s="1"/>
  <c r="D19" i="5"/>
  <c r="E19" i="5" s="1"/>
  <c r="C19" i="5"/>
  <c r="D18" i="5"/>
  <c r="C18" i="5"/>
  <c r="E18" i="5" s="1"/>
  <c r="D17" i="5"/>
  <c r="E17" i="5" s="1"/>
  <c r="C17" i="5"/>
  <c r="D16" i="5"/>
  <c r="C16" i="5"/>
  <c r="E16" i="5" s="1"/>
  <c r="D15" i="5"/>
  <c r="E15" i="5" s="1"/>
  <c r="C15" i="5"/>
  <c r="D14" i="5"/>
  <c r="C14" i="5"/>
  <c r="E14" i="5" s="1"/>
  <c r="D13" i="5"/>
  <c r="E13" i="5" s="1"/>
  <c r="C13" i="5"/>
  <c r="D12" i="5"/>
  <c r="C12" i="5"/>
  <c r="E12" i="5" s="1"/>
  <c r="D11" i="5"/>
  <c r="E11" i="5" s="1"/>
  <c r="C11" i="5"/>
  <c r="D10" i="5"/>
  <c r="C10" i="5"/>
  <c r="E10" i="5" s="1"/>
  <c r="D9" i="5"/>
  <c r="E9" i="5" s="1"/>
  <c r="C9" i="5"/>
  <c r="D8" i="5"/>
  <c r="C8" i="5"/>
  <c r="E8" i="5" s="1"/>
  <c r="D7" i="5"/>
  <c r="E7" i="5" s="1"/>
  <c r="C7" i="5"/>
  <c r="D6" i="5"/>
  <c r="C6" i="5"/>
  <c r="E6" i="5" s="1"/>
  <c r="D5" i="5"/>
  <c r="D119" i="5" s="1"/>
  <c r="C5" i="5"/>
  <c r="X205" i="4"/>
  <c r="W205" i="4"/>
  <c r="V205" i="4"/>
  <c r="U205" i="4"/>
  <c r="T205" i="4"/>
  <c r="S205" i="4"/>
  <c r="R205" i="4"/>
  <c r="Q205" i="4"/>
  <c r="K205" i="4"/>
  <c r="K6" i="1" s="1"/>
  <c r="J205" i="4"/>
  <c r="J6" i="1" s="1"/>
  <c r="I205" i="4"/>
  <c r="H205" i="4"/>
  <c r="G205" i="4"/>
  <c r="F205" i="4"/>
  <c r="D203" i="4"/>
  <c r="E203" i="4" s="1"/>
  <c r="C203" i="4"/>
  <c r="D202" i="4"/>
  <c r="C202" i="4"/>
  <c r="E202" i="4" s="1"/>
  <c r="D201" i="4"/>
  <c r="E201" i="4" s="1"/>
  <c r="C201" i="4"/>
  <c r="D200" i="4"/>
  <c r="C200" i="4"/>
  <c r="E200" i="4" s="1"/>
  <c r="D199" i="4"/>
  <c r="E199" i="4" s="1"/>
  <c r="C199" i="4"/>
  <c r="D198" i="4"/>
  <c r="C198" i="4"/>
  <c r="E198" i="4" s="1"/>
  <c r="D196" i="4"/>
  <c r="E196" i="4" s="1"/>
  <c r="C196" i="4"/>
  <c r="D195" i="4"/>
  <c r="C195" i="4"/>
  <c r="E195" i="4" s="1"/>
  <c r="D194" i="4"/>
  <c r="E194" i="4" s="1"/>
  <c r="C194" i="4"/>
  <c r="D193" i="4"/>
  <c r="C193" i="4"/>
  <c r="E193" i="4" s="1"/>
  <c r="D192" i="4"/>
  <c r="E192" i="4" s="1"/>
  <c r="C192" i="4"/>
  <c r="D191" i="4"/>
  <c r="C191" i="4"/>
  <c r="E191" i="4" s="1"/>
  <c r="D190" i="4"/>
  <c r="E190" i="4" s="1"/>
  <c r="C190" i="4"/>
  <c r="D189" i="4"/>
  <c r="C189" i="4"/>
  <c r="E189" i="4" s="1"/>
  <c r="D188" i="4"/>
  <c r="E188" i="4" s="1"/>
  <c r="C188" i="4"/>
  <c r="D187" i="4"/>
  <c r="C187" i="4"/>
  <c r="E187" i="4" s="1"/>
  <c r="D186" i="4"/>
  <c r="E186" i="4" s="1"/>
  <c r="C186" i="4"/>
  <c r="D185" i="4"/>
  <c r="C185" i="4"/>
  <c r="E185" i="4" s="1"/>
  <c r="D183" i="4"/>
  <c r="E183" i="4" s="1"/>
  <c r="C183" i="4"/>
  <c r="D182" i="4"/>
  <c r="C182" i="4"/>
  <c r="E182" i="4" s="1"/>
  <c r="D180" i="4"/>
  <c r="E180" i="4" s="1"/>
  <c r="C180" i="4"/>
  <c r="D179" i="4"/>
  <c r="C179" i="4"/>
  <c r="E179" i="4" s="1"/>
  <c r="D178" i="4"/>
  <c r="E178" i="4" s="1"/>
  <c r="C178" i="4"/>
  <c r="D177" i="4"/>
  <c r="C177" i="4"/>
  <c r="E177" i="4" s="1"/>
  <c r="D176" i="4"/>
  <c r="E176" i="4" s="1"/>
  <c r="D175" i="4"/>
  <c r="E175" i="4" s="1"/>
  <c r="C175" i="4"/>
  <c r="D173" i="4"/>
  <c r="C173" i="4"/>
  <c r="E173" i="4" s="1"/>
  <c r="D172" i="4"/>
  <c r="E172" i="4" s="1"/>
  <c r="C172" i="4"/>
  <c r="D171" i="4"/>
  <c r="C171" i="4"/>
  <c r="E171" i="4" s="1"/>
  <c r="D170" i="4"/>
  <c r="E170" i="4" s="1"/>
  <c r="C170" i="4"/>
  <c r="D169" i="4"/>
  <c r="C169" i="4"/>
  <c r="E169" i="4" s="1"/>
  <c r="D168" i="4"/>
  <c r="E168" i="4" s="1"/>
  <c r="C168" i="4"/>
  <c r="D167" i="4"/>
  <c r="C167" i="4"/>
  <c r="E167" i="4" s="1"/>
  <c r="D166" i="4"/>
  <c r="E166" i="4" s="1"/>
  <c r="C166" i="4"/>
  <c r="D165" i="4"/>
  <c r="C165" i="4"/>
  <c r="E165" i="4" s="1"/>
  <c r="D164" i="4"/>
  <c r="E164" i="4" s="1"/>
  <c r="C164" i="4"/>
  <c r="D163" i="4"/>
  <c r="C163" i="4"/>
  <c r="E163" i="4" s="1"/>
  <c r="D162" i="4"/>
  <c r="E162" i="4" s="1"/>
  <c r="C162" i="4"/>
  <c r="D161" i="4"/>
  <c r="C161" i="4"/>
  <c r="E161" i="4" s="1"/>
  <c r="D159" i="4"/>
  <c r="E159" i="4" s="1"/>
  <c r="C159" i="4"/>
  <c r="D158" i="4"/>
  <c r="C158" i="4"/>
  <c r="E158" i="4" s="1"/>
  <c r="D157" i="4"/>
  <c r="E157" i="4" s="1"/>
  <c r="C157" i="4"/>
  <c r="D156" i="4"/>
  <c r="C156" i="4"/>
  <c r="E156" i="4" s="1"/>
  <c r="D155" i="4"/>
  <c r="E155" i="4" s="1"/>
  <c r="C155" i="4"/>
  <c r="D154" i="4"/>
  <c r="C154" i="4"/>
  <c r="E154" i="4" s="1"/>
  <c r="D152" i="4"/>
  <c r="E152" i="4" s="1"/>
  <c r="C152" i="4"/>
  <c r="D151" i="4"/>
  <c r="E151" i="4" s="1"/>
  <c r="C151" i="4"/>
  <c r="D150" i="4"/>
  <c r="E150" i="4" s="1"/>
  <c r="C150" i="4"/>
  <c r="D148" i="4"/>
  <c r="E148" i="4" s="1"/>
  <c r="C148" i="4"/>
  <c r="D147" i="4"/>
  <c r="E147" i="4" s="1"/>
  <c r="C147" i="4"/>
  <c r="D146" i="4"/>
  <c r="C146" i="4"/>
  <c r="E146" i="4" s="1"/>
  <c r="D145" i="4"/>
  <c r="E145" i="4" s="1"/>
  <c r="C145" i="4"/>
  <c r="D144" i="4"/>
  <c r="C144" i="4"/>
  <c r="E144" i="4" s="1"/>
  <c r="D143" i="4"/>
  <c r="E143" i="4" s="1"/>
  <c r="C143" i="4"/>
  <c r="D142" i="4"/>
  <c r="C142" i="4"/>
  <c r="E142" i="4" s="1"/>
  <c r="D140" i="4"/>
  <c r="E140" i="4" s="1"/>
  <c r="C140" i="4"/>
  <c r="D139" i="4"/>
  <c r="E139" i="4" s="1"/>
  <c r="C139" i="4"/>
  <c r="D138" i="4"/>
  <c r="E138" i="4" s="1"/>
  <c r="C138" i="4"/>
  <c r="D137" i="4"/>
  <c r="E137" i="4" s="1"/>
  <c r="C137" i="4"/>
  <c r="D136" i="4"/>
  <c r="E136" i="4" s="1"/>
  <c r="C136" i="4"/>
  <c r="D135" i="4"/>
  <c r="E135" i="4" s="1"/>
  <c r="C135" i="4"/>
  <c r="D133" i="4"/>
  <c r="C133" i="4"/>
  <c r="D131" i="4"/>
  <c r="E131" i="4" s="1"/>
  <c r="C131" i="4"/>
  <c r="D129" i="4"/>
  <c r="E129" i="4" s="1"/>
  <c r="C129" i="4"/>
  <c r="D128" i="4"/>
  <c r="C128" i="4"/>
  <c r="D127" i="4"/>
  <c r="C127" i="4"/>
  <c r="E127" i="4" s="1"/>
  <c r="D126" i="4"/>
  <c r="E126" i="4" s="1"/>
  <c r="C126" i="4"/>
  <c r="D124" i="4"/>
  <c r="C124" i="4"/>
  <c r="E124" i="4" s="1"/>
  <c r="D123" i="4"/>
  <c r="E123" i="4" s="1"/>
  <c r="C123" i="4"/>
  <c r="D121" i="4"/>
  <c r="C121" i="4"/>
  <c r="E121" i="4" s="1"/>
  <c r="D120" i="4"/>
  <c r="E120" i="4" s="1"/>
  <c r="C120" i="4"/>
  <c r="D119" i="4"/>
  <c r="C119" i="4"/>
  <c r="E119" i="4" s="1"/>
  <c r="D117" i="4"/>
  <c r="E117" i="4" s="1"/>
  <c r="C117" i="4"/>
  <c r="D116" i="4"/>
  <c r="C116" i="4"/>
  <c r="E116" i="4" s="1"/>
  <c r="D115" i="4"/>
  <c r="E115" i="4" s="1"/>
  <c r="C115" i="4"/>
  <c r="D114" i="4"/>
  <c r="C114" i="4"/>
  <c r="E114" i="4" s="1"/>
  <c r="D112" i="4"/>
  <c r="E112" i="4" s="1"/>
  <c r="C112" i="4"/>
  <c r="D111" i="4"/>
  <c r="C111" i="4"/>
  <c r="E111" i="4" s="1"/>
  <c r="D110" i="4"/>
  <c r="E110" i="4" s="1"/>
  <c r="C110" i="4"/>
  <c r="D109" i="4"/>
  <c r="C109" i="4"/>
  <c r="E109" i="4" s="1"/>
  <c r="D108" i="4"/>
  <c r="E108" i="4" s="1"/>
  <c r="C108" i="4"/>
  <c r="D107" i="4"/>
  <c r="C107" i="4"/>
  <c r="E107" i="4" s="1"/>
  <c r="D105" i="4"/>
  <c r="E105" i="4" s="1"/>
  <c r="C105" i="4"/>
  <c r="D104" i="4"/>
  <c r="C104" i="4"/>
  <c r="E104" i="4" s="1"/>
  <c r="D103" i="4"/>
  <c r="E103" i="4" s="1"/>
  <c r="C103" i="4"/>
  <c r="D102" i="4"/>
  <c r="C102" i="4"/>
  <c r="E102" i="4" s="1"/>
  <c r="D101" i="4"/>
  <c r="E101" i="4" s="1"/>
  <c r="C101" i="4"/>
  <c r="D100" i="4"/>
  <c r="C100" i="4"/>
  <c r="E100" i="4" s="1"/>
  <c r="D99" i="4"/>
  <c r="E99" i="4" s="1"/>
  <c r="C99" i="4"/>
  <c r="D98" i="4"/>
  <c r="C98" i="4"/>
  <c r="E98" i="4" s="1"/>
  <c r="D97" i="4"/>
  <c r="E97" i="4" s="1"/>
  <c r="C97" i="4"/>
  <c r="D95" i="4"/>
  <c r="C95" i="4"/>
  <c r="E95" i="4" s="1"/>
  <c r="D94" i="4"/>
  <c r="E94" i="4" s="1"/>
  <c r="C94" i="4"/>
  <c r="D93" i="4"/>
  <c r="C93" i="4"/>
  <c r="E93" i="4" s="1"/>
  <c r="D92" i="4"/>
  <c r="E92" i="4" s="1"/>
  <c r="C92" i="4"/>
  <c r="D91" i="4"/>
  <c r="C91" i="4"/>
  <c r="E91" i="4" s="1"/>
  <c r="D90" i="4"/>
  <c r="E90" i="4" s="1"/>
  <c r="C90" i="4"/>
  <c r="D89" i="4"/>
  <c r="C89" i="4"/>
  <c r="E89" i="4" s="1"/>
  <c r="D88" i="4"/>
  <c r="E88" i="4" s="1"/>
  <c r="C88" i="4"/>
  <c r="D87" i="4"/>
  <c r="E87" i="4" s="1"/>
  <c r="C87" i="4"/>
  <c r="D86" i="4"/>
  <c r="E86" i="4" s="1"/>
  <c r="C86" i="4"/>
  <c r="D85" i="4"/>
  <c r="C85" i="4"/>
  <c r="E85" i="4" s="1"/>
  <c r="D84" i="4"/>
  <c r="E84" i="4" s="1"/>
  <c r="C84" i="4"/>
  <c r="D83" i="4"/>
  <c r="C83" i="4"/>
  <c r="E83" i="4" s="1"/>
  <c r="D82" i="4"/>
  <c r="E82" i="4" s="1"/>
  <c r="C82" i="4"/>
  <c r="D81" i="4"/>
  <c r="C81" i="4"/>
  <c r="E81" i="4" s="1"/>
  <c r="D80" i="4"/>
  <c r="E80" i="4" s="1"/>
  <c r="C80" i="4"/>
  <c r="D79" i="4"/>
  <c r="E79" i="4" s="1"/>
  <c r="C79" i="4"/>
  <c r="D78" i="4"/>
  <c r="E78" i="4" s="1"/>
  <c r="C78" i="4"/>
  <c r="D77" i="4"/>
  <c r="C77" i="4"/>
  <c r="E77" i="4" s="1"/>
  <c r="D76" i="4"/>
  <c r="E76" i="4" s="1"/>
  <c r="C76" i="4"/>
  <c r="D75" i="4"/>
  <c r="C75" i="4"/>
  <c r="E75" i="4" s="1"/>
  <c r="D74" i="4"/>
  <c r="E74" i="4" s="1"/>
  <c r="C74" i="4"/>
  <c r="D73" i="4"/>
  <c r="C73" i="4"/>
  <c r="E73" i="4" s="1"/>
  <c r="D72" i="4"/>
  <c r="E72" i="4" s="1"/>
  <c r="C72" i="4"/>
  <c r="D71" i="4"/>
  <c r="C71" i="4"/>
  <c r="E71" i="4" s="1"/>
  <c r="D70" i="4"/>
  <c r="E70" i="4" s="1"/>
  <c r="C70" i="4"/>
  <c r="D69" i="4"/>
  <c r="C69" i="4"/>
  <c r="E69" i="4" s="1"/>
  <c r="D68" i="4"/>
  <c r="E68" i="4" s="1"/>
  <c r="C68" i="4"/>
  <c r="D67" i="4"/>
  <c r="C67" i="4"/>
  <c r="E67" i="4" s="1"/>
  <c r="D66" i="4"/>
  <c r="E66" i="4" s="1"/>
  <c r="C66" i="4"/>
  <c r="D65" i="4"/>
  <c r="C65" i="4"/>
  <c r="E65" i="4" s="1"/>
  <c r="D64" i="4"/>
  <c r="E64" i="4" s="1"/>
  <c r="C64" i="4"/>
  <c r="D63" i="4"/>
  <c r="C63" i="4"/>
  <c r="E63" i="4" s="1"/>
  <c r="D62" i="4"/>
  <c r="E62" i="4" s="1"/>
  <c r="C62" i="4"/>
  <c r="D61" i="4"/>
  <c r="C61" i="4"/>
  <c r="E61" i="4" s="1"/>
  <c r="D60" i="4"/>
  <c r="E60" i="4" s="1"/>
  <c r="C60" i="4"/>
  <c r="D59" i="4"/>
  <c r="C59" i="4"/>
  <c r="E59" i="4" s="1"/>
  <c r="D58" i="4"/>
  <c r="E58" i="4" s="1"/>
  <c r="C58" i="4"/>
  <c r="D57" i="4"/>
  <c r="C57" i="4"/>
  <c r="E57" i="4" s="1"/>
  <c r="D56" i="4"/>
  <c r="E56" i="4" s="1"/>
  <c r="C56" i="4"/>
  <c r="D55" i="4"/>
  <c r="C55" i="4"/>
  <c r="E55" i="4" s="1"/>
  <c r="D54" i="4"/>
  <c r="E54" i="4" s="1"/>
  <c r="C54" i="4"/>
  <c r="D53" i="4"/>
  <c r="C53" i="4"/>
  <c r="E53" i="4" s="1"/>
  <c r="D52" i="4"/>
  <c r="E52" i="4" s="1"/>
  <c r="C52" i="4"/>
  <c r="D51" i="4"/>
  <c r="C51" i="4"/>
  <c r="E51" i="4" s="1"/>
  <c r="D50" i="4"/>
  <c r="E50" i="4" s="1"/>
  <c r="C50" i="4"/>
  <c r="D49" i="4"/>
  <c r="C49" i="4"/>
  <c r="E49" i="4" s="1"/>
  <c r="D48" i="4"/>
  <c r="E48" i="4" s="1"/>
  <c r="C48" i="4"/>
  <c r="D47" i="4"/>
  <c r="C47" i="4"/>
  <c r="E47" i="4" s="1"/>
  <c r="D46" i="4"/>
  <c r="E46" i="4" s="1"/>
  <c r="C46" i="4"/>
  <c r="D45" i="4"/>
  <c r="C45" i="4"/>
  <c r="E45" i="4" s="1"/>
  <c r="D44" i="4"/>
  <c r="E44" i="4" s="1"/>
  <c r="C44" i="4"/>
  <c r="D43" i="4"/>
  <c r="C43" i="4"/>
  <c r="E43" i="4" s="1"/>
  <c r="D42" i="4"/>
  <c r="E42" i="4" s="1"/>
  <c r="C42" i="4"/>
  <c r="D41" i="4"/>
  <c r="C41" i="4"/>
  <c r="E41" i="4" s="1"/>
  <c r="D40" i="4"/>
  <c r="E40" i="4" s="1"/>
  <c r="C40" i="4"/>
  <c r="D39" i="4"/>
  <c r="C39" i="4"/>
  <c r="E39" i="4" s="1"/>
  <c r="D38" i="4"/>
  <c r="E38" i="4" s="1"/>
  <c r="C38" i="4"/>
  <c r="D37" i="4"/>
  <c r="C37" i="4"/>
  <c r="E37" i="4" s="1"/>
  <c r="D36" i="4"/>
  <c r="E36" i="4" s="1"/>
  <c r="C36" i="4"/>
  <c r="D35" i="4"/>
  <c r="C35" i="4"/>
  <c r="E35" i="4" s="1"/>
  <c r="D34" i="4"/>
  <c r="E34" i="4" s="1"/>
  <c r="C34" i="4"/>
  <c r="D33" i="4"/>
  <c r="C33" i="4"/>
  <c r="E33" i="4" s="1"/>
  <c r="D32" i="4"/>
  <c r="E32" i="4" s="1"/>
  <c r="C32" i="4"/>
  <c r="D31" i="4"/>
  <c r="C31" i="4"/>
  <c r="E31" i="4" s="1"/>
  <c r="D30" i="4"/>
  <c r="E30" i="4" s="1"/>
  <c r="C30" i="4"/>
  <c r="D29" i="4"/>
  <c r="C29" i="4"/>
  <c r="E29" i="4" s="1"/>
  <c r="D28" i="4"/>
  <c r="E28" i="4" s="1"/>
  <c r="C28" i="4"/>
  <c r="D27" i="4"/>
  <c r="C27" i="4"/>
  <c r="E27" i="4" s="1"/>
  <c r="D26" i="4"/>
  <c r="E26" i="4" s="1"/>
  <c r="C26" i="4"/>
  <c r="D25" i="4"/>
  <c r="C25" i="4"/>
  <c r="E25" i="4" s="1"/>
  <c r="D24" i="4"/>
  <c r="E24" i="4" s="1"/>
  <c r="C24" i="4"/>
  <c r="D23" i="4"/>
  <c r="C23" i="4"/>
  <c r="E23" i="4" s="1"/>
  <c r="D22" i="4"/>
  <c r="E22" i="4" s="1"/>
  <c r="C22" i="4"/>
  <c r="D21" i="4"/>
  <c r="C21" i="4"/>
  <c r="E21" i="4" s="1"/>
  <c r="D20" i="4"/>
  <c r="E20" i="4" s="1"/>
  <c r="C20" i="4"/>
  <c r="D19" i="4"/>
  <c r="C19" i="4"/>
  <c r="E19" i="4" s="1"/>
  <c r="D18" i="4"/>
  <c r="E18" i="4" s="1"/>
  <c r="C18" i="4"/>
  <c r="D17" i="4"/>
  <c r="C17" i="4"/>
  <c r="E17" i="4" s="1"/>
  <c r="D16" i="4"/>
  <c r="E16" i="4" s="1"/>
  <c r="C16" i="4"/>
  <c r="D15" i="4"/>
  <c r="C15" i="4"/>
  <c r="E15" i="4" s="1"/>
  <c r="D14" i="4"/>
  <c r="E14" i="4" s="1"/>
  <c r="C14" i="4"/>
  <c r="D13" i="4"/>
  <c r="C13" i="4"/>
  <c r="E13" i="4" s="1"/>
  <c r="D12" i="4"/>
  <c r="E12" i="4" s="1"/>
  <c r="C12" i="4"/>
  <c r="D11" i="4"/>
  <c r="C11" i="4"/>
  <c r="E11" i="4" s="1"/>
  <c r="D10" i="4"/>
  <c r="E10" i="4" s="1"/>
  <c r="C10" i="4"/>
  <c r="D9" i="4"/>
  <c r="C9" i="4"/>
  <c r="E9" i="4" s="1"/>
  <c r="D8" i="4"/>
  <c r="E8" i="4" s="1"/>
  <c r="C8" i="4"/>
  <c r="D7" i="4"/>
  <c r="C7" i="4"/>
  <c r="E7" i="4" s="1"/>
  <c r="D6" i="4"/>
  <c r="E6" i="4" s="1"/>
  <c r="C6" i="4"/>
  <c r="C205" i="4" s="1"/>
  <c r="C6" i="1" s="1"/>
  <c r="E5" i="4"/>
  <c r="X126" i="3"/>
  <c r="W126" i="3"/>
  <c r="V126" i="3"/>
  <c r="U126" i="3"/>
  <c r="T126" i="3"/>
  <c r="S126" i="3"/>
  <c r="R126" i="3"/>
  <c r="Q126" i="3"/>
  <c r="K126" i="3"/>
  <c r="J126" i="3"/>
  <c r="I126" i="3"/>
  <c r="H126" i="3"/>
  <c r="G126" i="3"/>
  <c r="F126" i="3"/>
  <c r="D124" i="3"/>
  <c r="E124" i="3" s="1"/>
  <c r="C124" i="3"/>
  <c r="D123" i="3"/>
  <c r="C123" i="3"/>
  <c r="E123" i="3" s="1"/>
  <c r="D122" i="3"/>
  <c r="E122" i="3" s="1"/>
  <c r="C122" i="3"/>
  <c r="D120" i="3"/>
  <c r="C120" i="3"/>
  <c r="E120" i="3" s="1"/>
  <c r="D119" i="3"/>
  <c r="E119" i="3" s="1"/>
  <c r="C119" i="3"/>
  <c r="D118" i="3"/>
  <c r="C118" i="3"/>
  <c r="E118" i="3" s="1"/>
  <c r="D117" i="3"/>
  <c r="E117" i="3" s="1"/>
  <c r="C117" i="3"/>
  <c r="D116" i="3"/>
  <c r="C116" i="3"/>
  <c r="E116" i="3" s="1"/>
  <c r="D115" i="3"/>
  <c r="E115" i="3" s="1"/>
  <c r="C115" i="3"/>
  <c r="D114" i="3"/>
  <c r="C114" i="3"/>
  <c r="E114" i="3" s="1"/>
  <c r="D113" i="3"/>
  <c r="E113" i="3" s="1"/>
  <c r="C113" i="3"/>
  <c r="D112" i="3"/>
  <c r="C112" i="3"/>
  <c r="E112" i="3" s="1"/>
  <c r="D111" i="3"/>
  <c r="E111" i="3" s="1"/>
  <c r="C111" i="3"/>
  <c r="D110" i="3"/>
  <c r="C110" i="3"/>
  <c r="E110" i="3" s="1"/>
  <c r="D108" i="3"/>
  <c r="E108" i="3" s="1"/>
  <c r="C108" i="3"/>
  <c r="D107" i="3"/>
  <c r="C107" i="3"/>
  <c r="E107" i="3" s="1"/>
  <c r="D106" i="3"/>
  <c r="E106" i="3" s="1"/>
  <c r="C106" i="3"/>
  <c r="D104" i="3"/>
  <c r="C104" i="3"/>
  <c r="E104" i="3" s="1"/>
  <c r="D103" i="3"/>
  <c r="E103" i="3" s="1"/>
  <c r="C103" i="3"/>
  <c r="D102" i="3"/>
  <c r="C102" i="3"/>
  <c r="E102" i="3" s="1"/>
  <c r="D101" i="3"/>
  <c r="E101" i="3" s="1"/>
  <c r="C101" i="3"/>
  <c r="D100" i="3"/>
  <c r="C100" i="3"/>
  <c r="E100" i="3" s="1"/>
  <c r="D99" i="3"/>
  <c r="E99" i="3" s="1"/>
  <c r="C99" i="3"/>
  <c r="D98" i="3"/>
  <c r="C98" i="3"/>
  <c r="E98" i="3" s="1"/>
  <c r="D97" i="3"/>
  <c r="E97" i="3" s="1"/>
  <c r="C97" i="3"/>
  <c r="D96" i="3"/>
  <c r="C96" i="3"/>
  <c r="E96" i="3" s="1"/>
  <c r="D94" i="3"/>
  <c r="E94" i="3" s="1"/>
  <c r="C94" i="3"/>
  <c r="D93" i="3"/>
  <c r="C93" i="3"/>
  <c r="E93" i="3" s="1"/>
  <c r="D92" i="3"/>
  <c r="E92" i="3" s="1"/>
  <c r="C92" i="3"/>
  <c r="D91" i="3"/>
  <c r="C91" i="3"/>
  <c r="E91" i="3" s="1"/>
  <c r="D90" i="3"/>
  <c r="E90" i="3" s="1"/>
  <c r="C90" i="3"/>
  <c r="D89" i="3"/>
  <c r="C89" i="3"/>
  <c r="E89" i="3" s="1"/>
  <c r="D88" i="3"/>
  <c r="E88" i="3" s="1"/>
  <c r="C88" i="3"/>
  <c r="D87" i="3"/>
  <c r="C87" i="3"/>
  <c r="E87" i="3" s="1"/>
  <c r="D86" i="3"/>
  <c r="E86" i="3" s="1"/>
  <c r="C86" i="3"/>
  <c r="D85" i="3"/>
  <c r="C85" i="3"/>
  <c r="E85" i="3" s="1"/>
  <c r="D83" i="3"/>
  <c r="E83" i="3" s="1"/>
  <c r="C83" i="3"/>
  <c r="D82" i="3"/>
  <c r="C82" i="3"/>
  <c r="E82" i="3" s="1"/>
  <c r="D81" i="3"/>
  <c r="E81" i="3" s="1"/>
  <c r="C81" i="3"/>
  <c r="D80" i="3"/>
  <c r="C80" i="3"/>
  <c r="E80" i="3" s="1"/>
  <c r="D79" i="3"/>
  <c r="E79" i="3" s="1"/>
  <c r="C79" i="3"/>
  <c r="D77" i="3"/>
  <c r="C77" i="3"/>
  <c r="E77" i="3" s="1"/>
  <c r="D76" i="3"/>
  <c r="E76" i="3" s="1"/>
  <c r="C76" i="3"/>
  <c r="D75" i="3"/>
  <c r="C75" i="3"/>
  <c r="E75" i="3" s="1"/>
  <c r="D74" i="3"/>
  <c r="E74" i="3" s="1"/>
  <c r="C74" i="3"/>
  <c r="D73" i="3"/>
  <c r="C73" i="3"/>
  <c r="E73" i="3" s="1"/>
  <c r="D72" i="3"/>
  <c r="E72" i="3" s="1"/>
  <c r="C72" i="3"/>
  <c r="D71" i="3"/>
  <c r="C71" i="3"/>
  <c r="E71" i="3" s="1"/>
  <c r="D70" i="3"/>
  <c r="E70" i="3" s="1"/>
  <c r="C70" i="3"/>
  <c r="D69" i="3"/>
  <c r="C69" i="3"/>
  <c r="E69" i="3" s="1"/>
  <c r="D67" i="3"/>
  <c r="E67" i="3" s="1"/>
  <c r="C67" i="3"/>
  <c r="D66" i="3"/>
  <c r="C66" i="3"/>
  <c r="E66" i="3" s="1"/>
  <c r="D65" i="3"/>
  <c r="E65" i="3" s="1"/>
  <c r="C65" i="3"/>
  <c r="D64" i="3"/>
  <c r="C64" i="3"/>
  <c r="E64" i="3" s="1"/>
  <c r="D62" i="3"/>
  <c r="E62" i="3" s="1"/>
  <c r="C62" i="3"/>
  <c r="D61" i="3"/>
  <c r="C61" i="3"/>
  <c r="E61" i="3" s="1"/>
  <c r="D60" i="3"/>
  <c r="E60" i="3" s="1"/>
  <c r="C60" i="3"/>
  <c r="D59" i="3"/>
  <c r="C59" i="3"/>
  <c r="E59" i="3" s="1"/>
  <c r="D58" i="3"/>
  <c r="E58" i="3" s="1"/>
  <c r="C58" i="3"/>
  <c r="D57" i="3"/>
  <c r="C57" i="3"/>
  <c r="E57" i="3" s="1"/>
  <c r="D56" i="3"/>
  <c r="E56" i="3" s="1"/>
  <c r="C56" i="3"/>
  <c r="D55" i="3"/>
  <c r="C55" i="3"/>
  <c r="E55" i="3" s="1"/>
  <c r="D54" i="3"/>
  <c r="E54" i="3" s="1"/>
  <c r="C54" i="3"/>
  <c r="D53" i="3"/>
  <c r="C53" i="3"/>
  <c r="E53" i="3" s="1"/>
  <c r="D52" i="3"/>
  <c r="E52" i="3" s="1"/>
  <c r="C52" i="3"/>
  <c r="D51" i="3"/>
  <c r="C51" i="3"/>
  <c r="E51" i="3" s="1"/>
  <c r="D49" i="3"/>
  <c r="E49" i="3" s="1"/>
  <c r="C49" i="3"/>
  <c r="D48" i="3"/>
  <c r="C48" i="3"/>
  <c r="E48" i="3" s="1"/>
  <c r="D47" i="3"/>
  <c r="E47" i="3" s="1"/>
  <c r="C47" i="3"/>
  <c r="D46" i="3"/>
  <c r="C46" i="3"/>
  <c r="E46" i="3" s="1"/>
  <c r="D45" i="3"/>
  <c r="E45" i="3" s="1"/>
  <c r="C45" i="3"/>
  <c r="D43" i="3"/>
  <c r="C43" i="3"/>
  <c r="E43" i="3" s="1"/>
  <c r="D42" i="3"/>
  <c r="E42" i="3" s="1"/>
  <c r="C42" i="3"/>
  <c r="D41" i="3"/>
  <c r="E41" i="3" s="1"/>
  <c r="C41" i="3"/>
  <c r="D40" i="3"/>
  <c r="E40" i="3" s="1"/>
  <c r="C40" i="3"/>
  <c r="D39" i="3"/>
  <c r="E39" i="3" s="1"/>
  <c r="C39" i="3"/>
  <c r="D38" i="3"/>
  <c r="E38" i="3" s="1"/>
  <c r="C38" i="3"/>
  <c r="D36" i="3"/>
  <c r="E36" i="3" s="1"/>
  <c r="C36" i="3"/>
  <c r="D35" i="3"/>
  <c r="E35" i="3" s="1"/>
  <c r="C35" i="3"/>
  <c r="D34" i="3"/>
  <c r="E34" i="3" s="1"/>
  <c r="C34" i="3"/>
  <c r="D33" i="3"/>
  <c r="E33" i="3" s="1"/>
  <c r="C33" i="3"/>
  <c r="D32" i="3"/>
  <c r="E32" i="3" s="1"/>
  <c r="C32" i="3"/>
  <c r="D31" i="3"/>
  <c r="E31" i="3" s="1"/>
  <c r="C31" i="3"/>
  <c r="D30" i="3"/>
  <c r="E30" i="3" s="1"/>
  <c r="C30" i="3"/>
  <c r="D29" i="3"/>
  <c r="E29" i="3" s="1"/>
  <c r="C29" i="3"/>
  <c r="D28" i="3"/>
  <c r="E28" i="3" s="1"/>
  <c r="C28" i="3"/>
  <c r="D27" i="3"/>
  <c r="E27" i="3" s="1"/>
  <c r="C27" i="3"/>
  <c r="D26" i="3"/>
  <c r="C26" i="3"/>
  <c r="E26" i="3" s="1"/>
  <c r="D25" i="3"/>
  <c r="E25" i="3" s="1"/>
  <c r="C25" i="3"/>
  <c r="D24" i="3"/>
  <c r="C24" i="3"/>
  <c r="E24" i="3" s="1"/>
  <c r="D23" i="3"/>
  <c r="E23" i="3" s="1"/>
  <c r="C23" i="3"/>
  <c r="D22" i="3"/>
  <c r="C22" i="3"/>
  <c r="E22" i="3" s="1"/>
  <c r="D21" i="3"/>
  <c r="E21" i="3" s="1"/>
  <c r="C21" i="3"/>
  <c r="D20" i="3"/>
  <c r="C20" i="3"/>
  <c r="E20" i="3" s="1"/>
  <c r="D19" i="3"/>
  <c r="E19" i="3" s="1"/>
  <c r="C19" i="3"/>
  <c r="D18" i="3"/>
  <c r="C18" i="3"/>
  <c r="E18" i="3" s="1"/>
  <c r="D17" i="3"/>
  <c r="E17" i="3" s="1"/>
  <c r="C17" i="3"/>
  <c r="D16" i="3"/>
  <c r="C16" i="3"/>
  <c r="E16" i="3" s="1"/>
  <c r="D15" i="3"/>
  <c r="E15" i="3" s="1"/>
  <c r="C15" i="3"/>
  <c r="D14" i="3"/>
  <c r="C14" i="3"/>
  <c r="E14" i="3" s="1"/>
  <c r="D13" i="3"/>
  <c r="E13" i="3" s="1"/>
  <c r="C13" i="3"/>
  <c r="D12" i="3"/>
  <c r="C12" i="3"/>
  <c r="E12" i="3" s="1"/>
  <c r="D11" i="3"/>
  <c r="E11" i="3" s="1"/>
  <c r="C11" i="3"/>
  <c r="D10" i="3"/>
  <c r="C10" i="3"/>
  <c r="E10" i="3" s="1"/>
  <c r="D9" i="3"/>
  <c r="E9" i="3" s="1"/>
  <c r="C9" i="3"/>
  <c r="D8" i="3"/>
  <c r="C8" i="3"/>
  <c r="E8" i="3" s="1"/>
  <c r="D7" i="3"/>
  <c r="E7" i="3" s="1"/>
  <c r="C7" i="3"/>
  <c r="D6" i="3"/>
  <c r="C6" i="3"/>
  <c r="E6" i="3" s="1"/>
  <c r="D5" i="3"/>
  <c r="D126" i="3" s="1"/>
  <c r="C5" i="3"/>
  <c r="C126" i="3" s="1"/>
  <c r="C5" i="1" s="1"/>
  <c r="X114" i="2"/>
  <c r="W114" i="2"/>
  <c r="V114" i="2"/>
  <c r="U114" i="2"/>
  <c r="T114" i="2"/>
  <c r="S114" i="2"/>
  <c r="R114" i="2"/>
  <c r="Q114" i="2"/>
  <c r="K114" i="2"/>
  <c r="J114" i="2"/>
  <c r="I114" i="2"/>
  <c r="H114" i="2"/>
  <c r="G114" i="2"/>
  <c r="F114" i="2"/>
  <c r="D112" i="2"/>
  <c r="E112" i="2" s="1"/>
  <c r="C112" i="2"/>
  <c r="D111" i="2"/>
  <c r="C111" i="2"/>
  <c r="E111" i="2" s="1"/>
  <c r="D110" i="2"/>
  <c r="E110" i="2" s="1"/>
  <c r="C110" i="2"/>
  <c r="D109" i="2"/>
  <c r="C109" i="2"/>
  <c r="E109" i="2" s="1"/>
  <c r="D108" i="2"/>
  <c r="E108" i="2" s="1"/>
  <c r="C108" i="2"/>
  <c r="D107" i="2"/>
  <c r="C107" i="2"/>
  <c r="E107" i="2" s="1"/>
  <c r="D106" i="2"/>
  <c r="E106" i="2" s="1"/>
  <c r="C106" i="2"/>
  <c r="D105" i="2"/>
  <c r="C105" i="2"/>
  <c r="E105" i="2" s="1"/>
  <c r="D104" i="2"/>
  <c r="E104" i="2" s="1"/>
  <c r="C104" i="2"/>
  <c r="D102" i="2"/>
  <c r="C102" i="2"/>
  <c r="E102" i="2" s="1"/>
  <c r="D101" i="2"/>
  <c r="E101" i="2" s="1"/>
  <c r="C101" i="2"/>
  <c r="D100" i="2"/>
  <c r="C100" i="2"/>
  <c r="E100" i="2" s="1"/>
  <c r="D99" i="2"/>
  <c r="E99" i="2" s="1"/>
  <c r="C99" i="2"/>
  <c r="D98" i="2"/>
  <c r="C98" i="2"/>
  <c r="E98" i="2" s="1"/>
  <c r="D96" i="2"/>
  <c r="E96" i="2" s="1"/>
  <c r="C96" i="2"/>
  <c r="D95" i="2"/>
  <c r="C95" i="2"/>
  <c r="E95" i="2" s="1"/>
  <c r="D94" i="2"/>
  <c r="E94" i="2" s="1"/>
  <c r="C94" i="2"/>
  <c r="D93" i="2"/>
  <c r="C93" i="2"/>
  <c r="E93" i="2" s="1"/>
  <c r="D92" i="2"/>
  <c r="E92" i="2" s="1"/>
  <c r="C92" i="2"/>
  <c r="D91" i="2"/>
  <c r="C91" i="2"/>
  <c r="E91" i="2" s="1"/>
  <c r="D89" i="2"/>
  <c r="E89" i="2" s="1"/>
  <c r="C89" i="2"/>
  <c r="D88" i="2"/>
  <c r="C88" i="2"/>
  <c r="E88" i="2" s="1"/>
  <c r="D87" i="2"/>
  <c r="E87" i="2" s="1"/>
  <c r="C87" i="2"/>
  <c r="D86" i="2"/>
  <c r="C86" i="2"/>
  <c r="E86" i="2" s="1"/>
  <c r="D85" i="2"/>
  <c r="E85" i="2" s="1"/>
  <c r="C85" i="2"/>
  <c r="D83" i="2"/>
  <c r="C83" i="2"/>
  <c r="E83" i="2" s="1"/>
  <c r="D81" i="2"/>
  <c r="E81" i="2" s="1"/>
  <c r="C81" i="2"/>
  <c r="D80" i="2"/>
  <c r="C80" i="2"/>
  <c r="E80" i="2" s="1"/>
  <c r="D79" i="2"/>
  <c r="E79" i="2" s="1"/>
  <c r="C79" i="2"/>
  <c r="D78" i="2"/>
  <c r="C78" i="2"/>
  <c r="E78" i="2" s="1"/>
  <c r="D77" i="2"/>
  <c r="E77" i="2" s="1"/>
  <c r="C77" i="2"/>
  <c r="D75" i="2"/>
  <c r="C75" i="2"/>
  <c r="E75" i="2" s="1"/>
  <c r="D73" i="2"/>
  <c r="E73" i="2" s="1"/>
  <c r="C73" i="2"/>
  <c r="D72" i="2"/>
  <c r="C72" i="2"/>
  <c r="E72" i="2" s="1"/>
  <c r="D70" i="2"/>
  <c r="E70" i="2" s="1"/>
  <c r="C70" i="2"/>
  <c r="D69" i="2"/>
  <c r="C69" i="2"/>
  <c r="E69" i="2" s="1"/>
  <c r="D68" i="2"/>
  <c r="E68" i="2" s="1"/>
  <c r="C68" i="2"/>
  <c r="D67" i="2"/>
  <c r="C67" i="2"/>
  <c r="E67" i="2" s="1"/>
  <c r="D66" i="2"/>
  <c r="E66" i="2" s="1"/>
  <c r="C66" i="2"/>
  <c r="D65" i="2"/>
  <c r="C65" i="2"/>
  <c r="E65" i="2" s="1"/>
  <c r="D63" i="2"/>
  <c r="E63" i="2" s="1"/>
  <c r="C63" i="2"/>
  <c r="D61" i="2"/>
  <c r="E61" i="2" s="1"/>
  <c r="C61" i="2"/>
  <c r="D60" i="2"/>
  <c r="E60" i="2" s="1"/>
  <c r="C60" i="2"/>
  <c r="D59" i="2"/>
  <c r="C59" i="2"/>
  <c r="E59" i="2" s="1"/>
  <c r="E57" i="2"/>
  <c r="D54" i="2"/>
  <c r="E54" i="2" s="1"/>
  <c r="C54" i="2"/>
  <c r="D53" i="2"/>
  <c r="E53" i="2" s="1"/>
  <c r="C53" i="2"/>
  <c r="D52" i="2"/>
  <c r="C52" i="2"/>
  <c r="E52" i="2" s="1"/>
  <c r="D51" i="2"/>
  <c r="E51" i="2" s="1"/>
  <c r="C51" i="2"/>
  <c r="D50" i="2"/>
  <c r="C50" i="2"/>
  <c r="E50" i="2" s="1"/>
  <c r="D49" i="2"/>
  <c r="E49" i="2" s="1"/>
  <c r="C49" i="2"/>
  <c r="D48" i="2"/>
  <c r="C48" i="2"/>
  <c r="E48" i="2" s="1"/>
  <c r="D47" i="2"/>
  <c r="E47" i="2" s="1"/>
  <c r="C47" i="2"/>
  <c r="D46" i="2"/>
  <c r="C46" i="2"/>
  <c r="E46" i="2" s="1"/>
  <c r="D45" i="2"/>
  <c r="E45" i="2" s="1"/>
  <c r="C45" i="2"/>
  <c r="D44" i="2"/>
  <c r="C44" i="2"/>
  <c r="E44" i="2" s="1"/>
  <c r="D43" i="2"/>
  <c r="E43" i="2" s="1"/>
  <c r="C43" i="2"/>
  <c r="D42" i="2"/>
  <c r="C42" i="2"/>
  <c r="E42" i="2" s="1"/>
  <c r="D41" i="2"/>
  <c r="E41" i="2" s="1"/>
  <c r="C41" i="2"/>
  <c r="D40" i="2"/>
  <c r="C40" i="2"/>
  <c r="E40" i="2" s="1"/>
  <c r="D39" i="2"/>
  <c r="E39" i="2" s="1"/>
  <c r="C39" i="2"/>
  <c r="D38" i="2"/>
  <c r="C38" i="2"/>
  <c r="E38" i="2" s="1"/>
  <c r="D37" i="2"/>
  <c r="E37" i="2" s="1"/>
  <c r="C37" i="2"/>
  <c r="D36" i="2"/>
  <c r="C36" i="2"/>
  <c r="E36" i="2" s="1"/>
  <c r="D35" i="2"/>
  <c r="E35" i="2" s="1"/>
  <c r="C35" i="2"/>
  <c r="D34" i="2"/>
  <c r="C34" i="2"/>
  <c r="E34" i="2" s="1"/>
  <c r="D33" i="2"/>
  <c r="E33" i="2" s="1"/>
  <c r="C33" i="2"/>
  <c r="D32" i="2"/>
  <c r="C32" i="2"/>
  <c r="E32" i="2" s="1"/>
  <c r="D31" i="2"/>
  <c r="E31" i="2" s="1"/>
  <c r="C31" i="2"/>
  <c r="D30" i="2"/>
  <c r="C30" i="2"/>
  <c r="E30" i="2" s="1"/>
  <c r="D29" i="2"/>
  <c r="E29" i="2" s="1"/>
  <c r="C29" i="2"/>
  <c r="D28" i="2"/>
  <c r="C28" i="2"/>
  <c r="E28" i="2" s="1"/>
  <c r="D27" i="2"/>
  <c r="E27" i="2" s="1"/>
  <c r="C27" i="2"/>
  <c r="D26" i="2"/>
  <c r="C26" i="2"/>
  <c r="E26" i="2" s="1"/>
  <c r="D25" i="2"/>
  <c r="E25" i="2" s="1"/>
  <c r="C25" i="2"/>
  <c r="D24" i="2"/>
  <c r="C24" i="2"/>
  <c r="E24" i="2" s="1"/>
  <c r="D23" i="2"/>
  <c r="E23" i="2" s="1"/>
  <c r="C23" i="2"/>
  <c r="D22" i="2"/>
  <c r="C22" i="2"/>
  <c r="E22" i="2" s="1"/>
  <c r="D21" i="2"/>
  <c r="E21" i="2" s="1"/>
  <c r="C21" i="2"/>
  <c r="D20" i="2"/>
  <c r="C20" i="2"/>
  <c r="E20" i="2" s="1"/>
  <c r="D19" i="2"/>
  <c r="E19" i="2" s="1"/>
  <c r="C19" i="2"/>
  <c r="D18" i="2"/>
  <c r="C18" i="2"/>
  <c r="E18" i="2" s="1"/>
  <c r="D17" i="2"/>
  <c r="E17" i="2" s="1"/>
  <c r="C17" i="2"/>
  <c r="D16" i="2"/>
  <c r="C16" i="2"/>
  <c r="E16" i="2" s="1"/>
  <c r="D15" i="2"/>
  <c r="E15" i="2" s="1"/>
  <c r="C15" i="2"/>
  <c r="D14" i="2"/>
  <c r="C14" i="2"/>
  <c r="E14" i="2" s="1"/>
  <c r="D13" i="2"/>
  <c r="E13" i="2" s="1"/>
  <c r="C13" i="2"/>
  <c r="D12" i="2"/>
  <c r="C12" i="2"/>
  <c r="E12" i="2" s="1"/>
  <c r="D11" i="2"/>
  <c r="E11" i="2" s="1"/>
  <c r="C11" i="2"/>
  <c r="D10" i="2"/>
  <c r="C10" i="2"/>
  <c r="E10" i="2" s="1"/>
  <c r="D9" i="2"/>
  <c r="E9" i="2" s="1"/>
  <c r="C9" i="2"/>
  <c r="D8" i="2"/>
  <c r="C8" i="2"/>
  <c r="E8" i="2" s="1"/>
  <c r="D7" i="2"/>
  <c r="E7" i="2" s="1"/>
  <c r="C7" i="2"/>
  <c r="D6" i="2"/>
  <c r="C6" i="2"/>
  <c r="E6" i="2" s="1"/>
  <c r="D5" i="2"/>
  <c r="D114" i="2" s="1"/>
  <c r="C5" i="2"/>
  <c r="C114" i="2" s="1"/>
  <c r="C4" i="1" s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C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C13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D9" i="1"/>
  <c r="C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D8" i="1"/>
  <c r="C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D7" i="1"/>
  <c r="X6" i="1"/>
  <c r="W6" i="1"/>
  <c r="V6" i="1"/>
  <c r="U6" i="1"/>
  <c r="T6" i="1"/>
  <c r="S6" i="1"/>
  <c r="R6" i="1"/>
  <c r="Q6" i="1"/>
  <c r="P6" i="1"/>
  <c r="O6" i="1"/>
  <c r="N6" i="1"/>
  <c r="M6" i="1"/>
  <c r="L6" i="1"/>
  <c r="I6" i="1"/>
  <c r="H6" i="1"/>
  <c r="G6" i="1"/>
  <c r="F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X4" i="1"/>
  <c r="X18" i="1" s="1"/>
  <c r="W4" i="1"/>
  <c r="W18" i="1" s="1"/>
  <c r="V4" i="1"/>
  <c r="V18" i="1" s="1"/>
  <c r="U4" i="1"/>
  <c r="U18" i="1" s="1"/>
  <c r="T4" i="1"/>
  <c r="T18" i="1" s="1"/>
  <c r="S4" i="1"/>
  <c r="S18" i="1" s="1"/>
  <c r="R4" i="1"/>
  <c r="R18" i="1" s="1"/>
  <c r="Q4" i="1"/>
  <c r="Q18" i="1" s="1"/>
  <c r="P4" i="1"/>
  <c r="O4" i="1"/>
  <c r="N4" i="1"/>
  <c r="M4" i="1"/>
  <c r="L4" i="1"/>
  <c r="K4" i="1"/>
  <c r="J4" i="1"/>
  <c r="I4" i="1"/>
  <c r="I18" i="1" s="1"/>
  <c r="H4" i="1"/>
  <c r="H18" i="1" s="1"/>
  <c r="G4" i="1"/>
  <c r="G18" i="1" s="1"/>
  <c r="F4" i="1"/>
  <c r="F18" i="1" s="1"/>
  <c r="E133" i="4" l="1"/>
  <c r="K18" i="1"/>
  <c r="E128" i="4"/>
  <c r="J18" i="1"/>
  <c r="E126" i="3"/>
  <c r="E5" i="1" s="1"/>
  <c r="D5" i="1"/>
  <c r="E114" i="2"/>
  <c r="E4" i="1" s="1"/>
  <c r="D4" i="1"/>
  <c r="E5" i="2"/>
  <c r="E5" i="3"/>
  <c r="D205" i="4"/>
  <c r="C119" i="5"/>
  <c r="C7" i="1" s="1"/>
  <c r="C18" i="1" s="1"/>
  <c r="E5" i="5"/>
  <c r="E185" i="6"/>
  <c r="E9" i="1" s="1"/>
  <c r="E406" i="9"/>
  <c r="E8" i="1" s="1"/>
  <c r="E119" i="5"/>
  <c r="E7" i="1" s="1"/>
  <c r="E5" i="6"/>
  <c r="E5" i="9"/>
  <c r="D249" i="10"/>
  <c r="E64" i="10"/>
  <c r="E5" i="10"/>
  <c r="D684" i="11"/>
  <c r="E5" i="11"/>
  <c r="E511" i="11"/>
  <c r="E515" i="11"/>
  <c r="E520" i="11"/>
  <c r="C113" i="13"/>
  <c r="C10" i="1" s="1"/>
  <c r="E5" i="13"/>
  <c r="D113" i="13"/>
  <c r="E113" i="13" l="1"/>
  <c r="E10" i="1" s="1"/>
  <c r="D10" i="1"/>
  <c r="E249" i="10"/>
  <c r="E13" i="1" s="1"/>
  <c r="D13" i="1"/>
  <c r="E205" i="4"/>
  <c r="E6" i="1" s="1"/>
  <c r="D6" i="1"/>
  <c r="E684" i="11"/>
  <c r="E14" i="1" s="1"/>
  <c r="D14" i="1"/>
  <c r="D18" i="1"/>
  <c r="E18" i="1" s="1"/>
</calcChain>
</file>

<file path=xl/sharedStrings.xml><?xml version="1.0" encoding="utf-8"?>
<sst xmlns="http://schemas.openxmlformats.org/spreadsheetml/2006/main" count="2739" uniqueCount="1095">
  <si>
    <t>№</t>
  </si>
  <si>
    <t>Найменування ТГ</t>
  </si>
  <si>
    <t>Всього доріг, км</t>
  </si>
  <si>
    <t>Всього доріг з твердим покриттям, км</t>
  </si>
  <si>
    <t>%</t>
  </si>
  <si>
    <t>В тому числі по типах покриття</t>
  </si>
  <si>
    <t>Ширина смуги відведення, м</t>
  </si>
  <si>
    <t>Ширина земельного полотна, м</t>
  </si>
  <si>
    <t>Ширина проїзної частини, м</t>
  </si>
  <si>
    <t>Кількість смуг проїзної частини, шт</t>
  </si>
  <si>
    <t>Ширина тротуару, м</t>
  </si>
  <si>
    <t>протяжність тротуару, км</t>
  </si>
  <si>
    <t>Протяжність велодоріжки, км</t>
  </si>
  <si>
    <t>Мости</t>
  </si>
  <si>
    <t>Труби</t>
  </si>
  <si>
    <t>Удосконалені покриття</t>
  </si>
  <si>
    <t>Перехідні покриття</t>
  </si>
  <si>
    <t>всього</t>
  </si>
  <si>
    <t>В т.ч. деревяні</t>
  </si>
  <si>
    <t>шт</t>
  </si>
  <si>
    <t>п.м.</t>
  </si>
  <si>
    <t>Бетонні</t>
  </si>
  <si>
    <t>Асфальтобетонні</t>
  </si>
  <si>
    <t>Бруківка</t>
  </si>
  <si>
    <t>Чорне шосе</t>
  </si>
  <si>
    <t>Біле шосе</t>
  </si>
  <si>
    <t>Грунтові</t>
  </si>
  <si>
    <t>Гніздичівська ТГ</t>
  </si>
  <si>
    <t>Грабовецько-Дулібівська ТГ</t>
  </si>
  <si>
    <t>Жидачівська ТГ</t>
  </si>
  <si>
    <t>Розвадівська ТГ</t>
  </si>
  <si>
    <t>Ходорівська ТГ</t>
  </si>
  <si>
    <t>Журавненська ТГ</t>
  </si>
  <si>
    <t>Козівська ТГ</t>
  </si>
  <si>
    <t>Сколівська ТГ</t>
  </si>
  <si>
    <t>Миколаївська ТГ</t>
  </si>
  <si>
    <t>Моршинська ТГ</t>
  </si>
  <si>
    <t>Стрийська ТГ</t>
  </si>
  <si>
    <t>Славська ТГ</t>
  </si>
  <si>
    <t>Тростянецька ТГ</t>
  </si>
  <si>
    <t>Новороздільська ТГ</t>
  </si>
  <si>
    <t>РАЗОМ</t>
  </si>
  <si>
    <t>х</t>
  </si>
  <si>
    <t>Найменування доріг</t>
  </si>
  <si>
    <t>Протяжність тротуару, км</t>
  </si>
  <si>
    <t>смт Гніздичів - адміністративний центр</t>
  </si>
  <si>
    <t>Грушевського</t>
  </si>
  <si>
    <t>Н.Яремчука</t>
  </si>
  <si>
    <t>Богуна</t>
  </si>
  <si>
    <t>Зелена</t>
  </si>
  <si>
    <t>Ів.Франка</t>
  </si>
  <si>
    <t>пер.І.Франка</t>
  </si>
  <si>
    <t>Коцюбинського</t>
  </si>
  <si>
    <t>Долуди</t>
  </si>
  <si>
    <t>Відродження</t>
  </si>
  <si>
    <t>Привокзальна</t>
  </si>
  <si>
    <t>Крива</t>
  </si>
  <si>
    <t>22-січня</t>
  </si>
  <si>
    <t>Садова</t>
  </si>
  <si>
    <t>Соборна</t>
  </si>
  <si>
    <t>Івасюка</t>
  </si>
  <si>
    <t>Володимира Великого</t>
  </si>
  <si>
    <t>Героїв Маріуполя</t>
  </si>
  <si>
    <t>Наливайка</t>
  </si>
  <si>
    <t>пер.Наливайка</t>
  </si>
  <si>
    <t>Крушельницької</t>
  </si>
  <si>
    <t>Дорошенка</t>
  </si>
  <si>
    <t>С.Бандери</t>
  </si>
  <si>
    <t>Винниченка</t>
  </si>
  <si>
    <t>Сагайданого</t>
  </si>
  <si>
    <t>Шухевича</t>
  </si>
  <si>
    <t>Мазепи</t>
  </si>
  <si>
    <t>Полуботка</t>
  </si>
  <si>
    <t>Коновальця</t>
  </si>
  <si>
    <t>пер.Коновальця</t>
  </si>
  <si>
    <t>Затишна</t>
  </si>
  <si>
    <t>О.Кобилянської</t>
  </si>
  <si>
    <t>Л.Українки</t>
  </si>
  <si>
    <t>Шашкевича</t>
  </si>
  <si>
    <t>Залізнична</t>
  </si>
  <si>
    <t>Лісна</t>
  </si>
  <si>
    <t>Б.Хмельницького</t>
  </si>
  <si>
    <t>пер.Б.Хмельницького</t>
  </si>
  <si>
    <t>Стефаника</t>
  </si>
  <si>
    <t>Коротка</t>
  </si>
  <si>
    <t>Довбуша</t>
  </si>
  <si>
    <t>Надбережна</t>
  </si>
  <si>
    <t>Шевченка</t>
  </si>
  <si>
    <t>Зарічна</t>
  </si>
  <si>
    <t>К.Ольги</t>
  </si>
  <si>
    <t>Миру</t>
  </si>
  <si>
    <t>Стуса</t>
  </si>
  <si>
    <t>Міцкевича</t>
  </si>
  <si>
    <t>Руданського</t>
  </si>
  <si>
    <t>Д.Галицького</t>
  </si>
  <si>
    <t>Виговського</t>
  </si>
  <si>
    <t>село Воля-Облазницька</t>
  </si>
  <si>
    <t>Лісова</t>
  </si>
  <si>
    <t>село Ганнівці</t>
  </si>
  <si>
    <t>І.Франка</t>
  </si>
  <si>
    <t>село Дунаєць</t>
  </si>
  <si>
    <t>село Жирівське</t>
  </si>
  <si>
    <t>вул. Зарічна</t>
  </si>
  <si>
    <t>вул.Шевченка</t>
  </si>
  <si>
    <t>вул. Нова</t>
  </si>
  <si>
    <t>вул. Садова</t>
  </si>
  <si>
    <t>вул. Стрийська</t>
  </si>
  <si>
    <t>вул. Широка</t>
  </si>
  <si>
    <t>село Корнелівка</t>
  </si>
  <si>
    <t>вул.Б.Хмельницького</t>
  </si>
  <si>
    <t>вул. В.Чорновола</t>
  </si>
  <si>
    <t>село Королівка</t>
  </si>
  <si>
    <t>Січових Стрільців</t>
  </si>
  <si>
    <t>село Лівчиці</t>
  </si>
  <si>
    <t>Засанського</t>
  </si>
  <si>
    <t>Середня</t>
  </si>
  <si>
    <t>Гнатишина</t>
  </si>
  <si>
    <t>село Махлинець</t>
  </si>
  <si>
    <t>вул. І.Франка</t>
  </si>
  <si>
    <t>село Нове Село</t>
  </si>
  <si>
    <t>Нова</t>
  </si>
  <si>
    <t xml:space="preserve"> Шевченка</t>
  </si>
  <si>
    <t>провулок. Шевченка</t>
  </si>
  <si>
    <t>село Облазниця</t>
  </si>
  <si>
    <t>Стрийська</t>
  </si>
  <si>
    <t>провулок. Стрийський</t>
  </si>
  <si>
    <t>Шкільна</t>
  </si>
  <si>
    <t>село Покрівці</t>
  </si>
  <si>
    <t>село Руда</t>
  </si>
  <si>
    <t>Кремська</t>
  </si>
  <si>
    <t>Набережна</t>
  </si>
  <si>
    <t>Ринок</t>
  </si>
  <si>
    <t>Фільварки</t>
  </si>
  <si>
    <t>Центральна</t>
  </si>
  <si>
    <t>село Дуліби - адміністративний центр</t>
  </si>
  <si>
    <t>Чорновола</t>
  </si>
  <si>
    <t>Грабовецька</t>
  </si>
  <si>
    <t>Шевченка №20-32</t>
  </si>
  <si>
    <t>Шевченка №132-134</t>
  </si>
  <si>
    <t>Шевченка №206-244</t>
  </si>
  <si>
    <t>Шевченка №135-Київ-Чоп</t>
  </si>
  <si>
    <t>Шевченка №249-Київ-Чоп</t>
  </si>
  <si>
    <t>Будівельна</t>
  </si>
  <si>
    <t>Церковна</t>
  </si>
  <si>
    <t>Шанковських</t>
  </si>
  <si>
    <t>Річна</t>
  </si>
  <si>
    <t>Кар'єрна</t>
  </si>
  <si>
    <t>Заводська</t>
  </si>
  <si>
    <t>Робітнича</t>
  </si>
  <si>
    <t>Каспра</t>
  </si>
  <si>
    <t>Франка</t>
  </si>
  <si>
    <t>Сколівська</t>
  </si>
  <si>
    <t>Княгині Ольги</t>
  </si>
  <si>
    <t>Є.Петрушевича</t>
  </si>
  <si>
    <t>М.Грушевського</t>
  </si>
  <si>
    <t>Я.Мудрого</t>
  </si>
  <si>
    <t>Польова</t>
  </si>
  <si>
    <t>Чупринки</t>
  </si>
  <si>
    <t>село Верхня Стинава</t>
  </si>
  <si>
    <t>Козацька</t>
  </si>
  <si>
    <t>село Воля-Довголуцька</t>
  </si>
  <si>
    <t>Гастело</t>
  </si>
  <si>
    <t>пр. Млинівки</t>
  </si>
  <si>
    <t>село Гірне</t>
  </si>
  <si>
    <t>Промислова</t>
  </si>
  <si>
    <t>пр.Шкільний</t>
  </si>
  <si>
    <t>пр. Центральний</t>
  </si>
  <si>
    <t>пр. Нагірного</t>
  </si>
  <si>
    <t>пр. Кривий</t>
  </si>
  <si>
    <t>пр.Козака</t>
  </si>
  <si>
    <t>пр.Річковий</t>
  </si>
  <si>
    <t>Орендарська</t>
  </si>
  <si>
    <t>пр.Церковний</t>
  </si>
  <si>
    <t>пр.Орендарський</t>
  </si>
  <si>
    <t>село Грабовець</t>
  </si>
  <si>
    <t>Лопатинського</t>
  </si>
  <si>
    <t>Йосипа Сліпого</t>
  </si>
  <si>
    <t>село Довголука</t>
  </si>
  <si>
    <t>Жовтнева</t>
  </si>
  <si>
    <t>Вишнева</t>
  </si>
  <si>
    <t>Поштова</t>
  </si>
  <si>
    <t>Київська</t>
  </si>
  <si>
    <t>село Колодниця</t>
  </si>
  <si>
    <t>Мельника</t>
  </si>
  <si>
    <t>Торгова</t>
  </si>
  <si>
    <t>Данильцівих</t>
  </si>
  <si>
    <t>село Конюхів</t>
  </si>
  <si>
    <t>Гасина Бічна</t>
  </si>
  <si>
    <t>Бічна Гасина</t>
  </si>
  <si>
    <t>Гасина</t>
  </si>
  <si>
    <t>Болонна</t>
  </si>
  <si>
    <t>Сагайдачного</t>
  </si>
  <si>
    <t>Небесної Сотні</t>
  </si>
  <si>
    <t>Озерна</t>
  </si>
  <si>
    <t>село Любинці</t>
  </si>
  <si>
    <t>Бандери</t>
  </si>
  <si>
    <t>Молодіжна</t>
  </si>
  <si>
    <t>Виробнича</t>
  </si>
  <si>
    <t>село Монастирець</t>
  </si>
  <si>
    <t>Пасічна</t>
  </si>
  <si>
    <t>Фермерська</t>
  </si>
  <si>
    <t>село Нижня Стинава</t>
  </si>
  <si>
    <t>Гайдамацька</t>
  </si>
  <si>
    <t>І.Франка-Сагайдачного №2</t>
  </si>
  <si>
    <t>Щуравського</t>
  </si>
  <si>
    <t>І.Франка-Сагайдачного №62</t>
  </si>
  <si>
    <t>В.Берези</t>
  </si>
  <si>
    <t>село Хромогорб</t>
  </si>
  <si>
    <t>місто Жидачів - адміністративний центр</t>
  </si>
  <si>
    <t>Івана Франка</t>
  </si>
  <si>
    <t>Чубинського</t>
  </si>
  <si>
    <t>Енергетична</t>
  </si>
  <si>
    <t>Стрийська і провулок Стрийський</t>
  </si>
  <si>
    <t>М.Шашкевича *</t>
  </si>
  <si>
    <t>Я. Мудрого</t>
  </si>
  <si>
    <t>Героїв України</t>
  </si>
  <si>
    <t>Друкарська</t>
  </si>
  <si>
    <t>пороспект ім.Тараса Матвіїва</t>
  </si>
  <si>
    <t>Дерев'янка</t>
  </si>
  <si>
    <t>Б.Лепкого</t>
  </si>
  <si>
    <t>С. Бандери</t>
  </si>
  <si>
    <t>І. Богуна</t>
  </si>
  <si>
    <t>Бічна</t>
  </si>
  <si>
    <t>Будівельників</t>
  </si>
  <si>
    <t>Валова</t>
  </si>
  <si>
    <t>І.Виговського</t>
  </si>
  <si>
    <t>В.Винниченка</t>
  </si>
  <si>
    <t>Вокзальна</t>
  </si>
  <si>
    <t>Вузька</t>
  </si>
  <si>
    <t>Д.Галицького *</t>
  </si>
  <si>
    <t>Героїв Крут</t>
  </si>
  <si>
    <t>Гніздичівська</t>
  </si>
  <si>
    <t>Гоголя</t>
  </si>
  <si>
    <t>Грюнвальдська</t>
  </si>
  <si>
    <t>Залізнична **</t>
  </si>
  <si>
    <t>Заньковецької</t>
  </si>
  <si>
    <t>Запречистська</t>
  </si>
  <si>
    <t>Каштована</t>
  </si>
  <si>
    <t>Клубна</t>
  </si>
  <si>
    <t>Княжий брід</t>
  </si>
  <si>
    <t>Кобзарева *</t>
  </si>
  <si>
    <t>Кобилянської.</t>
  </si>
  <si>
    <t>Тернопільська</t>
  </si>
  <si>
    <t>Костомарова</t>
  </si>
  <si>
    <t>Котляревського</t>
  </si>
  <si>
    <t>Коцюбинського і провулок Коцюбинського</t>
  </si>
  <si>
    <t>В.Чорновола</t>
  </si>
  <si>
    <t>Лисенка</t>
  </si>
  <si>
    <t>В.Івасюка</t>
  </si>
  <si>
    <t>Провулок Міцкевича</t>
  </si>
  <si>
    <t>О.Олеся</t>
  </si>
  <si>
    <t>Опришківська</t>
  </si>
  <si>
    <t>Партицького</t>
  </si>
  <si>
    <t>Петлюри</t>
  </si>
  <si>
    <t>Підвальна</t>
  </si>
  <si>
    <t>Рильського</t>
  </si>
  <si>
    <t>Площа Свободи</t>
  </si>
  <si>
    <t>Симоненка</t>
  </si>
  <si>
    <t>22-го Січня</t>
  </si>
  <si>
    <t>Сковороди</t>
  </si>
  <si>
    <t>Січових Стрільців **</t>
  </si>
  <si>
    <t>В.Стуса</t>
  </si>
  <si>
    <t>Тобілевича</t>
  </si>
  <si>
    <t>Л. Українки</t>
  </si>
  <si>
    <t>Фабрична</t>
  </si>
  <si>
    <t>Федьковича</t>
  </si>
  <si>
    <t>Вербицького М.</t>
  </si>
  <si>
    <t>Черемшини</t>
  </si>
  <si>
    <t>Героїв УПА</t>
  </si>
  <si>
    <t>Чисті озера</t>
  </si>
  <si>
    <t>Шептицького</t>
  </si>
  <si>
    <t>Оболонь</t>
  </si>
  <si>
    <t>Боярники</t>
  </si>
  <si>
    <t>село Бережниця</t>
  </si>
  <si>
    <t>Бандери С.</t>
  </si>
  <si>
    <t>І. Франка</t>
  </si>
  <si>
    <t>Космонавтів</t>
  </si>
  <si>
    <t>село Вільхівці</t>
  </si>
  <si>
    <t>Дорога на поле «За Мицаном»</t>
  </si>
  <si>
    <t>село Волиця-Гніздичівська</t>
  </si>
  <si>
    <t>Незалежності</t>
  </si>
  <si>
    <t>Лесі Українки</t>
  </si>
  <si>
    <t>село Дем'янка-Лісна</t>
  </si>
  <si>
    <t>Приклубна</t>
  </si>
  <si>
    <t>Веселка</t>
  </si>
  <si>
    <t>село Дем'янка-Наддністрянська</t>
  </si>
  <si>
    <t>1-травня</t>
  </si>
  <si>
    <t>Львівська</t>
  </si>
  <si>
    <t>село Журавків</t>
  </si>
  <si>
    <t>Чорновола В.</t>
  </si>
  <si>
    <t>Б. Хмельницького</t>
  </si>
  <si>
    <t>село Заболотівці</t>
  </si>
  <si>
    <t>село Загурщина</t>
  </si>
  <si>
    <t>Зелена - Шевченка</t>
  </si>
  <si>
    <t>село Заріччя</t>
  </si>
  <si>
    <t>С. Стрільців</t>
  </si>
  <si>
    <t>село Іванівці</t>
  </si>
  <si>
    <t>Кн. Романа</t>
  </si>
  <si>
    <t>село Межиріччя</t>
  </si>
  <si>
    <t>село Млиниська</t>
  </si>
  <si>
    <t>Широка</t>
  </si>
  <si>
    <t>Ясенева</t>
  </si>
  <si>
    <t>село Пчани</t>
  </si>
  <si>
    <t>Степана Бандери</t>
  </si>
  <si>
    <t>Вячеслава Чорновола</t>
  </si>
  <si>
    <t>село Рогізно</t>
  </si>
  <si>
    <t>Ів. Франка</t>
  </si>
  <si>
    <t>село Смогів</t>
  </si>
  <si>
    <t>Кленова</t>
  </si>
  <si>
    <t>село Тейсарів</t>
  </si>
  <si>
    <t>Січових стрільців</t>
  </si>
  <si>
    <t>В. Стуса</t>
  </si>
  <si>
    <t>Лесі Укаїнки</t>
  </si>
  <si>
    <t>Дорога на поле «За Мацюняком»</t>
  </si>
  <si>
    <t>село Туради</t>
  </si>
  <si>
    <t>24 серпня</t>
  </si>
  <si>
    <t>Князя Романа</t>
  </si>
  <si>
    <t>село Розвадів - адміністративний центр</t>
  </si>
  <si>
    <t>вулиця Шашкевича</t>
  </si>
  <si>
    <t>вулиця Спортивна</t>
  </si>
  <si>
    <t>вулиця Шевченка</t>
  </si>
  <si>
    <t>вулиця Молодіжна</t>
  </si>
  <si>
    <t>вулиця Симоненка</t>
  </si>
  <si>
    <t>вулиця Йосипа Сліпого</t>
  </si>
  <si>
    <t>вулиця Біласа і Данилишина</t>
  </si>
  <si>
    <t>вулиця Козинець</t>
  </si>
  <si>
    <t>вулиця Шухевича</t>
  </si>
  <si>
    <t>вулиця Хмельницького</t>
  </si>
  <si>
    <t>вулиця Шкільна</t>
  </si>
  <si>
    <t>вулиця Сагайдачного</t>
  </si>
  <si>
    <t>вулиця Задністровська</t>
  </si>
  <si>
    <t>вулиця Долішнівка</t>
  </si>
  <si>
    <t>вулиця Сонячна</t>
  </si>
  <si>
    <t>вулиця Данила Галицького</t>
  </si>
  <si>
    <t>вулиця Лесі Українки</t>
  </si>
  <si>
    <t>вулиця Чайковського</t>
  </si>
  <si>
    <t>вулиця Лука</t>
  </si>
  <si>
    <t>вулиця Лисенка</t>
  </si>
  <si>
    <t>вулиця Франка</t>
  </si>
  <si>
    <t>вулиця Бандери</t>
  </si>
  <si>
    <t>вулиця Залізнична</t>
  </si>
  <si>
    <t>вулиця Вишнева</t>
  </si>
  <si>
    <t>село Верин</t>
  </si>
  <si>
    <t>вулиця Богуна</t>
  </si>
  <si>
    <t>вулиця Задовге</t>
  </si>
  <si>
    <t>вулиця Загуменна</t>
  </si>
  <si>
    <t>вулиця Лісова</t>
  </si>
  <si>
    <t>вулиця Коновальця</t>
  </si>
  <si>
    <t>вулиця Явора</t>
  </si>
  <si>
    <t>село Держів</t>
  </si>
  <si>
    <t>вулиця Козара</t>
  </si>
  <si>
    <t>вулиця Грушевського</t>
  </si>
  <si>
    <t>вулиця Устияновича</t>
  </si>
  <si>
    <t>вулиця 22-го Січня</t>
  </si>
  <si>
    <t>вулиця Просвіти</t>
  </si>
  <si>
    <t>вулиця Лісна</t>
  </si>
  <si>
    <t>вулиця Мазепи</t>
  </si>
  <si>
    <t>вулиця Стефаника</t>
  </si>
  <si>
    <t>село Київець</t>
  </si>
  <si>
    <t>вулиця Васильченка</t>
  </si>
  <si>
    <t>вулиця Задвір'я</t>
  </si>
  <si>
    <t>вулиця Зелена</t>
  </si>
  <si>
    <t>вулиця Яросава Мудрого</t>
  </si>
  <si>
    <t>вулиця Миру</t>
  </si>
  <si>
    <t>вулиця Церковна</t>
  </si>
  <si>
    <t>вулиця Ювілейна</t>
  </si>
  <si>
    <t>вулиця Наддністрянська</t>
  </si>
  <si>
    <t>село Крупське</t>
  </si>
  <si>
    <t>вулиця Миколаївська</t>
  </si>
  <si>
    <t>провулок Шкільний</t>
  </si>
  <si>
    <t>провулок Спортивний</t>
  </si>
  <si>
    <t>провулок Луговий</t>
  </si>
  <si>
    <t>вулиця Мацьківа</t>
  </si>
  <si>
    <t>вулиця Івана Франка</t>
  </si>
  <si>
    <t>вулиця Дністровська</t>
  </si>
  <si>
    <t>вулиця бічна Володимира Великого</t>
  </si>
  <si>
    <t>село Надітичі</t>
  </si>
  <si>
    <t>вулиця Нова</t>
  </si>
  <si>
    <t>село Острів</t>
  </si>
  <si>
    <t>вулиця Дорошенка</t>
  </si>
  <si>
    <t>вулиця Винниченка</t>
  </si>
  <si>
    <t>село Пісочна</t>
  </si>
  <si>
    <t>вулиця 1-го Листопада</t>
  </si>
  <si>
    <t>вулиця Заболотна</t>
  </si>
  <si>
    <t>вулиця Загородня</t>
  </si>
  <si>
    <t>вулиця Петлюри</t>
  </si>
  <si>
    <t>вулиця Чупринки</t>
  </si>
  <si>
    <t>вулиця Привокзальна</t>
  </si>
  <si>
    <t>село Черниця</t>
  </si>
  <si>
    <t>вулиця Польова</t>
  </si>
  <si>
    <t>смт Журавно - адміністративний центр</t>
  </si>
  <si>
    <t>Ст.Бандери</t>
  </si>
  <si>
    <t>Гагаріна</t>
  </si>
  <si>
    <t>Галечко</t>
  </si>
  <si>
    <t>Гаражна</t>
  </si>
  <si>
    <t>Діброва</t>
  </si>
  <si>
    <t>Журавлина</t>
  </si>
  <si>
    <t>Крехівська</t>
  </si>
  <si>
    <t>Лугова</t>
  </si>
  <si>
    <t>Сонячна</t>
  </si>
  <si>
    <t>О.Степанівни</t>
  </si>
  <si>
    <t>Паламара</t>
  </si>
  <si>
    <t>Пекарська</t>
  </si>
  <si>
    <t>Перевізна</t>
  </si>
  <si>
    <t>Перемога</t>
  </si>
  <si>
    <t>Побережна</t>
  </si>
  <si>
    <t>Рея</t>
  </si>
  <si>
    <t>Свободи</t>
  </si>
  <si>
    <t>Слобідка</t>
  </si>
  <si>
    <t>Януша</t>
  </si>
  <si>
    <t>село Антонівка</t>
  </si>
  <si>
    <t>село Буянів</t>
  </si>
  <si>
    <t>1 травня</t>
  </si>
  <si>
    <t>село Володимирці</t>
  </si>
  <si>
    <t>Дубравська</t>
  </si>
  <si>
    <t>Бербеци</t>
  </si>
  <si>
    <t>Кащія</t>
  </si>
  <si>
    <t>Подорожненська</t>
  </si>
  <si>
    <t>Хмельницького</t>
  </si>
  <si>
    <t>село Демівка</t>
  </si>
  <si>
    <t>Підлісна</t>
  </si>
  <si>
    <t>Підгірна</t>
  </si>
  <si>
    <t>село Дубравка</t>
  </si>
  <si>
    <t>село Заграбівка</t>
  </si>
  <si>
    <t>село Зарічне</t>
  </si>
  <si>
    <t>Яблунева</t>
  </si>
  <si>
    <t>Тернова</t>
  </si>
  <si>
    <t>Поперечна</t>
  </si>
  <si>
    <t>Першотравнева</t>
  </si>
  <si>
    <t>Весела</t>
  </si>
  <si>
    <t>село Корчівка</t>
  </si>
  <si>
    <t>Горішня</t>
  </si>
  <si>
    <t>Довга</t>
  </si>
  <si>
    <t>Підбережна</t>
  </si>
  <si>
    <t>село Которини</t>
  </si>
  <si>
    <t>село Крехів</t>
  </si>
  <si>
    <t>село Лисків</t>
  </si>
  <si>
    <t>Й.Ключика</t>
  </si>
  <si>
    <t>село Любша</t>
  </si>
  <si>
    <t>село Лютинка</t>
  </si>
  <si>
    <t>село Мазурівка</t>
  </si>
  <si>
    <t>село Маринка</t>
  </si>
  <si>
    <t>Українки</t>
  </si>
  <si>
    <t>село Мельнич</t>
  </si>
  <si>
    <t>Смердова</t>
  </si>
  <si>
    <t>село Новошини</t>
  </si>
  <si>
    <t>Бакоцино</t>
  </si>
  <si>
    <t>Лукавецька</t>
  </si>
  <si>
    <t>село Подорожнє</t>
  </si>
  <si>
    <t>Олеськового</t>
  </si>
  <si>
    <t>Головатого</t>
  </si>
  <si>
    <t>Ст.Козак</t>
  </si>
  <si>
    <t>село Протеси</t>
  </si>
  <si>
    <t>село Романівка</t>
  </si>
  <si>
    <t>село Сидорівка</t>
  </si>
  <si>
    <t>село Старе Село</t>
  </si>
  <si>
    <t>Надністрянська</t>
  </si>
  <si>
    <t>Січ.Стрільців</t>
  </si>
  <si>
    <t>село Сулятичі</t>
  </si>
  <si>
    <t>село Тернавка</t>
  </si>
  <si>
    <t>село Чертіж</t>
  </si>
  <si>
    <t>смт Славське - адміністративний центр</t>
  </si>
  <si>
    <t>село Верхня Рожанка</t>
  </si>
  <si>
    <t>село Волосянка</t>
  </si>
  <si>
    <t>село Головецько</t>
  </si>
  <si>
    <t>село Кальне</t>
  </si>
  <si>
    <t>село Лавочне</t>
  </si>
  <si>
    <t>село Либохора</t>
  </si>
  <si>
    <t>село Нижня Рожанка</t>
  </si>
  <si>
    <t>село Опорець</t>
  </si>
  <si>
    <t>село Пшонець</t>
  </si>
  <si>
    <t>село Тухля</t>
  </si>
  <si>
    <t>село Хащованя</t>
  </si>
  <si>
    <t>село Хітар</t>
  </si>
  <si>
    <t>село Ялинкувате</t>
  </si>
  <si>
    <t>місто Миколаїв - адміністративний центр</t>
  </si>
  <si>
    <t>село Більче</t>
  </si>
  <si>
    <t>село Болоня</t>
  </si>
  <si>
    <t>село Велика Горожанна</t>
  </si>
  <si>
    <t>село Вербіж</t>
  </si>
  <si>
    <t>село Гірське</t>
  </si>
  <si>
    <t>село Гонятичі</t>
  </si>
  <si>
    <t>село Дроговиж</t>
  </si>
  <si>
    <t>село Кагуїв</t>
  </si>
  <si>
    <t>село Колодруби</t>
  </si>
  <si>
    <t>село Криниця</t>
  </si>
  <si>
    <t>село Липиці</t>
  </si>
  <si>
    <t>село Листв'яний</t>
  </si>
  <si>
    <t>село Мала Горожанна</t>
  </si>
  <si>
    <t>село Новосілки-Опарські</t>
  </si>
  <si>
    <t>село Павуки</t>
  </si>
  <si>
    <t>село Підлісся</t>
  </si>
  <si>
    <t>село Повергів</t>
  </si>
  <si>
    <t>село Раделичі</t>
  </si>
  <si>
    <t>село Ричагів</t>
  </si>
  <si>
    <t>село Рудники</t>
  </si>
  <si>
    <t>село Сайків</t>
  </si>
  <si>
    <t>село Трудове</t>
  </si>
  <si>
    <t>село Устя</t>
  </si>
  <si>
    <t>місто Ходорів - адміністративний центр</t>
  </si>
  <si>
    <t>Замкова</t>
  </si>
  <si>
    <t>пров.І.Франка</t>
  </si>
  <si>
    <t>пр.Грушевського</t>
  </si>
  <si>
    <t>600 річчя Ходорова</t>
  </si>
  <si>
    <t>Волошина</t>
  </si>
  <si>
    <t>Тарнавського</t>
  </si>
  <si>
    <t>Стрілецька</t>
  </si>
  <si>
    <t>Кропивницького</t>
  </si>
  <si>
    <t>І.Вільди</t>
  </si>
  <si>
    <t>Підкови</t>
  </si>
  <si>
    <t>М.Чурай</t>
  </si>
  <si>
    <t>Людкевича</t>
  </si>
  <si>
    <t>Гонти</t>
  </si>
  <si>
    <t>О.Степанів</t>
  </si>
  <si>
    <t>Роксолани</t>
  </si>
  <si>
    <t>Лисинка</t>
  </si>
  <si>
    <t>Вербицького</t>
  </si>
  <si>
    <t xml:space="preserve"> </t>
  </si>
  <si>
    <t>Пр.Тернопільський</t>
  </si>
  <si>
    <t>Сірка</t>
  </si>
  <si>
    <t>В.Великого</t>
  </si>
  <si>
    <t>Поповича</t>
  </si>
  <si>
    <t>Гончара</t>
  </si>
  <si>
    <t>С.Стрільців</t>
  </si>
  <si>
    <t>Пр.Гоголя</t>
  </si>
  <si>
    <t>Верещинського</t>
  </si>
  <si>
    <t>Спортивна</t>
  </si>
  <si>
    <t>Долгого</t>
  </si>
  <si>
    <t>С.Калинця</t>
  </si>
  <si>
    <t>Вітовського</t>
  </si>
  <si>
    <t>Галицька</t>
  </si>
  <si>
    <t>пр.Галицький</t>
  </si>
  <si>
    <t>О.Вишні</t>
  </si>
  <si>
    <t>Глибока</t>
  </si>
  <si>
    <t>Курбаса</t>
  </si>
  <si>
    <t>Кровоносна</t>
  </si>
  <si>
    <t>Вінницького</t>
  </si>
  <si>
    <t>О.Галечко</t>
  </si>
  <si>
    <t>Грінченка</t>
  </si>
  <si>
    <t>Довженка</t>
  </si>
  <si>
    <t>Кармелюка</t>
  </si>
  <si>
    <t>село Березина</t>
  </si>
  <si>
    <t>село Бориничі</t>
  </si>
  <si>
    <t>Богдана Хмельницького</t>
  </si>
  <si>
    <t>село Бородчиці</t>
  </si>
  <si>
    <t>село Бортники</t>
  </si>
  <si>
    <t>Богдана Пастуха</t>
  </si>
  <si>
    <t>Андрешківа</t>
  </si>
  <si>
    <t>Колійова</t>
  </si>
  <si>
    <t>Пр. Колійовий</t>
  </si>
  <si>
    <t>Слюзара Дмитра</t>
  </si>
  <si>
    <t>Пр. Зелений</t>
  </si>
  <si>
    <t>село Борусів</t>
  </si>
  <si>
    <t>село Бринці-Загірні</t>
  </si>
  <si>
    <t>зелена</t>
  </si>
  <si>
    <t>гайова</t>
  </si>
  <si>
    <t>лісова</t>
  </si>
  <si>
    <t>село Бринці-Церковні</t>
  </si>
  <si>
    <t>шкільна</t>
  </si>
  <si>
    <t>коротка</t>
  </si>
  <si>
    <t>нова</t>
  </si>
  <si>
    <t>зарічна</t>
  </si>
  <si>
    <t>село Буковина</t>
  </si>
  <si>
    <t>миру</t>
  </si>
  <si>
    <t>шевчунка</t>
  </si>
  <si>
    <t>січових стрільців</t>
  </si>
  <si>
    <t>село Вербиця</t>
  </si>
  <si>
    <t>шевченка</t>
  </si>
  <si>
    <t>хмельницького</t>
  </si>
  <si>
    <t>франка</t>
  </si>
  <si>
    <t>сагайдачного</t>
  </si>
  <si>
    <t>грушевського</t>
  </si>
  <si>
    <t>стуса</t>
  </si>
  <si>
    <t>молодіжна</t>
  </si>
  <si>
    <t>село Вибранівка</t>
  </si>
  <si>
    <t>залізнична</t>
  </si>
  <si>
    <t>провулок шкільний</t>
  </si>
  <si>
    <t>село Вовчатичі</t>
  </si>
  <si>
    <t>село Голдовичі</t>
  </si>
  <si>
    <t>село Голешів</t>
  </si>
  <si>
    <t>Пушкіна</t>
  </si>
  <si>
    <t>село Городище</t>
  </si>
  <si>
    <t>Перемоги</t>
  </si>
  <si>
    <t>село Городищенське</t>
  </si>
  <si>
    <t>Доїздова</t>
  </si>
  <si>
    <t>Кринична</t>
  </si>
  <si>
    <t>село Грусятичі</t>
  </si>
  <si>
    <t>С.Стрільців(автодор)</t>
  </si>
  <si>
    <t>Запотічна</t>
  </si>
  <si>
    <t>село Дев'ятники</t>
  </si>
  <si>
    <t>Базарна</t>
  </si>
  <si>
    <t>село Демидів</t>
  </si>
  <si>
    <t>Миколи Сливки</t>
  </si>
  <si>
    <t>село Добрівляни</t>
  </si>
  <si>
    <t>Крута</t>
  </si>
  <si>
    <t>Верхова</t>
  </si>
  <si>
    <t>Тиха</t>
  </si>
  <si>
    <t>Загородня</t>
  </si>
  <si>
    <t>Стадіонна</t>
  </si>
  <si>
    <t>село Дроховичі</t>
  </si>
  <si>
    <t>село Дуліби</t>
  </si>
  <si>
    <t>Задвірна</t>
  </si>
  <si>
    <t>Млинська</t>
  </si>
  <si>
    <t>село Жирова</t>
  </si>
  <si>
    <t>Коваленка</t>
  </si>
  <si>
    <t>село Загірочко</t>
  </si>
  <si>
    <t>Шевченка Т. -територіального значення</t>
  </si>
  <si>
    <t>Середна</t>
  </si>
  <si>
    <t>С.Бандери 200 наявне 2</t>
  </si>
  <si>
    <t>Р.Шухевича</t>
  </si>
  <si>
    <t>село Заліски</t>
  </si>
  <si>
    <t>село Калинівка</t>
  </si>
  <si>
    <t>село Кам'яне</t>
  </si>
  <si>
    <t>Ходорівська</t>
  </si>
  <si>
    <t>Квітнева</t>
  </si>
  <si>
    <t>Дністрова</t>
  </si>
  <si>
    <t>Ставочна</t>
  </si>
  <si>
    <t>село Лапшин</t>
  </si>
  <si>
    <t>село Ліщини</t>
  </si>
  <si>
    <t>Центральна укр</t>
  </si>
  <si>
    <t>Шухевича авт</t>
  </si>
  <si>
    <t>село Лучани</t>
  </si>
  <si>
    <t>село Молодинче</t>
  </si>
  <si>
    <t>Л.Украінки</t>
  </si>
  <si>
    <t>село Молотів</t>
  </si>
  <si>
    <t>село Новосільці</t>
  </si>
  <si>
    <t>Букачівська</t>
  </si>
  <si>
    <t>Коперніка</t>
  </si>
  <si>
    <t>Журавенська</t>
  </si>
  <si>
    <t>16 липня</t>
  </si>
  <si>
    <t>село Отиневичі</t>
  </si>
  <si>
    <t>Фасенка</t>
  </si>
  <si>
    <t>Л,Украінки</t>
  </si>
  <si>
    <t>Долішня</t>
  </si>
  <si>
    <t>село Піддністряни</t>
  </si>
  <si>
    <t>село Підліски</t>
  </si>
  <si>
    <t>село Рудківці</t>
  </si>
  <si>
    <t>Просвіти</t>
  </si>
  <si>
    <t>село Садки</t>
  </si>
  <si>
    <t>село Сугрів</t>
  </si>
  <si>
    <t>Сливки</t>
  </si>
  <si>
    <t>Лепкого</t>
  </si>
  <si>
    <t>Кобилянськоі</t>
  </si>
  <si>
    <t>село Черемхів</t>
  </si>
  <si>
    <t>Доіздова</t>
  </si>
  <si>
    <t>село Чижичі</t>
  </si>
  <si>
    <t>село Чорний Острів</t>
  </si>
  <si>
    <t>Південна</t>
  </si>
  <si>
    <t>село Юшківці</t>
  </si>
  <si>
    <t>Дружби</t>
  </si>
  <si>
    <t>Висока</t>
  </si>
  <si>
    <t>Стецько</t>
  </si>
  <si>
    <t>село Ятвяги</t>
  </si>
  <si>
    <t>Героів Небесноі Сотні</t>
  </si>
  <si>
    <t>Джерельна</t>
  </si>
  <si>
    <t>місто Моршин - адміністративний центр</t>
  </si>
  <si>
    <t>Тараса Шевченка</t>
  </si>
  <si>
    <t>Зіновія Красівського</t>
  </si>
  <si>
    <t>Кірчева</t>
  </si>
  <si>
    <t>Олекси Довбуша</t>
  </si>
  <si>
    <t>Данила Галицького</t>
  </si>
  <si>
    <t>Євстахії Скорубської</t>
  </si>
  <si>
    <t>Наталії Кобринської</t>
  </si>
  <si>
    <t>50-річчя УПА</t>
  </si>
  <si>
    <t>Геологів</t>
  </si>
  <si>
    <t>Романа Шухевича</t>
  </si>
  <si>
    <t>Проліскова</t>
  </si>
  <si>
    <t>Северина Яминського</t>
  </si>
  <si>
    <t>Івана Франка (О141805)</t>
  </si>
  <si>
    <t>Володимира Івасюка</t>
  </si>
  <si>
    <t>Соломії Крушельницької</t>
  </si>
  <si>
    <t>Вокзальна (О141805)</t>
  </si>
  <si>
    <t>село Баня Лисовицька</t>
  </si>
  <si>
    <t xml:space="preserve">Миру </t>
  </si>
  <si>
    <t>Грушевського  (С141813)</t>
  </si>
  <si>
    <t>Станційна</t>
  </si>
  <si>
    <t>Шкільна (С141838)</t>
  </si>
  <si>
    <t>Є.Коновальця</t>
  </si>
  <si>
    <t>пров.Новий</t>
  </si>
  <si>
    <t>вул.Курортна (О141805, Н-10)</t>
  </si>
  <si>
    <t>вул.Франка співпалає з вул.Стрийською в Лисовичах (С141813)</t>
  </si>
  <si>
    <t>село Верхня Лукавиця</t>
  </si>
  <si>
    <t>Пр.Зелений</t>
  </si>
  <si>
    <t>В.Лукавиця-Жулин</t>
  </si>
  <si>
    <t>В.Лукавиця-Семегинів (С141837)</t>
  </si>
  <si>
    <t>В.Лукавиця-Танява</t>
  </si>
  <si>
    <t>В.Лукавиця-Багна</t>
  </si>
  <si>
    <t>село Воля-Задеревацька</t>
  </si>
  <si>
    <t>С.Бандери (С141813)</t>
  </si>
  <si>
    <t>село Горішнє</t>
  </si>
  <si>
    <t>Верховинська</t>
  </si>
  <si>
    <t>Болехівська</t>
  </si>
  <si>
    <t>Пр.Лісний</t>
  </si>
  <si>
    <t>Пр.Довбуша</t>
  </si>
  <si>
    <t>В.Лукавиця-Горішнє (С141837)</t>
  </si>
  <si>
    <t>Долішнє-Горішнє (С141835)</t>
  </si>
  <si>
    <t>Горішнє-Смоляний (С141837)</t>
  </si>
  <si>
    <t>село Довге</t>
  </si>
  <si>
    <t>Б.Кирчіва</t>
  </si>
  <si>
    <t>Кобринської</t>
  </si>
  <si>
    <t>0.1</t>
  </si>
  <si>
    <t>Липова Алея</t>
  </si>
  <si>
    <t>Героїв Небессної Сотні</t>
  </si>
  <si>
    <t>вул.Б.Хмельницького (О141805)</t>
  </si>
  <si>
    <t>вул.Вернадського (проектов)</t>
  </si>
  <si>
    <t>вул.Виговського (проектов)</t>
  </si>
  <si>
    <t>вул.Молодіжна (проектов)</t>
  </si>
  <si>
    <t>вул.Польова (проектов)</t>
  </si>
  <si>
    <t>вул.Чорновола (проектов)</t>
  </si>
  <si>
    <t>вул.С.Ямінського (проектов)</t>
  </si>
  <si>
    <t>село Долішнє</t>
  </si>
  <si>
    <t>Ялинкова</t>
  </si>
  <si>
    <t>Пр.Весняний</t>
  </si>
  <si>
    <t>Пр.Польовий</t>
  </si>
  <si>
    <t>Пр.Багнянський</t>
  </si>
  <si>
    <t>Долішнє-Н.Лукавиця (С141832)</t>
  </si>
  <si>
    <t>Долішнє-Моршин</t>
  </si>
  <si>
    <t>Долішнє-Багна</t>
  </si>
  <si>
    <t>село Задеревач</t>
  </si>
  <si>
    <t>пров.Шевченка</t>
  </si>
  <si>
    <t>пров.Зарічний</t>
  </si>
  <si>
    <t>пров.Зелений</t>
  </si>
  <si>
    <t>пров.Луговий</t>
  </si>
  <si>
    <t>пров.Міжріччя</t>
  </si>
  <si>
    <t>Нова (С141813)</t>
  </si>
  <si>
    <t>село Лисовичі</t>
  </si>
  <si>
    <t>Кільцева</t>
  </si>
  <si>
    <t>Косаківської</t>
  </si>
  <si>
    <t>Річкова</t>
  </si>
  <si>
    <t>Савицького</t>
  </si>
  <si>
    <t>Труша</t>
  </si>
  <si>
    <t>пров.Болехівський</t>
  </si>
  <si>
    <t>пров.Довбуша</t>
  </si>
  <si>
    <t>пров.Дорошенка</t>
  </si>
  <si>
    <t>пров.Козацький</t>
  </si>
  <si>
    <t>пров.Косаківської</t>
  </si>
  <si>
    <t>пров.Січ.Стрільців</t>
  </si>
  <si>
    <t>пров.Стрийський</t>
  </si>
  <si>
    <t>пров.Церковний</t>
  </si>
  <si>
    <t>вул.Стрийська (С141813)</t>
  </si>
  <si>
    <t>Івана Франка (С141838)</t>
  </si>
  <si>
    <t>село Нижня Лукавиця</t>
  </si>
  <si>
    <t>Т.Шевченка</t>
  </si>
  <si>
    <t>Пер.Лісний</t>
  </si>
  <si>
    <t>Купали</t>
  </si>
  <si>
    <t>Пер.Ясеневий</t>
  </si>
  <si>
    <t>Н.Лукавиця-Стрий</t>
  </si>
  <si>
    <t>Н.Лукавиця-Жулин</t>
  </si>
  <si>
    <t>село Пила</t>
  </si>
  <si>
    <t>село Смоляний</t>
  </si>
  <si>
    <t>село Станків</t>
  </si>
  <si>
    <t>вул.В.Великого</t>
  </si>
  <si>
    <t>вул.Грицака</t>
  </si>
  <si>
    <t>вул.Дорошенка</t>
  </si>
  <si>
    <t>вул.Залізняка</t>
  </si>
  <si>
    <t>вул.Заньковецької</t>
  </si>
  <si>
    <t>вул.Зелена</t>
  </si>
  <si>
    <t>вул.Княгині Ольги</t>
  </si>
  <si>
    <t>вул.Крушельницької</t>
  </si>
  <si>
    <t>вул.Мазепи</t>
  </si>
  <si>
    <t>вул.Полуботка</t>
  </si>
  <si>
    <t>вул.Сагайдачного</t>
  </si>
  <si>
    <t>вул.Січових Стрільців 
 (Н-10)</t>
  </si>
  <si>
    <t>вул.З.Багрія (проектов)</t>
  </si>
  <si>
    <t>вул.Вишнева (проектов)</t>
  </si>
  <si>
    <t>вул.Героїв Крут (проектов)</t>
  </si>
  <si>
    <t>вул.Г.Дашко (проектов)</t>
  </si>
  <si>
    <t>вул.Кам’яний потік (проектов)</t>
  </si>
  <si>
    <t>вул.Лісова Пісня (проектов)</t>
  </si>
  <si>
    <t>вул.Ю.Нагваздана (проектов)</t>
  </si>
  <si>
    <t>вул.Ю.Пузини (проектов)</t>
  </si>
  <si>
    <t>вул.Скрябіна (проектов)</t>
  </si>
  <si>
    <t>вул.Філарета (проектов)</t>
  </si>
  <si>
    <t>вул.Шухевича (проектов)</t>
  </si>
  <si>
    <t>вул.Н.Яремчука (проектов)</t>
  </si>
  <si>
    <t>село Фалиш</t>
  </si>
  <si>
    <t>вул.Грушевського</t>
  </si>
  <si>
    <t>вул.І.Бібирович</t>
  </si>
  <si>
    <t>вул.Лесі Українки</t>
  </si>
  <si>
    <t>пров.І.Біберович</t>
  </si>
  <si>
    <t>вул.І.Франка</t>
  </si>
  <si>
    <t>вул.Січових Стрільців
 (Н-10)</t>
  </si>
  <si>
    <t>вул.Незалежності (проектов)</t>
  </si>
  <si>
    <t>вул.Новосельська (проектов)</t>
  </si>
  <si>
    <t>вул.Побратимів (проектов)</t>
  </si>
  <si>
    <t>вул.Стрілецька (проектов)</t>
  </si>
  <si>
    <t>вул.Івасюка (проектов)</t>
  </si>
  <si>
    <t>вул.Бузкова (проектов)</t>
  </si>
  <si>
    <t>вул.Вербицького (проектов)</t>
  </si>
  <si>
    <t>вул.Гайдамацька (проектов)</t>
  </si>
  <si>
    <t>вул.Гошовського (проектов)</t>
  </si>
  <si>
    <t>вул.Галичанська (проектов)</t>
  </si>
  <si>
    <t>вул.Довбуша (проектов)</t>
  </si>
  <si>
    <t>вул.Зелена (проектов)</t>
  </si>
  <si>
    <t>вул.Квітнева (проектов)</t>
  </si>
  <si>
    <t>вул.Набережна (проектов)</t>
  </si>
  <si>
    <t>пр.Зарічний (проектов)</t>
  </si>
  <si>
    <t>пр.Затишний (проектов)</t>
  </si>
  <si>
    <t>місто Стрий - адміністративний центр</t>
  </si>
  <si>
    <t>Мірчука</t>
  </si>
  <si>
    <t>село Братківці</t>
  </si>
  <si>
    <t>1-го Листопада</t>
  </si>
  <si>
    <t>Млинниця</t>
  </si>
  <si>
    <t>Левицького</t>
  </si>
  <si>
    <t>Бойка</t>
  </si>
  <si>
    <t>Дубика</t>
  </si>
  <si>
    <t>Вербина над водою</t>
  </si>
  <si>
    <t>село Великі Дідушичі</t>
  </si>
  <si>
    <t>Гошівська</t>
  </si>
  <si>
    <t>Нижанківського</t>
  </si>
  <si>
    <t>Колгоспна</t>
  </si>
  <si>
    <t>Вербова</t>
  </si>
  <si>
    <t>Соколівська</t>
  </si>
  <si>
    <t>село Верчани</t>
  </si>
  <si>
    <t>Білика</t>
  </si>
  <si>
    <t>більше</t>
  </si>
  <si>
    <t>Пекара</t>
  </si>
  <si>
    <t>село Вівня</t>
  </si>
  <si>
    <t>600-річчя с.Вівня</t>
  </si>
  <si>
    <t>Сторонка</t>
  </si>
  <si>
    <t>провулок Новий</t>
  </si>
  <si>
    <t>село Гайдучина</t>
  </si>
  <si>
    <t>село Голобутів</t>
  </si>
  <si>
    <t>Гринишина</t>
  </si>
  <si>
    <t>селище міського типу Дашава</t>
  </si>
  <si>
    <t>Воїнів УПА</t>
  </si>
  <si>
    <t>Куліша</t>
  </si>
  <si>
    <t>Марка Вовчка</t>
  </si>
  <si>
    <t>Драгоманова</t>
  </si>
  <si>
    <t>Крипякевича</t>
  </si>
  <si>
    <t>Пекар-Новицька</t>
  </si>
  <si>
    <t>Ліни Костенко</t>
  </si>
  <si>
    <t>Проектна</t>
  </si>
  <si>
    <t>село Діброва</t>
  </si>
  <si>
    <t>Яворницького</t>
  </si>
  <si>
    <t>Дубова</t>
  </si>
  <si>
    <t>Народна</t>
  </si>
  <si>
    <t>Оброци</t>
  </si>
  <si>
    <t>Третього Гетьманату</t>
  </si>
  <si>
    <t>Героїв Небесної Сотні</t>
  </si>
  <si>
    <t>Івана Павла ІІ</t>
  </si>
  <si>
    <t>провулок Медичний</t>
  </si>
  <si>
    <t>провулок Озерний</t>
  </si>
  <si>
    <t>Залізняка</t>
  </si>
  <si>
    <t>Шутрівка</t>
  </si>
  <si>
    <t>Ярослава Мудрого</t>
  </si>
  <si>
    <t>село Добряни</t>
  </si>
  <si>
    <t>Каратницького</t>
  </si>
  <si>
    <t>Степана Бндери</t>
  </si>
  <si>
    <t xml:space="preserve">Коцюбинського </t>
  </si>
  <si>
    <t>провулок Сагайдачного</t>
  </si>
  <si>
    <t>Провулок Івана Франка</t>
  </si>
  <si>
    <t>Зваричівська</t>
  </si>
  <si>
    <t>Яремчука</t>
  </si>
  <si>
    <t>від Стрийська до Сонячна</t>
  </si>
  <si>
    <t>нове</t>
  </si>
  <si>
    <t>провулок Шашкевича</t>
  </si>
  <si>
    <t xml:space="preserve">Садова </t>
  </si>
  <si>
    <t>Мудрого</t>
  </si>
  <si>
    <t>Забава</t>
  </si>
  <si>
    <t>село Жулин</t>
  </si>
  <si>
    <t>Цвинтарна</t>
  </si>
  <si>
    <t>Зарінкова</t>
  </si>
  <si>
    <t>Провулок Річковий</t>
  </si>
  <si>
    <t>Петеша</t>
  </si>
  <si>
    <t>Пясецького</t>
  </si>
  <si>
    <t>Копича</t>
  </si>
  <si>
    <t>Квіткова</t>
  </si>
  <si>
    <t>село Завадів</t>
  </si>
  <si>
    <t>Шмідта</t>
  </si>
  <si>
    <t>Охримовича</t>
  </si>
  <si>
    <t>Романчука</t>
  </si>
  <si>
    <t>Бористеля</t>
  </si>
  <si>
    <t>село Загірне</t>
  </si>
  <si>
    <t>Панаса Мирного</t>
  </si>
  <si>
    <t>Ясенівецька</t>
  </si>
  <si>
    <t>провулок Шевченка</t>
  </si>
  <si>
    <t>Крушельницького</t>
  </si>
  <si>
    <t>село Заплатин</t>
  </si>
  <si>
    <t>Дуброва</t>
  </si>
  <si>
    <t>Кобилянської</t>
  </si>
  <si>
    <t>Пректна</t>
  </si>
  <si>
    <t>Рибака</t>
  </si>
  <si>
    <t>Дяковського</t>
  </si>
  <si>
    <t>Дружби народів</t>
  </si>
  <si>
    <t>село Йосиповичі</t>
  </si>
  <si>
    <t>Йорданська</t>
  </si>
  <si>
    <t>Монастирська</t>
  </si>
  <si>
    <t>село Кавське</t>
  </si>
  <si>
    <t>Стрийсська</t>
  </si>
  <si>
    <t>село Комарів</t>
  </si>
  <si>
    <t>Підгірці-Загірне</t>
  </si>
  <si>
    <t>село Кути</t>
  </si>
  <si>
    <t>Лесі УКраїнки</t>
  </si>
  <si>
    <t>село Лани-Соколівські</t>
  </si>
  <si>
    <t>село Ланівка</t>
  </si>
  <si>
    <t>село Лисятичі</t>
  </si>
  <si>
    <t>Колесси</t>
  </si>
  <si>
    <t>Цегельна</t>
  </si>
  <si>
    <t>УПА</t>
  </si>
  <si>
    <t>Метельського</t>
  </si>
  <si>
    <t>Кухара</t>
  </si>
  <si>
    <t>Берника</t>
  </si>
  <si>
    <t>Олесницького</t>
  </si>
  <si>
    <t>Ковальського</t>
  </si>
  <si>
    <t>40-річчя Перемоги</t>
  </si>
  <si>
    <t>село Лотатники</t>
  </si>
  <si>
    <t>Слобідка-Журавно</t>
  </si>
  <si>
    <t>село Луг</t>
  </si>
  <si>
    <t>село Малі Дідушичі</t>
  </si>
  <si>
    <t>Бобикевича</t>
  </si>
  <si>
    <t>село Миртюки</t>
  </si>
  <si>
    <t>Красівського</t>
  </si>
  <si>
    <t>Кондратюка</t>
  </si>
  <si>
    <t>Стрий-Розгірче</t>
  </si>
  <si>
    <t>село Нежухів</t>
  </si>
  <si>
    <t>Винницького</t>
  </si>
  <si>
    <t>від Шевченка до Івана Франка</t>
  </si>
  <si>
    <t>від Грушевського до Молодіжна</t>
  </si>
  <si>
    <t>від Миру до Стрийська</t>
  </si>
  <si>
    <t>село Олексичі</t>
  </si>
  <si>
    <t>Дашавська</t>
  </si>
  <si>
    <t>село Підгірці</t>
  </si>
  <si>
    <t>Верчани-Жидачів</t>
  </si>
  <si>
    <t xml:space="preserve">Шевченка </t>
  </si>
  <si>
    <t>село Піщани</t>
  </si>
  <si>
    <t>Василя Стуса</t>
  </si>
  <si>
    <t>8 березня</t>
  </si>
  <si>
    <t>Іванківа</t>
  </si>
  <si>
    <t>село Пукеничі</t>
  </si>
  <si>
    <t>село П'ятничани</t>
  </si>
  <si>
    <t>провулок Кінцевий</t>
  </si>
  <si>
    <t>Любомира Гузара</t>
  </si>
  <si>
    <t>Нечуя-Левицького</t>
  </si>
  <si>
    <t xml:space="preserve">Степана Бандери </t>
  </si>
  <si>
    <t xml:space="preserve"> Івана Франка</t>
  </si>
  <si>
    <t>провул між Лесі Українки та Нечуя Левицького</t>
  </si>
  <si>
    <t>село Райлів</t>
  </si>
  <si>
    <t>провулок №2  між Мира та Заводська</t>
  </si>
  <si>
    <t>провулок №1  між Мира та Заводська</t>
  </si>
  <si>
    <t>провулок між Мира та Я.Мудрого</t>
  </si>
  <si>
    <t>село Розгірче</t>
  </si>
  <si>
    <t>Стрийська до провул Стрийський</t>
  </si>
  <si>
    <t>Підберезина</t>
  </si>
  <si>
    <t>село Семигинів</t>
  </si>
  <si>
    <t>Святославичів</t>
  </si>
  <si>
    <t>Р.Волошина</t>
  </si>
  <si>
    <t>село Сихів</t>
  </si>
  <si>
    <t>Верховина</t>
  </si>
  <si>
    <t>Гадяка</t>
  </si>
  <si>
    <t>село Слобідка</t>
  </si>
  <si>
    <t>провулок Колесси</t>
  </si>
  <si>
    <t>Стрий-Журавно</t>
  </si>
  <si>
    <t xml:space="preserve">Слобідка-Журавно </t>
  </si>
  <si>
    <t>Возз'єднання</t>
  </si>
  <si>
    <t>село Стриганці</t>
  </si>
  <si>
    <t>Безіменна</t>
  </si>
  <si>
    <t>село Стрілків</t>
  </si>
  <si>
    <t>провул Веселий</t>
  </si>
  <si>
    <t>Скоблика</t>
  </si>
  <si>
    <t>Яворович</t>
  </si>
  <si>
    <t>Фіцика</t>
  </si>
  <si>
    <t>село Угерсько</t>
  </si>
  <si>
    <t>Жидачівська</t>
  </si>
  <si>
    <t>Кутівська</t>
  </si>
  <si>
    <t>провулок Сірка</t>
  </si>
  <si>
    <t>село Угільня</t>
  </si>
  <si>
    <t>Комарова</t>
  </si>
  <si>
    <t>Моторна</t>
  </si>
  <si>
    <t>Осипенка</t>
  </si>
  <si>
    <t>село Ходовичі</t>
  </si>
  <si>
    <t>Артура Лі</t>
  </si>
  <si>
    <t>Микитина</t>
  </si>
  <si>
    <t>село Щасливе</t>
  </si>
  <si>
    <t>село Ярушичі</t>
  </si>
  <si>
    <t>Лотатники-Олексичі</t>
  </si>
  <si>
    <t>місто Сколе - адміністративний центр</t>
  </si>
  <si>
    <t>смт Верхнє Синьовидне</t>
  </si>
  <si>
    <t>село Гребенів</t>
  </si>
  <si>
    <t>село Дубина</t>
  </si>
  <si>
    <t>село Кам'янка</t>
  </si>
  <si>
    <t>село Коростів</t>
  </si>
  <si>
    <t>село Корчин</t>
  </si>
  <si>
    <t>село Крушельниця</t>
  </si>
  <si>
    <t>село Межиброди</t>
  </si>
  <si>
    <t>село Нижнє Синьовидне</t>
  </si>
  <si>
    <t>село Підгородці</t>
  </si>
  <si>
    <t>село Побук</t>
  </si>
  <si>
    <t>село Сопіт</t>
  </si>
  <si>
    <t>село Тишівниця</t>
  </si>
  <si>
    <t>село Труханів</t>
  </si>
  <si>
    <t>село Урич</t>
  </si>
  <si>
    <t>село Ямельниця</t>
  </si>
  <si>
    <t>село Козьова - адміністративний центр</t>
  </si>
  <si>
    <t>вул.Набережна</t>
  </si>
  <si>
    <t>вул.Робітнича</t>
  </si>
  <si>
    <t>вул.Тиха</t>
  </si>
  <si>
    <t>вул.Медична</t>
  </si>
  <si>
    <t>вул.Шкільна</t>
  </si>
  <si>
    <t>вул.Крута</t>
  </si>
  <si>
    <t>вул.Верхова</t>
  </si>
  <si>
    <t>вул.Горішня</t>
  </si>
  <si>
    <t>провулок до ур.Горб по вул.50- річчя Визволення</t>
  </si>
  <si>
    <t>вул.Європейська</t>
  </si>
  <si>
    <t>вул.Князя Св'ятослава</t>
  </si>
  <si>
    <t>вул.Молодіжна</t>
  </si>
  <si>
    <t>село Верхнячка</t>
  </si>
  <si>
    <t>вул.Гірська</t>
  </si>
  <si>
    <t>село Довжки</t>
  </si>
  <si>
    <t>вул. Шевченка</t>
  </si>
  <si>
    <t>село Долинівка</t>
  </si>
  <si>
    <t>вул.Л.Українки</t>
  </si>
  <si>
    <t>село Жупани</t>
  </si>
  <si>
    <t>вул.Лісова</t>
  </si>
  <si>
    <t>вул.Карпатська</t>
  </si>
  <si>
    <t>вул.Нова</t>
  </si>
  <si>
    <t>вул.Стефаника</t>
  </si>
  <si>
    <t>вул.Джерельна</t>
  </si>
  <si>
    <t>вул.Миру</t>
  </si>
  <si>
    <t>вул.Бойківська</t>
  </si>
  <si>
    <t>село Завадка</t>
  </si>
  <si>
    <t xml:space="preserve">вул.Шевченка </t>
  </si>
  <si>
    <t>село Задільське</t>
  </si>
  <si>
    <t xml:space="preserve">вул.Нова </t>
  </si>
  <si>
    <t xml:space="preserve">вул.І.Франка </t>
  </si>
  <si>
    <t>село Климець</t>
  </si>
  <si>
    <t>вул.Марка Вовчка</t>
  </si>
  <si>
    <t>вул.Довбуша</t>
  </si>
  <si>
    <t>село Красне</t>
  </si>
  <si>
    <t>вул.Соснова</t>
  </si>
  <si>
    <t>село Криве</t>
  </si>
  <si>
    <t>село Матків</t>
  </si>
  <si>
    <t>вул.Стрийська</t>
  </si>
  <si>
    <t>вул.Пукеци</t>
  </si>
  <si>
    <t>село Мита</t>
  </si>
  <si>
    <t>село Мохнате</t>
  </si>
  <si>
    <t>село Нагірне</t>
  </si>
  <si>
    <t>село Орява</t>
  </si>
  <si>
    <t>вул.Зарічна</t>
  </si>
  <si>
    <t>вул.Довженка</t>
  </si>
  <si>
    <t>село Орявчик</t>
  </si>
  <si>
    <t>вул.Залізна Сотня</t>
  </si>
  <si>
    <t>вул.Тисівська</t>
  </si>
  <si>
    <t>вул. Розтока Перша</t>
  </si>
  <si>
    <t>вул.Під Митою</t>
  </si>
  <si>
    <t>вул.Під Тисою</t>
  </si>
  <si>
    <t>вул.Зоряна</t>
  </si>
  <si>
    <t>село Плав'я</t>
  </si>
  <si>
    <t>"До церкви" вул.Бринівка</t>
  </si>
  <si>
    <t>"До школи" вул.Бринівка</t>
  </si>
  <si>
    <t>"До Петраша" вул.Бринівка</t>
  </si>
  <si>
    <t>"До Соколовича"  вул.Вадрусівка</t>
  </si>
  <si>
    <t>"До Тимочка" вул.Вадрусівка</t>
  </si>
  <si>
    <t>"До Курцеби" вул.Вадрусівка</t>
  </si>
  <si>
    <t>"До Петровича"вул.Вадрусівка</t>
  </si>
  <si>
    <t>село Погар</t>
  </si>
  <si>
    <t>вул.Лісна</t>
  </si>
  <si>
    <t>село Риків</t>
  </si>
  <si>
    <t xml:space="preserve"> вул.Поломиста </t>
  </si>
  <si>
    <t xml:space="preserve"> вул.Зелена </t>
  </si>
  <si>
    <t>село Росохач</t>
  </si>
  <si>
    <t>вул.Шевченка (до Паушів)</t>
  </si>
  <si>
    <t>вул.Шевченка (до Зубковича)</t>
  </si>
  <si>
    <t>вул.Шевченка (Потік)</t>
  </si>
  <si>
    <t>вул.До Білодіда</t>
  </si>
  <si>
    <t>вул.Кілиця</t>
  </si>
  <si>
    <t>вул.Потік</t>
  </si>
  <si>
    <t>село Сможе</t>
  </si>
  <si>
    <t>село Сухий Потік</t>
  </si>
  <si>
    <t>село Тисовець</t>
  </si>
  <si>
    <t>вул.Козацька</t>
  </si>
  <si>
    <t>село Тухолька</t>
  </si>
  <si>
    <t>вул.Нагірна</t>
  </si>
  <si>
    <t>село Тростянець - адміністративний центр</t>
  </si>
  <si>
    <t>село Бродки</t>
  </si>
  <si>
    <t>село Велика Воля</t>
  </si>
  <si>
    <t>село Глухівець</t>
  </si>
  <si>
    <t>село Демня</t>
  </si>
  <si>
    <t>село Дуброва</t>
  </si>
  <si>
    <t>село Заклад</t>
  </si>
  <si>
    <t>село Ілів</t>
  </si>
  <si>
    <t>село Красів</t>
  </si>
  <si>
    <t>село Липівка</t>
  </si>
  <si>
    <t>село Луб'яна</t>
  </si>
  <si>
    <t>село Мала Воля</t>
  </si>
  <si>
    <t>село Поляна</t>
  </si>
  <si>
    <t>село Стільсько</t>
  </si>
  <si>
    <t>село Суха Долина</t>
  </si>
  <si>
    <t>село Тернопілля</t>
  </si>
  <si>
    <t>місто Новий Розділ - адміністративний центр</t>
  </si>
  <si>
    <t>село Берездівці</t>
  </si>
  <si>
    <t>село Гранки-Кути</t>
  </si>
  <si>
    <t>селище міського типу Розділ</t>
  </si>
  <si>
    <t>село Станківці</t>
  </si>
  <si>
    <t>село Тужанівці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</si>
</sst>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d\ mmmm"/>
    <numFmt numFmtId="166" formatCode="d\-mmmm"/>
    <numFmt numFmtId="167" formatCode="d\.m"/>
  </numFmts>
  <fonts count="52">
    <font>
      <sz val="10"/>
      <color rgb="FF000000"/>
      <name val="Arial"/>
      <scheme val="minor"/>
    </font>
    <font>
      <b/>
      <sz val="9"/>
      <color theme="1"/>
      <name val="&quot;Times New Roman&quot;"/>
    </font>
    <font>
      <b/>
      <sz val="10"/>
      <color theme="1"/>
      <name val="&quot;Times New Roman&quot;"/>
    </font>
    <font>
      <sz val="1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u/>
      <sz val="12"/>
      <color rgb="FF000000"/>
      <name val="Arial"/>
    </font>
    <font>
      <b/>
      <sz val="10"/>
      <color theme="1"/>
      <name val="Times New Roman"/>
    </font>
    <font>
      <sz val="12"/>
      <color rgb="FF000000"/>
      <name val="&quot;Times New Roman&quot;"/>
    </font>
    <font>
      <sz val="10"/>
      <color theme="1"/>
      <name val="&quot;Times New Roman&quot;"/>
    </font>
    <font>
      <sz val="10"/>
      <color theme="1"/>
      <name val="Times New Roman"/>
    </font>
    <font>
      <sz val="10"/>
      <color rgb="FF000000"/>
      <name val="Times New Roman"/>
    </font>
    <font>
      <b/>
      <sz val="10"/>
      <color rgb="FF000000"/>
      <name val="Times New Roman"/>
    </font>
    <font>
      <sz val="12"/>
      <color rgb="FF000000"/>
      <name val="Calibri"/>
    </font>
    <font>
      <b/>
      <u/>
      <sz val="12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u/>
      <sz val="12"/>
      <color rgb="FF000000"/>
      <name val="E-Ukraine"/>
    </font>
    <font>
      <sz val="12"/>
      <color rgb="FF000000"/>
      <name val="Times New Roman"/>
    </font>
    <font>
      <b/>
      <sz val="10"/>
      <color rgb="FF000000"/>
      <name val="Arial"/>
      <scheme val="minor"/>
    </font>
    <font>
      <b/>
      <u/>
      <sz val="12"/>
      <color rgb="FF000000"/>
      <name val="E-Ukraine"/>
    </font>
    <font>
      <sz val="10"/>
      <color rgb="FF000000"/>
      <name val="&quot;Times New Roman&quot;"/>
    </font>
    <font>
      <b/>
      <sz val="12"/>
      <color rgb="FF000000"/>
      <name val="E-Ukraine"/>
    </font>
    <font>
      <b/>
      <sz val="10"/>
      <color theme="1"/>
      <name val="Times New Roman"/>
    </font>
    <font>
      <sz val="10"/>
      <color theme="1"/>
      <name val="Times New Roman"/>
    </font>
    <font>
      <sz val="12"/>
      <color rgb="FF000000"/>
      <name val="E-Ukraine"/>
    </font>
    <font>
      <u/>
      <sz val="12"/>
      <color rgb="FF000000"/>
      <name val="Arial"/>
    </font>
    <font>
      <u/>
      <sz val="12"/>
      <color rgb="FF000000"/>
      <name val="E-Ukraine"/>
    </font>
    <font>
      <b/>
      <sz val="11"/>
      <color theme="1"/>
      <name val="&quot;Times New Roman&quot;"/>
    </font>
    <font>
      <b/>
      <u/>
      <sz val="12"/>
      <color rgb="FF000000"/>
      <name val="Docs-e-Ukraine"/>
    </font>
    <font>
      <sz val="12"/>
      <color theme="1"/>
      <name val="Times New Roman"/>
    </font>
    <font>
      <b/>
      <u/>
      <sz val="12"/>
      <color rgb="FF000000"/>
      <name val="Docs-e-Ukraine"/>
    </font>
    <font>
      <b/>
      <u/>
      <sz val="12"/>
      <color rgb="FF000000"/>
      <name val="Arial"/>
    </font>
    <font>
      <sz val="12"/>
      <color rgb="FF000000"/>
      <name val="Arial"/>
    </font>
    <font>
      <sz val="11"/>
      <color theme="1"/>
      <name val="Calibri"/>
    </font>
    <font>
      <sz val="10"/>
      <color rgb="FFFF0000"/>
      <name val="Times New Roman"/>
    </font>
    <font>
      <b/>
      <u/>
      <sz val="10"/>
      <color rgb="FF000000"/>
      <name val="E-Ukraine"/>
    </font>
    <font>
      <sz val="10"/>
      <color rgb="FF000000"/>
      <name val="E-Ukraine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000000"/>
      <name val="&quot;Times New Roman&quot;"/>
    </font>
    <font>
      <sz val="10"/>
      <color rgb="FF1F1F1F"/>
      <name val="&quot;Google Sans&quot;"/>
    </font>
    <font>
      <sz val="9"/>
      <color rgb="FF000000"/>
      <name val="Arial"/>
    </font>
    <font>
      <b/>
      <u/>
      <sz val="11"/>
      <color rgb="FF000000"/>
      <name val="E-Ukraine"/>
    </font>
    <font>
      <sz val="11"/>
      <color rgb="FF000000"/>
      <name val="Calibri"/>
    </font>
    <font>
      <u/>
      <sz val="12"/>
      <color rgb="FF000000"/>
      <name val="E-Ukraine"/>
    </font>
  </fonts>
  <fills count="15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D0E0E3"/>
        <bgColor rgb="FFD0E0E3"/>
      </patternFill>
    </fill>
    <fill>
      <patternFill patternType="solid">
        <fgColor rgb="FF00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0">
    <xf numFmtId="0" fontId="0" fillId="0" borderId="0" xfId="0" applyFont="1" applyAlignment="1"/>
    <xf numFmtId="0" fontId="2" fillId="2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/>
    <xf numFmtId="0" fontId="6" fillId="0" borderId="10" xfId="0" applyFont="1" applyBorder="1" applyAlignment="1">
      <alignment horizontal="center" vertical="center"/>
    </xf>
    <xf numFmtId="10" fontId="6" fillId="0" borderId="10" xfId="0" applyNumberFormat="1" applyFont="1" applyBorder="1" applyAlignment="1">
      <alignment horizontal="center" vertical="center"/>
    </xf>
    <xf numFmtId="0" fontId="6" fillId="0" borderId="10" xfId="0" applyFont="1" applyBorder="1"/>
    <xf numFmtId="0" fontId="7" fillId="0" borderId="10" xfId="0" applyFont="1" applyBorder="1"/>
    <xf numFmtId="0" fontId="6" fillId="0" borderId="10" xfId="0" applyFont="1" applyBorder="1" applyAlignment="1">
      <alignment horizontal="center"/>
    </xf>
    <xf numFmtId="10" fontId="6" fillId="0" borderId="10" xfId="0" applyNumberFormat="1" applyFont="1" applyBorder="1" applyAlignment="1">
      <alignment horizontal="center"/>
    </xf>
    <xf numFmtId="0" fontId="6" fillId="0" borderId="10" xfId="0" applyFont="1" applyBorder="1" applyAlignment="1"/>
    <xf numFmtId="0" fontId="7" fillId="0" borderId="10" xfId="0" applyFont="1" applyBorder="1" applyAlignment="1"/>
    <xf numFmtId="9" fontId="7" fillId="0" borderId="10" xfId="0" applyNumberFormat="1" applyFont="1" applyBorder="1" applyAlignment="1"/>
    <xf numFmtId="0" fontId="6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10" fontId="8" fillId="3" borderId="1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10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49" fontId="12" fillId="0" borderId="10" xfId="0" applyNumberFormat="1" applyFont="1" applyBorder="1" applyAlignment="1">
      <alignment vertical="top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10" fontId="13" fillId="0" borderId="4" xfId="0" applyNumberFormat="1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7" fillId="0" borderId="10" xfId="0" applyFont="1" applyBorder="1" applyAlignment="1"/>
    <xf numFmtId="0" fontId="17" fillId="0" borderId="10" xfId="0" applyFont="1" applyBorder="1" applyAlignment="1">
      <alignment horizontal="center"/>
    </xf>
    <xf numFmtId="10" fontId="13" fillId="0" borderId="10" xfId="0" applyNumberFormat="1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18" fillId="4" borderId="1" xfId="0" applyFont="1" applyFill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10" fontId="13" fillId="4" borderId="4" xfId="0" applyNumberFormat="1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10" fontId="2" fillId="3" borderId="4" xfId="0" applyNumberFormat="1" applyFont="1" applyFill="1" applyBorder="1" applyAlignment="1">
      <alignment horizontal="center"/>
    </xf>
    <xf numFmtId="0" fontId="21" fillId="4" borderId="10" xfId="0" applyFont="1" applyFill="1" applyBorder="1" applyAlignment="1"/>
    <xf numFmtId="0" fontId="22" fillId="0" borderId="10" xfId="0" applyFont="1" applyBorder="1" applyAlignment="1"/>
    <xf numFmtId="0" fontId="9" fillId="4" borderId="10" xfId="0" applyFont="1" applyFill="1" applyBorder="1" applyAlignment="1">
      <alignment horizontal="center" vertical="center"/>
    </xf>
    <xf numFmtId="0" fontId="19" fillId="3" borderId="10" xfId="0" applyFont="1" applyFill="1" applyBorder="1" applyAlignment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3" fillId="4" borderId="10" xfId="0" applyFont="1" applyFill="1" applyBorder="1"/>
    <xf numFmtId="0" fontId="24" fillId="4" borderId="0" xfId="0" applyFont="1" applyFill="1" applyAlignment="1"/>
    <xf numFmtId="0" fontId="16" fillId="4" borderId="10" xfId="0" applyFont="1" applyFill="1" applyBorder="1" applyAlignment="1">
      <alignment horizontal="center" vertical="center"/>
    </xf>
    <xf numFmtId="0" fontId="0" fillId="0" borderId="10" xfId="0" applyFont="1" applyBorder="1"/>
    <xf numFmtId="0" fontId="12" fillId="0" borderId="10" xfId="0" applyFont="1" applyBorder="1" applyAlignment="1">
      <alignment vertical="top"/>
    </xf>
    <xf numFmtId="0" fontId="25" fillId="0" borderId="10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10" fontId="25" fillId="0" borderId="4" xfId="0" applyNumberFormat="1" applyFont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2" fontId="15" fillId="0" borderId="10" xfId="0" applyNumberFormat="1" applyFont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0" fontId="13" fillId="0" borderId="4" xfId="0" applyNumberFormat="1" applyFont="1" applyBorder="1" applyAlignment="1">
      <alignment horizontal="center"/>
    </xf>
    <xf numFmtId="0" fontId="12" fillId="6" borderId="10" xfId="0" applyFont="1" applyFill="1" applyBorder="1" applyAlignment="1">
      <alignment vertical="top"/>
    </xf>
    <xf numFmtId="0" fontId="15" fillId="7" borderId="10" xfId="0" applyFont="1" applyFill="1" applyBorder="1" applyAlignment="1">
      <alignment horizontal="center" vertical="center"/>
    </xf>
    <xf numFmtId="0" fontId="26" fillId="4" borderId="0" xfId="0" applyFont="1" applyFill="1" applyAlignment="1"/>
    <xf numFmtId="0" fontId="15" fillId="8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0" fillId="0" borderId="0" xfId="0" applyFont="1"/>
    <xf numFmtId="0" fontId="27" fillId="4" borderId="10" xfId="0" applyFont="1" applyFill="1" applyBorder="1" applyAlignment="1">
      <alignment horizontal="center" vertical="center"/>
    </xf>
    <xf numFmtId="49" fontId="22" fillId="0" borderId="10" xfId="0" applyNumberFormat="1" applyFont="1" applyBorder="1" applyAlignment="1"/>
    <xf numFmtId="0" fontId="28" fillId="0" borderId="10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7" fillId="4" borderId="10" xfId="0" applyFont="1" applyFill="1" applyBorder="1"/>
    <xf numFmtId="0" fontId="28" fillId="4" borderId="10" xfId="0" applyFont="1" applyFill="1" applyBorder="1" applyAlignment="1">
      <alignment horizontal="center" vertical="center"/>
    </xf>
    <xf numFmtId="164" fontId="28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/>
    <xf numFmtId="0" fontId="30" fillId="0" borderId="0" xfId="0" applyFont="1" applyAlignment="1"/>
    <xf numFmtId="0" fontId="29" fillId="0" borderId="0" xfId="0" applyFont="1" applyAlignment="1"/>
    <xf numFmtId="0" fontId="31" fillId="0" borderId="0" xfId="0" applyFont="1" applyAlignment="1"/>
    <xf numFmtId="0" fontId="33" fillId="4" borderId="6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0" fontId="2" fillId="4" borderId="4" xfId="0" applyNumberFormat="1" applyFont="1" applyFill="1" applyBorder="1" applyAlignment="1">
      <alignment horizontal="center"/>
    </xf>
    <xf numFmtId="0" fontId="34" fillId="0" borderId="10" xfId="0" applyFont="1" applyBorder="1" applyAlignment="1">
      <alignment horizontal="left"/>
    </xf>
    <xf numFmtId="165" fontId="34" fillId="0" borderId="10" xfId="0" applyNumberFormat="1" applyFont="1" applyBorder="1" applyAlignment="1">
      <alignment horizontal="left"/>
    </xf>
    <xf numFmtId="0" fontId="9" fillId="4" borderId="10" xfId="0" applyFont="1" applyFill="1" applyBorder="1" applyAlignment="1">
      <alignment horizontal="left" vertical="center"/>
    </xf>
    <xf numFmtId="0" fontId="35" fillId="4" borderId="10" xfId="0" applyFont="1" applyFill="1" applyBorder="1" applyAlignment="1">
      <alignment horizontal="left"/>
    </xf>
    <xf numFmtId="0" fontId="2" fillId="4" borderId="10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10" fontId="2" fillId="4" borderId="4" xfId="0" applyNumberFormat="1" applyFont="1" applyFill="1" applyBorder="1" applyAlignment="1">
      <alignment horizontal="left"/>
    </xf>
    <xf numFmtId="0" fontId="11" fillId="4" borderId="10" xfId="0" applyFont="1" applyFill="1" applyBorder="1" applyAlignment="1">
      <alignment horizontal="left" vertical="center"/>
    </xf>
    <xf numFmtId="0" fontId="11" fillId="4" borderId="10" xfId="0" applyFont="1" applyFill="1" applyBorder="1" applyAlignment="1">
      <alignment horizontal="left" vertical="center"/>
    </xf>
    <xf numFmtId="0" fontId="36" fillId="4" borderId="10" xfId="0" applyFont="1" applyFill="1" applyBorder="1" applyAlignment="1">
      <alignment horizontal="left"/>
    </xf>
    <xf numFmtId="10" fontId="13" fillId="0" borderId="4" xfId="0" applyNumberFormat="1" applyFont="1" applyBorder="1" applyAlignment="1">
      <alignment horizontal="center"/>
    </xf>
    <xf numFmtId="0" fontId="37" fillId="9" borderId="10" xfId="0" applyFont="1" applyFill="1" applyBorder="1" applyAlignment="1">
      <alignment horizontal="left"/>
    </xf>
    <xf numFmtId="0" fontId="28" fillId="0" borderId="10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10" fontId="28" fillId="0" borderId="4" xfId="0" applyNumberFormat="1" applyFont="1" applyBorder="1" applyAlignment="1">
      <alignment horizontal="center"/>
    </xf>
    <xf numFmtId="0" fontId="19" fillId="3" borderId="4" xfId="0" applyFont="1" applyFill="1" applyBorder="1" applyAlignment="1"/>
    <xf numFmtId="0" fontId="7" fillId="0" borderId="0" xfId="0" applyFont="1"/>
    <xf numFmtId="0" fontId="14" fillId="0" borderId="10" xfId="0" applyFont="1" applyBorder="1" applyAlignment="1"/>
    <xf numFmtId="0" fontId="14" fillId="0" borderId="10" xfId="0" applyFont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/>
    </xf>
    <xf numFmtId="0" fontId="14" fillId="9" borderId="10" xfId="0" applyFont="1" applyFill="1" applyBorder="1" applyAlignment="1"/>
    <xf numFmtId="0" fontId="14" fillId="9" borderId="10" xfId="0" applyFont="1" applyFill="1" applyBorder="1" applyAlignment="1">
      <alignment horizontal="center" vertical="center"/>
    </xf>
    <xf numFmtId="0" fontId="15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/>
    <xf numFmtId="0" fontId="14" fillId="10" borderId="10" xfId="0" applyFont="1" applyFill="1" applyBorder="1" applyAlignment="1">
      <alignment horizontal="center" vertical="center"/>
    </xf>
    <xf numFmtId="0" fontId="38" fillId="10" borderId="10" xfId="0" applyFont="1" applyFill="1" applyBorder="1" applyAlignment="1"/>
    <xf numFmtId="0" fontId="16" fillId="4" borderId="10" xfId="0" applyFont="1" applyFill="1" applyBorder="1" applyAlignment="1">
      <alignment horizontal="center" vertical="center"/>
    </xf>
    <xf numFmtId="0" fontId="14" fillId="0" borderId="10" xfId="0" applyFont="1" applyBorder="1" applyAlignment="1">
      <alignment wrapText="1"/>
    </xf>
    <xf numFmtId="0" fontId="39" fillId="0" borderId="10" xfId="0" applyFont="1" applyBorder="1" applyAlignment="1">
      <alignment horizontal="center" vertical="center"/>
    </xf>
    <xf numFmtId="0" fontId="14" fillId="0" borderId="10" xfId="0" applyFont="1" applyBorder="1" applyAlignment="1">
      <alignment wrapText="1"/>
    </xf>
    <xf numFmtId="0" fontId="7" fillId="6" borderId="10" xfId="0" applyFont="1" applyFill="1" applyBorder="1"/>
    <xf numFmtId="0" fontId="14" fillId="6" borderId="10" xfId="0" applyFont="1" applyFill="1" applyBorder="1" applyAlignment="1">
      <alignment wrapText="1"/>
    </xf>
    <xf numFmtId="0" fontId="13" fillId="6" borderId="10" xfId="0" applyFont="1" applyFill="1" applyBorder="1" applyAlignment="1">
      <alignment horizontal="center"/>
    </xf>
    <xf numFmtId="0" fontId="13" fillId="6" borderId="4" xfId="0" applyFont="1" applyFill="1" applyBorder="1" applyAlignment="1">
      <alignment horizontal="center"/>
    </xf>
    <xf numFmtId="10" fontId="13" fillId="6" borderId="4" xfId="0" applyNumberFormat="1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wrapText="1"/>
    </xf>
    <xf numFmtId="0" fontId="6" fillId="6" borderId="10" xfId="0" applyFont="1" applyFill="1" applyBorder="1"/>
    <xf numFmtId="0" fontId="15" fillId="6" borderId="10" xfId="0" applyFont="1" applyFill="1" applyBorder="1" applyAlignment="1"/>
    <xf numFmtId="0" fontId="15" fillId="6" borderId="1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0" borderId="10" xfId="0" applyFont="1" applyBorder="1" applyAlignment="1"/>
    <xf numFmtId="0" fontId="14" fillId="6" borderId="10" xfId="0" applyFont="1" applyFill="1" applyBorder="1" applyAlignment="1"/>
    <xf numFmtId="0" fontId="19" fillId="0" borderId="10" xfId="0" applyFont="1" applyBorder="1" applyAlignment="1">
      <alignment wrapText="1"/>
    </xf>
    <xf numFmtId="0" fontId="15" fillId="0" borderId="10" xfId="0" applyFont="1" applyBorder="1" applyAlignment="1"/>
    <xf numFmtId="0" fontId="14" fillId="9" borderId="10" xfId="0" applyFont="1" applyFill="1" applyBorder="1" applyAlignment="1">
      <alignment wrapText="1"/>
    </xf>
    <xf numFmtId="0" fontId="14" fillId="9" borderId="10" xfId="0" applyFont="1" applyFill="1" applyBorder="1" applyAlignment="1">
      <alignment wrapText="1"/>
    </xf>
    <xf numFmtId="0" fontId="38" fillId="0" borderId="10" xfId="0" applyFont="1" applyBorder="1" applyAlignment="1">
      <alignment horizontal="right"/>
    </xf>
    <xf numFmtId="0" fontId="38" fillId="0" borderId="10" xfId="0" applyFont="1" applyBorder="1" applyAlignment="1"/>
    <xf numFmtId="0" fontId="15" fillId="0" borderId="10" xfId="0" applyFont="1" applyBorder="1"/>
    <xf numFmtId="0" fontId="29" fillId="0" borderId="10" xfId="0" applyFont="1" applyBorder="1"/>
    <xf numFmtId="0" fontId="14" fillId="0" borderId="10" xfId="0" applyFont="1" applyBorder="1" applyAlignment="1"/>
    <xf numFmtId="0" fontId="14" fillId="0" borderId="10" xfId="0" applyFont="1" applyBorder="1" applyAlignment="1">
      <alignment wrapText="1"/>
    </xf>
    <xf numFmtId="0" fontId="14" fillId="6" borderId="10" xfId="0" applyFont="1" applyFill="1" applyBorder="1" applyAlignment="1">
      <alignment wrapText="1"/>
    </xf>
    <xf numFmtId="0" fontId="40" fillId="4" borderId="10" xfId="0" applyFont="1" applyFill="1" applyBorder="1" applyAlignment="1"/>
    <xf numFmtId="0" fontId="41" fillId="0" borderId="10" xfId="0" applyFont="1" applyBorder="1" applyAlignment="1"/>
    <xf numFmtId="0" fontId="42" fillId="0" borderId="10" xfId="0" applyFont="1" applyBorder="1" applyAlignment="1"/>
    <xf numFmtId="0" fontId="28" fillId="0" borderId="10" xfId="0" applyFont="1" applyBorder="1" applyAlignment="1">
      <alignment horizontal="center"/>
    </xf>
    <xf numFmtId="0" fontId="19" fillId="11" borderId="10" xfId="0" applyFont="1" applyFill="1" applyBorder="1" applyAlignment="1"/>
    <xf numFmtId="0" fontId="43" fillId="0" borderId="4" xfId="0" applyFont="1" applyBorder="1" applyAlignment="1"/>
    <xf numFmtId="0" fontId="28" fillId="0" borderId="4" xfId="0" applyFont="1" applyBorder="1" applyAlignment="1">
      <alignment horizontal="center"/>
    </xf>
    <xf numFmtId="0" fontId="19" fillId="0" borderId="4" xfId="0" applyFont="1" applyBorder="1"/>
    <xf numFmtId="0" fontId="19" fillId="0" borderId="4" xfId="0" applyFont="1" applyBorder="1" applyAlignment="1">
      <alignment horizontal="center"/>
    </xf>
    <xf numFmtId="0" fontId="19" fillId="11" borderId="9" xfId="0" applyFont="1" applyFill="1" applyBorder="1" applyAlignment="1"/>
    <xf numFmtId="0" fontId="43" fillId="0" borderId="8" xfId="0" applyFont="1" applyBorder="1" applyAlignment="1"/>
    <xf numFmtId="0" fontId="19" fillId="0" borderId="8" xfId="0" applyFont="1" applyBorder="1"/>
    <xf numFmtId="0" fontId="19" fillId="0" borderId="8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8" fillId="0" borderId="4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9" fillId="0" borderId="8" xfId="0" applyFont="1" applyBorder="1" applyAlignment="1"/>
    <xf numFmtId="0" fontId="7" fillId="3" borderId="10" xfId="0" applyFont="1" applyFill="1" applyBorder="1"/>
    <xf numFmtId="0" fontId="28" fillId="6" borderId="4" xfId="0" applyFont="1" applyFill="1" applyBorder="1" applyAlignment="1">
      <alignment horizontal="center"/>
    </xf>
    <xf numFmtId="0" fontId="28" fillId="6" borderId="4" xfId="0" applyFont="1" applyFill="1" applyBorder="1" applyAlignment="1">
      <alignment horizontal="center"/>
    </xf>
    <xf numFmtId="0" fontId="7" fillId="11" borderId="10" xfId="0" applyFont="1" applyFill="1" applyBorder="1"/>
    <xf numFmtId="0" fontId="7" fillId="6" borderId="10" xfId="0" applyFont="1" applyFill="1" applyBorder="1" applyAlignment="1">
      <alignment horizontal="center" vertical="center"/>
    </xf>
    <xf numFmtId="0" fontId="7" fillId="11" borderId="10" xfId="0" applyFont="1" applyFill="1" applyBorder="1" applyAlignment="1"/>
    <xf numFmtId="165" fontId="42" fillId="0" borderId="10" xfId="0" applyNumberFormat="1" applyFont="1" applyBorder="1" applyAlignment="1">
      <alignment horizontal="left"/>
    </xf>
    <xf numFmtId="10" fontId="28" fillId="0" borderId="4" xfId="0" applyNumberFormat="1" applyFont="1" applyBorder="1" applyAlignment="1">
      <alignment horizontal="center"/>
    </xf>
    <xf numFmtId="0" fontId="42" fillId="8" borderId="10" xfId="0" applyFont="1" applyFill="1" applyBorder="1" applyAlignment="1"/>
    <xf numFmtId="0" fontId="7" fillId="7" borderId="10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44" fillId="0" borderId="10" xfId="0" applyFont="1" applyBorder="1" applyAlignment="1"/>
    <xf numFmtId="0" fontId="19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7" fillId="6" borderId="10" xfId="0" applyFont="1" applyFill="1" applyBorder="1" applyAlignment="1"/>
    <xf numFmtId="0" fontId="7" fillId="12" borderId="10" xfId="0" applyFont="1" applyFill="1" applyBorder="1"/>
    <xf numFmtId="0" fontId="45" fillId="9" borderId="0" xfId="0" applyFont="1" applyFill="1" applyAlignment="1">
      <alignment horizontal="left"/>
    </xf>
    <xf numFmtId="0" fontId="19" fillId="0" borderId="1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7" fillId="13" borderId="10" xfId="0" applyFont="1" applyFill="1" applyBorder="1"/>
    <xf numFmtId="0" fontId="46" fillId="0" borderId="10" xfId="0" applyFont="1" applyBorder="1" applyAlignment="1">
      <alignment vertical="top"/>
    </xf>
    <xf numFmtId="0" fontId="46" fillId="0" borderId="9" xfId="0" applyFont="1" applyBorder="1" applyAlignment="1">
      <alignment vertical="top"/>
    </xf>
    <xf numFmtId="0" fontId="42" fillId="7" borderId="10" xfId="0" applyFont="1" applyFill="1" applyBorder="1" applyAlignment="1"/>
    <xf numFmtId="0" fontId="42" fillId="6" borderId="10" xfId="0" applyFont="1" applyFill="1" applyBorder="1" applyAlignment="1"/>
    <xf numFmtId="0" fontId="28" fillId="6" borderId="10" xfId="0" applyFont="1" applyFill="1" applyBorder="1" applyAlignment="1">
      <alignment horizontal="center"/>
    </xf>
    <xf numFmtId="10" fontId="28" fillId="6" borderId="4" xfId="0" applyNumberFormat="1" applyFont="1" applyFill="1" applyBorder="1" applyAlignment="1">
      <alignment horizontal="center"/>
    </xf>
    <xf numFmtId="0" fontId="9" fillId="3" borderId="10" xfId="0" applyFont="1" applyFill="1" applyBorder="1"/>
    <xf numFmtId="0" fontId="7" fillId="5" borderId="10" xfId="0" applyFont="1" applyFill="1" applyBorder="1"/>
    <xf numFmtId="0" fontId="42" fillId="9" borderId="10" xfId="0" applyFont="1" applyFill="1" applyBorder="1" applyAlignment="1">
      <alignment horizontal="left"/>
    </xf>
    <xf numFmtId="166" fontId="42" fillId="9" borderId="10" xfId="0" applyNumberFormat="1" applyFont="1" applyFill="1" applyBorder="1" applyAlignment="1">
      <alignment horizontal="left"/>
    </xf>
    <xf numFmtId="0" fontId="42" fillId="9" borderId="10" xfId="0" applyFont="1" applyFill="1" applyBorder="1" applyAlignment="1"/>
    <xf numFmtId="0" fontId="34" fillId="0" borderId="4" xfId="0" applyFont="1" applyBorder="1" applyAlignment="1">
      <alignment horizontal="left"/>
    </xf>
    <xf numFmtId="166" fontId="42" fillId="0" borderId="10" xfId="0" applyNumberFormat="1" applyFont="1" applyBorder="1" applyAlignment="1">
      <alignment horizontal="left"/>
    </xf>
    <xf numFmtId="49" fontId="42" fillId="0" borderId="10" xfId="0" applyNumberFormat="1" applyFont="1" applyBorder="1" applyAlignment="1"/>
    <xf numFmtId="0" fontId="42" fillId="9" borderId="0" xfId="0" applyFont="1" applyFill="1" applyAlignment="1">
      <alignment horizontal="left"/>
    </xf>
    <xf numFmtId="0" fontId="47" fillId="6" borderId="10" xfId="0" applyFont="1" applyFill="1" applyBorder="1" applyAlignment="1"/>
    <xf numFmtId="0" fontId="7" fillId="3" borderId="10" xfId="0" applyFont="1" applyFill="1" applyBorder="1" applyAlignment="1"/>
    <xf numFmtId="0" fontId="15" fillId="0" borderId="10" xfId="0" applyFont="1" applyBorder="1" applyAlignment="1"/>
    <xf numFmtId="0" fontId="37" fillId="0" borderId="10" xfId="0" applyFont="1" applyBorder="1" applyAlignment="1"/>
    <xf numFmtId="167" fontId="14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/>
    <xf numFmtId="0" fontId="49" fillId="4" borderId="10" xfId="0" applyFont="1" applyFill="1" applyBorder="1" applyAlignment="1"/>
    <xf numFmtId="0" fontId="50" fillId="0" borderId="10" xfId="0" applyFont="1" applyBorder="1" applyAlignment="1">
      <alignment horizontal="center"/>
    </xf>
    <xf numFmtId="0" fontId="50" fillId="0" borderId="10" xfId="0" applyFont="1" applyBorder="1" applyAlignment="1"/>
    <xf numFmtId="0" fontId="50" fillId="0" borderId="10" xfId="0" applyFont="1" applyBorder="1" applyAlignment="1">
      <alignment horizontal="right"/>
    </xf>
    <xf numFmtId="0" fontId="15" fillId="0" borderId="10" xfId="0" applyFont="1" applyBorder="1" applyAlignment="1">
      <alignment horizontal="center" vertical="center"/>
    </xf>
    <xf numFmtId="0" fontId="51" fillId="0" borderId="10" xfId="0" applyFont="1" applyBorder="1" applyAlignment="1"/>
    <xf numFmtId="0" fontId="50" fillId="0" borderId="10" xfId="0" applyFont="1" applyBorder="1" applyAlignment="1"/>
    <xf numFmtId="0" fontId="50" fillId="0" borderId="10" xfId="0" applyFont="1" applyBorder="1" applyAlignment="1">
      <alignment horizontal="left"/>
    </xf>
    <xf numFmtId="0" fontId="14" fillId="0" borderId="0" xfId="0" applyFont="1" applyAlignment="1">
      <alignment horizontal="center" vertical="center"/>
    </xf>
    <xf numFmtId="0" fontId="19" fillId="3" borderId="10" xfId="0" applyFont="1" applyFill="1" applyBorder="1"/>
    <xf numFmtId="0" fontId="2" fillId="3" borderId="4" xfId="0" applyFont="1" applyFill="1" applyBorder="1" applyAlignment="1">
      <alignment horizontal="center"/>
    </xf>
    <xf numFmtId="0" fontId="15" fillId="14" borderId="10" xfId="0" applyFont="1" applyFill="1" applyBorder="1" applyAlignment="1">
      <alignment horizontal="center" vertical="center"/>
    </xf>
    <xf numFmtId="0" fontId="15" fillId="14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0" borderId="8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3" xfId="0" applyFont="1" applyBorder="1"/>
    <xf numFmtId="0" fontId="2" fillId="2" borderId="7" xfId="0" applyFont="1" applyFill="1" applyBorder="1" applyAlignment="1">
      <alignment horizontal="center" vertical="center"/>
    </xf>
    <xf numFmtId="0" fontId="3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9" xfId="0" applyFont="1" applyBorder="1"/>
    <xf numFmtId="0" fontId="1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2" fillId="2" borderId="3" xfId="0" applyFont="1" applyFill="1" applyBorder="1" applyAlignment="1">
      <alignment horizontal="center" vertical="center"/>
    </xf>
    <xf numFmtId="0" fontId="12" fillId="14" borderId="10" xfId="0" applyFon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newgromada/4237" TargetMode="External"/><Relationship Id="rId13" Type="http://schemas.openxmlformats.org/officeDocument/2006/relationships/hyperlink" Target="https://decentralization.gov.ua/newgromada/4247" TargetMode="External"/><Relationship Id="rId3" Type="http://schemas.openxmlformats.org/officeDocument/2006/relationships/hyperlink" Target="https://decentralization.gov.ua/newgromada/4201" TargetMode="External"/><Relationship Id="rId7" Type="http://schemas.openxmlformats.org/officeDocument/2006/relationships/hyperlink" Target="https://decentralization.gov.ua/newgromada/4210" TargetMode="External"/><Relationship Id="rId12" Type="http://schemas.openxmlformats.org/officeDocument/2006/relationships/hyperlink" Target="https://decentralization.gov.ua/newgromada/4238" TargetMode="External"/><Relationship Id="rId2" Type="http://schemas.openxmlformats.org/officeDocument/2006/relationships/hyperlink" Target="https://decentralization.gov.ua/newgromada/4195" TargetMode="External"/><Relationship Id="rId1" Type="http://schemas.openxmlformats.org/officeDocument/2006/relationships/hyperlink" Target="https://decentralization.gov.ua/newgromada/4193" TargetMode="External"/><Relationship Id="rId6" Type="http://schemas.openxmlformats.org/officeDocument/2006/relationships/hyperlink" Target="https://decentralization.gov.ua/newgromada/4204" TargetMode="External"/><Relationship Id="rId11" Type="http://schemas.openxmlformats.org/officeDocument/2006/relationships/hyperlink" Target="https://decentralization.gov.ua/newgromada/4243" TargetMode="External"/><Relationship Id="rId5" Type="http://schemas.openxmlformats.org/officeDocument/2006/relationships/hyperlink" Target="https://decentralization.gov.ua/newgromada/4251" TargetMode="External"/><Relationship Id="rId10" Type="http://schemas.openxmlformats.org/officeDocument/2006/relationships/hyperlink" Target="https://decentralization.gov.ua/newgromada/4218" TargetMode="External"/><Relationship Id="rId4" Type="http://schemas.openxmlformats.org/officeDocument/2006/relationships/hyperlink" Target="https://decentralization.gov.ua/newgromada/4234" TargetMode="External"/><Relationship Id="rId9" Type="http://schemas.openxmlformats.org/officeDocument/2006/relationships/hyperlink" Target="https://decentralization.gov.ua/newgromada/4217" TargetMode="External"/><Relationship Id="rId14" Type="http://schemas.openxmlformats.org/officeDocument/2006/relationships/hyperlink" Target="https://decentralization.gov.ua/newgromada/4222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155" TargetMode="External"/><Relationship Id="rId13" Type="http://schemas.openxmlformats.org/officeDocument/2006/relationships/hyperlink" Target="https://decentralization.gov.ua/locality/35161" TargetMode="External"/><Relationship Id="rId3" Type="http://schemas.openxmlformats.org/officeDocument/2006/relationships/hyperlink" Target="https://decentralization.gov.ua/locality/35150" TargetMode="External"/><Relationship Id="rId7" Type="http://schemas.openxmlformats.org/officeDocument/2006/relationships/hyperlink" Target="https://decentralization.gov.ua/locality/35154" TargetMode="External"/><Relationship Id="rId12" Type="http://schemas.openxmlformats.org/officeDocument/2006/relationships/hyperlink" Target="https://decentralization.gov.ua/locality/35160" TargetMode="External"/><Relationship Id="rId2" Type="http://schemas.openxmlformats.org/officeDocument/2006/relationships/hyperlink" Target="https://decentralization.gov.ua/locality/35149" TargetMode="External"/><Relationship Id="rId1" Type="http://schemas.openxmlformats.org/officeDocument/2006/relationships/hyperlink" Target="https://decentralization.gov.ua/locality/35157" TargetMode="External"/><Relationship Id="rId6" Type="http://schemas.openxmlformats.org/officeDocument/2006/relationships/hyperlink" Target="https://decentralization.gov.ua/locality/35153" TargetMode="External"/><Relationship Id="rId11" Type="http://schemas.openxmlformats.org/officeDocument/2006/relationships/hyperlink" Target="https://decentralization.gov.ua/locality/35159" TargetMode="External"/><Relationship Id="rId5" Type="http://schemas.openxmlformats.org/officeDocument/2006/relationships/hyperlink" Target="https://decentralization.gov.ua/locality/35152" TargetMode="External"/><Relationship Id="rId10" Type="http://schemas.openxmlformats.org/officeDocument/2006/relationships/hyperlink" Target="https://decentralization.gov.ua/locality/35158" TargetMode="External"/><Relationship Id="rId4" Type="http://schemas.openxmlformats.org/officeDocument/2006/relationships/hyperlink" Target="https://decentralization.gov.ua/locality/35151" TargetMode="External"/><Relationship Id="rId9" Type="http://schemas.openxmlformats.org/officeDocument/2006/relationships/hyperlink" Target="https://decentralization.gov.ua/locality/35156" TargetMode="External"/><Relationship Id="rId14" Type="http://schemas.openxmlformats.org/officeDocument/2006/relationships/hyperlink" Target="https://decentralization.gov.ua/locality/35162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decentralization.gov.ua/locality/35759" TargetMode="External"/><Relationship Id="rId18" Type="http://schemas.openxmlformats.org/officeDocument/2006/relationships/hyperlink" Target="https://decentralization.gov.ua/locality/35764" TargetMode="External"/><Relationship Id="rId26" Type="http://schemas.openxmlformats.org/officeDocument/2006/relationships/hyperlink" Target="https://decentralization.gov.ua/locality/35772" TargetMode="External"/><Relationship Id="rId39" Type="http://schemas.openxmlformats.org/officeDocument/2006/relationships/hyperlink" Target="https://decentralization.gov.ua/locality/35785" TargetMode="External"/><Relationship Id="rId21" Type="http://schemas.openxmlformats.org/officeDocument/2006/relationships/hyperlink" Target="https://decentralization.gov.ua/locality/35767" TargetMode="External"/><Relationship Id="rId34" Type="http://schemas.openxmlformats.org/officeDocument/2006/relationships/hyperlink" Target="https://decentralization.gov.ua/locality/35780" TargetMode="External"/><Relationship Id="rId42" Type="http://schemas.openxmlformats.org/officeDocument/2006/relationships/hyperlink" Target="https://decentralization.gov.ua/locality/35789" TargetMode="External"/><Relationship Id="rId47" Type="http://schemas.openxmlformats.org/officeDocument/2006/relationships/hyperlink" Target="https://decentralization.gov.ua/locality/35794" TargetMode="External"/><Relationship Id="rId7" Type="http://schemas.openxmlformats.org/officeDocument/2006/relationships/hyperlink" Target="https://decentralization.gov.ua/locality/35753" TargetMode="External"/><Relationship Id="rId2" Type="http://schemas.openxmlformats.org/officeDocument/2006/relationships/hyperlink" Target="https://decentralization.gov.ua/locality/35748" TargetMode="External"/><Relationship Id="rId16" Type="http://schemas.openxmlformats.org/officeDocument/2006/relationships/hyperlink" Target="https://decentralization.gov.ua/locality/35762" TargetMode="External"/><Relationship Id="rId29" Type="http://schemas.openxmlformats.org/officeDocument/2006/relationships/hyperlink" Target="https://decentralization.gov.ua/locality/35775" TargetMode="External"/><Relationship Id="rId1" Type="http://schemas.openxmlformats.org/officeDocument/2006/relationships/hyperlink" Target="https://decentralization.gov.ua/locality/35788" TargetMode="External"/><Relationship Id="rId6" Type="http://schemas.openxmlformats.org/officeDocument/2006/relationships/hyperlink" Target="https://decentralization.gov.ua/locality/35752" TargetMode="External"/><Relationship Id="rId11" Type="http://schemas.openxmlformats.org/officeDocument/2006/relationships/hyperlink" Target="https://decentralization.gov.ua/locality/35757" TargetMode="External"/><Relationship Id="rId24" Type="http://schemas.openxmlformats.org/officeDocument/2006/relationships/hyperlink" Target="https://decentralization.gov.ua/locality/35770" TargetMode="External"/><Relationship Id="rId32" Type="http://schemas.openxmlformats.org/officeDocument/2006/relationships/hyperlink" Target="https://decentralization.gov.ua/locality/35778" TargetMode="External"/><Relationship Id="rId37" Type="http://schemas.openxmlformats.org/officeDocument/2006/relationships/hyperlink" Target="https://decentralization.gov.ua/locality/35783" TargetMode="External"/><Relationship Id="rId40" Type="http://schemas.openxmlformats.org/officeDocument/2006/relationships/hyperlink" Target="https://decentralization.gov.ua/locality/35786" TargetMode="External"/><Relationship Id="rId45" Type="http://schemas.openxmlformats.org/officeDocument/2006/relationships/hyperlink" Target="https://decentralization.gov.ua/locality/35792" TargetMode="External"/><Relationship Id="rId5" Type="http://schemas.openxmlformats.org/officeDocument/2006/relationships/hyperlink" Target="https://decentralization.gov.ua/locality/35751" TargetMode="External"/><Relationship Id="rId15" Type="http://schemas.openxmlformats.org/officeDocument/2006/relationships/hyperlink" Target="https://decentralization.gov.ua/locality/35761" TargetMode="External"/><Relationship Id="rId23" Type="http://schemas.openxmlformats.org/officeDocument/2006/relationships/hyperlink" Target="https://decentralization.gov.ua/locality/35769" TargetMode="External"/><Relationship Id="rId28" Type="http://schemas.openxmlformats.org/officeDocument/2006/relationships/hyperlink" Target="https://decentralization.gov.ua/locality/35774" TargetMode="External"/><Relationship Id="rId36" Type="http://schemas.openxmlformats.org/officeDocument/2006/relationships/hyperlink" Target="https://decentralization.gov.ua/locality/35782" TargetMode="External"/><Relationship Id="rId10" Type="http://schemas.openxmlformats.org/officeDocument/2006/relationships/hyperlink" Target="https://decentralization.gov.ua/locality/35756" TargetMode="External"/><Relationship Id="rId19" Type="http://schemas.openxmlformats.org/officeDocument/2006/relationships/hyperlink" Target="https://decentralization.gov.ua/locality/35765" TargetMode="External"/><Relationship Id="rId31" Type="http://schemas.openxmlformats.org/officeDocument/2006/relationships/hyperlink" Target="https://decentralization.gov.ua/locality/35777" TargetMode="External"/><Relationship Id="rId44" Type="http://schemas.openxmlformats.org/officeDocument/2006/relationships/hyperlink" Target="https://decentralization.gov.ua/locality/35791" TargetMode="External"/><Relationship Id="rId4" Type="http://schemas.openxmlformats.org/officeDocument/2006/relationships/hyperlink" Target="https://decentralization.gov.ua/locality/35750" TargetMode="External"/><Relationship Id="rId9" Type="http://schemas.openxmlformats.org/officeDocument/2006/relationships/hyperlink" Target="https://decentralization.gov.ua/locality/35755" TargetMode="External"/><Relationship Id="rId14" Type="http://schemas.openxmlformats.org/officeDocument/2006/relationships/hyperlink" Target="https://decentralization.gov.ua/locality/35760" TargetMode="External"/><Relationship Id="rId22" Type="http://schemas.openxmlformats.org/officeDocument/2006/relationships/hyperlink" Target="https://decentralization.gov.ua/locality/35768" TargetMode="External"/><Relationship Id="rId27" Type="http://schemas.openxmlformats.org/officeDocument/2006/relationships/hyperlink" Target="https://decentralization.gov.ua/locality/35773" TargetMode="External"/><Relationship Id="rId30" Type="http://schemas.openxmlformats.org/officeDocument/2006/relationships/hyperlink" Target="https://decentralization.gov.ua/locality/35776" TargetMode="External"/><Relationship Id="rId35" Type="http://schemas.openxmlformats.org/officeDocument/2006/relationships/hyperlink" Target="https://decentralization.gov.ua/locality/35781" TargetMode="External"/><Relationship Id="rId43" Type="http://schemas.openxmlformats.org/officeDocument/2006/relationships/hyperlink" Target="https://decentralization.gov.ua/locality/35790" TargetMode="External"/><Relationship Id="rId8" Type="http://schemas.openxmlformats.org/officeDocument/2006/relationships/hyperlink" Target="https://decentralization.gov.ua/locality/35754" TargetMode="External"/><Relationship Id="rId3" Type="http://schemas.openxmlformats.org/officeDocument/2006/relationships/hyperlink" Target="https://decentralization.gov.ua/locality/35749" TargetMode="External"/><Relationship Id="rId12" Type="http://schemas.openxmlformats.org/officeDocument/2006/relationships/hyperlink" Target="https://decentralization.gov.ua/locality/35758" TargetMode="External"/><Relationship Id="rId17" Type="http://schemas.openxmlformats.org/officeDocument/2006/relationships/hyperlink" Target="https://decentralization.gov.ua/locality/35763" TargetMode="External"/><Relationship Id="rId25" Type="http://schemas.openxmlformats.org/officeDocument/2006/relationships/hyperlink" Target="https://decentralization.gov.ua/locality/35771" TargetMode="External"/><Relationship Id="rId33" Type="http://schemas.openxmlformats.org/officeDocument/2006/relationships/hyperlink" Target="https://decentralization.gov.ua/locality/35779" TargetMode="External"/><Relationship Id="rId38" Type="http://schemas.openxmlformats.org/officeDocument/2006/relationships/hyperlink" Target="https://decentralization.gov.ua/locality/35784" TargetMode="External"/><Relationship Id="rId46" Type="http://schemas.openxmlformats.org/officeDocument/2006/relationships/hyperlink" Target="https://decentralization.gov.ua/locality/35793" TargetMode="External"/><Relationship Id="rId20" Type="http://schemas.openxmlformats.org/officeDocument/2006/relationships/hyperlink" Target="https://decentralization.gov.ua/locality/35766" TargetMode="External"/><Relationship Id="rId41" Type="http://schemas.openxmlformats.org/officeDocument/2006/relationships/hyperlink" Target="https://decentralization.gov.ua/locality/35787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611" TargetMode="External"/><Relationship Id="rId13" Type="http://schemas.openxmlformats.org/officeDocument/2006/relationships/hyperlink" Target="https://decentralization.gov.ua/locality/35617" TargetMode="External"/><Relationship Id="rId3" Type="http://schemas.openxmlformats.org/officeDocument/2006/relationships/hyperlink" Target="https://decentralization.gov.ua/locality/35606" TargetMode="External"/><Relationship Id="rId7" Type="http://schemas.openxmlformats.org/officeDocument/2006/relationships/hyperlink" Target="https://decentralization.gov.ua/locality/35610" TargetMode="External"/><Relationship Id="rId12" Type="http://schemas.openxmlformats.org/officeDocument/2006/relationships/hyperlink" Target="https://decentralization.gov.ua/locality/35615" TargetMode="External"/><Relationship Id="rId17" Type="http://schemas.openxmlformats.org/officeDocument/2006/relationships/hyperlink" Target="https://decentralization.gov.ua/locality/35621" TargetMode="External"/><Relationship Id="rId2" Type="http://schemas.openxmlformats.org/officeDocument/2006/relationships/hyperlink" Target="https://decentralization.gov.ua/locality/35605" TargetMode="External"/><Relationship Id="rId16" Type="http://schemas.openxmlformats.org/officeDocument/2006/relationships/hyperlink" Target="https://decentralization.gov.ua/locality/35620" TargetMode="External"/><Relationship Id="rId1" Type="http://schemas.openxmlformats.org/officeDocument/2006/relationships/hyperlink" Target="https://decentralization.gov.ua/locality/35616" TargetMode="External"/><Relationship Id="rId6" Type="http://schemas.openxmlformats.org/officeDocument/2006/relationships/hyperlink" Target="https://decentralization.gov.ua/locality/35609" TargetMode="External"/><Relationship Id="rId11" Type="http://schemas.openxmlformats.org/officeDocument/2006/relationships/hyperlink" Target="https://decentralization.gov.ua/locality/35614" TargetMode="External"/><Relationship Id="rId5" Type="http://schemas.openxmlformats.org/officeDocument/2006/relationships/hyperlink" Target="https://decentralization.gov.ua/locality/35608" TargetMode="External"/><Relationship Id="rId15" Type="http://schemas.openxmlformats.org/officeDocument/2006/relationships/hyperlink" Target="https://decentralization.gov.ua/locality/35619" TargetMode="External"/><Relationship Id="rId10" Type="http://schemas.openxmlformats.org/officeDocument/2006/relationships/hyperlink" Target="https://decentralization.gov.ua/locality/35613" TargetMode="External"/><Relationship Id="rId4" Type="http://schemas.openxmlformats.org/officeDocument/2006/relationships/hyperlink" Target="https://decentralization.gov.ua/locality/35607" TargetMode="External"/><Relationship Id="rId9" Type="http://schemas.openxmlformats.org/officeDocument/2006/relationships/hyperlink" Target="https://decentralization.gov.ua/locality/35612" TargetMode="External"/><Relationship Id="rId14" Type="http://schemas.openxmlformats.org/officeDocument/2006/relationships/hyperlink" Target="https://decentralization.gov.ua/locality/35618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984" TargetMode="External"/><Relationship Id="rId13" Type="http://schemas.openxmlformats.org/officeDocument/2006/relationships/hyperlink" Target="https://decentralization.gov.ua/locality/34990" TargetMode="External"/><Relationship Id="rId18" Type="http://schemas.openxmlformats.org/officeDocument/2006/relationships/hyperlink" Target="https://decentralization.gov.ua/locality/34995" TargetMode="External"/><Relationship Id="rId3" Type="http://schemas.openxmlformats.org/officeDocument/2006/relationships/hyperlink" Target="https://decentralization.gov.ua/locality/34979" TargetMode="External"/><Relationship Id="rId21" Type="http://schemas.openxmlformats.org/officeDocument/2006/relationships/hyperlink" Target="https://decentralization.gov.ua/locality/34998" TargetMode="External"/><Relationship Id="rId7" Type="http://schemas.openxmlformats.org/officeDocument/2006/relationships/hyperlink" Target="https://decentralization.gov.ua/locality/34983" TargetMode="External"/><Relationship Id="rId12" Type="http://schemas.openxmlformats.org/officeDocument/2006/relationships/hyperlink" Target="https://decentralization.gov.ua/locality/34989" TargetMode="External"/><Relationship Id="rId17" Type="http://schemas.openxmlformats.org/officeDocument/2006/relationships/hyperlink" Target="https://decentralization.gov.ua/locality/34994" TargetMode="External"/><Relationship Id="rId2" Type="http://schemas.openxmlformats.org/officeDocument/2006/relationships/hyperlink" Target="https://decentralization.gov.ua/locality/34978" TargetMode="External"/><Relationship Id="rId16" Type="http://schemas.openxmlformats.org/officeDocument/2006/relationships/hyperlink" Target="https://decentralization.gov.ua/locality/34993" TargetMode="External"/><Relationship Id="rId20" Type="http://schemas.openxmlformats.org/officeDocument/2006/relationships/hyperlink" Target="https://decentralization.gov.ua/locality/34997" TargetMode="External"/><Relationship Id="rId1" Type="http://schemas.openxmlformats.org/officeDocument/2006/relationships/hyperlink" Target="https://decentralization.gov.ua/locality/34985" TargetMode="External"/><Relationship Id="rId6" Type="http://schemas.openxmlformats.org/officeDocument/2006/relationships/hyperlink" Target="https://decentralization.gov.ua/locality/34982" TargetMode="External"/><Relationship Id="rId11" Type="http://schemas.openxmlformats.org/officeDocument/2006/relationships/hyperlink" Target="https://decentralization.gov.ua/locality/34988" TargetMode="External"/><Relationship Id="rId24" Type="http://schemas.openxmlformats.org/officeDocument/2006/relationships/hyperlink" Target="https://decentralization.gov.ua/locality/35001" TargetMode="External"/><Relationship Id="rId5" Type="http://schemas.openxmlformats.org/officeDocument/2006/relationships/hyperlink" Target="https://decentralization.gov.ua/locality/34981" TargetMode="External"/><Relationship Id="rId15" Type="http://schemas.openxmlformats.org/officeDocument/2006/relationships/hyperlink" Target="https://decentralization.gov.ua/locality/34992" TargetMode="External"/><Relationship Id="rId23" Type="http://schemas.openxmlformats.org/officeDocument/2006/relationships/hyperlink" Target="https://decentralization.gov.ua/locality/35000" TargetMode="External"/><Relationship Id="rId10" Type="http://schemas.openxmlformats.org/officeDocument/2006/relationships/hyperlink" Target="https://decentralization.gov.ua/locality/34987" TargetMode="External"/><Relationship Id="rId19" Type="http://schemas.openxmlformats.org/officeDocument/2006/relationships/hyperlink" Target="https://decentralization.gov.ua/locality/34996" TargetMode="External"/><Relationship Id="rId4" Type="http://schemas.openxmlformats.org/officeDocument/2006/relationships/hyperlink" Target="https://decentralization.gov.ua/locality/34980" TargetMode="External"/><Relationship Id="rId9" Type="http://schemas.openxmlformats.org/officeDocument/2006/relationships/hyperlink" Target="https://decentralization.gov.ua/locality/34986" TargetMode="External"/><Relationship Id="rId14" Type="http://schemas.openxmlformats.org/officeDocument/2006/relationships/hyperlink" Target="https://decentralization.gov.ua/locality/34991" TargetMode="External"/><Relationship Id="rId22" Type="http://schemas.openxmlformats.org/officeDocument/2006/relationships/hyperlink" Target="https://decentralization.gov.ua/locality/34999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863" TargetMode="External"/><Relationship Id="rId13" Type="http://schemas.openxmlformats.org/officeDocument/2006/relationships/hyperlink" Target="https://decentralization.gov.ua/locality/35868" TargetMode="External"/><Relationship Id="rId3" Type="http://schemas.openxmlformats.org/officeDocument/2006/relationships/hyperlink" Target="https://decentralization.gov.ua/locality/35858" TargetMode="External"/><Relationship Id="rId7" Type="http://schemas.openxmlformats.org/officeDocument/2006/relationships/hyperlink" Target="https://decentralization.gov.ua/locality/35862" TargetMode="External"/><Relationship Id="rId12" Type="http://schemas.openxmlformats.org/officeDocument/2006/relationships/hyperlink" Target="https://decentralization.gov.ua/locality/35867" TargetMode="External"/><Relationship Id="rId17" Type="http://schemas.openxmlformats.org/officeDocument/2006/relationships/hyperlink" Target="https://decentralization.gov.ua/locality/35872" TargetMode="External"/><Relationship Id="rId2" Type="http://schemas.openxmlformats.org/officeDocument/2006/relationships/hyperlink" Target="https://decentralization.gov.ua/locality/35857" TargetMode="External"/><Relationship Id="rId16" Type="http://schemas.openxmlformats.org/officeDocument/2006/relationships/hyperlink" Target="https://decentralization.gov.ua/locality/35871" TargetMode="External"/><Relationship Id="rId1" Type="http://schemas.openxmlformats.org/officeDocument/2006/relationships/hyperlink" Target="https://decentralization.gov.ua/locality/35873" TargetMode="External"/><Relationship Id="rId6" Type="http://schemas.openxmlformats.org/officeDocument/2006/relationships/hyperlink" Target="https://decentralization.gov.ua/locality/35861" TargetMode="External"/><Relationship Id="rId11" Type="http://schemas.openxmlformats.org/officeDocument/2006/relationships/hyperlink" Target="https://decentralization.gov.ua/locality/35866" TargetMode="External"/><Relationship Id="rId5" Type="http://schemas.openxmlformats.org/officeDocument/2006/relationships/hyperlink" Target="https://decentralization.gov.ua/locality/35860" TargetMode="External"/><Relationship Id="rId15" Type="http://schemas.openxmlformats.org/officeDocument/2006/relationships/hyperlink" Target="https://decentralization.gov.ua/locality/35870" TargetMode="External"/><Relationship Id="rId10" Type="http://schemas.openxmlformats.org/officeDocument/2006/relationships/hyperlink" Target="https://decentralization.gov.ua/locality/35865" TargetMode="External"/><Relationship Id="rId4" Type="http://schemas.openxmlformats.org/officeDocument/2006/relationships/hyperlink" Target="https://decentralization.gov.ua/locality/35859" TargetMode="External"/><Relationship Id="rId9" Type="http://schemas.openxmlformats.org/officeDocument/2006/relationships/hyperlink" Target="https://decentralization.gov.ua/locality/35864" TargetMode="External"/><Relationship Id="rId14" Type="http://schemas.openxmlformats.org/officeDocument/2006/relationships/hyperlink" Target="https://decentralization.gov.ua/locality/35869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263" TargetMode="External"/><Relationship Id="rId3" Type="http://schemas.openxmlformats.org/officeDocument/2006/relationships/hyperlink" Target="https://decentralization.gov.ua/locality/35257" TargetMode="External"/><Relationship Id="rId7" Type="http://schemas.openxmlformats.org/officeDocument/2006/relationships/hyperlink" Target="https://decentralization.gov.ua/locality/35262" TargetMode="External"/><Relationship Id="rId2" Type="http://schemas.openxmlformats.org/officeDocument/2006/relationships/hyperlink" Target="https://decentralization.gov.ua/locality/35256" TargetMode="External"/><Relationship Id="rId1" Type="http://schemas.openxmlformats.org/officeDocument/2006/relationships/hyperlink" Target="https://decentralization.gov.ua/locality/35261" TargetMode="External"/><Relationship Id="rId6" Type="http://schemas.openxmlformats.org/officeDocument/2006/relationships/hyperlink" Target="https://decentralization.gov.ua/locality/35260" TargetMode="External"/><Relationship Id="rId5" Type="http://schemas.openxmlformats.org/officeDocument/2006/relationships/hyperlink" Target="https://decentralization.gov.ua/locality/35259" TargetMode="External"/><Relationship Id="rId10" Type="http://schemas.openxmlformats.org/officeDocument/2006/relationships/hyperlink" Target="https://decentralization.gov.ua/locality/35265" TargetMode="External"/><Relationship Id="rId4" Type="http://schemas.openxmlformats.org/officeDocument/2006/relationships/hyperlink" Target="https://decentralization.gov.ua/locality/35258" TargetMode="External"/><Relationship Id="rId9" Type="http://schemas.openxmlformats.org/officeDocument/2006/relationships/hyperlink" Target="https://decentralization.gov.ua/locality/35264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511" TargetMode="External"/><Relationship Id="rId13" Type="http://schemas.openxmlformats.org/officeDocument/2006/relationships/hyperlink" Target="https://decentralization.gov.ua/locality/34516" TargetMode="External"/><Relationship Id="rId3" Type="http://schemas.openxmlformats.org/officeDocument/2006/relationships/hyperlink" Target="https://decentralization.gov.ua/locality/34505" TargetMode="External"/><Relationship Id="rId7" Type="http://schemas.openxmlformats.org/officeDocument/2006/relationships/hyperlink" Target="https://decentralization.gov.ua/locality/34510" TargetMode="External"/><Relationship Id="rId12" Type="http://schemas.openxmlformats.org/officeDocument/2006/relationships/hyperlink" Target="https://decentralization.gov.ua/locality/34515" TargetMode="External"/><Relationship Id="rId2" Type="http://schemas.openxmlformats.org/officeDocument/2006/relationships/hyperlink" Target="https://decentralization.gov.ua/locality/34504" TargetMode="External"/><Relationship Id="rId1" Type="http://schemas.openxmlformats.org/officeDocument/2006/relationships/hyperlink" Target="https://decentralization.gov.ua/locality/34506" TargetMode="External"/><Relationship Id="rId6" Type="http://schemas.openxmlformats.org/officeDocument/2006/relationships/hyperlink" Target="https://decentralization.gov.ua/locality/34509" TargetMode="External"/><Relationship Id="rId11" Type="http://schemas.openxmlformats.org/officeDocument/2006/relationships/hyperlink" Target="https://decentralization.gov.ua/locality/34514" TargetMode="External"/><Relationship Id="rId5" Type="http://schemas.openxmlformats.org/officeDocument/2006/relationships/hyperlink" Target="https://decentralization.gov.ua/locality/34508" TargetMode="External"/><Relationship Id="rId10" Type="http://schemas.openxmlformats.org/officeDocument/2006/relationships/hyperlink" Target="https://decentralization.gov.ua/locality/34513" TargetMode="External"/><Relationship Id="rId4" Type="http://schemas.openxmlformats.org/officeDocument/2006/relationships/hyperlink" Target="https://decentralization.gov.ua/locality/34507" TargetMode="External"/><Relationship Id="rId9" Type="http://schemas.openxmlformats.org/officeDocument/2006/relationships/hyperlink" Target="https://decentralization.gov.ua/locality/3451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563" TargetMode="External"/><Relationship Id="rId3" Type="http://schemas.openxmlformats.org/officeDocument/2006/relationships/hyperlink" Target="https://decentralization.gov.ua/locality/34557" TargetMode="External"/><Relationship Id="rId7" Type="http://schemas.openxmlformats.org/officeDocument/2006/relationships/hyperlink" Target="https://decentralization.gov.ua/locality/34562" TargetMode="External"/><Relationship Id="rId12" Type="http://schemas.openxmlformats.org/officeDocument/2006/relationships/hyperlink" Target="https://decentralization.gov.ua/locality/34567" TargetMode="External"/><Relationship Id="rId2" Type="http://schemas.openxmlformats.org/officeDocument/2006/relationships/hyperlink" Target="https://decentralization.gov.ua/locality/34556" TargetMode="External"/><Relationship Id="rId1" Type="http://schemas.openxmlformats.org/officeDocument/2006/relationships/hyperlink" Target="https://decentralization.gov.ua/locality/34561" TargetMode="External"/><Relationship Id="rId6" Type="http://schemas.openxmlformats.org/officeDocument/2006/relationships/hyperlink" Target="https://decentralization.gov.ua/locality/34560" TargetMode="External"/><Relationship Id="rId11" Type="http://schemas.openxmlformats.org/officeDocument/2006/relationships/hyperlink" Target="https://decentralization.gov.ua/locality/34566" TargetMode="External"/><Relationship Id="rId5" Type="http://schemas.openxmlformats.org/officeDocument/2006/relationships/hyperlink" Target="https://decentralization.gov.ua/locality/34559" TargetMode="External"/><Relationship Id="rId10" Type="http://schemas.openxmlformats.org/officeDocument/2006/relationships/hyperlink" Target="https://decentralization.gov.ua/locality/34565" TargetMode="External"/><Relationship Id="rId4" Type="http://schemas.openxmlformats.org/officeDocument/2006/relationships/hyperlink" Target="https://decentralization.gov.ua/locality/34558" TargetMode="External"/><Relationship Id="rId9" Type="http://schemas.openxmlformats.org/officeDocument/2006/relationships/hyperlink" Target="https://decentralization.gov.ua/locality/3456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726" TargetMode="External"/><Relationship Id="rId13" Type="http://schemas.openxmlformats.org/officeDocument/2006/relationships/hyperlink" Target="https://decentralization.gov.ua/locality/34731" TargetMode="External"/><Relationship Id="rId3" Type="http://schemas.openxmlformats.org/officeDocument/2006/relationships/hyperlink" Target="https://decentralization.gov.ua/locality/34720" TargetMode="External"/><Relationship Id="rId7" Type="http://schemas.openxmlformats.org/officeDocument/2006/relationships/hyperlink" Target="https://decentralization.gov.ua/locality/34725" TargetMode="External"/><Relationship Id="rId12" Type="http://schemas.openxmlformats.org/officeDocument/2006/relationships/hyperlink" Target="https://decentralization.gov.ua/locality/34730" TargetMode="External"/><Relationship Id="rId17" Type="http://schemas.openxmlformats.org/officeDocument/2006/relationships/hyperlink" Target="https://decentralization.gov.ua/locality/34735" TargetMode="External"/><Relationship Id="rId2" Type="http://schemas.openxmlformats.org/officeDocument/2006/relationships/hyperlink" Target="https://decentralization.gov.ua/locality/34718" TargetMode="External"/><Relationship Id="rId16" Type="http://schemas.openxmlformats.org/officeDocument/2006/relationships/hyperlink" Target="https://decentralization.gov.ua/locality/34734" TargetMode="External"/><Relationship Id="rId1" Type="http://schemas.openxmlformats.org/officeDocument/2006/relationships/hyperlink" Target="https://decentralization.gov.ua/locality/34723" TargetMode="External"/><Relationship Id="rId6" Type="http://schemas.openxmlformats.org/officeDocument/2006/relationships/hyperlink" Target="https://decentralization.gov.ua/locality/34724" TargetMode="External"/><Relationship Id="rId11" Type="http://schemas.openxmlformats.org/officeDocument/2006/relationships/hyperlink" Target="https://decentralization.gov.ua/locality/34729" TargetMode="External"/><Relationship Id="rId5" Type="http://schemas.openxmlformats.org/officeDocument/2006/relationships/hyperlink" Target="https://decentralization.gov.ua/locality/34722" TargetMode="External"/><Relationship Id="rId15" Type="http://schemas.openxmlformats.org/officeDocument/2006/relationships/hyperlink" Target="https://decentralization.gov.ua/locality/34733" TargetMode="External"/><Relationship Id="rId10" Type="http://schemas.openxmlformats.org/officeDocument/2006/relationships/hyperlink" Target="https://decentralization.gov.ua/locality/34728" TargetMode="External"/><Relationship Id="rId4" Type="http://schemas.openxmlformats.org/officeDocument/2006/relationships/hyperlink" Target="https://decentralization.gov.ua/locality/34721" TargetMode="External"/><Relationship Id="rId9" Type="http://schemas.openxmlformats.org/officeDocument/2006/relationships/hyperlink" Target="https://decentralization.gov.ua/locality/34727" TargetMode="External"/><Relationship Id="rId14" Type="http://schemas.openxmlformats.org/officeDocument/2006/relationships/hyperlink" Target="https://decentralization.gov.ua/locality/34732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563" TargetMode="External"/><Relationship Id="rId3" Type="http://schemas.openxmlformats.org/officeDocument/2006/relationships/hyperlink" Target="https://decentralization.gov.ua/locality/35558" TargetMode="External"/><Relationship Id="rId7" Type="http://schemas.openxmlformats.org/officeDocument/2006/relationships/hyperlink" Target="https://decentralization.gov.ua/locality/35562" TargetMode="External"/><Relationship Id="rId2" Type="http://schemas.openxmlformats.org/officeDocument/2006/relationships/hyperlink" Target="https://decentralization.gov.ua/locality/35557" TargetMode="External"/><Relationship Id="rId1" Type="http://schemas.openxmlformats.org/officeDocument/2006/relationships/hyperlink" Target="https://decentralization.gov.ua/locality/35564" TargetMode="External"/><Relationship Id="rId6" Type="http://schemas.openxmlformats.org/officeDocument/2006/relationships/hyperlink" Target="https://decentralization.gov.ua/locality/35561" TargetMode="External"/><Relationship Id="rId5" Type="http://schemas.openxmlformats.org/officeDocument/2006/relationships/hyperlink" Target="https://decentralization.gov.ua/locality/35560" TargetMode="External"/><Relationship Id="rId4" Type="http://schemas.openxmlformats.org/officeDocument/2006/relationships/hyperlink" Target="https://decentralization.gov.ua/locality/35559" TargetMode="External"/><Relationship Id="rId9" Type="http://schemas.openxmlformats.org/officeDocument/2006/relationships/hyperlink" Target="https://decentralization.gov.ua/locality/3556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4806" TargetMode="External"/><Relationship Id="rId13" Type="http://schemas.openxmlformats.org/officeDocument/2006/relationships/hyperlink" Target="https://decentralization.gov.ua/locality/34811" TargetMode="External"/><Relationship Id="rId18" Type="http://schemas.openxmlformats.org/officeDocument/2006/relationships/hyperlink" Target="https://decentralization.gov.ua/locality/34816" TargetMode="External"/><Relationship Id="rId26" Type="http://schemas.openxmlformats.org/officeDocument/2006/relationships/hyperlink" Target="https://decentralization.gov.ua/locality/34824" TargetMode="External"/><Relationship Id="rId3" Type="http://schemas.openxmlformats.org/officeDocument/2006/relationships/hyperlink" Target="https://decentralization.gov.ua/locality/34800" TargetMode="External"/><Relationship Id="rId21" Type="http://schemas.openxmlformats.org/officeDocument/2006/relationships/hyperlink" Target="https://decentralization.gov.ua/locality/34819" TargetMode="External"/><Relationship Id="rId7" Type="http://schemas.openxmlformats.org/officeDocument/2006/relationships/hyperlink" Target="https://decentralization.gov.ua/locality/34805" TargetMode="External"/><Relationship Id="rId12" Type="http://schemas.openxmlformats.org/officeDocument/2006/relationships/hyperlink" Target="https://decentralization.gov.ua/locality/34810" TargetMode="External"/><Relationship Id="rId17" Type="http://schemas.openxmlformats.org/officeDocument/2006/relationships/hyperlink" Target="https://decentralization.gov.ua/locality/34815" TargetMode="External"/><Relationship Id="rId25" Type="http://schemas.openxmlformats.org/officeDocument/2006/relationships/hyperlink" Target="https://decentralization.gov.ua/locality/34823" TargetMode="External"/><Relationship Id="rId2" Type="http://schemas.openxmlformats.org/officeDocument/2006/relationships/hyperlink" Target="https://decentralization.gov.ua/locality/34799" TargetMode="External"/><Relationship Id="rId16" Type="http://schemas.openxmlformats.org/officeDocument/2006/relationships/hyperlink" Target="https://decentralization.gov.ua/locality/34814" TargetMode="External"/><Relationship Id="rId20" Type="http://schemas.openxmlformats.org/officeDocument/2006/relationships/hyperlink" Target="https://decentralization.gov.ua/locality/34818" TargetMode="External"/><Relationship Id="rId1" Type="http://schemas.openxmlformats.org/officeDocument/2006/relationships/hyperlink" Target="https://decentralization.gov.ua/locality/34804" TargetMode="External"/><Relationship Id="rId6" Type="http://schemas.openxmlformats.org/officeDocument/2006/relationships/hyperlink" Target="https://decentralization.gov.ua/locality/34803" TargetMode="External"/><Relationship Id="rId11" Type="http://schemas.openxmlformats.org/officeDocument/2006/relationships/hyperlink" Target="https://decentralization.gov.ua/locality/34809" TargetMode="External"/><Relationship Id="rId24" Type="http://schemas.openxmlformats.org/officeDocument/2006/relationships/hyperlink" Target="https://decentralization.gov.ua/locality/34822" TargetMode="External"/><Relationship Id="rId5" Type="http://schemas.openxmlformats.org/officeDocument/2006/relationships/hyperlink" Target="https://decentralization.gov.ua/locality/34802" TargetMode="External"/><Relationship Id="rId15" Type="http://schemas.openxmlformats.org/officeDocument/2006/relationships/hyperlink" Target="https://decentralization.gov.ua/locality/34813" TargetMode="External"/><Relationship Id="rId23" Type="http://schemas.openxmlformats.org/officeDocument/2006/relationships/hyperlink" Target="https://decentralization.gov.ua/locality/34821" TargetMode="External"/><Relationship Id="rId10" Type="http://schemas.openxmlformats.org/officeDocument/2006/relationships/hyperlink" Target="https://decentralization.gov.ua/locality/34808" TargetMode="External"/><Relationship Id="rId19" Type="http://schemas.openxmlformats.org/officeDocument/2006/relationships/hyperlink" Target="https://decentralization.gov.ua/locality/34817" TargetMode="External"/><Relationship Id="rId4" Type="http://schemas.openxmlformats.org/officeDocument/2006/relationships/hyperlink" Target="https://decentralization.gov.ua/locality/34801" TargetMode="External"/><Relationship Id="rId9" Type="http://schemas.openxmlformats.org/officeDocument/2006/relationships/hyperlink" Target="https://decentralization.gov.ua/locality/34807" TargetMode="External"/><Relationship Id="rId14" Type="http://schemas.openxmlformats.org/officeDocument/2006/relationships/hyperlink" Target="https://decentralization.gov.ua/locality/34812" TargetMode="External"/><Relationship Id="rId22" Type="http://schemas.openxmlformats.org/officeDocument/2006/relationships/hyperlink" Target="https://decentralization.gov.ua/locality/34820" TargetMode="External"/><Relationship Id="rId27" Type="http://schemas.openxmlformats.org/officeDocument/2006/relationships/hyperlink" Target="https://decentralization.gov.ua/locality/34825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628" TargetMode="External"/><Relationship Id="rId13" Type="http://schemas.openxmlformats.org/officeDocument/2006/relationships/hyperlink" Target="https://decentralization.gov.ua/locality/35634" TargetMode="External"/><Relationship Id="rId3" Type="http://schemas.openxmlformats.org/officeDocument/2006/relationships/hyperlink" Target="https://decentralization.gov.ua/locality/35623" TargetMode="External"/><Relationship Id="rId7" Type="http://schemas.openxmlformats.org/officeDocument/2006/relationships/hyperlink" Target="https://decentralization.gov.ua/locality/35627" TargetMode="External"/><Relationship Id="rId12" Type="http://schemas.openxmlformats.org/officeDocument/2006/relationships/hyperlink" Target="https://decentralization.gov.ua/locality/35633" TargetMode="External"/><Relationship Id="rId2" Type="http://schemas.openxmlformats.org/officeDocument/2006/relationships/hyperlink" Target="https://decentralization.gov.ua/locality/35622" TargetMode="External"/><Relationship Id="rId16" Type="http://schemas.openxmlformats.org/officeDocument/2006/relationships/hyperlink" Target="https://decentralization.gov.ua/locality/35637" TargetMode="External"/><Relationship Id="rId1" Type="http://schemas.openxmlformats.org/officeDocument/2006/relationships/hyperlink" Target="https://decentralization.gov.ua/locality/35632" TargetMode="External"/><Relationship Id="rId6" Type="http://schemas.openxmlformats.org/officeDocument/2006/relationships/hyperlink" Target="https://decentralization.gov.ua/locality/35626" TargetMode="External"/><Relationship Id="rId11" Type="http://schemas.openxmlformats.org/officeDocument/2006/relationships/hyperlink" Target="https://decentralization.gov.ua/locality/35631" TargetMode="External"/><Relationship Id="rId5" Type="http://schemas.openxmlformats.org/officeDocument/2006/relationships/hyperlink" Target="https://decentralization.gov.ua/locality/35625" TargetMode="External"/><Relationship Id="rId15" Type="http://schemas.openxmlformats.org/officeDocument/2006/relationships/hyperlink" Target="https://decentralization.gov.ua/locality/35636" TargetMode="External"/><Relationship Id="rId10" Type="http://schemas.openxmlformats.org/officeDocument/2006/relationships/hyperlink" Target="https://decentralization.gov.ua/locality/35630" TargetMode="External"/><Relationship Id="rId4" Type="http://schemas.openxmlformats.org/officeDocument/2006/relationships/hyperlink" Target="https://decentralization.gov.ua/locality/35624" TargetMode="External"/><Relationship Id="rId9" Type="http://schemas.openxmlformats.org/officeDocument/2006/relationships/hyperlink" Target="https://decentralization.gov.ua/locality/35629" TargetMode="External"/><Relationship Id="rId14" Type="http://schemas.openxmlformats.org/officeDocument/2006/relationships/hyperlink" Target="https://decentralization.gov.ua/locality/35635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ecentralization.gov.ua/locality/35131" TargetMode="External"/><Relationship Id="rId13" Type="http://schemas.openxmlformats.org/officeDocument/2006/relationships/hyperlink" Target="https://decentralization.gov.ua/locality/35136" TargetMode="External"/><Relationship Id="rId18" Type="http://schemas.openxmlformats.org/officeDocument/2006/relationships/hyperlink" Target="https://decentralization.gov.ua/locality/35142" TargetMode="External"/><Relationship Id="rId3" Type="http://schemas.openxmlformats.org/officeDocument/2006/relationships/hyperlink" Target="https://decentralization.gov.ua/locality/35126" TargetMode="External"/><Relationship Id="rId21" Type="http://schemas.openxmlformats.org/officeDocument/2006/relationships/hyperlink" Target="https://decentralization.gov.ua/locality/35145" TargetMode="External"/><Relationship Id="rId7" Type="http://schemas.openxmlformats.org/officeDocument/2006/relationships/hyperlink" Target="https://decentralization.gov.ua/locality/35130" TargetMode="External"/><Relationship Id="rId12" Type="http://schemas.openxmlformats.org/officeDocument/2006/relationships/hyperlink" Target="https://decentralization.gov.ua/locality/35135" TargetMode="External"/><Relationship Id="rId17" Type="http://schemas.openxmlformats.org/officeDocument/2006/relationships/hyperlink" Target="https://decentralization.gov.ua/locality/35141" TargetMode="External"/><Relationship Id="rId2" Type="http://schemas.openxmlformats.org/officeDocument/2006/relationships/hyperlink" Target="https://decentralization.gov.ua/locality/35125" TargetMode="External"/><Relationship Id="rId16" Type="http://schemas.openxmlformats.org/officeDocument/2006/relationships/hyperlink" Target="https://decentralization.gov.ua/locality/35140" TargetMode="External"/><Relationship Id="rId20" Type="http://schemas.openxmlformats.org/officeDocument/2006/relationships/hyperlink" Target="https://decentralization.gov.ua/locality/35144" TargetMode="External"/><Relationship Id="rId1" Type="http://schemas.openxmlformats.org/officeDocument/2006/relationships/hyperlink" Target="https://decentralization.gov.ua/locality/35138" TargetMode="External"/><Relationship Id="rId6" Type="http://schemas.openxmlformats.org/officeDocument/2006/relationships/hyperlink" Target="https://decentralization.gov.ua/locality/35129" TargetMode="External"/><Relationship Id="rId11" Type="http://schemas.openxmlformats.org/officeDocument/2006/relationships/hyperlink" Target="https://decentralization.gov.ua/locality/35134" TargetMode="External"/><Relationship Id="rId24" Type="http://schemas.openxmlformats.org/officeDocument/2006/relationships/hyperlink" Target="https://decentralization.gov.ua/locality/35148" TargetMode="External"/><Relationship Id="rId5" Type="http://schemas.openxmlformats.org/officeDocument/2006/relationships/hyperlink" Target="https://decentralization.gov.ua/locality/35128" TargetMode="External"/><Relationship Id="rId15" Type="http://schemas.openxmlformats.org/officeDocument/2006/relationships/hyperlink" Target="https://decentralization.gov.ua/locality/35139" TargetMode="External"/><Relationship Id="rId23" Type="http://schemas.openxmlformats.org/officeDocument/2006/relationships/hyperlink" Target="https://decentralization.gov.ua/locality/35147" TargetMode="External"/><Relationship Id="rId10" Type="http://schemas.openxmlformats.org/officeDocument/2006/relationships/hyperlink" Target="https://decentralization.gov.ua/locality/35133" TargetMode="External"/><Relationship Id="rId19" Type="http://schemas.openxmlformats.org/officeDocument/2006/relationships/hyperlink" Target="https://decentralization.gov.ua/locality/35143" TargetMode="External"/><Relationship Id="rId4" Type="http://schemas.openxmlformats.org/officeDocument/2006/relationships/hyperlink" Target="https://decentralization.gov.ua/locality/35127" TargetMode="External"/><Relationship Id="rId9" Type="http://schemas.openxmlformats.org/officeDocument/2006/relationships/hyperlink" Target="https://decentralization.gov.ua/locality/35132" TargetMode="External"/><Relationship Id="rId14" Type="http://schemas.openxmlformats.org/officeDocument/2006/relationships/hyperlink" Target="https://decentralization.gov.ua/locality/35137" TargetMode="External"/><Relationship Id="rId22" Type="http://schemas.openxmlformats.org/officeDocument/2006/relationships/hyperlink" Target="https://decentralization.gov.ua/locality/35146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oogle.com/url?q=https://decentralization.gov.ua/locality/35943&amp;sa=D&amp;source=editors&amp;ust=1680002694290238&amp;usg=AOvVaw0-ZK3zbFfCThBxOPuNAB_V" TargetMode="External"/><Relationship Id="rId18" Type="http://schemas.openxmlformats.org/officeDocument/2006/relationships/hyperlink" Target="https://www.google.com/url?q=https://decentralization.gov.ua/locality/35948&amp;sa=D&amp;source=editors&amp;ust=1680002694290837&amp;usg=AOvVaw3xgegjAqVJmO0iOBsljkFc" TargetMode="External"/><Relationship Id="rId26" Type="http://schemas.openxmlformats.org/officeDocument/2006/relationships/hyperlink" Target="https://www.google.com/url?q=https://decentralization.gov.ua/locality/35956&amp;sa=D&amp;source=editors&amp;ust=1680002694291778&amp;usg=AOvVaw0ZXYKitq98AvZlY6o2KPK3" TargetMode="External"/><Relationship Id="rId39" Type="http://schemas.openxmlformats.org/officeDocument/2006/relationships/hyperlink" Target="https://www.google.com/url?q=https://decentralization.gov.ua/locality/35969&amp;sa=D&amp;source=editors&amp;ust=1680002694293253&amp;usg=AOvVaw28Q8D3R3TxFR0YJaONyFow" TargetMode="External"/><Relationship Id="rId21" Type="http://schemas.openxmlformats.org/officeDocument/2006/relationships/hyperlink" Target="https://www.google.com/url?q=https://decentralization.gov.ua/locality/35951&amp;sa=D&amp;source=editors&amp;ust=1680002694291184&amp;usg=AOvVaw0wqurJRWHHviQ73cQNWu06" TargetMode="External"/><Relationship Id="rId34" Type="http://schemas.openxmlformats.org/officeDocument/2006/relationships/hyperlink" Target="https://www.google.com/url?q=https://decentralization.gov.ua/locality/35964&amp;sa=D&amp;source=editors&amp;ust=1680002694292732&amp;usg=AOvVaw0aFEo9wqHJK-jFCz98K2BE" TargetMode="External"/><Relationship Id="rId42" Type="http://schemas.openxmlformats.org/officeDocument/2006/relationships/hyperlink" Target="https://www.google.com/url?q=https://decentralization.gov.ua/locality/35973&amp;sa=D&amp;source=editors&amp;ust=1680002694293622&amp;usg=AOvVaw3xZ4iU0AU4CNVAvi4LaI_N" TargetMode="External"/><Relationship Id="rId7" Type="http://schemas.openxmlformats.org/officeDocument/2006/relationships/hyperlink" Target="https://www.google.com/url?q=https://decentralization.gov.ua/locality/35937&amp;sa=D&amp;source=editors&amp;ust=1680002694289316&amp;usg=AOvVaw30of65ZeGMiLug-jVu1-HY" TargetMode="External"/><Relationship Id="rId2" Type="http://schemas.openxmlformats.org/officeDocument/2006/relationships/hyperlink" Target="https://www.google.com/url?q=https://decentralization.gov.ua/locality/35932&amp;sa=D&amp;source=editors&amp;ust=1680002694288581&amp;usg=AOvVaw1OSoVfsPlnEykz-1YjkUIV" TargetMode="External"/><Relationship Id="rId16" Type="http://schemas.openxmlformats.org/officeDocument/2006/relationships/hyperlink" Target="https://www.google.com/url?q=https://decentralization.gov.ua/locality/35946&amp;sa=D&amp;source=editors&amp;ust=1680002694290572&amp;usg=AOvVaw3G5F_HBthpVOwArHdfJSLL" TargetMode="External"/><Relationship Id="rId20" Type="http://schemas.openxmlformats.org/officeDocument/2006/relationships/hyperlink" Target="https://www.google.com/url?q=https://decentralization.gov.ua/locality/35950&amp;sa=D&amp;source=editors&amp;ust=1680002694291071&amp;usg=AOvVaw2YL9dtwVUbXpJjPnELIfwP" TargetMode="External"/><Relationship Id="rId29" Type="http://schemas.openxmlformats.org/officeDocument/2006/relationships/hyperlink" Target="https://www.google.com/url?q=https://decentralization.gov.ua/locality/35959&amp;sa=D&amp;source=editors&amp;ust=1680002694292114&amp;usg=AOvVaw1tnHRHsC7O-bCdEJ-3uo5N" TargetMode="External"/><Relationship Id="rId41" Type="http://schemas.openxmlformats.org/officeDocument/2006/relationships/hyperlink" Target="https://www.google.com/url?q=https://decentralization.gov.ua/locality/35972&amp;sa=D&amp;source=editors&amp;ust=1680002694293494&amp;usg=AOvVaw3z6EjGHLjZCkcBMLAgmASc" TargetMode="External"/><Relationship Id="rId1" Type="http://schemas.openxmlformats.org/officeDocument/2006/relationships/hyperlink" Target="https://www.google.com/url?q=https://decentralization.gov.ua/locality/35970&amp;sa=D&amp;source=editors&amp;ust=1680002694288322&amp;usg=AOvVaw1qg8eJJWMv1NIqY38WwgVW" TargetMode="External"/><Relationship Id="rId6" Type="http://schemas.openxmlformats.org/officeDocument/2006/relationships/hyperlink" Target="https://www.google.com/url?q=https://decentralization.gov.ua/locality/35936&amp;sa=D&amp;source=editors&amp;ust=1680002694289209&amp;usg=AOvVaw3JMEsRlp3dHMPgQHlD_crh" TargetMode="External"/><Relationship Id="rId11" Type="http://schemas.openxmlformats.org/officeDocument/2006/relationships/hyperlink" Target="https://www.google.com/url?q=https://decentralization.gov.ua/locality/35941&amp;sa=D&amp;source=editors&amp;ust=1680002694289998&amp;usg=AOvVaw3-WzeioG26kFvySFLxvhPq" TargetMode="External"/><Relationship Id="rId24" Type="http://schemas.openxmlformats.org/officeDocument/2006/relationships/hyperlink" Target="https://www.google.com/url?q=https://decentralization.gov.ua/locality/35954&amp;sa=D&amp;source=editors&amp;ust=1680002694291541&amp;usg=AOvVaw0zuq40fc3HA9ul8sqhtGoJ" TargetMode="External"/><Relationship Id="rId32" Type="http://schemas.openxmlformats.org/officeDocument/2006/relationships/hyperlink" Target="https://www.google.com/url?q=https://decentralization.gov.ua/locality/35962&amp;sa=D&amp;source=editors&amp;ust=1680002694292495&amp;usg=AOvVaw08xawq1mHR8PlSWw1qbmF-" TargetMode="External"/><Relationship Id="rId37" Type="http://schemas.openxmlformats.org/officeDocument/2006/relationships/hyperlink" Target="https://www.google.com/url?q=https://decentralization.gov.ua/locality/35967&amp;sa=D&amp;source=editors&amp;ust=1680002694293043&amp;usg=AOvVaw0sRcNXn0RKYgH5ULGMsqXC" TargetMode="External"/><Relationship Id="rId40" Type="http://schemas.openxmlformats.org/officeDocument/2006/relationships/hyperlink" Target="https://www.google.com/url?q=https://decentralization.gov.ua/locality/35971&amp;sa=D&amp;source=editors&amp;ust=1680002694293379&amp;usg=AOvVaw3hYsd2MYeyRvO2XojHrrVj" TargetMode="External"/><Relationship Id="rId5" Type="http://schemas.openxmlformats.org/officeDocument/2006/relationships/hyperlink" Target="https://www.google.com/url?q=https://decentralization.gov.ua/locality/35935&amp;sa=D&amp;source=editors&amp;ust=1680002694289094&amp;usg=AOvVaw2EeWg5FV7hwE9ppttCbv7H" TargetMode="External"/><Relationship Id="rId15" Type="http://schemas.openxmlformats.org/officeDocument/2006/relationships/hyperlink" Target="https://www.google.com/url?q=https://decentralization.gov.ua/locality/35945&amp;sa=D&amp;source=editors&amp;ust=1680002694290457&amp;usg=AOvVaw25PZyLXCLQVLC9IBQkVjJY" TargetMode="External"/><Relationship Id="rId23" Type="http://schemas.openxmlformats.org/officeDocument/2006/relationships/hyperlink" Target="https://www.google.com/url?q=https://decentralization.gov.ua/locality/35953&amp;sa=D&amp;source=editors&amp;ust=1680002694291397&amp;usg=AOvVaw2u93yX-aoU7vZ-xlSXDH8s" TargetMode="External"/><Relationship Id="rId28" Type="http://schemas.openxmlformats.org/officeDocument/2006/relationships/hyperlink" Target="https://www.google.com/url?q=https://decentralization.gov.ua/locality/35958&amp;sa=D&amp;source=editors&amp;ust=1680002694292007&amp;usg=AOvVaw3cWFxIof7E4o19tPcCRYKD" TargetMode="External"/><Relationship Id="rId36" Type="http://schemas.openxmlformats.org/officeDocument/2006/relationships/hyperlink" Target="https://www.google.com/url?q=https://decentralization.gov.ua/locality/35966&amp;sa=D&amp;source=editors&amp;ust=1680002694292940&amp;usg=AOvVaw1BNGKLPVS08b88lf3CyDQB" TargetMode="External"/><Relationship Id="rId10" Type="http://schemas.openxmlformats.org/officeDocument/2006/relationships/hyperlink" Target="https://www.google.com/url?q=https://decentralization.gov.ua/locality/35940&amp;sa=D&amp;source=editors&amp;ust=1680002694289772&amp;usg=AOvVaw1Y2Ef4sxf2i3LKXQfeLCvz" TargetMode="External"/><Relationship Id="rId19" Type="http://schemas.openxmlformats.org/officeDocument/2006/relationships/hyperlink" Target="https://www.google.com/url?q=https://decentralization.gov.ua/locality/35949&amp;sa=D&amp;source=editors&amp;ust=1680002694290948&amp;usg=AOvVaw12L25M08t6h5KeaUqntP7U" TargetMode="External"/><Relationship Id="rId31" Type="http://schemas.openxmlformats.org/officeDocument/2006/relationships/hyperlink" Target="https://www.google.com/url?q=https://decentralization.gov.ua/locality/35961&amp;sa=D&amp;source=editors&amp;ust=1680002694292362&amp;usg=AOvVaw1mjTqxBHgrHPLqYk1QZRvF" TargetMode="External"/><Relationship Id="rId44" Type="http://schemas.openxmlformats.org/officeDocument/2006/relationships/hyperlink" Target="https://www.google.com/url?q=https://decentralization.gov.ua/locality/35975&amp;sa=D&amp;source=editors&amp;ust=1680002694293831&amp;usg=AOvVaw0R-nkT8rPvViL6Pa-Jk-Qz" TargetMode="External"/><Relationship Id="rId4" Type="http://schemas.openxmlformats.org/officeDocument/2006/relationships/hyperlink" Target="https://www.google.com/url?q=https://decentralization.gov.ua/locality/35934&amp;sa=D&amp;source=editors&amp;ust=1680002694288982&amp;usg=AOvVaw0aIiqcWNBdXv-2WJLQjiJ1" TargetMode="External"/><Relationship Id="rId9" Type="http://schemas.openxmlformats.org/officeDocument/2006/relationships/hyperlink" Target="https://www.google.com/url?q=https://decentralization.gov.ua/locality/35939&amp;sa=D&amp;source=editors&amp;ust=1680002694289583&amp;usg=AOvVaw07A1C-3lMxuDF_SGuGT8ma" TargetMode="External"/><Relationship Id="rId14" Type="http://schemas.openxmlformats.org/officeDocument/2006/relationships/hyperlink" Target="https://www.google.com/url?q=https://decentralization.gov.ua/locality/35944&amp;sa=D&amp;source=editors&amp;ust=1680002694290347&amp;usg=AOvVaw0Q5cZvHHRSIxijzEutlh_M" TargetMode="External"/><Relationship Id="rId22" Type="http://schemas.openxmlformats.org/officeDocument/2006/relationships/hyperlink" Target="https://www.google.com/url?q=https://decentralization.gov.ua/locality/35952&amp;sa=D&amp;source=editors&amp;ust=1680002694291289&amp;usg=AOvVaw1GDfSuw8GE86EINxh2aAF7" TargetMode="External"/><Relationship Id="rId27" Type="http://schemas.openxmlformats.org/officeDocument/2006/relationships/hyperlink" Target="https://www.google.com/url?q=https://decentralization.gov.ua/locality/35957&amp;sa=D&amp;source=editors&amp;ust=1680002694291889&amp;usg=AOvVaw0AuGBzH2SVhj9jjphQbrSe" TargetMode="External"/><Relationship Id="rId30" Type="http://schemas.openxmlformats.org/officeDocument/2006/relationships/hyperlink" Target="https://www.google.com/url?q=https://decentralization.gov.ua/locality/35960&amp;sa=D&amp;source=editors&amp;ust=1680002694292248&amp;usg=AOvVaw1RFfae27m5ETLzuWgvOL1o" TargetMode="External"/><Relationship Id="rId35" Type="http://schemas.openxmlformats.org/officeDocument/2006/relationships/hyperlink" Target="https://www.google.com/url?q=https://decentralization.gov.ua/locality/35965&amp;sa=D&amp;source=editors&amp;ust=1680002694292835&amp;usg=AOvVaw1i6wwiWED59ACSMrueTnm9" TargetMode="External"/><Relationship Id="rId43" Type="http://schemas.openxmlformats.org/officeDocument/2006/relationships/hyperlink" Target="https://www.google.com/url?q=https://decentralization.gov.ua/locality/35974&amp;sa=D&amp;source=editors&amp;ust=1680002694293728&amp;usg=AOvVaw2Z7eBxByGsNWAjj0XweCtY" TargetMode="External"/><Relationship Id="rId8" Type="http://schemas.openxmlformats.org/officeDocument/2006/relationships/hyperlink" Target="https://www.google.com/url?q=https://decentralization.gov.ua/locality/35938&amp;sa=D&amp;source=editors&amp;ust=1680002694289425&amp;usg=AOvVaw0sAYzxU51tmlZBHw9Dti9y" TargetMode="External"/><Relationship Id="rId3" Type="http://schemas.openxmlformats.org/officeDocument/2006/relationships/hyperlink" Target="https://www.google.com/url?q=https://decentralization.gov.ua/locality/35933&amp;sa=D&amp;source=editors&amp;ust=1680002694288818&amp;usg=AOvVaw0zY83DTJbGzR7OkvLEiui0" TargetMode="External"/><Relationship Id="rId12" Type="http://schemas.openxmlformats.org/officeDocument/2006/relationships/hyperlink" Target="https://www.google.com/url?q=https://decentralization.gov.ua/locality/35942&amp;sa=D&amp;source=editors&amp;ust=1680002694290131&amp;usg=AOvVaw0k4v7kVlQN_3w9gd_oLsPV" TargetMode="External"/><Relationship Id="rId17" Type="http://schemas.openxmlformats.org/officeDocument/2006/relationships/hyperlink" Target="https://www.google.com/url?q=https://decentralization.gov.ua/locality/35947&amp;sa=D&amp;source=editors&amp;ust=1680002694290707&amp;usg=AOvVaw1bD9UcanG9a-dTl-HGidzH" TargetMode="External"/><Relationship Id="rId25" Type="http://schemas.openxmlformats.org/officeDocument/2006/relationships/hyperlink" Target="https://www.google.com/url?q=https://decentralization.gov.ua/locality/35955&amp;sa=D&amp;source=editors&amp;ust=1680002694291660&amp;usg=AOvVaw0yf3OWYKUVmvYCrV5IbLnf" TargetMode="External"/><Relationship Id="rId33" Type="http://schemas.openxmlformats.org/officeDocument/2006/relationships/hyperlink" Target="https://www.google.com/url?q=https://decentralization.gov.ua/locality/35963&amp;sa=D&amp;source=editors&amp;ust=1680002694292625&amp;usg=AOvVaw24FkGJryZMstG7gMYoQFAt" TargetMode="External"/><Relationship Id="rId38" Type="http://schemas.openxmlformats.org/officeDocument/2006/relationships/hyperlink" Target="https://www.google.com/url?q=https://decentralization.gov.ua/locality/35968&amp;sa=D&amp;source=editors&amp;ust=1680002694293146&amp;usg=AOvVaw2W8-lLSZ1xvQNMhLI0z9j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  <pageSetUpPr fitToPage="1"/>
  </sheetPr>
  <dimension ref="A1:X19"/>
  <sheetViews>
    <sheetView workbookViewId="0">
      <selection sqref="A1:A3"/>
    </sheetView>
  </sheetViews>
  <sheetFormatPr defaultColWidth="12.6640625" defaultRowHeight="15.75" customHeight="1"/>
  <cols>
    <col min="1" max="1" width="7.33203125" customWidth="1"/>
    <col min="2" max="2" width="38.33203125" customWidth="1"/>
  </cols>
  <sheetData>
    <row r="1" spans="1:24">
      <c r="A1" s="239" t="s">
        <v>0</v>
      </c>
      <c r="B1" s="242" t="s">
        <v>1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11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A4" s="2">
        <v>1</v>
      </c>
      <c r="B4" s="3" t="s">
        <v>27</v>
      </c>
      <c r="C4" s="4">
        <f>'Гніздичівська ТГ'!C114</f>
        <v>60.659999999999982</v>
      </c>
      <c r="D4" s="4">
        <f>'Гніздичівська ТГ'!D114</f>
        <v>60.159999999999982</v>
      </c>
      <c r="E4" s="5">
        <f>'Гніздичівська ТГ'!E114</f>
        <v>0.99175733597098581</v>
      </c>
      <c r="F4" s="4">
        <f>'Гніздичівська ТГ'!F114</f>
        <v>0</v>
      </c>
      <c r="G4" s="4">
        <f>'Гніздичівська ТГ'!G114</f>
        <v>24.409999999999997</v>
      </c>
      <c r="H4" s="4">
        <f>'Гніздичівська ТГ'!H114</f>
        <v>0</v>
      </c>
      <c r="I4" s="4">
        <f>'Гніздичівська ТГ'!I114</f>
        <v>35.749999999999993</v>
      </c>
      <c r="J4" s="4">
        <f>'Гніздичівська ТГ'!J114</f>
        <v>0</v>
      </c>
      <c r="K4" s="4">
        <f>'Гніздичівська ТГ'!K114</f>
        <v>0.5</v>
      </c>
      <c r="L4" s="4" t="str">
        <f>'Гніздичівська ТГ'!L114</f>
        <v>х</v>
      </c>
      <c r="M4" s="4" t="str">
        <f>'Гніздичівська ТГ'!M114</f>
        <v>х</v>
      </c>
      <c r="N4" s="4" t="str">
        <f>'Гніздичівська ТГ'!N114</f>
        <v>х</v>
      </c>
      <c r="O4" s="4" t="str">
        <f>'Гніздичівська ТГ'!O114</f>
        <v>х</v>
      </c>
      <c r="P4" s="4" t="str">
        <f>'Гніздичівська ТГ'!P114</f>
        <v>х</v>
      </c>
      <c r="Q4" s="4">
        <f>'Гніздичівська ТГ'!Q114</f>
        <v>0</v>
      </c>
      <c r="R4" s="4">
        <f>'Гніздичівська ТГ'!R114</f>
        <v>0</v>
      </c>
      <c r="S4" s="4">
        <f>'Гніздичівська ТГ'!S114</f>
        <v>0</v>
      </c>
      <c r="T4" s="4">
        <f>'Гніздичівська ТГ'!T114</f>
        <v>0</v>
      </c>
      <c r="U4" s="4">
        <f>'Гніздичівська ТГ'!U114</f>
        <v>0</v>
      </c>
      <c r="V4" s="4">
        <f>'Гніздичівська ТГ'!V114</f>
        <v>0</v>
      </c>
      <c r="W4" s="4">
        <f>'Гніздичівська ТГ'!W114</f>
        <v>0</v>
      </c>
      <c r="X4" s="4">
        <f>'Гніздичівська ТГ'!X114</f>
        <v>0</v>
      </c>
    </row>
    <row r="5" spans="1:24">
      <c r="A5" s="2">
        <v>2</v>
      </c>
      <c r="B5" s="3" t="s">
        <v>28</v>
      </c>
      <c r="C5" s="4">
        <f>'Грабовецько-Дулібівська ТГ'!C126</f>
        <v>54.77000000000001</v>
      </c>
      <c r="D5" s="4">
        <f>'Грабовецько-Дулібівська ТГ'!D126</f>
        <v>23.070000000000004</v>
      </c>
      <c r="E5" s="5">
        <f>'Грабовецько-Дулібівська ТГ'!E126</f>
        <v>0.42121599415738542</v>
      </c>
      <c r="F5" s="4">
        <f>'Грабовецько-Дулібівська ТГ'!F126</f>
        <v>0.25</v>
      </c>
      <c r="G5" s="4">
        <f>'Грабовецько-Дулібівська ТГ'!G126</f>
        <v>19.891999999999999</v>
      </c>
      <c r="H5" s="4">
        <f>'Грабовецько-Дулібівська ТГ'!H126</f>
        <v>2.9279999999999999</v>
      </c>
      <c r="I5" s="4">
        <f>'Грабовецько-Дулібівська ТГ'!I126</f>
        <v>0</v>
      </c>
      <c r="J5" s="4">
        <f>'Грабовецько-Дулібівська ТГ'!J126</f>
        <v>0</v>
      </c>
      <c r="K5" s="4">
        <f>'Грабовецько-Дулібівська ТГ'!K126</f>
        <v>31.699999999999996</v>
      </c>
      <c r="L5" s="4" t="str">
        <f>'Грабовецько-Дулібівська ТГ'!L126</f>
        <v>х</v>
      </c>
      <c r="M5" s="4" t="str">
        <f>'Грабовецько-Дулібівська ТГ'!M126</f>
        <v>х</v>
      </c>
      <c r="N5" s="4" t="str">
        <f>'Грабовецько-Дулібівська ТГ'!N126</f>
        <v>х</v>
      </c>
      <c r="O5" s="4" t="str">
        <f>'Грабовецько-Дулібівська ТГ'!O126</f>
        <v>х</v>
      </c>
      <c r="P5" s="4" t="str">
        <f>'Грабовецько-Дулібівська ТГ'!P126</f>
        <v>х</v>
      </c>
      <c r="Q5" s="4">
        <f>'Грабовецько-Дулібівська ТГ'!Q126</f>
        <v>0.54900000000000004</v>
      </c>
      <c r="R5" s="4">
        <f>'Грабовецько-Дулібівська ТГ'!R126</f>
        <v>0</v>
      </c>
      <c r="S5" s="4">
        <f>'Грабовецько-Дулібівська ТГ'!S126</f>
        <v>3</v>
      </c>
      <c r="T5" s="4">
        <f>'Грабовецько-Дулібівська ТГ'!T126</f>
        <v>480</v>
      </c>
      <c r="U5" s="4">
        <f>'Грабовецько-Дулібівська ТГ'!U126</f>
        <v>0</v>
      </c>
      <c r="V5" s="4">
        <f>'Грабовецько-Дулібівська ТГ'!V126</f>
        <v>0</v>
      </c>
      <c r="W5" s="4">
        <f>'Грабовецько-Дулібівська ТГ'!W126</f>
        <v>0</v>
      </c>
      <c r="X5" s="4">
        <f>'Грабовецько-Дулібівська ТГ'!X126</f>
        <v>0</v>
      </c>
    </row>
    <row r="6" spans="1:24">
      <c r="A6" s="2">
        <v>3</v>
      </c>
      <c r="B6" s="3" t="s">
        <v>29</v>
      </c>
      <c r="C6" s="4">
        <f>'Жидачівська ТГ'!C205</f>
        <v>96.888000000000034</v>
      </c>
      <c r="D6" s="4">
        <f>'Жидачівська ТГ'!D205</f>
        <v>31.380000000000003</v>
      </c>
      <c r="E6" s="5">
        <f>'Жидачівська ТГ'!E205</f>
        <v>0.32387911815704723</v>
      </c>
      <c r="F6" s="4">
        <f>'Жидачівська ТГ'!F205</f>
        <v>0</v>
      </c>
      <c r="G6" s="4">
        <f>'Жидачівська ТГ'!G205</f>
        <v>31.380000000000003</v>
      </c>
      <c r="H6" s="4">
        <f>'Жидачівська ТГ'!H205</f>
        <v>0</v>
      </c>
      <c r="I6" s="4">
        <f>'Жидачівська ТГ'!I205</f>
        <v>0</v>
      </c>
      <c r="J6" s="4">
        <f>'Жидачівська ТГ'!J205</f>
        <v>10.7</v>
      </c>
      <c r="K6" s="4">
        <f>'Жидачівська ТГ'!K205</f>
        <v>54.808000000000007</v>
      </c>
      <c r="L6" s="4" t="str">
        <f>'Жидачівська ТГ'!L205</f>
        <v>х</v>
      </c>
      <c r="M6" s="4" t="str">
        <f>'Жидачівська ТГ'!M205</f>
        <v>х</v>
      </c>
      <c r="N6" s="4" t="str">
        <f>'Жидачівська ТГ'!N205</f>
        <v>х</v>
      </c>
      <c r="O6" s="4" t="str">
        <f>'Жидачівська ТГ'!O205</f>
        <v>х</v>
      </c>
      <c r="P6" s="4" t="str">
        <f>'Жидачівська ТГ'!P205</f>
        <v>х</v>
      </c>
      <c r="Q6" s="4">
        <f>'Жидачівська ТГ'!Q205</f>
        <v>15.149999999999997</v>
      </c>
      <c r="R6" s="4">
        <f>'Жидачівська ТГ'!R205</f>
        <v>0</v>
      </c>
      <c r="S6" s="4">
        <f>'Жидачівська ТГ'!S205</f>
        <v>3</v>
      </c>
      <c r="T6" s="4">
        <f>'Жидачівська ТГ'!T205</f>
        <v>55</v>
      </c>
      <c r="U6" s="4">
        <f>'Жидачівська ТГ'!U205</f>
        <v>0</v>
      </c>
      <c r="V6" s="4">
        <f>'Жидачівська ТГ'!V205</f>
        <v>0</v>
      </c>
      <c r="W6" s="4">
        <f>'Жидачівська ТГ'!W205</f>
        <v>0</v>
      </c>
      <c r="X6" s="4">
        <f>'Жидачівська ТГ'!X205</f>
        <v>0</v>
      </c>
    </row>
    <row r="7" spans="1:24">
      <c r="A7" s="2">
        <v>4</v>
      </c>
      <c r="B7" s="3" t="s">
        <v>30</v>
      </c>
      <c r="C7" s="4">
        <f>'Розвадівська ТГ'!C119</f>
        <v>44.284999999999997</v>
      </c>
      <c r="D7" s="4">
        <f>'Розвадівська ТГ'!D119</f>
        <v>8.6159999999999979</v>
      </c>
      <c r="E7" s="5">
        <f>'Розвадівська ТГ'!E119</f>
        <v>0.19455797674156031</v>
      </c>
      <c r="F7" s="4">
        <f>'Розвадівська ТГ'!F119</f>
        <v>0</v>
      </c>
      <c r="G7" s="4">
        <f>'Розвадівська ТГ'!G119</f>
        <v>8.07</v>
      </c>
      <c r="H7" s="4">
        <f>'Розвадівська ТГ'!H119</f>
        <v>0.54600000000000004</v>
      </c>
      <c r="I7" s="4">
        <f>'Розвадівська ТГ'!I119</f>
        <v>0</v>
      </c>
      <c r="J7" s="4">
        <f>'Розвадівська ТГ'!J119</f>
        <v>33.536000000000008</v>
      </c>
      <c r="K7" s="4">
        <f>'Розвадівська ТГ'!K119</f>
        <v>2.133</v>
      </c>
      <c r="L7" s="4" t="str">
        <f>'Розвадівська ТГ'!L119</f>
        <v>х</v>
      </c>
      <c r="M7" s="4" t="str">
        <f>'Розвадівська ТГ'!M119</f>
        <v>х</v>
      </c>
      <c r="N7" s="4" t="str">
        <f>'Розвадівська ТГ'!N119</f>
        <v>х</v>
      </c>
      <c r="O7" s="4" t="str">
        <f>'Розвадівська ТГ'!O119</f>
        <v>х</v>
      </c>
      <c r="P7" s="4" t="str">
        <f>'Розвадівська ТГ'!P119</f>
        <v>х</v>
      </c>
      <c r="Q7" s="4">
        <f>'Розвадівська ТГ'!Q119</f>
        <v>3.6069999999999998</v>
      </c>
      <c r="R7" s="4">
        <f>'Розвадівська ТГ'!R119</f>
        <v>0</v>
      </c>
      <c r="S7" s="4">
        <f>'Розвадівська ТГ'!S119</f>
        <v>0</v>
      </c>
      <c r="T7" s="4">
        <f>'Розвадівська ТГ'!T119</f>
        <v>0</v>
      </c>
      <c r="U7" s="4">
        <f>'Розвадівська ТГ'!U119</f>
        <v>0</v>
      </c>
      <c r="V7" s="4">
        <f>'Розвадівська ТГ'!V119</f>
        <v>0</v>
      </c>
      <c r="W7" s="4">
        <f>'Розвадівська ТГ'!W119</f>
        <v>0</v>
      </c>
      <c r="X7" s="4">
        <f>'Розвадівська ТГ'!X119</f>
        <v>50</v>
      </c>
    </row>
    <row r="8" spans="1:24">
      <c r="A8" s="2">
        <v>5</v>
      </c>
      <c r="B8" s="3" t="s">
        <v>31</v>
      </c>
      <c r="C8" s="4">
        <f>'Ходорівська ТГ'!C406</f>
        <v>219.28000000000017</v>
      </c>
      <c r="D8" s="4">
        <f>'Ходорівська ТГ'!D406</f>
        <v>40.980000000000011</v>
      </c>
      <c r="E8" s="5">
        <f>'Ходорівська ТГ'!E406</f>
        <v>0.18688434877781823</v>
      </c>
      <c r="F8" s="4">
        <f>'Ходорівська ТГ'!F406</f>
        <v>0</v>
      </c>
      <c r="G8" s="4">
        <f>'Ходорівська ТГ'!G406</f>
        <v>40.980000000000011</v>
      </c>
      <c r="H8" s="4">
        <f>'Ходорівська ТГ'!H406</f>
        <v>0</v>
      </c>
      <c r="I8" s="4">
        <f>'Ходорівська ТГ'!I406</f>
        <v>0</v>
      </c>
      <c r="J8" s="4">
        <f>'Ходорівська ТГ'!J406</f>
        <v>137.89999999999992</v>
      </c>
      <c r="K8" s="4">
        <f>'Ходорівська ТГ'!K406</f>
        <v>40.399999999999984</v>
      </c>
      <c r="L8" s="4" t="str">
        <f>'Ходорівська ТГ'!L406</f>
        <v>х</v>
      </c>
      <c r="M8" s="4" t="str">
        <f>'Ходорівська ТГ'!M406</f>
        <v>х</v>
      </c>
      <c r="N8" s="4" t="str">
        <f>'Ходорівська ТГ'!N406</f>
        <v>х</v>
      </c>
      <c r="O8" s="4" t="str">
        <f>'Ходорівська ТГ'!O406</f>
        <v>х</v>
      </c>
      <c r="P8" s="4" t="str">
        <f>'Ходорівська ТГ'!P406</f>
        <v>х</v>
      </c>
      <c r="Q8" s="4">
        <f>'Ходорівська ТГ'!Q406</f>
        <v>50.40000000000002</v>
      </c>
      <c r="R8" s="4">
        <f>'Ходорівська ТГ'!R406</f>
        <v>0</v>
      </c>
      <c r="S8" s="4">
        <f>'Ходорівська ТГ'!S406</f>
        <v>0</v>
      </c>
      <c r="T8" s="4">
        <f>'Ходорівська ТГ'!T406</f>
        <v>0</v>
      </c>
      <c r="U8" s="4">
        <f>'Ходорівська ТГ'!U406</f>
        <v>0</v>
      </c>
      <c r="V8" s="4">
        <f>'Ходорівська ТГ'!V406</f>
        <v>0</v>
      </c>
      <c r="W8" s="4">
        <f>'Ходорівська ТГ'!W406</f>
        <v>0</v>
      </c>
      <c r="X8" s="4">
        <f>'Ходорівська ТГ'!X406</f>
        <v>0</v>
      </c>
    </row>
    <row r="9" spans="1:24">
      <c r="A9" s="2">
        <v>6</v>
      </c>
      <c r="B9" s="3" t="s">
        <v>32</v>
      </c>
      <c r="C9" s="4">
        <f>'Журавненська ТГ'!C185</f>
        <v>98.99499999999999</v>
      </c>
      <c r="D9" s="4">
        <f>'Журавненська ТГ'!D185</f>
        <v>5.84</v>
      </c>
      <c r="E9" s="5">
        <f>'Журавненська ТГ'!E185</f>
        <v>5.899287842820345E-2</v>
      </c>
      <c r="F9" s="4">
        <f>'Журавненська ТГ'!F185</f>
        <v>0</v>
      </c>
      <c r="G9" s="4">
        <f>'Журавненська ТГ'!G185</f>
        <v>1.39</v>
      </c>
      <c r="H9" s="4">
        <f>'Журавненська ТГ'!H185</f>
        <v>0</v>
      </c>
      <c r="I9" s="4">
        <f>'Журавненська ТГ'!I185</f>
        <v>4.45</v>
      </c>
      <c r="J9" s="4">
        <f>'Журавненська ТГ'!J185</f>
        <v>90.495000000000019</v>
      </c>
      <c r="K9" s="4">
        <f>'Журавненська ТГ'!K185</f>
        <v>2.66</v>
      </c>
      <c r="L9" s="4" t="str">
        <f>'Журавненська ТГ'!L185</f>
        <v>х</v>
      </c>
      <c r="M9" s="4" t="str">
        <f>'Журавненська ТГ'!M185</f>
        <v>х</v>
      </c>
      <c r="N9" s="4" t="str">
        <f>'Журавненська ТГ'!N185</f>
        <v>х</v>
      </c>
      <c r="O9" s="4" t="str">
        <f>'Журавненська ТГ'!O185</f>
        <v>х</v>
      </c>
      <c r="P9" s="4" t="str">
        <f>'Журавненська ТГ'!P185</f>
        <v>х</v>
      </c>
      <c r="Q9" s="4">
        <f>'Журавненська ТГ'!Q185</f>
        <v>0</v>
      </c>
      <c r="R9" s="4">
        <f>'Журавненська ТГ'!R185</f>
        <v>0</v>
      </c>
      <c r="S9" s="4">
        <f>'Журавненська ТГ'!S185</f>
        <v>0</v>
      </c>
      <c r="T9" s="4">
        <f>'Журавненська ТГ'!T185</f>
        <v>0</v>
      </c>
      <c r="U9" s="4">
        <f>'Журавненська ТГ'!U185</f>
        <v>0</v>
      </c>
      <c r="V9" s="4">
        <f>'Журавненська ТГ'!V185</f>
        <v>0</v>
      </c>
      <c r="W9" s="4">
        <f>'Журавненська ТГ'!W185</f>
        <v>0</v>
      </c>
      <c r="X9" s="4">
        <f>'Журавненська ТГ'!X185</f>
        <v>0</v>
      </c>
    </row>
    <row r="10" spans="1:24">
      <c r="A10" s="2">
        <v>7</v>
      </c>
      <c r="B10" s="3" t="s">
        <v>33</v>
      </c>
      <c r="C10" s="4">
        <f>'Козівська ТГ'!C113</f>
        <v>85.769000000000034</v>
      </c>
      <c r="D10" s="4">
        <f>'Козівська ТГ'!D113</f>
        <v>17.649999999999999</v>
      </c>
      <c r="E10" s="5">
        <f>'Козівська ТГ'!E113</f>
        <v>0.20578530704566908</v>
      </c>
      <c r="F10" s="4">
        <f>'Козівська ТГ'!F113</f>
        <v>0</v>
      </c>
      <c r="G10" s="4">
        <f>'Козівська ТГ'!G113</f>
        <v>0</v>
      </c>
      <c r="H10" s="4">
        <f>'Козівська ТГ'!H113</f>
        <v>0</v>
      </c>
      <c r="I10" s="4">
        <f>'Козівська ТГ'!I113</f>
        <v>0</v>
      </c>
      <c r="J10" s="4">
        <f>'Козівська ТГ'!J113</f>
        <v>10.850000000000001</v>
      </c>
      <c r="K10" s="4">
        <f>'Козівська ТГ'!K113</f>
        <v>36.377999999999993</v>
      </c>
      <c r="L10" s="4" t="str">
        <f>'Козівська ТГ'!L113</f>
        <v>х</v>
      </c>
      <c r="M10" s="4" t="str">
        <f>'Козівська ТГ'!M113</f>
        <v>х</v>
      </c>
      <c r="N10" s="4" t="str">
        <f>'Козівська ТГ'!N113</f>
        <v>х</v>
      </c>
      <c r="O10" s="4" t="str">
        <f>'Козівська ТГ'!O113</f>
        <v>х</v>
      </c>
      <c r="P10" s="4" t="str">
        <f>'Козівська ТГ'!P113</f>
        <v>х</v>
      </c>
      <c r="Q10" s="4">
        <f>'Козівська ТГ'!Q113</f>
        <v>0</v>
      </c>
      <c r="R10" s="4">
        <f>'Козівська ТГ'!R113</f>
        <v>0</v>
      </c>
      <c r="S10" s="4">
        <f>'Козівська ТГ'!S113</f>
        <v>36</v>
      </c>
      <c r="T10" s="4">
        <f>'Козівська ТГ'!T113</f>
        <v>187</v>
      </c>
      <c r="U10" s="4">
        <f>'Козівська ТГ'!U113</f>
        <v>16</v>
      </c>
      <c r="V10" s="4">
        <f>'Козівська ТГ'!V113</f>
        <v>104</v>
      </c>
      <c r="W10" s="4">
        <f>'Козівська ТГ'!W113</f>
        <v>18</v>
      </c>
      <c r="X10" s="4">
        <f>'Козівська ТГ'!X113</f>
        <v>81</v>
      </c>
    </row>
    <row r="11" spans="1:24">
      <c r="A11" s="2">
        <v>8</v>
      </c>
      <c r="B11" s="3" t="s">
        <v>34</v>
      </c>
      <c r="C11" s="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>
      <c r="A12" s="2">
        <v>9</v>
      </c>
      <c r="B12" s="3" t="s">
        <v>35</v>
      </c>
      <c r="C12" s="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>
      <c r="A13" s="2">
        <v>10</v>
      </c>
      <c r="B13" s="3" t="s">
        <v>36</v>
      </c>
      <c r="C13" s="8">
        <f>'Моршинська ТГ'!C249</f>
        <v>107.87940000000005</v>
      </c>
      <c r="D13" s="8">
        <f>'Моршинська ТГ'!D249</f>
        <v>74.75890000000004</v>
      </c>
      <c r="E13" s="9">
        <f>'Моршинська ТГ'!E249</f>
        <v>0.69298587125994404</v>
      </c>
      <c r="F13" s="8">
        <f>'Моршинська ТГ'!F249</f>
        <v>2.17</v>
      </c>
      <c r="G13" s="8">
        <f>'Моршинська ТГ'!G249</f>
        <v>45.558550000000011</v>
      </c>
      <c r="H13" s="8">
        <f>'Моршинська ТГ'!H249</f>
        <v>1.6913</v>
      </c>
      <c r="I13" s="8">
        <f>'Моршинська ТГ'!I249</f>
        <v>25.589050000000004</v>
      </c>
      <c r="J13" s="8">
        <f>'Моршинська ТГ'!J249</f>
        <v>10.245000000000001</v>
      </c>
      <c r="K13" s="8">
        <f>'Моршинська ТГ'!K249</f>
        <v>20.735499999999998</v>
      </c>
      <c r="L13" s="8" t="str">
        <f>'Моршинська ТГ'!L249</f>
        <v>х</v>
      </c>
      <c r="M13" s="8" t="str">
        <f>'Моршинська ТГ'!M249</f>
        <v>х</v>
      </c>
      <c r="N13" s="8" t="str">
        <f>'Моршинська ТГ'!N249</f>
        <v>х</v>
      </c>
      <c r="O13" s="8" t="str">
        <f>'Моршинська ТГ'!O249</f>
        <v>х</v>
      </c>
      <c r="P13" s="8" t="str">
        <f>'Моршинська ТГ'!P249</f>
        <v>х</v>
      </c>
      <c r="Q13" s="8">
        <f>'Моршинська ТГ'!Q249</f>
        <v>14.536</v>
      </c>
      <c r="R13" s="8">
        <f>'Моршинська ТГ'!R249</f>
        <v>4.4224999999999994</v>
      </c>
      <c r="S13" s="8">
        <f>'Моршинська ТГ'!S249</f>
        <v>20</v>
      </c>
      <c r="T13" s="8">
        <f>'Моршинська ТГ'!T249</f>
        <v>185.1</v>
      </c>
      <c r="U13" s="8">
        <f>'Моршинська ТГ'!U249</f>
        <v>0</v>
      </c>
      <c r="V13" s="8">
        <f>'Моршинська ТГ'!V249</f>
        <v>0</v>
      </c>
      <c r="W13" s="8">
        <f>'Моршинська ТГ'!W249</f>
        <v>15</v>
      </c>
      <c r="X13" s="8">
        <f>'Моршинська ТГ'!X249</f>
        <v>88</v>
      </c>
    </row>
    <row r="14" spans="1:24">
      <c r="A14" s="2">
        <v>11</v>
      </c>
      <c r="B14" s="3" t="s">
        <v>37</v>
      </c>
      <c r="C14" s="4">
        <f>'Стрийська ТГ'!C684</f>
        <v>734.18190000000038</v>
      </c>
      <c r="D14" s="4">
        <f>'Стрийська ТГ'!D684</f>
        <v>162.60399999999996</v>
      </c>
      <c r="E14" s="5">
        <f>'Стрийська ТГ'!E684</f>
        <v>0.22147644882010831</v>
      </c>
      <c r="F14" s="4">
        <f>'Стрийська ТГ'!F684</f>
        <v>0</v>
      </c>
      <c r="G14" s="4">
        <f>'Стрийська ТГ'!G684</f>
        <v>150.29099999999991</v>
      </c>
      <c r="H14" s="4">
        <f>'Стрийська ТГ'!H684</f>
        <v>0.32500000000000001</v>
      </c>
      <c r="I14" s="4">
        <f>'Стрийська ТГ'!I684</f>
        <v>0</v>
      </c>
      <c r="J14" s="4">
        <f>'Стрийська ТГ'!J684</f>
        <v>551.78548000000023</v>
      </c>
      <c r="K14" s="4">
        <f>'Стрийська ТГ'!K684</f>
        <v>31.780420000000007</v>
      </c>
      <c r="L14" s="4" t="str">
        <f>'Стрийська ТГ'!L684</f>
        <v>х</v>
      </c>
      <c r="M14" s="4" t="str">
        <f>'Стрийська ТГ'!M684</f>
        <v>х</v>
      </c>
      <c r="N14" s="4" t="str">
        <f>'Стрийська ТГ'!N684</f>
        <v>х</v>
      </c>
      <c r="O14" s="4" t="str">
        <f>'Стрийська ТГ'!O684</f>
        <v>х</v>
      </c>
      <c r="P14" s="4" t="str">
        <f>'Стрийська ТГ'!P684</f>
        <v>х</v>
      </c>
      <c r="Q14" s="4">
        <f>'Стрийська ТГ'!Q684</f>
        <v>4.1552000000000007</v>
      </c>
      <c r="R14" s="4">
        <f>'Стрийська ТГ'!R684</f>
        <v>0</v>
      </c>
      <c r="S14" s="4">
        <f>'Стрийська ТГ'!S684</f>
        <v>0</v>
      </c>
      <c r="T14" s="4">
        <f>'Стрийська ТГ'!T684</f>
        <v>0</v>
      </c>
      <c r="U14" s="4">
        <f>'Стрийська ТГ'!U684</f>
        <v>0</v>
      </c>
      <c r="V14" s="4">
        <f>'Стрийська ТГ'!V684</f>
        <v>0</v>
      </c>
      <c r="W14" s="4">
        <f>'Стрийська ТГ'!W684</f>
        <v>0</v>
      </c>
      <c r="X14" s="4">
        <f>'Стрийська ТГ'!X684</f>
        <v>0</v>
      </c>
    </row>
    <row r="15" spans="1:24">
      <c r="A15" s="2">
        <v>12</v>
      </c>
      <c r="B15" s="3" t="s">
        <v>38</v>
      </c>
      <c r="C15" s="10"/>
      <c r="D15" s="11"/>
      <c r="E15" s="12"/>
      <c r="F15" s="11"/>
      <c r="G15" s="11"/>
      <c r="H15" s="11"/>
      <c r="I15" s="11"/>
      <c r="J15" s="11"/>
      <c r="K15" s="11"/>
      <c r="L15" s="11"/>
      <c r="M15" s="11"/>
      <c r="N15" s="11"/>
      <c r="O15" s="7"/>
      <c r="P15" s="7"/>
      <c r="Q15" s="11"/>
      <c r="R15" s="11"/>
      <c r="S15" s="11"/>
      <c r="T15" s="11"/>
      <c r="U15" s="11"/>
      <c r="V15" s="11"/>
      <c r="W15" s="11"/>
      <c r="X15" s="11"/>
    </row>
    <row r="16" spans="1:24">
      <c r="A16" s="2">
        <v>13</v>
      </c>
      <c r="B16" s="3" t="s">
        <v>39</v>
      </c>
      <c r="C16" s="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>
      <c r="A17" s="2">
        <v>14</v>
      </c>
      <c r="B17" s="3" t="s">
        <v>40</v>
      </c>
      <c r="C17" s="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>
      <c r="A18" s="13"/>
      <c r="B18" s="14" t="s">
        <v>41</v>
      </c>
      <c r="C18" s="15">
        <f t="shared" ref="C18:D18" si="0">SUM(C4:C17)</f>
        <v>1502.7083000000007</v>
      </c>
      <c r="D18" s="15">
        <f t="shared" si="0"/>
        <v>425.05889999999999</v>
      </c>
      <c r="E18" s="16">
        <f>D18/C18</f>
        <v>0.28286188344071822</v>
      </c>
      <c r="F18" s="15">
        <f t="shared" ref="F18:K18" si="1">SUM(F4:F17)</f>
        <v>2.42</v>
      </c>
      <c r="G18" s="15">
        <f t="shared" si="1"/>
        <v>321.97154999999992</v>
      </c>
      <c r="H18" s="15">
        <f t="shared" si="1"/>
        <v>5.4903000000000004</v>
      </c>
      <c r="I18" s="15">
        <f t="shared" si="1"/>
        <v>65.789050000000003</v>
      </c>
      <c r="J18" s="15">
        <f t="shared" si="1"/>
        <v>845.51148000000012</v>
      </c>
      <c r="K18" s="15">
        <f t="shared" si="1"/>
        <v>221.09492</v>
      </c>
      <c r="L18" s="17" t="s">
        <v>42</v>
      </c>
      <c r="M18" s="17" t="s">
        <v>42</v>
      </c>
      <c r="N18" s="17" t="s">
        <v>42</v>
      </c>
      <c r="O18" s="17" t="s">
        <v>42</v>
      </c>
      <c r="P18" s="17" t="s">
        <v>42</v>
      </c>
      <c r="Q18" s="15">
        <f t="shared" ref="Q18:X18" si="2">SUM(Q4:Q17)</f>
        <v>88.397200000000026</v>
      </c>
      <c r="R18" s="15">
        <f t="shared" si="2"/>
        <v>4.4224999999999994</v>
      </c>
      <c r="S18" s="15">
        <f t="shared" si="2"/>
        <v>62</v>
      </c>
      <c r="T18" s="15">
        <f t="shared" si="2"/>
        <v>907.1</v>
      </c>
      <c r="U18" s="15">
        <f t="shared" si="2"/>
        <v>16</v>
      </c>
      <c r="V18" s="15">
        <f t="shared" si="2"/>
        <v>104</v>
      </c>
      <c r="W18" s="15">
        <f t="shared" si="2"/>
        <v>33</v>
      </c>
      <c r="X18" s="15">
        <f t="shared" si="2"/>
        <v>219</v>
      </c>
    </row>
    <row r="19" spans="1:24">
      <c r="A19" s="18"/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A4" r:id="rId1" display="https://decentralization.gov.ua/newgromada/4193"/>
    <hyperlink ref="B4" location="'Гніздичівська ТГ'!A1" display="Гніздичівська ТГ"/>
    <hyperlink ref="A5" r:id="rId2" display="https://decentralization.gov.ua/newgromada/4195"/>
    <hyperlink ref="B5" location="'Грабовецько-Дулібівська ТГ'!A1" display="Грабовецько-Дулібівська ТГ"/>
    <hyperlink ref="A6" r:id="rId3" display="https://decentralization.gov.ua/newgromada/4201"/>
    <hyperlink ref="B6" location="'Жидачівська ТГ'!A1" display="Жидачівська ТГ"/>
    <hyperlink ref="A7" r:id="rId4" display="https://decentralization.gov.ua/newgromada/4234"/>
    <hyperlink ref="B7" location="'Розвадівська ТГ'!A1" display="Розвадівська ТГ"/>
    <hyperlink ref="A8" r:id="rId5" display="https://decentralization.gov.ua/newgromada/4251"/>
    <hyperlink ref="B8" location="'Ходорівська ТГ'!A1" display="Ходорівська ТГ"/>
    <hyperlink ref="A9" r:id="rId6" display="https://decentralization.gov.ua/newgromada/4204"/>
    <hyperlink ref="B9" location="'Журавненська ТГ'!A1" display="Журавненська ТГ"/>
    <hyperlink ref="A10" r:id="rId7" display="https://decentralization.gov.ua/newgromada/4210"/>
    <hyperlink ref="B10" location="'Козівська ТГ'!A1" display="Козівська ТГ"/>
    <hyperlink ref="A11" r:id="rId8" display="https://decentralization.gov.ua/newgromada/4237"/>
    <hyperlink ref="B11" location="'Сколівська ТГ'!A1" display="Сколівська ТГ"/>
    <hyperlink ref="A12" r:id="rId9" display="https://decentralization.gov.ua/newgromada/4217"/>
    <hyperlink ref="B12" location="'Миколаївська ТГ'!A1" display="Миколаївська ТГ"/>
    <hyperlink ref="A13" r:id="rId10" display="https://decentralization.gov.ua/newgromada/4218"/>
    <hyperlink ref="B13" location="'Моршинська ТГ'!A1" display="Моршинська ТГ"/>
    <hyperlink ref="A14" r:id="rId11" display="https://decentralization.gov.ua/newgromada/4243"/>
    <hyperlink ref="B14" location="'Стрийська ТГ'!A1" display="Стрийська ТГ"/>
    <hyperlink ref="A15" r:id="rId12" display="https://decentralization.gov.ua/newgromada/4238"/>
    <hyperlink ref="B15" location="'Славська ТГ'!A1" display="Славська ТГ"/>
    <hyperlink ref="A16" r:id="rId13" display="https://decentralization.gov.ua/newgromada/4247"/>
    <hyperlink ref="B16" location="'Тростянецька ТГ'!A1" display="Тростянецька ТГ"/>
    <hyperlink ref="A17" r:id="rId14" display="https://decentralization.gov.ua/newgromada/4222"/>
    <hyperlink ref="B17" location="'Новороздільська ТГ'!A1" display="Новороздільська ТГ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251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88671875" customWidth="1"/>
    <col min="2" max="2" width="39" customWidth="1"/>
  </cols>
  <sheetData>
    <row r="1" spans="1:24" ht="13.2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22"/>
      <c r="B4" s="20" t="s">
        <v>655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ht="13.2">
      <c r="A5" s="7"/>
      <c r="B5" s="119" t="s">
        <v>656</v>
      </c>
      <c r="C5" s="77">
        <f t="shared" ref="C5:C29" si="0">SUM(F5:K5)</f>
        <v>1.4767999999999999</v>
      </c>
      <c r="D5" s="78">
        <f t="shared" ref="D5:D29" si="1">SUM(F5:I5)</f>
        <v>1.4767999999999999</v>
      </c>
      <c r="E5" s="79">
        <f t="shared" ref="E5:E29" si="2">D5/C5</f>
        <v>1</v>
      </c>
      <c r="F5" s="30"/>
      <c r="G5" s="120">
        <v>1.4767999999999999</v>
      </c>
      <c r="H5" s="120"/>
      <c r="I5" s="30"/>
      <c r="J5" s="30"/>
      <c r="K5" s="35"/>
      <c r="L5" s="35">
        <v>7</v>
      </c>
      <c r="M5" s="30"/>
      <c r="N5" s="35">
        <v>6</v>
      </c>
      <c r="O5" s="35">
        <v>2</v>
      </c>
      <c r="P5" s="121">
        <v>1</v>
      </c>
      <c r="Q5" s="122">
        <v>0.4</v>
      </c>
      <c r="R5" s="35"/>
      <c r="S5" s="35"/>
      <c r="T5" s="35"/>
      <c r="U5" s="30"/>
      <c r="V5" s="30"/>
      <c r="W5" s="30"/>
      <c r="X5" s="30"/>
    </row>
    <row r="6" spans="1:24" ht="13.2">
      <c r="A6" s="7"/>
      <c r="B6" s="119" t="s">
        <v>657</v>
      </c>
      <c r="C6" s="77">
        <f t="shared" si="0"/>
        <v>0.52585000000000004</v>
      </c>
      <c r="D6" s="78">
        <f t="shared" si="1"/>
        <v>0.52585000000000004</v>
      </c>
      <c r="E6" s="79">
        <f t="shared" si="2"/>
        <v>1</v>
      </c>
      <c r="F6" s="30"/>
      <c r="G6" s="120">
        <v>0.52585000000000004</v>
      </c>
      <c r="H6" s="120"/>
      <c r="I6" s="30"/>
      <c r="J6" s="30"/>
      <c r="K6" s="35"/>
      <c r="L6" s="30"/>
      <c r="M6" s="30"/>
      <c r="N6" s="35">
        <v>4.5</v>
      </c>
      <c r="O6" s="35">
        <v>1</v>
      </c>
      <c r="P6" s="121"/>
      <c r="Q6" s="123"/>
      <c r="R6" s="35"/>
      <c r="S6" s="35"/>
      <c r="T6" s="35"/>
      <c r="U6" s="30"/>
      <c r="V6" s="30"/>
      <c r="W6" s="30"/>
      <c r="X6" s="30"/>
    </row>
    <row r="7" spans="1:24" ht="13.2">
      <c r="A7" s="7"/>
      <c r="B7" s="119" t="s">
        <v>112</v>
      </c>
      <c r="C7" s="77">
        <f t="shared" si="0"/>
        <v>0.79</v>
      </c>
      <c r="D7" s="78">
        <f t="shared" si="1"/>
        <v>0.79</v>
      </c>
      <c r="E7" s="79">
        <f t="shared" si="2"/>
        <v>1</v>
      </c>
      <c r="F7" s="30"/>
      <c r="G7" s="120">
        <v>0.79</v>
      </c>
      <c r="H7" s="120"/>
      <c r="I7" s="30"/>
      <c r="J7" s="30"/>
      <c r="K7" s="35"/>
      <c r="L7" s="30"/>
      <c r="M7" s="30"/>
      <c r="N7" s="35">
        <v>3.5</v>
      </c>
      <c r="O7" s="35">
        <v>1</v>
      </c>
      <c r="P7" s="121"/>
      <c r="Q7" s="122">
        <v>8.6999999999999994E-2</v>
      </c>
      <c r="R7" s="35"/>
      <c r="S7" s="35"/>
      <c r="T7" s="35"/>
      <c r="U7" s="30"/>
      <c r="V7" s="30"/>
      <c r="W7" s="30"/>
      <c r="X7" s="30"/>
    </row>
    <row r="8" spans="1:24" ht="13.2">
      <c r="A8" s="7"/>
      <c r="B8" s="119" t="s">
        <v>202</v>
      </c>
      <c r="C8" s="77">
        <f t="shared" si="0"/>
        <v>0.16700000000000001</v>
      </c>
      <c r="D8" s="78">
        <f t="shared" si="1"/>
        <v>0.16700000000000001</v>
      </c>
      <c r="E8" s="79">
        <f t="shared" si="2"/>
        <v>1</v>
      </c>
      <c r="F8" s="30"/>
      <c r="G8" s="120">
        <v>0.16700000000000001</v>
      </c>
      <c r="H8" s="120"/>
      <c r="I8" s="30"/>
      <c r="J8" s="30"/>
      <c r="K8" s="35"/>
      <c r="L8" s="35">
        <v>8.1</v>
      </c>
      <c r="M8" s="35">
        <v>8.1</v>
      </c>
      <c r="N8" s="35">
        <v>6.3</v>
      </c>
      <c r="O8" s="35">
        <v>2</v>
      </c>
      <c r="P8" s="121">
        <v>1.8</v>
      </c>
      <c r="Q8" s="122">
        <v>4.3999999999999997E-2</v>
      </c>
      <c r="R8" s="35"/>
      <c r="S8" s="35"/>
      <c r="T8" s="35"/>
      <c r="U8" s="30"/>
      <c r="V8" s="30"/>
      <c r="W8" s="30"/>
      <c r="X8" s="30"/>
    </row>
    <row r="9" spans="1:24" ht="13.2">
      <c r="A9" s="7"/>
      <c r="B9" s="124" t="s">
        <v>543</v>
      </c>
      <c r="C9" s="77">
        <f t="shared" si="0"/>
        <v>0.32500000000000001</v>
      </c>
      <c r="D9" s="78">
        <f t="shared" si="1"/>
        <v>0.32500000000000001</v>
      </c>
      <c r="E9" s="79">
        <f t="shared" si="2"/>
        <v>1</v>
      </c>
      <c r="F9" s="30"/>
      <c r="G9" s="123">
        <v>0.32500000000000001</v>
      </c>
      <c r="H9" s="123"/>
      <c r="I9" s="30"/>
      <c r="J9" s="30"/>
      <c r="K9" s="35"/>
      <c r="L9" s="35">
        <v>7.9</v>
      </c>
      <c r="M9" s="35">
        <v>7.9</v>
      </c>
      <c r="N9" s="35">
        <v>6.1</v>
      </c>
      <c r="O9" s="35">
        <v>2</v>
      </c>
      <c r="P9" s="121">
        <v>1.8</v>
      </c>
      <c r="Q9" s="122">
        <v>0.15</v>
      </c>
      <c r="R9" s="35"/>
      <c r="S9" s="35"/>
      <c r="T9" s="35"/>
      <c r="U9" s="30"/>
      <c r="V9" s="30"/>
      <c r="W9" s="30"/>
      <c r="X9" s="30"/>
    </row>
    <row r="10" spans="1:24" ht="13.2">
      <c r="A10" s="7"/>
      <c r="B10" s="119" t="s">
        <v>658</v>
      </c>
      <c r="C10" s="77">
        <f t="shared" si="0"/>
        <v>0.108</v>
      </c>
      <c r="D10" s="78">
        <f t="shared" si="1"/>
        <v>0.108</v>
      </c>
      <c r="E10" s="79">
        <f t="shared" si="2"/>
        <v>1</v>
      </c>
      <c r="F10" s="30"/>
      <c r="G10" s="120"/>
      <c r="H10" s="120">
        <v>0.108</v>
      </c>
      <c r="I10" s="30"/>
      <c r="J10" s="30"/>
      <c r="K10" s="35"/>
      <c r="L10" s="35">
        <v>6</v>
      </c>
      <c r="M10" s="35">
        <v>6</v>
      </c>
      <c r="N10" s="35">
        <v>3.7</v>
      </c>
      <c r="O10" s="35">
        <v>1</v>
      </c>
      <c r="P10" s="121"/>
      <c r="Q10" s="123"/>
      <c r="R10" s="35"/>
      <c r="S10" s="35"/>
      <c r="T10" s="35"/>
      <c r="U10" s="30"/>
      <c r="V10" s="30"/>
      <c r="W10" s="30"/>
      <c r="X10" s="30"/>
    </row>
    <row r="11" spans="1:24" ht="13.2">
      <c r="A11" s="7"/>
      <c r="B11" s="119" t="s">
        <v>58</v>
      </c>
      <c r="C11" s="77">
        <f t="shared" si="0"/>
        <v>0.13100000000000001</v>
      </c>
      <c r="D11" s="78">
        <f t="shared" si="1"/>
        <v>0.13100000000000001</v>
      </c>
      <c r="E11" s="79">
        <f t="shared" si="2"/>
        <v>1</v>
      </c>
      <c r="F11" s="30"/>
      <c r="G11" s="120">
        <v>0.13100000000000001</v>
      </c>
      <c r="H11" s="120"/>
      <c r="I11" s="30"/>
      <c r="J11" s="30"/>
      <c r="K11" s="35"/>
      <c r="L11" s="35">
        <v>5.7</v>
      </c>
      <c r="M11" s="35">
        <v>5.7</v>
      </c>
      <c r="N11" s="35">
        <v>4</v>
      </c>
      <c r="O11" s="35">
        <v>1</v>
      </c>
      <c r="P11" s="121">
        <v>1.7</v>
      </c>
      <c r="Q11" s="122">
        <v>3.9E-2</v>
      </c>
      <c r="R11" s="35"/>
      <c r="S11" s="35"/>
      <c r="T11" s="35"/>
      <c r="U11" s="30"/>
      <c r="V11" s="30"/>
      <c r="W11" s="30"/>
      <c r="X11" s="30"/>
    </row>
    <row r="12" spans="1:24" ht="13.2">
      <c r="A12" s="7"/>
      <c r="B12" s="119" t="s">
        <v>659</v>
      </c>
      <c r="C12" s="77">
        <f t="shared" si="0"/>
        <v>0.11</v>
      </c>
      <c r="D12" s="78">
        <f t="shared" si="1"/>
        <v>0.11</v>
      </c>
      <c r="E12" s="79">
        <f t="shared" si="2"/>
        <v>1</v>
      </c>
      <c r="F12" s="30"/>
      <c r="G12" s="120">
        <v>0.11</v>
      </c>
      <c r="H12" s="120"/>
      <c r="I12" s="30"/>
      <c r="J12" s="30"/>
      <c r="K12" s="35"/>
      <c r="L12" s="30"/>
      <c r="M12" s="30"/>
      <c r="N12" s="35">
        <v>4.5</v>
      </c>
      <c r="O12" s="35">
        <v>1</v>
      </c>
      <c r="P12" s="121"/>
      <c r="Q12" s="123"/>
      <c r="R12" s="35"/>
      <c r="S12" s="35"/>
      <c r="T12" s="35"/>
      <c r="U12" s="30"/>
      <c r="V12" s="30"/>
      <c r="W12" s="30"/>
      <c r="X12" s="30"/>
    </row>
    <row r="13" spans="1:24" ht="13.2">
      <c r="A13" s="7"/>
      <c r="B13" s="119" t="s">
        <v>193</v>
      </c>
      <c r="C13" s="77">
        <f t="shared" si="0"/>
        <v>1.0757000000000001</v>
      </c>
      <c r="D13" s="78">
        <f t="shared" si="1"/>
        <v>1.0757000000000001</v>
      </c>
      <c r="E13" s="79">
        <f t="shared" si="2"/>
        <v>1</v>
      </c>
      <c r="F13" s="30"/>
      <c r="G13" s="120">
        <v>1.0757000000000001</v>
      </c>
      <c r="H13" s="120"/>
      <c r="I13" s="30"/>
      <c r="J13" s="30"/>
      <c r="K13" s="35"/>
      <c r="L13" s="30"/>
      <c r="M13" s="30"/>
      <c r="N13" s="35">
        <v>7</v>
      </c>
      <c r="O13" s="35">
        <v>2</v>
      </c>
      <c r="P13" s="121"/>
      <c r="Q13" s="123"/>
      <c r="R13" s="35"/>
      <c r="S13" s="35"/>
      <c r="T13" s="35"/>
      <c r="U13" s="30"/>
      <c r="V13" s="30"/>
      <c r="W13" s="30"/>
      <c r="X13" s="30"/>
    </row>
    <row r="14" spans="1:24" ht="13.2">
      <c r="A14" s="7"/>
      <c r="B14" s="119" t="s">
        <v>660</v>
      </c>
      <c r="C14" s="77">
        <f t="shared" si="0"/>
        <v>1.389</v>
      </c>
      <c r="D14" s="78">
        <f t="shared" si="1"/>
        <v>1.389</v>
      </c>
      <c r="E14" s="79">
        <f t="shared" si="2"/>
        <v>1</v>
      </c>
      <c r="F14" s="30"/>
      <c r="G14" s="120">
        <v>1.389</v>
      </c>
      <c r="H14" s="120"/>
      <c r="I14" s="30"/>
      <c r="J14" s="30"/>
      <c r="K14" s="35"/>
      <c r="L14" s="30"/>
      <c r="M14" s="30"/>
      <c r="N14" s="35">
        <v>4.5</v>
      </c>
      <c r="O14" s="35">
        <v>1</v>
      </c>
      <c r="P14" s="121">
        <v>2.5</v>
      </c>
      <c r="Q14" s="125">
        <v>0.2</v>
      </c>
      <c r="R14" s="35">
        <v>0.2</v>
      </c>
      <c r="S14" s="35"/>
      <c r="T14" s="35"/>
      <c r="U14" s="30"/>
      <c r="V14" s="30"/>
      <c r="W14" s="30"/>
      <c r="X14" s="30"/>
    </row>
    <row r="15" spans="1:24" ht="13.2">
      <c r="A15" s="7"/>
      <c r="B15" s="119" t="s">
        <v>55</v>
      </c>
      <c r="C15" s="77">
        <f t="shared" si="0"/>
        <v>2.0385</v>
      </c>
      <c r="D15" s="78">
        <f t="shared" si="1"/>
        <v>2.0385</v>
      </c>
      <c r="E15" s="79">
        <f t="shared" si="2"/>
        <v>1</v>
      </c>
      <c r="F15" s="30"/>
      <c r="G15" s="120">
        <v>2.0385</v>
      </c>
      <c r="H15" s="120"/>
      <c r="I15" s="30"/>
      <c r="J15" s="30"/>
      <c r="K15" s="35"/>
      <c r="L15" s="35">
        <v>11</v>
      </c>
      <c r="M15" s="35">
        <v>9</v>
      </c>
      <c r="N15" s="35">
        <v>7</v>
      </c>
      <c r="O15" s="35">
        <v>2</v>
      </c>
      <c r="P15" s="121">
        <v>2</v>
      </c>
      <c r="Q15" s="122">
        <v>0.123</v>
      </c>
      <c r="R15" s="35"/>
      <c r="S15" s="30"/>
      <c r="T15" s="30"/>
      <c r="U15" s="30"/>
      <c r="V15" s="30"/>
      <c r="W15" s="35">
        <v>1</v>
      </c>
      <c r="X15" s="35">
        <v>7</v>
      </c>
    </row>
    <row r="16" spans="1:24" ht="13.2">
      <c r="A16" s="7"/>
      <c r="B16" s="119" t="s">
        <v>661</v>
      </c>
      <c r="C16" s="77">
        <f t="shared" si="0"/>
        <v>0.24</v>
      </c>
      <c r="D16" s="78">
        <f t="shared" si="1"/>
        <v>0.24</v>
      </c>
      <c r="E16" s="79">
        <f t="shared" si="2"/>
        <v>1</v>
      </c>
      <c r="F16" s="30"/>
      <c r="G16" s="120">
        <v>0.24</v>
      </c>
      <c r="H16" s="120"/>
      <c r="I16" s="30"/>
      <c r="J16" s="30"/>
      <c r="K16" s="35"/>
      <c r="L16" s="35">
        <v>4.5</v>
      </c>
      <c r="M16" s="35">
        <v>4.5</v>
      </c>
      <c r="N16" s="35">
        <v>3</v>
      </c>
      <c r="O16" s="35">
        <v>1</v>
      </c>
      <c r="P16" s="121"/>
      <c r="Q16" s="123"/>
      <c r="R16" s="35"/>
      <c r="S16" s="35"/>
      <c r="T16" s="35"/>
      <c r="U16" s="30"/>
      <c r="V16" s="30"/>
      <c r="W16" s="30"/>
      <c r="X16" s="30"/>
    </row>
    <row r="17" spans="1:24" ht="13.2">
      <c r="A17" s="7"/>
      <c r="B17" s="119" t="s">
        <v>662</v>
      </c>
      <c r="C17" s="77">
        <f t="shared" si="0"/>
        <v>0.16500000000000001</v>
      </c>
      <c r="D17" s="78">
        <f t="shared" si="1"/>
        <v>0.16500000000000001</v>
      </c>
      <c r="E17" s="79">
        <f t="shared" si="2"/>
        <v>1</v>
      </c>
      <c r="F17" s="30"/>
      <c r="G17" s="120">
        <v>0.16500000000000001</v>
      </c>
      <c r="H17" s="120"/>
      <c r="I17" s="30"/>
      <c r="J17" s="30"/>
      <c r="K17" s="35"/>
      <c r="L17" s="30"/>
      <c r="M17" s="30"/>
      <c r="N17" s="35">
        <v>6.5</v>
      </c>
      <c r="O17" s="35">
        <v>2</v>
      </c>
      <c r="P17" s="121"/>
      <c r="Q17" s="123"/>
      <c r="R17" s="35"/>
      <c r="S17" s="35"/>
      <c r="T17" s="35"/>
      <c r="U17" s="30"/>
      <c r="V17" s="30"/>
      <c r="W17" s="30"/>
      <c r="X17" s="30"/>
    </row>
    <row r="18" spans="1:24" ht="13.2">
      <c r="A18" s="7"/>
      <c r="B18" s="119" t="s">
        <v>663</v>
      </c>
      <c r="C18" s="77">
        <f t="shared" si="0"/>
        <v>1.9379999999999999</v>
      </c>
      <c r="D18" s="78">
        <f t="shared" si="1"/>
        <v>1.9379999999999999</v>
      </c>
      <c r="E18" s="79">
        <f t="shared" si="2"/>
        <v>1</v>
      </c>
      <c r="F18" s="30"/>
      <c r="G18" s="120">
        <v>1.9379999999999999</v>
      </c>
      <c r="H18" s="120"/>
      <c r="I18" s="30"/>
      <c r="J18" s="30"/>
      <c r="K18" s="35"/>
      <c r="L18" s="30"/>
      <c r="M18" s="30"/>
      <c r="N18" s="35">
        <v>6.5</v>
      </c>
      <c r="O18" s="35">
        <v>2</v>
      </c>
      <c r="P18" s="121">
        <v>1.5</v>
      </c>
      <c r="Q18" s="122">
        <v>0.70699999999999996</v>
      </c>
      <c r="R18" s="35"/>
      <c r="S18" s="35"/>
      <c r="T18" s="35"/>
      <c r="U18" s="30"/>
      <c r="V18" s="30"/>
      <c r="W18" s="30"/>
      <c r="X18" s="30"/>
    </row>
    <row r="19" spans="1:24" ht="13.2">
      <c r="A19" s="7"/>
      <c r="B19" s="119" t="s">
        <v>664</v>
      </c>
      <c r="C19" s="77">
        <f t="shared" si="0"/>
        <v>0.62160000000000004</v>
      </c>
      <c r="D19" s="78">
        <f t="shared" si="1"/>
        <v>0.62160000000000004</v>
      </c>
      <c r="E19" s="79">
        <f t="shared" si="2"/>
        <v>1</v>
      </c>
      <c r="F19" s="30"/>
      <c r="G19" s="120">
        <v>0.62160000000000004</v>
      </c>
      <c r="H19" s="120"/>
      <c r="I19" s="30"/>
      <c r="J19" s="30"/>
      <c r="K19" s="35"/>
      <c r="L19" s="30"/>
      <c r="M19" s="35">
        <v>6.5</v>
      </c>
      <c r="N19" s="35">
        <v>6.5</v>
      </c>
      <c r="O19" s="35">
        <v>2</v>
      </c>
      <c r="P19" s="121"/>
      <c r="Q19" s="123"/>
      <c r="R19" s="35"/>
      <c r="S19" s="35"/>
      <c r="T19" s="35"/>
      <c r="U19" s="30"/>
      <c r="V19" s="30"/>
      <c r="W19" s="30"/>
      <c r="X19" s="30"/>
    </row>
    <row r="20" spans="1:24" ht="13.2">
      <c r="A20" s="7"/>
      <c r="B20" s="119" t="s">
        <v>665</v>
      </c>
      <c r="C20" s="77">
        <f t="shared" si="0"/>
        <v>0.52370000000000005</v>
      </c>
      <c r="D20" s="78">
        <f t="shared" si="1"/>
        <v>0.52370000000000005</v>
      </c>
      <c r="E20" s="79">
        <f t="shared" si="2"/>
        <v>1</v>
      </c>
      <c r="F20" s="30"/>
      <c r="G20" s="30"/>
      <c r="H20" s="120"/>
      <c r="I20" s="120">
        <v>0.52370000000000005</v>
      </c>
      <c r="J20" s="30"/>
      <c r="K20" s="35"/>
      <c r="L20" s="30"/>
      <c r="M20" s="30"/>
      <c r="N20" s="35">
        <v>2.5</v>
      </c>
      <c r="O20" s="35">
        <v>1</v>
      </c>
      <c r="P20" s="121"/>
      <c r="Q20" s="123"/>
      <c r="R20" s="35"/>
      <c r="S20" s="35"/>
      <c r="T20" s="35"/>
      <c r="U20" s="30"/>
      <c r="V20" s="30"/>
      <c r="W20" s="30"/>
      <c r="X20" s="30"/>
    </row>
    <row r="21" spans="1:24" ht="13.2">
      <c r="A21" s="7"/>
      <c r="B21" s="119" t="s">
        <v>281</v>
      </c>
      <c r="C21" s="77">
        <f t="shared" si="0"/>
        <v>0.69350000000000001</v>
      </c>
      <c r="D21" s="78">
        <f t="shared" si="1"/>
        <v>0.69350000000000001</v>
      </c>
      <c r="E21" s="79">
        <f t="shared" si="2"/>
        <v>1</v>
      </c>
      <c r="F21" s="30"/>
      <c r="G21" s="120"/>
      <c r="H21" s="120">
        <v>0.69350000000000001</v>
      </c>
      <c r="I21" s="30"/>
      <c r="J21" s="30"/>
      <c r="K21" s="35"/>
      <c r="L21" s="35">
        <v>11.5</v>
      </c>
      <c r="M21" s="35">
        <v>11.5</v>
      </c>
      <c r="N21" s="35">
        <v>7</v>
      </c>
      <c r="O21" s="35">
        <v>2</v>
      </c>
      <c r="P21" s="121">
        <v>4.5</v>
      </c>
      <c r="Q21" s="126">
        <f>0.2+0.6935</f>
        <v>0.89349999999999996</v>
      </c>
      <c r="R21" s="35">
        <v>0.2</v>
      </c>
      <c r="S21" s="35"/>
      <c r="T21" s="35"/>
      <c r="U21" s="30"/>
      <c r="V21" s="30"/>
      <c r="W21" s="30"/>
      <c r="X21" s="30"/>
    </row>
    <row r="22" spans="1:24" ht="13.2">
      <c r="A22" s="7"/>
      <c r="B22" s="119" t="s">
        <v>303</v>
      </c>
      <c r="C22" s="77">
        <f t="shared" si="0"/>
        <v>0.54054999999999997</v>
      </c>
      <c r="D22" s="78">
        <f t="shared" si="1"/>
        <v>0.54054999999999997</v>
      </c>
      <c r="E22" s="79">
        <f t="shared" si="2"/>
        <v>1</v>
      </c>
      <c r="F22" s="30"/>
      <c r="G22" s="120">
        <v>0.54054999999999997</v>
      </c>
      <c r="H22" s="120"/>
      <c r="I22" s="30"/>
      <c r="J22" s="30"/>
      <c r="K22" s="35"/>
      <c r="L22" s="30"/>
      <c r="M22" s="30"/>
      <c r="N22" s="35">
        <v>4.5</v>
      </c>
      <c r="O22" s="35">
        <v>1</v>
      </c>
      <c r="P22" s="121"/>
      <c r="Q22" s="123"/>
      <c r="R22" s="35"/>
      <c r="S22" s="35"/>
      <c r="T22" s="35"/>
      <c r="U22" s="30"/>
      <c r="V22" s="30"/>
      <c r="W22" s="30"/>
      <c r="X22" s="30"/>
    </row>
    <row r="23" spans="1:24" ht="13.2">
      <c r="A23" s="7"/>
      <c r="B23" s="119" t="s">
        <v>666</v>
      </c>
      <c r="C23" s="77">
        <f t="shared" si="0"/>
        <v>1.845</v>
      </c>
      <c r="D23" s="78">
        <f t="shared" si="1"/>
        <v>1.845</v>
      </c>
      <c r="E23" s="79">
        <f t="shared" si="2"/>
        <v>1</v>
      </c>
      <c r="F23" s="30"/>
      <c r="G23" s="120">
        <v>1.845</v>
      </c>
      <c r="H23" s="120"/>
      <c r="I23" s="30"/>
      <c r="J23" s="30"/>
      <c r="K23" s="35"/>
      <c r="L23" s="30"/>
      <c r="M23" s="30"/>
      <c r="N23" s="35">
        <v>4.5</v>
      </c>
      <c r="O23" s="35">
        <v>1</v>
      </c>
      <c r="P23" s="121"/>
      <c r="Q23" s="123"/>
      <c r="R23" s="35"/>
      <c r="S23" s="35"/>
      <c r="T23" s="35"/>
      <c r="U23" s="30"/>
      <c r="V23" s="30"/>
      <c r="W23" s="35">
        <v>1</v>
      </c>
      <c r="X23" s="30"/>
    </row>
    <row r="24" spans="1:24" ht="13.2">
      <c r="A24" s="7"/>
      <c r="B24" s="119" t="s">
        <v>667</v>
      </c>
      <c r="C24" s="77">
        <f t="shared" si="0"/>
        <v>0.35980000000000001</v>
      </c>
      <c r="D24" s="78">
        <f t="shared" si="1"/>
        <v>0.35980000000000001</v>
      </c>
      <c r="E24" s="79">
        <f t="shared" si="2"/>
        <v>1</v>
      </c>
      <c r="F24" s="30"/>
      <c r="G24" s="120"/>
      <c r="H24" s="120">
        <v>0.35980000000000001</v>
      </c>
      <c r="I24" s="30"/>
      <c r="J24" s="30"/>
      <c r="K24" s="35"/>
      <c r="L24" s="30"/>
      <c r="M24" s="30"/>
      <c r="N24" s="35">
        <v>2.5</v>
      </c>
      <c r="O24" s="35">
        <v>1</v>
      </c>
      <c r="P24" s="121">
        <v>1.5</v>
      </c>
      <c r="Q24" s="125">
        <v>0.1</v>
      </c>
      <c r="R24" s="35"/>
      <c r="S24" s="35"/>
      <c r="T24" s="35"/>
      <c r="U24" s="30"/>
      <c r="V24" s="30"/>
      <c r="W24" s="30"/>
      <c r="X24" s="30"/>
    </row>
    <row r="25" spans="1:24" ht="13.2">
      <c r="A25" s="7"/>
      <c r="B25" s="127" t="s">
        <v>668</v>
      </c>
      <c r="C25" s="77">
        <f t="shared" si="0"/>
        <v>3.1884999999999999</v>
      </c>
      <c r="D25" s="78">
        <f t="shared" si="1"/>
        <v>3.1884999999999999</v>
      </c>
      <c r="E25" s="79">
        <f t="shared" si="2"/>
        <v>1</v>
      </c>
      <c r="F25" s="30"/>
      <c r="G25" s="128">
        <v>3.1884999999999999</v>
      </c>
      <c r="H25" s="128"/>
      <c r="I25" s="30"/>
      <c r="J25" s="30"/>
      <c r="K25" s="35"/>
      <c r="L25" s="35">
        <v>11</v>
      </c>
      <c r="M25" s="35">
        <v>11</v>
      </c>
      <c r="N25" s="35">
        <v>8</v>
      </c>
      <c r="O25" s="35">
        <v>2</v>
      </c>
      <c r="P25" s="121">
        <v>4</v>
      </c>
      <c r="Q25" s="125">
        <v>3.1884999999999999</v>
      </c>
      <c r="R25" s="125">
        <v>3.1884999999999999</v>
      </c>
      <c r="S25" s="35">
        <v>2</v>
      </c>
      <c r="T25" s="35">
        <v>30.1</v>
      </c>
      <c r="U25" s="30"/>
      <c r="V25" s="30"/>
      <c r="W25" s="35">
        <v>1</v>
      </c>
      <c r="X25" s="35">
        <v>11</v>
      </c>
    </row>
    <row r="26" spans="1:24" ht="13.2">
      <c r="A26" s="7"/>
      <c r="B26" s="119" t="s">
        <v>49</v>
      </c>
      <c r="C26" s="77">
        <f t="shared" si="0"/>
        <v>0.4451</v>
      </c>
      <c r="D26" s="78">
        <f t="shared" si="1"/>
        <v>0.4451</v>
      </c>
      <c r="E26" s="79">
        <f t="shared" si="2"/>
        <v>1</v>
      </c>
      <c r="F26" s="30"/>
      <c r="G26" s="120">
        <v>0.4451</v>
      </c>
      <c r="H26" s="120"/>
      <c r="I26" s="30"/>
      <c r="J26" s="30"/>
      <c r="K26" s="35"/>
      <c r="L26" s="35">
        <v>8</v>
      </c>
      <c r="M26" s="35">
        <v>8</v>
      </c>
      <c r="N26" s="35">
        <v>3</v>
      </c>
      <c r="O26" s="35">
        <v>1</v>
      </c>
      <c r="P26" s="121"/>
      <c r="Q26" s="123"/>
      <c r="R26" s="35"/>
      <c r="S26" s="120">
        <v>1</v>
      </c>
      <c r="T26" s="120">
        <v>12</v>
      </c>
      <c r="U26" s="30"/>
      <c r="V26" s="30"/>
      <c r="W26" s="30"/>
      <c r="X26" s="30"/>
    </row>
    <row r="27" spans="1:24" ht="13.2">
      <c r="A27" s="7"/>
      <c r="B27" s="119" t="s">
        <v>669</v>
      </c>
      <c r="C27" s="77">
        <f t="shared" si="0"/>
        <v>0.46534999999999999</v>
      </c>
      <c r="D27" s="78">
        <f t="shared" si="1"/>
        <v>0.46534999999999999</v>
      </c>
      <c r="E27" s="79">
        <f t="shared" si="2"/>
        <v>1</v>
      </c>
      <c r="F27" s="30"/>
      <c r="G27" s="120"/>
      <c r="H27" s="120"/>
      <c r="I27" s="30">
        <v>0.46534999999999999</v>
      </c>
      <c r="J27" s="30"/>
      <c r="K27" s="35"/>
      <c r="L27" s="30"/>
      <c r="M27" s="30"/>
      <c r="N27" s="35">
        <v>2</v>
      </c>
      <c r="O27" s="35">
        <v>1</v>
      </c>
      <c r="P27" s="121"/>
      <c r="Q27" s="123"/>
      <c r="R27" s="35"/>
      <c r="S27" s="35"/>
      <c r="T27" s="35"/>
      <c r="U27" s="30"/>
      <c r="V27" s="30"/>
      <c r="W27" s="30"/>
      <c r="X27" s="30"/>
    </row>
    <row r="28" spans="1:24" ht="13.2">
      <c r="A28" s="7"/>
      <c r="B28" s="119" t="s">
        <v>670</v>
      </c>
      <c r="C28" s="77">
        <f t="shared" si="0"/>
        <v>0.2155</v>
      </c>
      <c r="D28" s="78">
        <f t="shared" si="1"/>
        <v>0</v>
      </c>
      <c r="E28" s="79">
        <f t="shared" si="2"/>
        <v>0</v>
      </c>
      <c r="F28" s="30"/>
      <c r="G28" s="120"/>
      <c r="H28" s="120"/>
      <c r="I28" s="30"/>
      <c r="J28" s="30"/>
      <c r="K28" s="35">
        <v>0.2155</v>
      </c>
      <c r="L28" s="35">
        <v>4.5</v>
      </c>
      <c r="M28" s="35">
        <v>4.5</v>
      </c>
      <c r="N28" s="35">
        <v>3</v>
      </c>
      <c r="O28" s="35">
        <v>1</v>
      </c>
      <c r="P28" s="121"/>
      <c r="Q28" s="120"/>
      <c r="R28" s="35"/>
      <c r="S28" s="35"/>
      <c r="T28" s="35"/>
      <c r="U28" s="30"/>
      <c r="V28" s="30"/>
      <c r="W28" s="30"/>
      <c r="X28" s="30"/>
    </row>
    <row r="29" spans="1:24" ht="13.2">
      <c r="A29" s="7"/>
      <c r="B29" s="127" t="s">
        <v>671</v>
      </c>
      <c r="C29" s="77">
        <f t="shared" si="0"/>
        <v>1.08595</v>
      </c>
      <c r="D29" s="78">
        <f t="shared" si="1"/>
        <v>1.08595</v>
      </c>
      <c r="E29" s="79">
        <f t="shared" si="2"/>
        <v>1</v>
      </c>
      <c r="F29" s="30"/>
      <c r="G29" s="128">
        <v>1.08595</v>
      </c>
      <c r="H29" s="128"/>
      <c r="I29" s="30"/>
      <c r="J29" s="30"/>
      <c r="K29" s="35"/>
      <c r="L29" s="35">
        <v>10</v>
      </c>
      <c r="M29" s="35">
        <v>10</v>
      </c>
      <c r="N29" s="35">
        <v>8</v>
      </c>
      <c r="O29" s="35">
        <v>2</v>
      </c>
      <c r="P29" s="121">
        <v>1.5</v>
      </c>
      <c r="Q29" s="35">
        <v>1</v>
      </c>
      <c r="R29" s="35"/>
      <c r="S29" s="35"/>
      <c r="T29" s="35"/>
      <c r="U29" s="30"/>
      <c r="V29" s="30"/>
      <c r="W29" s="30"/>
      <c r="X29" s="30"/>
    </row>
    <row r="30" spans="1:24" ht="15.75" customHeight="1">
      <c r="A30" s="7"/>
      <c r="B30" s="129"/>
      <c r="C30" s="77"/>
      <c r="D30" s="78"/>
      <c r="E30" s="30"/>
      <c r="F30" s="30"/>
      <c r="G30" s="128"/>
      <c r="H30" s="128"/>
      <c r="I30" s="30"/>
      <c r="J30" s="30"/>
      <c r="K30" s="35"/>
      <c r="L30" s="30"/>
      <c r="M30" s="30"/>
      <c r="N30" s="35"/>
      <c r="O30" s="30"/>
      <c r="P30" s="121"/>
      <c r="Q30" s="120"/>
      <c r="R30" s="35"/>
      <c r="S30" s="35"/>
      <c r="T30" s="35"/>
      <c r="U30" s="30"/>
      <c r="V30" s="30"/>
      <c r="W30" s="30"/>
      <c r="X30" s="30"/>
    </row>
    <row r="31" spans="1:24" ht="15.6">
      <c r="A31" s="22"/>
      <c r="B31" s="20" t="s">
        <v>672</v>
      </c>
      <c r="C31" s="23"/>
      <c r="D31" s="23"/>
      <c r="E31" s="23"/>
      <c r="F31" s="23"/>
      <c r="G31" s="23"/>
      <c r="H31" s="24"/>
      <c r="I31" s="130"/>
      <c r="J31" s="23"/>
      <c r="K31" s="23"/>
      <c r="L31" s="23"/>
      <c r="M31" s="23"/>
      <c r="N31" s="23"/>
      <c r="O31" s="23"/>
      <c r="P31" s="23"/>
      <c r="Q31" s="23"/>
      <c r="R31" s="23"/>
      <c r="S31" s="24"/>
      <c r="T31" s="24"/>
      <c r="U31" s="23"/>
      <c r="V31" s="23"/>
      <c r="W31" s="23"/>
      <c r="X31" s="23"/>
    </row>
    <row r="32" spans="1:24" ht="13.2">
      <c r="A32" s="7"/>
      <c r="B32" s="131" t="s">
        <v>77</v>
      </c>
      <c r="C32" s="77">
        <f t="shared" ref="C32:C52" si="3">SUM(F32:K32)</f>
        <v>1.1000000000000001</v>
      </c>
      <c r="D32" s="78">
        <f t="shared" ref="D32:D52" si="4">SUM(F32:I32)</f>
        <v>0</v>
      </c>
      <c r="E32" s="79">
        <f t="shared" ref="E32:E52" si="5">D32/C32</f>
        <v>0</v>
      </c>
      <c r="F32" s="30"/>
      <c r="G32" s="30"/>
      <c r="H32" s="35"/>
      <c r="I32" s="132"/>
      <c r="J32" s="35">
        <v>1.1000000000000001</v>
      </c>
      <c r="K32" s="30"/>
      <c r="L32" s="35">
        <v>5</v>
      </c>
      <c r="M32" s="35"/>
      <c r="N32" s="35">
        <v>3</v>
      </c>
      <c r="O32" s="35">
        <v>1</v>
      </c>
      <c r="P32" s="30"/>
      <c r="Q32" s="30"/>
      <c r="R32" s="30"/>
      <c r="S32" s="35"/>
      <c r="T32" s="35"/>
      <c r="U32" s="30"/>
      <c r="V32" s="30"/>
      <c r="W32" s="35"/>
      <c r="X32" s="30"/>
    </row>
    <row r="33" spans="1:24" ht="13.2">
      <c r="A33" s="7"/>
      <c r="B33" s="131" t="s">
        <v>87</v>
      </c>
      <c r="C33" s="77">
        <f t="shared" si="3"/>
        <v>0.4</v>
      </c>
      <c r="D33" s="78">
        <f t="shared" si="4"/>
        <v>0</v>
      </c>
      <c r="E33" s="79">
        <f t="shared" si="5"/>
        <v>0</v>
      </c>
      <c r="F33" s="30"/>
      <c r="G33" s="30"/>
      <c r="H33" s="35"/>
      <c r="I33" s="132"/>
      <c r="J33" s="35">
        <v>0.4</v>
      </c>
      <c r="K33" s="30"/>
      <c r="L33" s="35">
        <v>4</v>
      </c>
      <c r="M33" s="35"/>
      <c r="N33" s="35">
        <v>3</v>
      </c>
      <c r="O33" s="35">
        <v>1</v>
      </c>
      <c r="P33" s="30"/>
      <c r="Q33" s="30"/>
      <c r="R33" s="30"/>
      <c r="S33" s="35"/>
      <c r="T33" s="35"/>
      <c r="U33" s="30"/>
      <c r="V33" s="30"/>
      <c r="W33" s="30"/>
      <c r="X33" s="30"/>
    </row>
    <row r="34" spans="1:24" ht="13.2">
      <c r="A34" s="7"/>
      <c r="B34" s="133" t="s">
        <v>673</v>
      </c>
      <c r="C34" s="77">
        <f t="shared" si="3"/>
        <v>1</v>
      </c>
      <c r="D34" s="78">
        <f t="shared" si="4"/>
        <v>0.6</v>
      </c>
      <c r="E34" s="79">
        <f t="shared" si="5"/>
        <v>0.6</v>
      </c>
      <c r="F34" s="30"/>
      <c r="G34" s="35">
        <v>0.6</v>
      </c>
      <c r="H34" s="35"/>
      <c r="I34" s="31"/>
      <c r="J34" s="35">
        <v>0.4</v>
      </c>
      <c r="K34" s="30"/>
      <c r="L34" s="35">
        <v>5</v>
      </c>
      <c r="M34" s="35"/>
      <c r="N34" s="35">
        <v>3</v>
      </c>
      <c r="O34" s="35">
        <v>1</v>
      </c>
      <c r="P34" s="30"/>
      <c r="Q34" s="30"/>
      <c r="R34" s="30"/>
      <c r="S34" s="35"/>
      <c r="T34" s="35"/>
      <c r="U34" s="30"/>
      <c r="V34" s="30"/>
      <c r="W34" s="30"/>
      <c r="X34" s="30"/>
    </row>
    <row r="35" spans="1:24" ht="13.2">
      <c r="A35" s="7"/>
      <c r="B35" s="131" t="s">
        <v>120</v>
      </c>
      <c r="C35" s="77">
        <f t="shared" si="3"/>
        <v>0.7</v>
      </c>
      <c r="D35" s="78">
        <f t="shared" si="4"/>
        <v>0.4</v>
      </c>
      <c r="E35" s="79">
        <f t="shared" si="5"/>
        <v>0.57142857142857151</v>
      </c>
      <c r="F35" s="30"/>
      <c r="G35" s="35">
        <v>0.4</v>
      </c>
      <c r="H35" s="35"/>
      <c r="I35" s="31"/>
      <c r="J35" s="35">
        <v>0.3</v>
      </c>
      <c r="K35" s="30"/>
      <c r="L35" s="35">
        <v>4</v>
      </c>
      <c r="M35" s="30"/>
      <c r="N35" s="35">
        <v>3</v>
      </c>
      <c r="O35" s="35">
        <v>1</v>
      </c>
      <c r="P35" s="30"/>
      <c r="Q35" s="30"/>
      <c r="R35" s="30"/>
      <c r="S35" s="35"/>
      <c r="T35" s="35"/>
      <c r="U35" s="30"/>
      <c r="V35" s="30"/>
      <c r="W35" s="30"/>
      <c r="X35" s="30"/>
    </row>
    <row r="36" spans="1:24" ht="13.2">
      <c r="A36" s="7"/>
      <c r="B36" s="131" t="s">
        <v>268</v>
      </c>
      <c r="C36" s="77">
        <f t="shared" si="3"/>
        <v>0.4</v>
      </c>
      <c r="D36" s="78">
        <f t="shared" si="4"/>
        <v>0.19</v>
      </c>
      <c r="E36" s="79">
        <f t="shared" si="5"/>
        <v>0.47499999999999998</v>
      </c>
      <c r="F36" s="30"/>
      <c r="G36" s="30"/>
      <c r="H36" s="35"/>
      <c r="I36" s="31">
        <v>0.19</v>
      </c>
      <c r="J36" s="35">
        <v>0.21</v>
      </c>
      <c r="K36" s="30"/>
      <c r="L36" s="35">
        <v>4</v>
      </c>
      <c r="M36" s="30"/>
      <c r="N36" s="35">
        <v>3</v>
      </c>
      <c r="O36" s="35">
        <v>1</v>
      </c>
      <c r="P36" s="30"/>
      <c r="Q36" s="30"/>
      <c r="R36" s="30"/>
      <c r="S36" s="35"/>
      <c r="T36" s="35"/>
      <c r="U36" s="30"/>
      <c r="V36" s="30"/>
      <c r="W36" s="30"/>
      <c r="X36" s="30"/>
    </row>
    <row r="37" spans="1:24" ht="13.2">
      <c r="A37" s="134"/>
      <c r="B37" s="135" t="s">
        <v>674</v>
      </c>
      <c r="C37" s="136">
        <f t="shared" si="3"/>
        <v>0.55000000000000004</v>
      </c>
      <c r="D37" s="137">
        <f t="shared" si="4"/>
        <v>0.55000000000000004</v>
      </c>
      <c r="E37" s="138">
        <f t="shared" si="5"/>
        <v>1</v>
      </c>
      <c r="F37" s="139"/>
      <c r="G37" s="139"/>
      <c r="H37" s="140"/>
      <c r="I37" s="84">
        <v>0.55000000000000004</v>
      </c>
      <c r="J37" s="139"/>
      <c r="K37" s="139"/>
      <c r="L37" s="140">
        <v>4</v>
      </c>
      <c r="M37" s="139"/>
      <c r="N37" s="140">
        <v>3</v>
      </c>
      <c r="O37" s="140">
        <v>1</v>
      </c>
      <c r="P37" s="139"/>
      <c r="Q37" s="139"/>
      <c r="R37" s="139"/>
      <c r="S37" s="140">
        <v>1</v>
      </c>
      <c r="T37" s="140"/>
      <c r="U37" s="139"/>
      <c r="V37" s="139"/>
      <c r="W37" s="140"/>
      <c r="X37" s="139"/>
    </row>
    <row r="38" spans="1:24" ht="13.2">
      <c r="A38" s="7"/>
      <c r="B38" s="131" t="s">
        <v>49</v>
      </c>
      <c r="C38" s="77">
        <f t="shared" si="3"/>
        <v>0.44999999999999996</v>
      </c>
      <c r="D38" s="78">
        <f t="shared" si="4"/>
        <v>0.3</v>
      </c>
      <c r="E38" s="79">
        <f t="shared" si="5"/>
        <v>0.66666666666666674</v>
      </c>
      <c r="F38" s="30"/>
      <c r="G38" s="30"/>
      <c r="H38" s="35"/>
      <c r="I38" s="31">
        <v>0.3</v>
      </c>
      <c r="J38" s="35">
        <v>0.15</v>
      </c>
      <c r="K38" s="30"/>
      <c r="L38" s="35">
        <v>4</v>
      </c>
      <c r="M38" s="30"/>
      <c r="N38" s="35">
        <v>3</v>
      </c>
      <c r="O38" s="35">
        <v>1</v>
      </c>
      <c r="P38" s="30"/>
      <c r="Q38" s="30"/>
      <c r="R38" s="30"/>
      <c r="S38" s="35"/>
      <c r="T38" s="35"/>
      <c r="U38" s="30"/>
      <c r="V38" s="30"/>
      <c r="W38" s="35"/>
      <c r="X38" s="35"/>
    </row>
    <row r="39" spans="1:24" ht="13.2">
      <c r="A39" s="7"/>
      <c r="B39" s="131" t="s">
        <v>85</v>
      </c>
      <c r="C39" s="77">
        <f t="shared" si="3"/>
        <v>0.55500000000000005</v>
      </c>
      <c r="D39" s="78">
        <f t="shared" si="4"/>
        <v>0.55000000000000004</v>
      </c>
      <c r="E39" s="79">
        <f t="shared" si="5"/>
        <v>0.99099099099099097</v>
      </c>
      <c r="F39" s="30"/>
      <c r="G39" s="30"/>
      <c r="H39" s="35">
        <v>0.1</v>
      </c>
      <c r="I39" s="31">
        <v>0.45</v>
      </c>
      <c r="J39" s="35">
        <v>5.0000000000000001E-3</v>
      </c>
      <c r="K39" s="30"/>
      <c r="L39" s="35">
        <v>4</v>
      </c>
      <c r="M39" s="30"/>
      <c r="N39" s="35">
        <v>3</v>
      </c>
      <c r="O39" s="35">
        <v>1</v>
      </c>
      <c r="P39" s="30"/>
      <c r="Q39" s="30"/>
      <c r="R39" s="30"/>
      <c r="S39" s="35"/>
      <c r="T39" s="35"/>
      <c r="U39" s="30"/>
      <c r="V39" s="30"/>
      <c r="W39" s="30"/>
      <c r="X39" s="30"/>
    </row>
    <row r="40" spans="1:24" ht="13.2">
      <c r="A40" s="7"/>
      <c r="B40" s="131" t="s">
        <v>675</v>
      </c>
      <c r="C40" s="77">
        <f t="shared" si="3"/>
        <v>0.35</v>
      </c>
      <c r="D40" s="78">
        <f t="shared" si="4"/>
        <v>0.16</v>
      </c>
      <c r="E40" s="79">
        <f t="shared" si="5"/>
        <v>0.45714285714285718</v>
      </c>
      <c r="F40" s="30"/>
      <c r="G40" s="30"/>
      <c r="H40" s="35">
        <v>0.16</v>
      </c>
      <c r="I40" s="31"/>
      <c r="J40" s="35">
        <v>0.19</v>
      </c>
      <c r="K40" s="30"/>
      <c r="L40" s="35">
        <v>4</v>
      </c>
      <c r="M40" s="30"/>
      <c r="N40" s="35">
        <v>3</v>
      </c>
      <c r="O40" s="35">
        <v>1</v>
      </c>
      <c r="P40" s="30"/>
      <c r="Q40" s="30"/>
      <c r="R40" s="30"/>
      <c r="S40" s="35"/>
      <c r="T40" s="35"/>
      <c r="U40" s="30"/>
      <c r="V40" s="30"/>
      <c r="W40" s="30"/>
      <c r="X40" s="30"/>
    </row>
    <row r="41" spans="1:24" ht="13.2">
      <c r="A41" s="7"/>
      <c r="B41" s="131" t="s">
        <v>666</v>
      </c>
      <c r="C41" s="77">
        <f t="shared" si="3"/>
        <v>0.4</v>
      </c>
      <c r="D41" s="78">
        <f t="shared" si="4"/>
        <v>0.4</v>
      </c>
      <c r="E41" s="79">
        <f t="shared" si="5"/>
        <v>1</v>
      </c>
      <c r="F41" s="30"/>
      <c r="G41" s="30"/>
      <c r="H41" s="35"/>
      <c r="I41" s="31">
        <v>0.4</v>
      </c>
      <c r="J41" s="30"/>
      <c r="K41" s="30"/>
      <c r="L41" s="35">
        <v>5</v>
      </c>
      <c r="M41" s="30"/>
      <c r="N41" s="35">
        <v>3</v>
      </c>
      <c r="O41" s="35">
        <v>1</v>
      </c>
      <c r="P41" s="30"/>
      <c r="Q41" s="30"/>
      <c r="R41" s="30"/>
      <c r="S41" s="35"/>
      <c r="T41" s="35"/>
      <c r="U41" s="30"/>
      <c r="V41" s="30"/>
      <c r="W41" s="30"/>
      <c r="X41" s="30"/>
    </row>
    <row r="42" spans="1:24" ht="13.2">
      <c r="A42" s="7"/>
      <c r="B42" s="131" t="s">
        <v>80</v>
      </c>
      <c r="C42" s="77">
        <f t="shared" si="3"/>
        <v>0.16</v>
      </c>
      <c r="D42" s="78">
        <f t="shared" si="4"/>
        <v>0.16</v>
      </c>
      <c r="E42" s="79">
        <f t="shared" si="5"/>
        <v>1</v>
      </c>
      <c r="F42" s="30"/>
      <c r="G42" s="30"/>
      <c r="H42" s="35"/>
      <c r="I42" s="31">
        <v>0.16</v>
      </c>
      <c r="J42" s="30"/>
      <c r="K42" s="30"/>
      <c r="L42" s="35">
        <v>4</v>
      </c>
      <c r="M42" s="30"/>
      <c r="N42" s="35">
        <v>3</v>
      </c>
      <c r="O42" s="35">
        <v>1</v>
      </c>
      <c r="P42" s="30"/>
      <c r="Q42" s="30"/>
      <c r="R42" s="30"/>
      <c r="S42" s="35"/>
      <c r="T42" s="35"/>
      <c r="U42" s="30"/>
      <c r="V42" s="30"/>
      <c r="W42" s="35">
        <v>1</v>
      </c>
      <c r="X42" s="30"/>
    </row>
    <row r="43" spans="1:24" ht="13.2">
      <c r="A43" s="7"/>
      <c r="B43" s="131" t="s">
        <v>58</v>
      </c>
      <c r="C43" s="77">
        <f t="shared" si="3"/>
        <v>0.6</v>
      </c>
      <c r="D43" s="78">
        <f t="shared" si="4"/>
        <v>0</v>
      </c>
      <c r="E43" s="79">
        <f t="shared" si="5"/>
        <v>0</v>
      </c>
      <c r="F43" s="30"/>
      <c r="G43" s="30"/>
      <c r="H43" s="35"/>
      <c r="I43" s="31"/>
      <c r="J43" s="35">
        <v>0.6</v>
      </c>
      <c r="K43" s="30"/>
      <c r="L43" s="35">
        <v>4</v>
      </c>
      <c r="M43" s="30"/>
      <c r="N43" s="35">
        <v>3</v>
      </c>
      <c r="O43" s="35">
        <v>1</v>
      </c>
      <c r="P43" s="30"/>
      <c r="Q43" s="30"/>
      <c r="R43" s="30"/>
      <c r="S43" s="35"/>
      <c r="T43" s="35"/>
      <c r="U43" s="30"/>
      <c r="V43" s="30"/>
      <c r="W43" s="30"/>
      <c r="X43" s="30"/>
    </row>
    <row r="44" spans="1:24" ht="13.2">
      <c r="A44" s="134"/>
      <c r="B44" s="135" t="s">
        <v>676</v>
      </c>
      <c r="C44" s="136">
        <f t="shared" si="3"/>
        <v>0.9</v>
      </c>
      <c r="D44" s="137">
        <f t="shared" si="4"/>
        <v>0.9</v>
      </c>
      <c r="E44" s="138">
        <f t="shared" si="5"/>
        <v>1</v>
      </c>
      <c r="F44" s="139"/>
      <c r="G44" s="139"/>
      <c r="H44" s="140">
        <v>0.27</v>
      </c>
      <c r="I44" s="140">
        <v>0.63</v>
      </c>
      <c r="J44" s="139"/>
      <c r="K44" s="139"/>
      <c r="L44" s="140">
        <v>8</v>
      </c>
      <c r="M44" s="139"/>
      <c r="N44" s="140">
        <v>6</v>
      </c>
      <c r="O44" s="140">
        <v>2</v>
      </c>
      <c r="P44" s="140">
        <v>1.2</v>
      </c>
      <c r="Q44" s="140">
        <v>0.5</v>
      </c>
      <c r="R44" s="139"/>
      <c r="S44" s="140"/>
      <c r="T44" s="140"/>
      <c r="U44" s="139"/>
      <c r="V44" s="139"/>
      <c r="W44" s="139"/>
      <c r="X44" s="139"/>
    </row>
    <row r="45" spans="1:24" ht="13.2">
      <c r="A45" s="7"/>
      <c r="B45" s="131" t="s">
        <v>219</v>
      </c>
      <c r="C45" s="77">
        <f t="shared" si="3"/>
        <v>0.4</v>
      </c>
      <c r="D45" s="78">
        <f t="shared" si="4"/>
        <v>0.18</v>
      </c>
      <c r="E45" s="79">
        <f t="shared" si="5"/>
        <v>0.44999999999999996</v>
      </c>
      <c r="F45" s="30"/>
      <c r="G45" s="30"/>
      <c r="H45" s="35"/>
      <c r="I45" s="31">
        <v>0.18</v>
      </c>
      <c r="J45" s="35">
        <v>0.22</v>
      </c>
      <c r="K45" s="30"/>
      <c r="L45" s="35">
        <v>4</v>
      </c>
      <c r="M45" s="30"/>
      <c r="N45" s="35">
        <v>3</v>
      </c>
      <c r="O45" s="35">
        <v>1</v>
      </c>
      <c r="P45" s="30"/>
      <c r="Q45" s="30"/>
      <c r="R45" s="30"/>
      <c r="S45" s="35"/>
      <c r="T45" s="35"/>
      <c r="U45" s="30"/>
      <c r="V45" s="30"/>
      <c r="W45" s="30"/>
      <c r="X45" s="30"/>
    </row>
    <row r="46" spans="1:24" ht="13.2">
      <c r="A46" s="7"/>
      <c r="B46" s="131" t="s">
        <v>457</v>
      </c>
      <c r="C46" s="77">
        <f t="shared" si="3"/>
        <v>0.4</v>
      </c>
      <c r="D46" s="78">
        <f t="shared" si="4"/>
        <v>0</v>
      </c>
      <c r="E46" s="79">
        <f t="shared" si="5"/>
        <v>0</v>
      </c>
      <c r="F46" s="30"/>
      <c r="G46" s="30"/>
      <c r="H46" s="35"/>
      <c r="I46" s="31"/>
      <c r="J46" s="35">
        <v>0.4</v>
      </c>
      <c r="K46" s="30"/>
      <c r="L46" s="35">
        <v>4</v>
      </c>
      <c r="M46" s="30"/>
      <c r="N46" s="35">
        <v>3</v>
      </c>
      <c r="O46" s="35">
        <v>1</v>
      </c>
      <c r="P46" s="35">
        <v>1.5</v>
      </c>
      <c r="Q46" s="35">
        <v>0.1</v>
      </c>
      <c r="R46" s="30"/>
      <c r="S46" s="35"/>
      <c r="T46" s="35"/>
      <c r="U46" s="30"/>
      <c r="V46" s="30"/>
      <c r="W46" s="30"/>
      <c r="X46" s="30"/>
    </row>
    <row r="47" spans="1:24" ht="13.2">
      <c r="A47" s="7"/>
      <c r="B47" s="131" t="s">
        <v>71</v>
      </c>
      <c r="C47" s="77">
        <f t="shared" si="3"/>
        <v>0.30000000000000004</v>
      </c>
      <c r="D47" s="78">
        <f t="shared" si="4"/>
        <v>0.1</v>
      </c>
      <c r="E47" s="79">
        <f t="shared" si="5"/>
        <v>0.33333333333333331</v>
      </c>
      <c r="F47" s="30"/>
      <c r="G47" s="30"/>
      <c r="H47" s="35"/>
      <c r="I47" s="31">
        <v>0.1</v>
      </c>
      <c r="J47" s="35">
        <v>0.2</v>
      </c>
      <c r="K47" s="30"/>
      <c r="L47" s="35">
        <v>4</v>
      </c>
      <c r="M47" s="30"/>
      <c r="N47" s="35">
        <v>3</v>
      </c>
      <c r="O47" s="35">
        <v>1</v>
      </c>
      <c r="P47" s="30"/>
      <c r="Q47" s="30"/>
      <c r="R47" s="30"/>
      <c r="S47" s="35"/>
      <c r="T47" s="35"/>
      <c r="U47" s="30"/>
      <c r="V47" s="30"/>
      <c r="W47" s="30"/>
      <c r="X47" s="30"/>
    </row>
    <row r="48" spans="1:24" ht="13.2">
      <c r="A48" s="7"/>
      <c r="B48" s="131" t="s">
        <v>677</v>
      </c>
      <c r="C48" s="77">
        <f t="shared" si="3"/>
        <v>0.30000000000000004</v>
      </c>
      <c r="D48" s="78">
        <f t="shared" si="4"/>
        <v>0.1</v>
      </c>
      <c r="E48" s="79">
        <f t="shared" si="5"/>
        <v>0.33333333333333331</v>
      </c>
      <c r="F48" s="30"/>
      <c r="G48" s="30"/>
      <c r="H48" s="35"/>
      <c r="I48" s="31">
        <v>0.1</v>
      </c>
      <c r="J48" s="35">
        <v>0.2</v>
      </c>
      <c r="K48" s="30"/>
      <c r="L48" s="35">
        <v>4</v>
      </c>
      <c r="M48" s="30"/>
      <c r="N48" s="35">
        <v>3</v>
      </c>
      <c r="O48" s="35">
        <v>1</v>
      </c>
      <c r="P48" s="30"/>
      <c r="Q48" s="30"/>
      <c r="R48" s="30"/>
      <c r="S48" s="35"/>
      <c r="T48" s="35"/>
      <c r="U48" s="30"/>
      <c r="V48" s="30"/>
      <c r="W48" s="30"/>
      <c r="X48" s="30"/>
    </row>
    <row r="49" spans="1:24" ht="13.2">
      <c r="A49" s="7"/>
      <c r="B49" s="131" t="s">
        <v>191</v>
      </c>
      <c r="C49" s="77">
        <f t="shared" si="3"/>
        <v>0.15</v>
      </c>
      <c r="D49" s="78">
        <f t="shared" si="4"/>
        <v>0</v>
      </c>
      <c r="E49" s="79">
        <f t="shared" si="5"/>
        <v>0</v>
      </c>
      <c r="F49" s="30"/>
      <c r="G49" s="30"/>
      <c r="H49" s="35"/>
      <c r="I49" s="31"/>
      <c r="J49" s="35">
        <v>0.15</v>
      </c>
      <c r="K49" s="30"/>
      <c r="L49" s="35">
        <v>5</v>
      </c>
      <c r="M49" s="30"/>
      <c r="N49" s="35">
        <v>3</v>
      </c>
      <c r="O49" s="35">
        <v>1</v>
      </c>
      <c r="P49" s="30"/>
      <c r="Q49" s="30"/>
      <c r="R49" s="30"/>
      <c r="S49" s="35"/>
      <c r="T49" s="35"/>
      <c r="U49" s="30"/>
      <c r="V49" s="30"/>
      <c r="W49" s="30"/>
      <c r="X49" s="30"/>
    </row>
    <row r="50" spans="1:24" ht="13.2">
      <c r="A50" s="7"/>
      <c r="B50" s="131" t="s">
        <v>155</v>
      </c>
      <c r="C50" s="77">
        <f t="shared" si="3"/>
        <v>0.2</v>
      </c>
      <c r="D50" s="78">
        <f t="shared" si="4"/>
        <v>0</v>
      </c>
      <c r="E50" s="79">
        <f t="shared" si="5"/>
        <v>0</v>
      </c>
      <c r="F50" s="30"/>
      <c r="G50" s="30"/>
      <c r="H50" s="35"/>
      <c r="I50" s="31"/>
      <c r="J50" s="35">
        <v>0.2</v>
      </c>
      <c r="K50" s="30"/>
      <c r="L50" s="35">
        <v>5</v>
      </c>
      <c r="M50" s="30"/>
      <c r="N50" s="35">
        <v>3</v>
      </c>
      <c r="O50" s="35">
        <v>1</v>
      </c>
      <c r="P50" s="30"/>
      <c r="Q50" s="30"/>
      <c r="R50" s="30"/>
      <c r="S50" s="35"/>
      <c r="T50" s="35"/>
      <c r="U50" s="30"/>
      <c r="V50" s="30"/>
      <c r="W50" s="30"/>
      <c r="X50" s="30"/>
    </row>
    <row r="51" spans="1:24" ht="13.2">
      <c r="A51" s="7"/>
      <c r="B51" s="131" t="s">
        <v>678</v>
      </c>
      <c r="C51" s="77">
        <f t="shared" si="3"/>
        <v>7.0000000000000007E-2</v>
      </c>
      <c r="D51" s="78">
        <f t="shared" si="4"/>
        <v>0</v>
      </c>
      <c r="E51" s="79">
        <f t="shared" si="5"/>
        <v>0</v>
      </c>
      <c r="F51" s="30"/>
      <c r="G51" s="30"/>
      <c r="H51" s="35"/>
      <c r="I51" s="31"/>
      <c r="J51" s="35">
        <v>7.0000000000000007E-2</v>
      </c>
      <c r="K51" s="30"/>
      <c r="L51" s="35">
        <v>4</v>
      </c>
      <c r="M51" s="30"/>
      <c r="N51" s="35">
        <v>3</v>
      </c>
      <c r="O51" s="35">
        <v>1</v>
      </c>
      <c r="P51" s="30"/>
      <c r="Q51" s="30"/>
      <c r="R51" s="30"/>
      <c r="S51" s="35"/>
      <c r="T51" s="35"/>
      <c r="U51" s="30"/>
      <c r="V51" s="30"/>
      <c r="W51" s="30"/>
      <c r="X51" s="30"/>
    </row>
    <row r="52" spans="1:24" ht="13.2">
      <c r="A52" s="7"/>
      <c r="B52" s="141" t="s">
        <v>679</v>
      </c>
      <c r="C52" s="77">
        <f t="shared" si="3"/>
        <v>1.5</v>
      </c>
      <c r="D52" s="78">
        <f t="shared" si="4"/>
        <v>1.5</v>
      </c>
      <c r="E52" s="79">
        <f t="shared" si="5"/>
        <v>1</v>
      </c>
      <c r="F52" s="30"/>
      <c r="G52" s="35">
        <v>1.5</v>
      </c>
      <c r="H52" s="35"/>
      <c r="I52" s="31"/>
      <c r="J52" s="30"/>
      <c r="K52" s="30"/>
      <c r="L52" s="35">
        <v>11</v>
      </c>
      <c r="M52" s="30"/>
      <c r="N52" s="35">
        <v>8</v>
      </c>
      <c r="O52" s="35">
        <v>2</v>
      </c>
      <c r="P52" s="35">
        <v>1</v>
      </c>
      <c r="Q52" s="35">
        <v>1.3</v>
      </c>
      <c r="R52" s="30"/>
      <c r="S52" s="35"/>
      <c r="T52" s="35"/>
      <c r="U52" s="30"/>
      <c r="V52" s="30"/>
      <c r="W52" s="35">
        <v>3</v>
      </c>
      <c r="X52" s="35">
        <v>33</v>
      </c>
    </row>
    <row r="53" spans="1:24" ht="13.2">
      <c r="A53" s="142"/>
      <c r="B53" s="143" t="s">
        <v>680</v>
      </c>
      <c r="C53" s="84">
        <v>0.4</v>
      </c>
      <c r="D53" s="144"/>
      <c r="E53" s="144"/>
      <c r="F53" s="144"/>
      <c r="G53" s="84">
        <v>0.4</v>
      </c>
      <c r="H53" s="144"/>
      <c r="I53" s="144"/>
      <c r="J53" s="144"/>
      <c r="K53" s="144"/>
      <c r="L53" s="144"/>
      <c r="M53" s="144"/>
      <c r="N53" s="84"/>
      <c r="O53" s="144"/>
      <c r="P53" s="144"/>
      <c r="Q53" s="144"/>
      <c r="R53" s="144"/>
      <c r="S53" s="144"/>
      <c r="T53" s="144"/>
      <c r="U53" s="144"/>
      <c r="V53" s="144"/>
      <c r="W53" s="144"/>
      <c r="X53" s="144"/>
    </row>
    <row r="54" spans="1:24" ht="15.6">
      <c r="A54" s="22"/>
      <c r="B54" s="58" t="s">
        <v>681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145"/>
      <c r="O54" s="23"/>
      <c r="P54" s="23"/>
      <c r="Q54" s="23"/>
      <c r="R54" s="23"/>
      <c r="S54" s="24"/>
      <c r="T54" s="24"/>
      <c r="U54" s="23"/>
      <c r="V54" s="23"/>
      <c r="W54" s="23"/>
      <c r="X54" s="23"/>
    </row>
    <row r="55" spans="1:24" ht="13.2">
      <c r="A55" s="7"/>
      <c r="B55" s="119" t="s">
        <v>77</v>
      </c>
      <c r="C55" s="77">
        <f t="shared" ref="C55:C64" si="6">SUM(F55:K55)</f>
        <v>0.75</v>
      </c>
      <c r="D55" s="78">
        <f t="shared" ref="D55:D64" si="7">SUM(F55:I55)</f>
        <v>0</v>
      </c>
      <c r="E55" s="79">
        <f t="shared" ref="E55:E64" si="8">D55/C55</f>
        <v>0</v>
      </c>
      <c r="F55" s="30"/>
      <c r="G55" s="35"/>
      <c r="H55" s="30"/>
      <c r="I55" s="30"/>
      <c r="J55" s="30"/>
      <c r="K55" s="35">
        <v>0.75</v>
      </c>
      <c r="L55" s="35">
        <v>5</v>
      </c>
      <c r="M55" s="30"/>
      <c r="N55" s="35">
        <v>3</v>
      </c>
      <c r="O55" s="35">
        <v>1</v>
      </c>
      <c r="P55" s="30"/>
      <c r="Q55" s="30"/>
      <c r="R55" s="30"/>
      <c r="S55" s="35"/>
      <c r="T55" s="35"/>
      <c r="U55" s="30"/>
      <c r="V55" s="30"/>
      <c r="W55" s="30"/>
      <c r="X55" s="30"/>
    </row>
    <row r="56" spans="1:24" ht="13.2">
      <c r="A56" s="7"/>
      <c r="B56" s="119" t="s">
        <v>124</v>
      </c>
      <c r="C56" s="77">
        <f t="shared" si="6"/>
        <v>0.6</v>
      </c>
      <c r="D56" s="78">
        <f t="shared" si="7"/>
        <v>0.6</v>
      </c>
      <c r="E56" s="79">
        <f t="shared" si="8"/>
        <v>1</v>
      </c>
      <c r="F56" s="30"/>
      <c r="G56" s="35">
        <v>0.6</v>
      </c>
      <c r="H56" s="30"/>
      <c r="I56" s="30"/>
      <c r="J56" s="30"/>
      <c r="K56" s="35"/>
      <c r="L56" s="35">
        <v>10</v>
      </c>
      <c r="M56" s="30"/>
      <c r="N56" s="35">
        <v>6</v>
      </c>
      <c r="O56" s="35">
        <v>2</v>
      </c>
      <c r="P56" s="30"/>
      <c r="Q56" s="30"/>
      <c r="R56" s="30"/>
      <c r="S56" s="35">
        <v>1</v>
      </c>
      <c r="T56" s="35">
        <v>11</v>
      </c>
      <c r="U56" s="30"/>
      <c r="V56" s="30"/>
      <c r="W56" s="30"/>
      <c r="X56" s="30"/>
    </row>
    <row r="57" spans="1:24" ht="13.2">
      <c r="A57" s="7"/>
      <c r="B57" s="119" t="s">
        <v>130</v>
      </c>
      <c r="C57" s="77">
        <f t="shared" si="6"/>
        <v>0.2</v>
      </c>
      <c r="D57" s="78">
        <f t="shared" si="7"/>
        <v>0</v>
      </c>
      <c r="E57" s="79">
        <f t="shared" si="8"/>
        <v>0</v>
      </c>
      <c r="F57" s="30"/>
      <c r="G57" s="35"/>
      <c r="H57" s="30"/>
      <c r="I57" s="30"/>
      <c r="J57" s="30"/>
      <c r="K57" s="35">
        <v>0.2</v>
      </c>
      <c r="L57" s="35">
        <v>4</v>
      </c>
      <c r="M57" s="30"/>
      <c r="N57" s="35">
        <v>3</v>
      </c>
      <c r="O57" s="35">
        <v>1</v>
      </c>
      <c r="P57" s="30"/>
      <c r="Q57" s="30"/>
      <c r="R57" s="30"/>
      <c r="S57" s="35"/>
      <c r="T57" s="35"/>
      <c r="U57" s="30"/>
      <c r="V57" s="30"/>
      <c r="W57" s="30"/>
      <c r="X57" s="30"/>
    </row>
    <row r="58" spans="1:24" ht="13.2">
      <c r="A58" s="7"/>
      <c r="B58" s="119" t="s">
        <v>99</v>
      </c>
      <c r="C58" s="77">
        <f t="shared" si="6"/>
        <v>0.5</v>
      </c>
      <c r="D58" s="78">
        <f t="shared" si="7"/>
        <v>0</v>
      </c>
      <c r="E58" s="79">
        <f t="shared" si="8"/>
        <v>0</v>
      </c>
      <c r="F58" s="30"/>
      <c r="G58" s="35"/>
      <c r="H58" s="30"/>
      <c r="I58" s="30"/>
      <c r="J58" s="30"/>
      <c r="K58" s="35">
        <v>0.5</v>
      </c>
      <c r="L58" s="35">
        <v>4</v>
      </c>
      <c r="M58" s="30"/>
      <c r="N58" s="35">
        <v>3</v>
      </c>
      <c r="O58" s="35">
        <v>1</v>
      </c>
      <c r="P58" s="30"/>
      <c r="Q58" s="30"/>
      <c r="R58" s="30"/>
      <c r="S58" s="35"/>
      <c r="T58" s="35"/>
      <c r="U58" s="30"/>
      <c r="V58" s="30"/>
      <c r="W58" s="30"/>
      <c r="X58" s="30"/>
    </row>
    <row r="59" spans="1:24" ht="13.2">
      <c r="A59" s="7"/>
      <c r="B59" s="146" t="s">
        <v>200</v>
      </c>
      <c r="C59" s="77">
        <f t="shared" si="6"/>
        <v>0.2</v>
      </c>
      <c r="D59" s="78">
        <f t="shared" si="7"/>
        <v>0</v>
      </c>
      <c r="E59" s="79">
        <f t="shared" si="8"/>
        <v>0</v>
      </c>
      <c r="F59" s="30"/>
      <c r="G59" s="35"/>
      <c r="H59" s="30"/>
      <c r="I59" s="30"/>
      <c r="J59" s="30"/>
      <c r="K59" s="35">
        <v>0.2</v>
      </c>
      <c r="L59" s="35">
        <v>4</v>
      </c>
      <c r="M59" s="30"/>
      <c r="N59" s="35">
        <v>3</v>
      </c>
      <c r="O59" s="35">
        <v>1</v>
      </c>
      <c r="P59" s="30"/>
      <c r="Q59" s="30"/>
      <c r="R59" s="30"/>
      <c r="S59" s="35"/>
      <c r="T59" s="35"/>
      <c r="U59" s="30"/>
      <c r="V59" s="30"/>
      <c r="W59" s="30"/>
      <c r="X59" s="30"/>
    </row>
    <row r="60" spans="1:24" ht="13.2">
      <c r="A60" s="7"/>
      <c r="B60" s="119" t="s">
        <v>682</v>
      </c>
      <c r="C60" s="77">
        <f t="shared" si="6"/>
        <v>0.25</v>
      </c>
      <c r="D60" s="78">
        <f t="shared" si="7"/>
        <v>0</v>
      </c>
      <c r="E60" s="79">
        <f t="shared" si="8"/>
        <v>0</v>
      </c>
      <c r="F60" s="30"/>
      <c r="G60" s="35"/>
      <c r="H60" s="30"/>
      <c r="I60" s="30"/>
      <c r="J60" s="30"/>
      <c r="K60" s="35">
        <v>0.25</v>
      </c>
      <c r="L60" s="35">
        <v>4</v>
      </c>
      <c r="M60" s="30"/>
      <c r="N60" s="35">
        <v>3</v>
      </c>
      <c r="O60" s="35">
        <v>1</v>
      </c>
      <c r="P60" s="30"/>
      <c r="Q60" s="30"/>
      <c r="R60" s="30"/>
      <c r="S60" s="35"/>
      <c r="T60" s="35"/>
      <c r="U60" s="30"/>
      <c r="V60" s="30"/>
      <c r="W60" s="30"/>
      <c r="X60" s="30"/>
    </row>
    <row r="61" spans="1:24" ht="13.2">
      <c r="A61" s="7"/>
      <c r="B61" s="141" t="s">
        <v>683</v>
      </c>
      <c r="C61" s="77">
        <f t="shared" si="6"/>
        <v>1.05</v>
      </c>
      <c r="D61" s="78">
        <f t="shared" si="7"/>
        <v>1.05</v>
      </c>
      <c r="E61" s="79">
        <f t="shared" si="8"/>
        <v>1</v>
      </c>
      <c r="F61" s="30"/>
      <c r="G61" s="35">
        <v>1.05</v>
      </c>
      <c r="H61" s="30"/>
      <c r="I61" s="30"/>
      <c r="J61" s="30"/>
      <c r="K61" s="35"/>
      <c r="L61" s="35">
        <v>11</v>
      </c>
      <c r="M61" s="30"/>
      <c r="N61" s="35">
        <v>8</v>
      </c>
      <c r="O61" s="35">
        <v>2</v>
      </c>
      <c r="P61" s="30"/>
      <c r="Q61" s="30"/>
      <c r="R61" s="30"/>
      <c r="S61" s="35"/>
      <c r="T61" s="35"/>
      <c r="U61" s="30"/>
      <c r="V61" s="30"/>
      <c r="W61" s="30"/>
      <c r="X61" s="30"/>
    </row>
    <row r="62" spans="1:24" ht="13.2">
      <c r="A62" s="7"/>
      <c r="B62" s="141" t="s">
        <v>684</v>
      </c>
      <c r="C62" s="77">
        <f t="shared" si="6"/>
        <v>1.4</v>
      </c>
      <c r="D62" s="78">
        <f t="shared" si="7"/>
        <v>0</v>
      </c>
      <c r="E62" s="79">
        <f t="shared" si="8"/>
        <v>0</v>
      </c>
      <c r="F62" s="30"/>
      <c r="G62" s="35"/>
      <c r="H62" s="30"/>
      <c r="I62" s="30"/>
      <c r="J62" s="30"/>
      <c r="K62" s="35">
        <v>1.4</v>
      </c>
      <c r="L62" s="35">
        <v>11</v>
      </c>
      <c r="M62" s="30"/>
      <c r="N62" s="35">
        <v>8</v>
      </c>
      <c r="O62" s="35">
        <v>2</v>
      </c>
      <c r="P62" s="30"/>
      <c r="Q62" s="30"/>
      <c r="R62" s="30"/>
      <c r="S62" s="35"/>
      <c r="T62" s="35"/>
      <c r="U62" s="30"/>
      <c r="V62" s="30"/>
      <c r="W62" s="30"/>
      <c r="X62" s="30"/>
    </row>
    <row r="63" spans="1:24" ht="13.2">
      <c r="A63" s="7"/>
      <c r="B63" s="141" t="s">
        <v>685</v>
      </c>
      <c r="C63" s="77">
        <f t="shared" si="6"/>
        <v>2</v>
      </c>
      <c r="D63" s="78">
        <f t="shared" si="7"/>
        <v>0</v>
      </c>
      <c r="E63" s="79">
        <f t="shared" si="8"/>
        <v>0</v>
      </c>
      <c r="F63" s="30"/>
      <c r="G63" s="35"/>
      <c r="H63" s="30"/>
      <c r="I63" s="30"/>
      <c r="J63" s="30"/>
      <c r="K63" s="35">
        <v>2</v>
      </c>
      <c r="L63" s="35">
        <v>11</v>
      </c>
      <c r="M63" s="30"/>
      <c r="N63" s="35">
        <v>8</v>
      </c>
      <c r="O63" s="35">
        <v>2</v>
      </c>
      <c r="P63" s="30"/>
      <c r="Q63" s="30"/>
      <c r="R63" s="30"/>
      <c r="S63" s="35"/>
      <c r="T63" s="35"/>
      <c r="U63" s="30"/>
      <c r="V63" s="30"/>
      <c r="W63" s="30"/>
      <c r="X63" s="30"/>
    </row>
    <row r="64" spans="1:24" ht="13.2">
      <c r="A64" s="7"/>
      <c r="B64" s="141" t="s">
        <v>686</v>
      </c>
      <c r="C64" s="77">
        <f t="shared" si="6"/>
        <v>1.2</v>
      </c>
      <c r="D64" s="78">
        <f t="shared" si="7"/>
        <v>0</v>
      </c>
      <c r="E64" s="79">
        <f t="shared" si="8"/>
        <v>0</v>
      </c>
      <c r="F64" s="30"/>
      <c r="G64" s="35"/>
      <c r="H64" s="30"/>
      <c r="I64" s="30"/>
      <c r="J64" s="30"/>
      <c r="K64" s="35">
        <v>1.2</v>
      </c>
      <c r="L64" s="35">
        <v>11</v>
      </c>
      <c r="M64" s="30"/>
      <c r="N64" s="35">
        <v>8</v>
      </c>
      <c r="O64" s="35">
        <v>2</v>
      </c>
      <c r="P64" s="30"/>
      <c r="Q64" s="30"/>
      <c r="R64" s="30"/>
      <c r="S64" s="35"/>
      <c r="T64" s="35"/>
      <c r="U64" s="30"/>
      <c r="V64" s="30"/>
      <c r="W64" s="30"/>
      <c r="X64" s="30"/>
    </row>
    <row r="65" spans="1:24" ht="15">
      <c r="A65" s="7"/>
      <c r="B65" s="94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5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5.6">
      <c r="A66" s="22"/>
      <c r="B66" s="58" t="s">
        <v>687</v>
      </c>
      <c r="C66" s="23"/>
      <c r="D66" s="23"/>
      <c r="E66" s="23"/>
      <c r="F66" s="23"/>
      <c r="G66" s="24"/>
      <c r="H66" s="23"/>
      <c r="I66" s="130"/>
      <c r="J66" s="23"/>
      <c r="K66" s="23"/>
      <c r="L66" s="23"/>
      <c r="M66" s="23"/>
      <c r="N66" s="145"/>
      <c r="O66" s="23"/>
      <c r="P66" s="23"/>
      <c r="Q66" s="23"/>
      <c r="R66" s="23"/>
      <c r="S66" s="24"/>
      <c r="T66" s="24"/>
      <c r="U66" s="23"/>
      <c r="V66" s="23"/>
      <c r="W66" s="23"/>
      <c r="X66" s="23"/>
    </row>
    <row r="67" spans="1:24" ht="13.2">
      <c r="A67" s="7"/>
      <c r="B67" s="119" t="s">
        <v>77</v>
      </c>
      <c r="C67" s="77">
        <f t="shared" ref="C67:C71" si="9">SUM(F67:K67)</f>
        <v>1.35</v>
      </c>
      <c r="D67" s="78">
        <f t="shared" ref="D67:D72" si="10">SUM(F67:I67)</f>
        <v>1.35</v>
      </c>
      <c r="E67" s="79">
        <f t="shared" ref="E67:E72" si="11">D67/C67</f>
        <v>1</v>
      </c>
      <c r="F67" s="30"/>
      <c r="G67" s="35">
        <v>0.5</v>
      </c>
      <c r="H67" s="30"/>
      <c r="I67" s="35">
        <v>0.85</v>
      </c>
      <c r="J67" s="30"/>
      <c r="K67" s="30"/>
      <c r="L67" s="35">
        <v>5</v>
      </c>
      <c r="M67" s="30"/>
      <c r="N67" s="35">
        <v>3</v>
      </c>
      <c r="O67" s="35">
        <v>1</v>
      </c>
      <c r="P67" s="30"/>
      <c r="Q67" s="35">
        <v>1.35</v>
      </c>
      <c r="R67" s="30"/>
      <c r="S67" s="30"/>
      <c r="T67" s="30"/>
      <c r="U67" s="30"/>
      <c r="V67" s="30"/>
      <c r="W67" s="30"/>
      <c r="X67" s="30"/>
    </row>
    <row r="68" spans="1:24" ht="13.2">
      <c r="A68" s="7"/>
      <c r="B68" s="119" t="s">
        <v>58</v>
      </c>
      <c r="C68" s="77">
        <f t="shared" si="9"/>
        <v>0.6</v>
      </c>
      <c r="D68" s="78">
        <f t="shared" si="10"/>
        <v>0.6</v>
      </c>
      <c r="E68" s="79">
        <f t="shared" si="11"/>
        <v>1</v>
      </c>
      <c r="F68" s="30"/>
      <c r="G68" s="30"/>
      <c r="H68" s="30"/>
      <c r="I68" s="35">
        <v>0.6</v>
      </c>
      <c r="J68" s="30"/>
      <c r="K68" s="30"/>
      <c r="L68" s="35">
        <v>4</v>
      </c>
      <c r="M68" s="30"/>
      <c r="N68" s="35">
        <v>3</v>
      </c>
      <c r="O68" s="35">
        <v>1</v>
      </c>
      <c r="P68" s="30"/>
      <c r="Q68" s="35">
        <v>0.6</v>
      </c>
      <c r="R68" s="30"/>
      <c r="S68" s="35">
        <v>1</v>
      </c>
      <c r="T68" s="35">
        <v>8</v>
      </c>
      <c r="U68" s="30"/>
      <c r="V68" s="30"/>
      <c r="W68" s="35"/>
      <c r="X68" s="30"/>
    </row>
    <row r="69" spans="1:24" ht="13.2">
      <c r="A69" s="7"/>
      <c r="B69" s="119" t="s">
        <v>395</v>
      </c>
      <c r="C69" s="77">
        <f t="shared" si="9"/>
        <v>0.8</v>
      </c>
      <c r="D69" s="78">
        <f t="shared" si="10"/>
        <v>0.8</v>
      </c>
      <c r="E69" s="79">
        <f t="shared" si="11"/>
        <v>1</v>
      </c>
      <c r="F69" s="30"/>
      <c r="G69" s="30"/>
      <c r="H69" s="30"/>
      <c r="I69" s="35">
        <v>0.8</v>
      </c>
      <c r="J69" s="30"/>
      <c r="K69" s="35"/>
      <c r="L69" s="35">
        <v>4</v>
      </c>
      <c r="M69" s="30"/>
      <c r="N69" s="35">
        <v>3</v>
      </c>
      <c r="O69" s="35">
        <v>1</v>
      </c>
      <c r="P69" s="30"/>
      <c r="Q69" s="30"/>
      <c r="R69" s="30"/>
      <c r="S69" s="30"/>
      <c r="T69" s="30"/>
      <c r="U69" s="30"/>
      <c r="V69" s="30"/>
      <c r="W69" s="35"/>
      <c r="X69" s="30"/>
    </row>
    <row r="70" spans="1:24" ht="13.2">
      <c r="A70" s="7"/>
      <c r="B70" s="119" t="s">
        <v>97</v>
      </c>
      <c r="C70" s="77">
        <f t="shared" si="9"/>
        <v>1.2</v>
      </c>
      <c r="D70" s="78">
        <f t="shared" si="10"/>
        <v>0</v>
      </c>
      <c r="E70" s="79">
        <f t="shared" si="11"/>
        <v>0</v>
      </c>
      <c r="F70" s="30"/>
      <c r="G70" s="30"/>
      <c r="H70" s="30"/>
      <c r="I70" s="30"/>
      <c r="J70" s="30"/>
      <c r="K70" s="35">
        <v>1.2</v>
      </c>
      <c r="L70" s="35">
        <v>5</v>
      </c>
      <c r="M70" s="30"/>
      <c r="N70" s="35">
        <v>3</v>
      </c>
      <c r="O70" s="35">
        <v>1</v>
      </c>
      <c r="P70" s="30"/>
      <c r="Q70" s="30"/>
      <c r="R70" s="30"/>
      <c r="S70" s="35">
        <v>2</v>
      </c>
      <c r="T70" s="35">
        <v>28</v>
      </c>
      <c r="U70" s="30"/>
      <c r="V70" s="30"/>
      <c r="W70" s="35"/>
      <c r="X70" s="30"/>
    </row>
    <row r="71" spans="1:24" ht="13.2">
      <c r="A71" s="7"/>
      <c r="B71" s="147" t="s">
        <v>99</v>
      </c>
      <c r="C71" s="77">
        <f t="shared" si="9"/>
        <v>0.22</v>
      </c>
      <c r="D71" s="78">
        <f t="shared" si="10"/>
        <v>0.22</v>
      </c>
      <c r="E71" s="79">
        <f t="shared" si="11"/>
        <v>1</v>
      </c>
      <c r="F71" s="30"/>
      <c r="G71" s="35">
        <v>0.22</v>
      </c>
      <c r="H71" s="30"/>
      <c r="I71" s="30"/>
      <c r="J71" s="30"/>
      <c r="K71" s="30"/>
      <c r="L71" s="35">
        <v>11</v>
      </c>
      <c r="M71" s="30"/>
      <c r="N71" s="35">
        <v>6</v>
      </c>
      <c r="O71" s="35">
        <v>2</v>
      </c>
      <c r="P71" s="30"/>
      <c r="Q71" s="35">
        <v>0.22</v>
      </c>
      <c r="R71" s="30"/>
      <c r="S71" s="30"/>
      <c r="T71" s="30"/>
      <c r="U71" s="30"/>
      <c r="V71" s="30"/>
      <c r="W71" s="30"/>
      <c r="X71" s="30"/>
    </row>
    <row r="72" spans="1:24" ht="13.2">
      <c r="A72" s="7"/>
      <c r="B72" s="147" t="s">
        <v>688</v>
      </c>
      <c r="C72" s="85">
        <v>1.2</v>
      </c>
      <c r="D72" s="78">
        <f t="shared" si="10"/>
        <v>0</v>
      </c>
      <c r="E72" s="79">
        <f t="shared" si="11"/>
        <v>0</v>
      </c>
      <c r="F72" s="30"/>
      <c r="G72" s="30"/>
      <c r="H72" s="30"/>
      <c r="I72" s="30"/>
      <c r="J72" s="30"/>
      <c r="K72" s="30"/>
      <c r="L72" s="35">
        <v>11</v>
      </c>
      <c r="M72" s="30"/>
      <c r="N72" s="35">
        <v>3</v>
      </c>
      <c r="O72" s="35">
        <v>2</v>
      </c>
      <c r="P72" s="30"/>
      <c r="Q72" s="35">
        <v>1.2</v>
      </c>
      <c r="R72" s="30"/>
      <c r="S72" s="30"/>
      <c r="T72" s="30"/>
      <c r="U72" s="30"/>
      <c r="V72" s="30"/>
      <c r="W72" s="30"/>
      <c r="X72" s="30"/>
    </row>
    <row r="73" spans="1:24" ht="15">
      <c r="A73" s="7"/>
      <c r="B73" s="94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5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5.6">
      <c r="A74" s="22"/>
      <c r="B74" s="58" t="s">
        <v>689</v>
      </c>
      <c r="C74" s="23"/>
      <c r="D74" s="23"/>
      <c r="E74" s="23"/>
      <c r="F74" s="23"/>
      <c r="G74" s="24"/>
      <c r="H74" s="23"/>
      <c r="I74" s="23"/>
      <c r="J74" s="23"/>
      <c r="K74" s="24"/>
      <c r="L74" s="23"/>
      <c r="M74" s="23"/>
      <c r="N74" s="145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spans="1:24" ht="13.2">
      <c r="A75" s="7"/>
      <c r="B75" s="119" t="s">
        <v>690</v>
      </c>
      <c r="C75" s="77">
        <f t="shared" ref="C75:C76" si="12">SUM(F75:K75)</f>
        <v>0.25</v>
      </c>
      <c r="D75" s="78">
        <f t="shared" ref="D75:D82" si="13">SUM(F75:I75)</f>
        <v>0</v>
      </c>
      <c r="E75" s="79">
        <f t="shared" ref="E75:E82" si="14">D75/C75</f>
        <v>0</v>
      </c>
      <c r="F75" s="30"/>
      <c r="G75" s="30"/>
      <c r="H75" s="30"/>
      <c r="I75" s="30"/>
      <c r="J75" s="30"/>
      <c r="K75" s="35">
        <v>0.25</v>
      </c>
      <c r="L75" s="35">
        <v>4</v>
      </c>
      <c r="M75" s="30"/>
      <c r="N75" s="35">
        <v>3</v>
      </c>
      <c r="O75" s="35">
        <v>1</v>
      </c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3.2">
      <c r="A76" s="7"/>
      <c r="B76" s="119" t="s">
        <v>124</v>
      </c>
      <c r="C76" s="77">
        <f t="shared" si="12"/>
        <v>1.2</v>
      </c>
      <c r="D76" s="78">
        <f t="shared" si="13"/>
        <v>1.2</v>
      </c>
      <c r="E76" s="79">
        <f t="shared" si="14"/>
        <v>1</v>
      </c>
      <c r="F76" s="30"/>
      <c r="G76" s="35">
        <v>1.2</v>
      </c>
      <c r="H76" s="30"/>
      <c r="I76" s="30"/>
      <c r="J76" s="30"/>
      <c r="K76" s="30"/>
      <c r="L76" s="35">
        <v>5</v>
      </c>
      <c r="M76" s="30"/>
      <c r="N76" s="35">
        <v>3</v>
      </c>
      <c r="O76" s="35">
        <v>1</v>
      </c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13.2">
      <c r="A77" s="7"/>
      <c r="B77" s="119" t="s">
        <v>691</v>
      </c>
      <c r="C77" s="85">
        <v>0.3</v>
      </c>
      <c r="D77" s="78">
        <f t="shared" si="13"/>
        <v>0</v>
      </c>
      <c r="E77" s="79">
        <f t="shared" si="14"/>
        <v>0</v>
      </c>
      <c r="F77" s="30"/>
      <c r="G77" s="30"/>
      <c r="H77" s="30"/>
      <c r="I77" s="30"/>
      <c r="J77" s="30"/>
      <c r="K77" s="30"/>
      <c r="L77" s="35">
        <v>4</v>
      </c>
      <c r="M77" s="30"/>
      <c r="N77" s="35">
        <v>3</v>
      </c>
      <c r="O77" s="35">
        <v>1</v>
      </c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3.2">
      <c r="A78" s="7"/>
      <c r="B78" s="119" t="s">
        <v>692</v>
      </c>
      <c r="C78" s="85">
        <v>0.1</v>
      </c>
      <c r="D78" s="78">
        <f t="shared" si="13"/>
        <v>0</v>
      </c>
      <c r="E78" s="79">
        <f t="shared" si="14"/>
        <v>0</v>
      </c>
      <c r="F78" s="30"/>
      <c r="G78" s="30"/>
      <c r="H78" s="30"/>
      <c r="I78" s="30"/>
      <c r="J78" s="30"/>
      <c r="K78" s="30"/>
      <c r="L78" s="35">
        <v>4</v>
      </c>
      <c r="M78" s="30"/>
      <c r="N78" s="35">
        <v>3</v>
      </c>
      <c r="O78" s="35">
        <v>1</v>
      </c>
      <c r="P78" s="30"/>
      <c r="Q78" s="30"/>
      <c r="R78" s="30"/>
      <c r="S78" s="30"/>
      <c r="T78" s="30"/>
      <c r="U78" s="30"/>
      <c r="V78" s="30"/>
      <c r="W78" s="30"/>
      <c r="X78" s="30"/>
    </row>
    <row r="79" spans="1:24" ht="13.2">
      <c r="A79" s="7"/>
      <c r="B79" s="119" t="s">
        <v>693</v>
      </c>
      <c r="C79" s="85">
        <v>0.19</v>
      </c>
      <c r="D79" s="78">
        <f t="shared" si="13"/>
        <v>0</v>
      </c>
      <c r="E79" s="79">
        <f t="shared" si="14"/>
        <v>0</v>
      </c>
      <c r="F79" s="30"/>
      <c r="G79" s="30"/>
      <c r="H79" s="30"/>
      <c r="I79" s="30"/>
      <c r="J79" s="30"/>
      <c r="K79" s="30"/>
      <c r="L79" s="35">
        <v>4</v>
      </c>
      <c r="M79" s="30"/>
      <c r="N79" s="35">
        <v>3</v>
      </c>
      <c r="O79" s="35">
        <v>1</v>
      </c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13.2">
      <c r="A80" s="7"/>
      <c r="B80" s="141" t="s">
        <v>694</v>
      </c>
      <c r="C80" s="77">
        <f t="shared" ref="C80:C82" si="15">SUM(F80:K80)</f>
        <v>0.95</v>
      </c>
      <c r="D80" s="78">
        <f t="shared" si="13"/>
        <v>0.95</v>
      </c>
      <c r="E80" s="79">
        <f t="shared" si="14"/>
        <v>1</v>
      </c>
      <c r="F80" s="30"/>
      <c r="G80" s="35">
        <v>0.95</v>
      </c>
      <c r="H80" s="30"/>
      <c r="I80" s="30"/>
      <c r="J80" s="30"/>
      <c r="K80" s="30"/>
      <c r="L80" s="35">
        <v>11</v>
      </c>
      <c r="M80" s="30"/>
      <c r="N80" s="35">
        <v>8</v>
      </c>
      <c r="O80" s="35">
        <v>2</v>
      </c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13.2">
      <c r="A81" s="7"/>
      <c r="B81" s="141" t="s">
        <v>695</v>
      </c>
      <c r="C81" s="77">
        <f t="shared" si="15"/>
        <v>2.8</v>
      </c>
      <c r="D81" s="78">
        <f t="shared" si="13"/>
        <v>2.8</v>
      </c>
      <c r="E81" s="79">
        <f t="shared" si="14"/>
        <v>1</v>
      </c>
      <c r="F81" s="30"/>
      <c r="G81" s="35">
        <v>2.8</v>
      </c>
      <c r="H81" s="30"/>
      <c r="I81" s="30"/>
      <c r="J81" s="30"/>
      <c r="K81" s="30"/>
      <c r="L81" s="35">
        <v>11</v>
      </c>
      <c r="M81" s="30"/>
      <c r="N81" s="35">
        <v>8</v>
      </c>
      <c r="O81" s="35">
        <v>2</v>
      </c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13.2">
      <c r="A82" s="7"/>
      <c r="B82" s="141" t="s">
        <v>696</v>
      </c>
      <c r="C82" s="77">
        <f t="shared" si="15"/>
        <v>3</v>
      </c>
      <c r="D82" s="78">
        <f t="shared" si="13"/>
        <v>0</v>
      </c>
      <c r="E82" s="79">
        <f t="shared" si="14"/>
        <v>0</v>
      </c>
      <c r="F82" s="30"/>
      <c r="G82" s="30"/>
      <c r="H82" s="30"/>
      <c r="I82" s="30"/>
      <c r="J82" s="30"/>
      <c r="K82" s="35">
        <v>3</v>
      </c>
      <c r="L82" s="35">
        <v>11</v>
      </c>
      <c r="M82" s="30"/>
      <c r="N82" s="35">
        <v>8</v>
      </c>
      <c r="O82" s="35">
        <v>2</v>
      </c>
      <c r="P82" s="30"/>
      <c r="Q82" s="30"/>
      <c r="R82" s="30"/>
      <c r="S82" s="30"/>
      <c r="T82" s="30"/>
      <c r="U82" s="30"/>
      <c r="V82" s="30"/>
      <c r="W82" s="35">
        <v>1</v>
      </c>
      <c r="X82" s="35">
        <v>10</v>
      </c>
    </row>
    <row r="83" spans="1:24" ht="15">
      <c r="A83" s="7"/>
      <c r="B83" s="94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5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6">
      <c r="A84" s="22"/>
      <c r="B84" s="58" t="s">
        <v>697</v>
      </c>
      <c r="C84" s="23"/>
      <c r="D84" s="23"/>
      <c r="E84" s="23"/>
      <c r="F84" s="23"/>
      <c r="G84" s="24"/>
      <c r="H84" s="23"/>
      <c r="I84" s="23"/>
      <c r="J84" s="23"/>
      <c r="K84" s="23"/>
      <c r="L84" s="23"/>
      <c r="M84" s="23"/>
      <c r="N84" s="145"/>
      <c r="O84" s="23"/>
      <c r="P84" s="24"/>
      <c r="Q84" s="24"/>
      <c r="R84" s="24"/>
      <c r="S84" s="23"/>
      <c r="T84" s="23"/>
      <c r="U84" s="23"/>
      <c r="V84" s="23"/>
      <c r="W84" s="23"/>
      <c r="X84" s="23"/>
    </row>
    <row r="85" spans="1:24" ht="13.2">
      <c r="A85" s="7"/>
      <c r="B85" s="119" t="s">
        <v>698</v>
      </c>
      <c r="C85" s="77">
        <f t="shared" ref="C85:C94" si="16">SUM(F85:K85)</f>
        <v>0.45</v>
      </c>
      <c r="D85" s="78">
        <f>SUM(F85:K85)</f>
        <v>0.45</v>
      </c>
      <c r="E85" s="79">
        <f t="shared" ref="E85:E107" si="17">D85/C85</f>
        <v>1</v>
      </c>
      <c r="F85" s="30"/>
      <c r="G85" s="35"/>
      <c r="H85" s="30"/>
      <c r="J85" s="30"/>
      <c r="K85" s="35">
        <v>0.45</v>
      </c>
      <c r="L85" s="30"/>
      <c r="M85" s="30"/>
      <c r="N85" s="35">
        <v>3</v>
      </c>
      <c r="O85" s="35">
        <v>1</v>
      </c>
      <c r="P85" s="35"/>
      <c r="Q85" s="35"/>
      <c r="R85" s="35"/>
      <c r="S85" s="30"/>
      <c r="T85" s="30"/>
      <c r="U85" s="30"/>
      <c r="V85" s="30"/>
      <c r="W85" s="30"/>
      <c r="X85" s="30"/>
    </row>
    <row r="86" spans="1:24" ht="13.2">
      <c r="A86" s="7"/>
      <c r="B86" s="131" t="s">
        <v>61</v>
      </c>
      <c r="C86" s="77">
        <f t="shared" si="16"/>
        <v>0.1</v>
      </c>
      <c r="D86" s="78">
        <f t="shared" ref="D86:D107" si="18">SUM(F86:I86)</f>
        <v>0</v>
      </c>
      <c r="E86" s="79">
        <f t="shared" si="17"/>
        <v>0</v>
      </c>
      <c r="F86" s="30"/>
      <c r="G86" s="35"/>
      <c r="H86" s="30"/>
      <c r="I86" s="30"/>
      <c r="J86" s="30"/>
      <c r="K86" s="35">
        <v>0.1</v>
      </c>
      <c r="L86" s="30"/>
      <c r="M86" s="30"/>
      <c r="N86" s="35">
        <v>3</v>
      </c>
      <c r="O86" s="35">
        <v>1</v>
      </c>
      <c r="P86" s="35"/>
      <c r="Q86" s="35"/>
      <c r="R86" s="35"/>
      <c r="S86" s="30"/>
      <c r="T86" s="30"/>
      <c r="U86" s="30"/>
      <c r="V86" s="30"/>
      <c r="W86" s="30"/>
      <c r="X86" s="30"/>
    </row>
    <row r="87" spans="1:24" ht="13.2">
      <c r="A87" s="7"/>
      <c r="B87" s="119" t="s">
        <v>46</v>
      </c>
      <c r="C87" s="77">
        <f t="shared" si="16"/>
        <v>0.42</v>
      </c>
      <c r="D87" s="78">
        <f t="shared" si="18"/>
        <v>0.42</v>
      </c>
      <c r="E87" s="79">
        <f t="shared" si="17"/>
        <v>1</v>
      </c>
      <c r="F87" s="35">
        <v>0.42</v>
      </c>
      <c r="G87" s="35"/>
      <c r="H87" s="30"/>
      <c r="I87" s="30"/>
      <c r="J87" s="30"/>
      <c r="K87" s="30"/>
      <c r="L87" s="30"/>
      <c r="M87" s="30"/>
      <c r="N87" s="35">
        <v>3</v>
      </c>
      <c r="O87" s="35">
        <v>1</v>
      </c>
      <c r="P87" s="35"/>
      <c r="Q87" s="35"/>
      <c r="R87" s="35"/>
      <c r="S87" s="30"/>
      <c r="T87" s="30"/>
      <c r="U87" s="30"/>
      <c r="V87" s="30"/>
      <c r="W87" s="30"/>
      <c r="X87" s="30"/>
    </row>
    <row r="88" spans="1:24" ht="13.2">
      <c r="A88" s="7"/>
      <c r="B88" s="119" t="s">
        <v>85</v>
      </c>
      <c r="C88" s="77">
        <f t="shared" si="16"/>
        <v>0.5</v>
      </c>
      <c r="D88" s="78">
        <f t="shared" si="18"/>
        <v>0</v>
      </c>
      <c r="E88" s="79">
        <f t="shared" si="17"/>
        <v>0</v>
      </c>
      <c r="F88" s="30"/>
      <c r="G88" s="35"/>
      <c r="H88" s="30"/>
      <c r="I88" s="30"/>
      <c r="J88" s="30"/>
      <c r="K88" s="35">
        <v>0.5</v>
      </c>
      <c r="L88" s="30"/>
      <c r="M88" s="30"/>
      <c r="N88" s="35">
        <v>3</v>
      </c>
      <c r="O88" s="35">
        <v>1</v>
      </c>
      <c r="P88" s="35"/>
      <c r="Q88" s="35"/>
      <c r="R88" s="35"/>
      <c r="S88" s="30"/>
      <c r="T88" s="30"/>
      <c r="U88" s="30"/>
      <c r="V88" s="30"/>
      <c r="W88" s="30"/>
      <c r="X88" s="30"/>
    </row>
    <row r="89" spans="1:24" ht="13.2">
      <c r="A89" s="7"/>
      <c r="B89" s="119" t="s">
        <v>66</v>
      </c>
      <c r="C89" s="77">
        <f t="shared" si="16"/>
        <v>0.2</v>
      </c>
      <c r="D89" s="78">
        <f t="shared" si="18"/>
        <v>0</v>
      </c>
      <c r="E89" s="79">
        <f t="shared" si="17"/>
        <v>0</v>
      </c>
      <c r="F89" s="30"/>
      <c r="G89" s="35"/>
      <c r="H89" s="30"/>
      <c r="I89" s="30"/>
      <c r="J89" s="30"/>
      <c r="K89" s="35">
        <v>0.2</v>
      </c>
      <c r="L89" s="30"/>
      <c r="M89" s="30"/>
      <c r="N89" s="35">
        <v>3</v>
      </c>
      <c r="O89" s="35">
        <v>1</v>
      </c>
      <c r="P89" s="35"/>
      <c r="Q89" s="35"/>
      <c r="R89" s="35"/>
      <c r="S89" s="30"/>
      <c r="T89" s="30"/>
      <c r="U89" s="30"/>
      <c r="V89" s="30"/>
      <c r="W89" s="30"/>
      <c r="X89" s="30"/>
    </row>
    <row r="90" spans="1:24" ht="13.2">
      <c r="A90" s="7"/>
      <c r="B90" s="119" t="s">
        <v>235</v>
      </c>
      <c r="C90" s="77">
        <f t="shared" si="16"/>
        <v>0.36</v>
      </c>
      <c r="D90" s="78">
        <f t="shared" si="18"/>
        <v>0</v>
      </c>
      <c r="E90" s="79">
        <f t="shared" si="17"/>
        <v>0</v>
      </c>
      <c r="F90" s="30"/>
      <c r="G90" s="35"/>
      <c r="H90" s="30"/>
      <c r="I90" s="30"/>
      <c r="J90" s="30"/>
      <c r="K90" s="35">
        <v>0.36</v>
      </c>
      <c r="L90" s="30"/>
      <c r="M90" s="30"/>
      <c r="N90" s="35">
        <v>3</v>
      </c>
      <c r="O90" s="35">
        <v>1</v>
      </c>
      <c r="P90" s="35"/>
      <c r="Q90" s="35"/>
      <c r="R90" s="35"/>
      <c r="S90" s="30"/>
      <c r="T90" s="30"/>
      <c r="U90" s="30"/>
      <c r="V90" s="30"/>
      <c r="W90" s="30"/>
      <c r="X90" s="30"/>
    </row>
    <row r="91" spans="1:24" ht="13.2">
      <c r="A91" s="7"/>
      <c r="B91" s="119" t="s">
        <v>49</v>
      </c>
      <c r="C91" s="77">
        <f t="shared" si="16"/>
        <v>0.45</v>
      </c>
      <c r="D91" s="78">
        <f t="shared" si="18"/>
        <v>0.45</v>
      </c>
      <c r="E91" s="79">
        <f t="shared" si="17"/>
        <v>1</v>
      </c>
      <c r="F91" s="35">
        <v>0.45</v>
      </c>
      <c r="G91" s="35"/>
      <c r="H91" s="30"/>
      <c r="I91" s="30"/>
      <c r="J91" s="30"/>
      <c r="K91" s="30"/>
      <c r="L91" s="30"/>
      <c r="M91" s="30"/>
      <c r="N91" s="35">
        <v>3</v>
      </c>
      <c r="O91" s="35">
        <v>1</v>
      </c>
      <c r="P91" s="35"/>
      <c r="Q91" s="35"/>
      <c r="R91" s="35"/>
      <c r="S91" s="30"/>
      <c r="T91" s="30"/>
      <c r="U91" s="30"/>
      <c r="V91" s="30"/>
      <c r="W91" s="30"/>
      <c r="X91" s="30"/>
    </row>
    <row r="92" spans="1:24" ht="13.2">
      <c r="A92" s="7"/>
      <c r="B92" s="119" t="s">
        <v>99</v>
      </c>
      <c r="C92" s="77">
        <f t="shared" si="16"/>
        <v>1.7000000000000002</v>
      </c>
      <c r="D92" s="78">
        <f t="shared" si="18"/>
        <v>0.8</v>
      </c>
      <c r="E92" s="79">
        <f t="shared" si="17"/>
        <v>0.47058823529411764</v>
      </c>
      <c r="F92" s="30"/>
      <c r="G92" s="35">
        <v>0.8</v>
      </c>
      <c r="H92" s="30"/>
      <c r="I92" s="30"/>
      <c r="J92" s="30"/>
      <c r="K92" s="35">
        <v>0.9</v>
      </c>
      <c r="L92" s="30"/>
      <c r="M92" s="30"/>
      <c r="N92" s="35">
        <v>3</v>
      </c>
      <c r="O92" s="35">
        <v>1</v>
      </c>
      <c r="P92" s="35"/>
      <c r="Q92" s="35"/>
      <c r="R92" s="35"/>
      <c r="S92" s="35">
        <v>1</v>
      </c>
      <c r="T92" s="35">
        <v>8</v>
      </c>
      <c r="U92" s="30"/>
      <c r="V92" s="30"/>
      <c r="W92" s="30"/>
      <c r="X92" s="30"/>
    </row>
    <row r="93" spans="1:24" ht="13.2">
      <c r="A93" s="7"/>
      <c r="B93" s="119" t="s">
        <v>281</v>
      </c>
      <c r="C93" s="77">
        <f t="shared" si="16"/>
        <v>0.5</v>
      </c>
      <c r="D93" s="78">
        <f t="shared" si="18"/>
        <v>0</v>
      </c>
      <c r="E93" s="79">
        <f t="shared" si="17"/>
        <v>0</v>
      </c>
      <c r="F93" s="30"/>
      <c r="G93" s="35"/>
      <c r="H93" s="30"/>
      <c r="I93" s="30"/>
      <c r="J93" s="30"/>
      <c r="K93" s="35">
        <v>0.5</v>
      </c>
      <c r="L93" s="30"/>
      <c r="M93" s="30"/>
      <c r="N93" s="35">
        <v>3</v>
      </c>
      <c r="O93" s="35">
        <v>1</v>
      </c>
      <c r="P93" s="35"/>
      <c r="Q93" s="35"/>
      <c r="R93" s="35"/>
      <c r="S93" s="30"/>
      <c r="T93" s="30"/>
      <c r="U93" s="30"/>
      <c r="V93" s="30"/>
      <c r="W93" s="30"/>
      <c r="X93" s="30"/>
    </row>
    <row r="94" spans="1:24" ht="13.2">
      <c r="A94" s="7"/>
      <c r="B94" s="119" t="s">
        <v>152</v>
      </c>
      <c r="C94" s="77">
        <f t="shared" si="16"/>
        <v>0.43</v>
      </c>
      <c r="D94" s="78">
        <f t="shared" si="18"/>
        <v>0</v>
      </c>
      <c r="E94" s="79">
        <f t="shared" si="17"/>
        <v>0</v>
      </c>
      <c r="F94" s="30"/>
      <c r="G94" s="35"/>
      <c r="H94" s="30"/>
      <c r="I94" s="30"/>
      <c r="J94" s="30"/>
      <c r="K94" s="35">
        <v>0.43</v>
      </c>
      <c r="L94" s="30"/>
      <c r="M94" s="30"/>
      <c r="N94" s="35">
        <v>3</v>
      </c>
      <c r="O94" s="35">
        <v>1</v>
      </c>
      <c r="P94" s="35"/>
      <c r="Q94" s="35"/>
      <c r="R94" s="35"/>
      <c r="S94" s="30"/>
      <c r="T94" s="30"/>
      <c r="U94" s="30"/>
      <c r="V94" s="30"/>
      <c r="W94" s="30"/>
      <c r="X94" s="30"/>
    </row>
    <row r="95" spans="1:24" ht="13.2">
      <c r="A95" s="7"/>
      <c r="B95" s="119" t="s">
        <v>699</v>
      </c>
      <c r="C95" s="85">
        <v>0.1</v>
      </c>
      <c r="D95" s="78">
        <f t="shared" si="18"/>
        <v>0</v>
      </c>
      <c r="E95" s="79">
        <f t="shared" si="17"/>
        <v>0</v>
      </c>
      <c r="F95" s="30"/>
      <c r="G95" s="35"/>
      <c r="H95" s="30"/>
      <c r="I95" s="30"/>
      <c r="J95" s="30"/>
      <c r="K95" s="35" t="s">
        <v>700</v>
      </c>
      <c r="L95" s="30"/>
      <c r="M95" s="30"/>
      <c r="N95" s="35">
        <v>3</v>
      </c>
      <c r="O95" s="35">
        <v>1</v>
      </c>
      <c r="P95" s="35"/>
      <c r="Q95" s="35"/>
      <c r="R95" s="35"/>
      <c r="S95" s="30"/>
      <c r="T95" s="30"/>
      <c r="U95" s="30"/>
      <c r="V95" s="30"/>
      <c r="W95" s="30"/>
      <c r="X95" s="30"/>
    </row>
    <row r="96" spans="1:24" ht="13.2">
      <c r="A96" s="7"/>
      <c r="B96" s="119" t="s">
        <v>701</v>
      </c>
      <c r="C96" s="77">
        <f t="shared" ref="C96:C107" si="19">SUM(F96:K96)</f>
        <v>1.3</v>
      </c>
      <c r="D96" s="78">
        <f t="shared" si="18"/>
        <v>1.3</v>
      </c>
      <c r="E96" s="79">
        <f t="shared" si="17"/>
        <v>1</v>
      </c>
      <c r="F96" s="35">
        <v>1.3</v>
      </c>
      <c r="G96" s="35"/>
      <c r="H96" s="30"/>
      <c r="I96" s="30"/>
      <c r="J96" s="30"/>
      <c r="K96" s="30"/>
      <c r="L96" s="30"/>
      <c r="M96" s="30"/>
      <c r="N96" s="35">
        <v>3</v>
      </c>
      <c r="O96" s="35">
        <v>1</v>
      </c>
      <c r="P96" s="35"/>
      <c r="Q96" s="35"/>
      <c r="R96" s="35"/>
      <c r="S96" s="30"/>
      <c r="T96" s="30"/>
      <c r="U96" s="30"/>
      <c r="V96" s="30"/>
      <c r="W96" s="30"/>
      <c r="X96" s="30"/>
    </row>
    <row r="97" spans="1:24" ht="13.2">
      <c r="A97" s="7"/>
      <c r="B97" s="146" t="s">
        <v>97</v>
      </c>
      <c r="C97" s="77">
        <f t="shared" si="19"/>
        <v>0.1</v>
      </c>
      <c r="D97" s="78">
        <f t="shared" si="18"/>
        <v>0</v>
      </c>
      <c r="E97" s="79">
        <f t="shared" si="17"/>
        <v>0</v>
      </c>
      <c r="F97" s="30"/>
      <c r="G97" s="35"/>
      <c r="H97" s="30"/>
      <c r="I97" s="30"/>
      <c r="J97" s="30"/>
      <c r="K97" s="35">
        <v>0.1</v>
      </c>
      <c r="L97" s="30"/>
      <c r="M97" s="30"/>
      <c r="N97" s="35">
        <v>3</v>
      </c>
      <c r="O97" s="35">
        <v>1</v>
      </c>
      <c r="P97" s="35"/>
      <c r="Q97" s="35"/>
      <c r="R97" s="35"/>
      <c r="S97" s="30"/>
      <c r="T97" s="30"/>
      <c r="U97" s="30"/>
      <c r="V97" s="30"/>
      <c r="W97" s="30"/>
      <c r="X97" s="30"/>
    </row>
    <row r="98" spans="1:24" ht="13.2">
      <c r="A98" s="7"/>
      <c r="B98" s="119" t="s">
        <v>130</v>
      </c>
      <c r="C98" s="77">
        <f t="shared" si="19"/>
        <v>0.23</v>
      </c>
      <c r="D98" s="78">
        <f t="shared" si="18"/>
        <v>0</v>
      </c>
      <c r="E98" s="79">
        <f t="shared" si="17"/>
        <v>0</v>
      </c>
      <c r="F98" s="30"/>
      <c r="G98" s="35"/>
      <c r="H98" s="30"/>
      <c r="I98" s="30"/>
      <c r="J98" s="30"/>
      <c r="K98" s="35">
        <v>0.23</v>
      </c>
      <c r="L98" s="30"/>
      <c r="M98" s="30"/>
      <c r="N98" s="35">
        <v>3</v>
      </c>
      <c r="O98" s="35">
        <v>1</v>
      </c>
      <c r="P98" s="35"/>
      <c r="Q98" s="35"/>
      <c r="R98" s="35"/>
      <c r="S98" s="30"/>
      <c r="T98" s="30"/>
      <c r="U98" s="30"/>
      <c r="V98" s="30"/>
      <c r="W98" s="30"/>
      <c r="X98" s="30"/>
    </row>
    <row r="99" spans="1:24" ht="13.2">
      <c r="A99" s="7"/>
      <c r="B99" s="119" t="s">
        <v>63</v>
      </c>
      <c r="C99" s="77">
        <f t="shared" si="19"/>
        <v>0.15</v>
      </c>
      <c r="D99" s="78">
        <f t="shared" si="18"/>
        <v>0</v>
      </c>
      <c r="E99" s="79">
        <f t="shared" si="17"/>
        <v>0</v>
      </c>
      <c r="F99" s="30"/>
      <c r="G99" s="35"/>
      <c r="H99" s="30"/>
      <c r="I99" s="30"/>
      <c r="J99" s="30"/>
      <c r="K99" s="35">
        <v>0.15</v>
      </c>
      <c r="L99" s="30"/>
      <c r="M99" s="30"/>
      <c r="N99" s="35">
        <v>3</v>
      </c>
      <c r="O99" s="35">
        <v>1</v>
      </c>
      <c r="P99" s="35"/>
      <c r="Q99" s="35"/>
      <c r="R99" s="35"/>
      <c r="S99" s="30"/>
      <c r="T99" s="30"/>
      <c r="U99" s="30"/>
      <c r="V99" s="30"/>
      <c r="W99" s="30"/>
      <c r="X99" s="30"/>
    </row>
    <row r="100" spans="1:24" ht="13.2">
      <c r="A100" s="7"/>
      <c r="B100" s="119" t="s">
        <v>280</v>
      </c>
      <c r="C100" s="77">
        <f t="shared" si="19"/>
        <v>0.37</v>
      </c>
      <c r="D100" s="78">
        <f t="shared" si="18"/>
        <v>0</v>
      </c>
      <c r="E100" s="79">
        <f t="shared" si="17"/>
        <v>0</v>
      </c>
      <c r="F100" s="30"/>
      <c r="G100" s="35"/>
      <c r="H100" s="30"/>
      <c r="I100" s="30"/>
      <c r="J100" s="30"/>
      <c r="K100" s="35">
        <v>0.37</v>
      </c>
      <c r="L100" s="30"/>
      <c r="M100" s="30"/>
      <c r="N100" s="35">
        <v>3</v>
      </c>
      <c r="O100" s="35">
        <v>1</v>
      </c>
      <c r="P100" s="35"/>
      <c r="Q100" s="35"/>
      <c r="R100" s="35"/>
      <c r="S100" s="30"/>
      <c r="T100" s="30"/>
      <c r="U100" s="30"/>
      <c r="V100" s="30"/>
      <c r="W100" s="30"/>
      <c r="X100" s="30"/>
    </row>
    <row r="101" spans="1:24" ht="13.2">
      <c r="A101" s="7"/>
      <c r="B101" s="119" t="s">
        <v>72</v>
      </c>
      <c r="C101" s="77">
        <f t="shared" si="19"/>
        <v>0.15</v>
      </c>
      <c r="D101" s="78">
        <f t="shared" si="18"/>
        <v>0</v>
      </c>
      <c r="E101" s="79">
        <f t="shared" si="17"/>
        <v>0</v>
      </c>
      <c r="F101" s="30"/>
      <c r="G101" s="35"/>
      <c r="H101" s="30"/>
      <c r="I101" s="30"/>
      <c r="J101" s="30"/>
      <c r="K101" s="35">
        <v>0.15</v>
      </c>
      <c r="L101" s="30"/>
      <c r="M101" s="30"/>
      <c r="N101" s="35">
        <v>3</v>
      </c>
      <c r="O101" s="35">
        <v>1</v>
      </c>
      <c r="P101" s="35"/>
      <c r="Q101" s="35"/>
      <c r="R101" s="35"/>
      <c r="S101" s="30"/>
      <c r="T101" s="30"/>
      <c r="U101" s="30"/>
      <c r="V101" s="30"/>
      <c r="W101" s="30"/>
      <c r="X101" s="30"/>
    </row>
    <row r="102" spans="1:24" ht="13.2">
      <c r="A102" s="7"/>
      <c r="B102" s="119" t="s">
        <v>58</v>
      </c>
      <c r="C102" s="77">
        <f t="shared" si="19"/>
        <v>0.18</v>
      </c>
      <c r="D102" s="78">
        <f t="shared" si="18"/>
        <v>0</v>
      </c>
      <c r="E102" s="79">
        <f t="shared" si="17"/>
        <v>0</v>
      </c>
      <c r="F102" s="30"/>
      <c r="G102" s="35"/>
      <c r="H102" s="30"/>
      <c r="I102" s="30"/>
      <c r="J102" s="30"/>
      <c r="K102" s="35">
        <v>0.18</v>
      </c>
      <c r="L102" s="30"/>
      <c r="M102" s="30"/>
      <c r="N102" s="35">
        <v>3</v>
      </c>
      <c r="O102" s="35">
        <v>1</v>
      </c>
      <c r="P102" s="35"/>
      <c r="Q102" s="35"/>
      <c r="R102" s="35"/>
      <c r="S102" s="30"/>
      <c r="T102" s="30"/>
      <c r="U102" s="30"/>
      <c r="V102" s="30"/>
      <c r="W102" s="30"/>
      <c r="X102" s="30"/>
    </row>
    <row r="103" spans="1:24" ht="13.2">
      <c r="A103" s="7"/>
      <c r="B103" s="119" t="s">
        <v>71</v>
      </c>
      <c r="C103" s="77">
        <f t="shared" si="19"/>
        <v>0.17</v>
      </c>
      <c r="D103" s="78">
        <f t="shared" si="18"/>
        <v>0</v>
      </c>
      <c r="E103" s="79">
        <f t="shared" si="17"/>
        <v>0</v>
      </c>
      <c r="F103" s="30"/>
      <c r="G103" s="35"/>
      <c r="H103" s="30"/>
      <c r="I103" s="30"/>
      <c r="J103" s="30"/>
      <c r="K103" s="35">
        <v>0.17</v>
      </c>
      <c r="L103" s="30"/>
      <c r="M103" s="30"/>
      <c r="N103" s="35">
        <v>3</v>
      </c>
      <c r="O103" s="35">
        <v>1</v>
      </c>
      <c r="P103" s="35"/>
      <c r="Q103" s="35"/>
      <c r="R103" s="35"/>
      <c r="S103" s="30"/>
      <c r="T103" s="30"/>
      <c r="U103" s="30"/>
      <c r="V103" s="30"/>
      <c r="W103" s="30"/>
      <c r="X103" s="30"/>
    </row>
    <row r="104" spans="1:24" ht="13.2">
      <c r="A104" s="7"/>
      <c r="B104" s="119" t="s">
        <v>87</v>
      </c>
      <c r="C104" s="77">
        <f t="shared" si="19"/>
        <v>1.5</v>
      </c>
      <c r="D104" s="78">
        <f t="shared" si="18"/>
        <v>1.5</v>
      </c>
      <c r="E104" s="79">
        <f t="shared" si="17"/>
        <v>1</v>
      </c>
      <c r="F104" s="30"/>
      <c r="G104" s="35">
        <v>1.5</v>
      </c>
      <c r="H104" s="30"/>
      <c r="I104" s="30"/>
      <c r="J104" s="30"/>
      <c r="K104" s="30"/>
      <c r="L104" s="30"/>
      <c r="M104" s="30"/>
      <c r="N104" s="35">
        <v>3</v>
      </c>
      <c r="O104" s="35">
        <v>1</v>
      </c>
      <c r="P104" s="35"/>
      <c r="Q104" s="35"/>
      <c r="R104" s="35"/>
      <c r="S104" s="30"/>
      <c r="T104" s="30"/>
      <c r="U104" s="30"/>
      <c r="V104" s="30"/>
      <c r="W104" s="30"/>
      <c r="X104" s="30"/>
    </row>
    <row r="105" spans="1:24" ht="13.2">
      <c r="A105" s="7"/>
      <c r="B105" s="131" t="s">
        <v>702</v>
      </c>
      <c r="C105" s="77">
        <f t="shared" si="19"/>
        <v>0.19</v>
      </c>
      <c r="D105" s="78">
        <f t="shared" si="18"/>
        <v>0</v>
      </c>
      <c r="E105" s="79">
        <f t="shared" si="17"/>
        <v>0</v>
      </c>
      <c r="F105" s="30"/>
      <c r="G105" s="35"/>
      <c r="H105" s="30"/>
      <c r="I105" s="30"/>
      <c r="J105" s="30"/>
      <c r="K105" s="35">
        <v>0.19</v>
      </c>
      <c r="L105" s="30"/>
      <c r="M105" s="30"/>
      <c r="N105" s="35">
        <v>3</v>
      </c>
      <c r="O105" s="35">
        <v>1</v>
      </c>
      <c r="P105" s="35"/>
      <c r="Q105" s="35"/>
      <c r="R105" s="35"/>
      <c r="S105" s="30"/>
      <c r="T105" s="30"/>
      <c r="U105" s="30"/>
      <c r="V105" s="30"/>
      <c r="W105" s="30"/>
      <c r="X105" s="30"/>
    </row>
    <row r="106" spans="1:24" ht="13.2">
      <c r="A106" s="7"/>
      <c r="B106" s="131" t="s">
        <v>67</v>
      </c>
      <c r="C106" s="77">
        <f t="shared" si="19"/>
        <v>0.33</v>
      </c>
      <c r="D106" s="78">
        <f t="shared" si="18"/>
        <v>0</v>
      </c>
      <c r="E106" s="79">
        <f t="shared" si="17"/>
        <v>0</v>
      </c>
      <c r="F106" s="30"/>
      <c r="G106" s="35"/>
      <c r="H106" s="30"/>
      <c r="I106" s="30"/>
      <c r="J106" s="30"/>
      <c r="K106" s="35">
        <v>0.33</v>
      </c>
      <c r="L106" s="30"/>
      <c r="M106" s="30"/>
      <c r="N106" s="35">
        <v>3</v>
      </c>
      <c r="O106" s="35">
        <v>1</v>
      </c>
      <c r="P106" s="35"/>
      <c r="Q106" s="35"/>
      <c r="R106" s="35"/>
      <c r="S106" s="30"/>
      <c r="T106" s="30"/>
      <c r="U106" s="30"/>
      <c r="V106" s="30"/>
      <c r="W106" s="30"/>
      <c r="X106" s="30"/>
    </row>
    <row r="107" spans="1:24" ht="13.2">
      <c r="A107" s="7"/>
      <c r="B107" s="141" t="s">
        <v>703</v>
      </c>
      <c r="C107" s="77">
        <f t="shared" si="19"/>
        <v>1.1000000000000001</v>
      </c>
      <c r="D107" s="78">
        <f t="shared" si="18"/>
        <v>1.1000000000000001</v>
      </c>
      <c r="E107" s="79">
        <f t="shared" si="17"/>
        <v>1</v>
      </c>
      <c r="F107" s="30"/>
      <c r="G107" s="35">
        <v>1.1000000000000001</v>
      </c>
      <c r="H107" s="30"/>
      <c r="I107" s="30"/>
      <c r="J107" s="30"/>
      <c r="K107" s="30"/>
      <c r="L107" s="30"/>
      <c r="M107" s="30"/>
      <c r="N107" s="35">
        <v>6</v>
      </c>
      <c r="O107" s="35">
        <v>2</v>
      </c>
      <c r="P107" s="35">
        <v>2</v>
      </c>
      <c r="Q107" s="35">
        <v>0.83399999999999996</v>
      </c>
      <c r="R107" s="35">
        <v>0.83399999999999996</v>
      </c>
      <c r="S107" s="30"/>
      <c r="T107" s="30"/>
      <c r="U107" s="30"/>
      <c r="V107" s="30"/>
      <c r="W107" s="30"/>
      <c r="X107" s="30"/>
    </row>
    <row r="108" spans="1:24" ht="13.2">
      <c r="A108" s="7"/>
      <c r="B108" s="133" t="s">
        <v>704</v>
      </c>
      <c r="C108" s="77"/>
      <c r="D108" s="78"/>
      <c r="E108" s="79"/>
      <c r="F108" s="30"/>
      <c r="G108" s="35"/>
      <c r="H108" s="30"/>
      <c r="I108" s="30"/>
      <c r="J108" s="30"/>
      <c r="K108" s="30"/>
      <c r="L108" s="30"/>
      <c r="M108" s="30"/>
      <c r="N108" s="35"/>
      <c r="O108" s="35"/>
      <c r="P108" s="35"/>
      <c r="Q108" s="35"/>
      <c r="R108" s="35"/>
      <c r="S108" s="30"/>
      <c r="T108" s="30"/>
      <c r="U108" s="30"/>
      <c r="V108" s="30"/>
      <c r="W108" s="30"/>
      <c r="X108" s="30"/>
    </row>
    <row r="109" spans="1:24" ht="13.2">
      <c r="A109" s="7"/>
      <c r="B109" s="133" t="s">
        <v>705</v>
      </c>
      <c r="C109" s="77"/>
      <c r="D109" s="78"/>
      <c r="E109" s="79"/>
      <c r="F109" s="30"/>
      <c r="G109" s="30"/>
      <c r="H109" s="30"/>
      <c r="I109" s="30"/>
      <c r="J109" s="30"/>
      <c r="K109" s="30"/>
      <c r="L109" s="30"/>
      <c r="M109" s="30"/>
      <c r="N109" s="35"/>
      <c r="O109" s="35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 ht="13.2">
      <c r="A110" s="7"/>
      <c r="B110" s="133" t="s">
        <v>706</v>
      </c>
      <c r="C110" s="77"/>
      <c r="D110" s="78"/>
      <c r="E110" s="79"/>
      <c r="F110" s="30"/>
      <c r="G110" s="30"/>
      <c r="H110" s="30"/>
      <c r="I110" s="30"/>
      <c r="J110" s="30"/>
      <c r="K110" s="30"/>
      <c r="L110" s="30"/>
      <c r="M110" s="30"/>
      <c r="N110" s="35"/>
      <c r="O110" s="35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3.2">
      <c r="A111" s="7"/>
      <c r="B111" s="133" t="s">
        <v>707</v>
      </c>
      <c r="C111" s="77"/>
      <c r="D111" s="78"/>
      <c r="E111" s="79"/>
      <c r="F111" s="30"/>
      <c r="G111" s="30"/>
      <c r="H111" s="30"/>
      <c r="I111" s="30"/>
      <c r="J111" s="30"/>
      <c r="K111" s="30"/>
      <c r="L111" s="30"/>
      <c r="M111" s="30"/>
      <c r="N111" s="35"/>
      <c r="O111" s="35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3.2">
      <c r="A112" s="7"/>
      <c r="B112" s="133" t="s">
        <v>708</v>
      </c>
      <c r="C112" s="77"/>
      <c r="D112" s="78"/>
      <c r="E112" s="79"/>
      <c r="F112" s="30"/>
      <c r="G112" s="30"/>
      <c r="H112" s="30"/>
      <c r="I112" s="30"/>
      <c r="J112" s="30"/>
      <c r="K112" s="30"/>
      <c r="L112" s="30"/>
      <c r="M112" s="30"/>
      <c r="N112" s="35"/>
      <c r="O112" s="35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3.2">
      <c r="A113" s="7"/>
      <c r="B113" s="133" t="s">
        <v>709</v>
      </c>
      <c r="C113" s="77"/>
      <c r="D113" s="78"/>
      <c r="E113" s="79"/>
      <c r="F113" s="30"/>
      <c r="G113" s="30"/>
      <c r="H113" s="30"/>
      <c r="I113" s="30"/>
      <c r="J113" s="30"/>
      <c r="K113" s="30"/>
      <c r="L113" s="30"/>
      <c r="M113" s="30"/>
      <c r="N113" s="35"/>
      <c r="O113" s="35"/>
      <c r="P113" s="30"/>
      <c r="Q113" s="30"/>
      <c r="R113" s="30"/>
      <c r="S113" s="30"/>
      <c r="T113" s="30"/>
      <c r="U113" s="30"/>
      <c r="V113" s="30"/>
      <c r="W113" s="30"/>
      <c r="X113" s="30"/>
    </row>
    <row r="114" spans="1:24" ht="13.2">
      <c r="A114" s="7"/>
      <c r="B114" s="148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5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5.6">
      <c r="A115" s="22"/>
      <c r="B115" s="58" t="s">
        <v>710</v>
      </c>
      <c r="C115" s="23"/>
      <c r="D115" s="23"/>
      <c r="E115" s="23"/>
      <c r="F115" s="23"/>
      <c r="G115" s="24"/>
      <c r="H115" s="23"/>
      <c r="I115" s="23"/>
      <c r="J115" s="23"/>
      <c r="K115" s="24"/>
      <c r="L115" s="23"/>
      <c r="M115" s="23"/>
      <c r="N115" s="145"/>
      <c r="O115" s="23"/>
      <c r="P115" s="49"/>
      <c r="Q115" s="49"/>
      <c r="R115" s="49"/>
      <c r="S115" s="145"/>
      <c r="T115" s="145"/>
      <c r="U115" s="49"/>
      <c r="V115" s="23"/>
      <c r="W115" s="23"/>
      <c r="X115" s="23"/>
    </row>
    <row r="116" spans="1:24" ht="13.2">
      <c r="A116" s="7"/>
      <c r="B116" s="119" t="s">
        <v>90</v>
      </c>
      <c r="C116" s="77">
        <f t="shared" ref="C116:C129" si="20">SUM(F116:K116)</f>
        <v>0.3</v>
      </c>
      <c r="D116" s="78">
        <f t="shared" ref="D116:D129" si="21">SUM(F116:I116)</f>
        <v>0</v>
      </c>
      <c r="E116" s="79">
        <f t="shared" ref="E116:E129" si="22">D116/C116</f>
        <v>0</v>
      </c>
      <c r="F116" s="30"/>
      <c r="G116" s="35"/>
      <c r="H116" s="30"/>
      <c r="I116" s="30"/>
      <c r="J116" s="35">
        <v>0.3</v>
      </c>
      <c r="K116" s="30"/>
      <c r="L116" s="35">
        <v>4</v>
      </c>
      <c r="M116" s="30"/>
      <c r="N116" s="35">
        <v>6</v>
      </c>
      <c r="O116" s="35">
        <v>2</v>
      </c>
      <c r="P116" s="30"/>
      <c r="Q116" s="30"/>
      <c r="R116" s="30"/>
      <c r="S116" s="35"/>
      <c r="T116" s="35"/>
      <c r="U116" s="30"/>
      <c r="V116" s="30"/>
      <c r="W116" s="30"/>
      <c r="X116" s="30"/>
    </row>
    <row r="117" spans="1:24" ht="13.2">
      <c r="A117" s="7"/>
      <c r="B117" s="119" t="s">
        <v>224</v>
      </c>
      <c r="C117" s="77">
        <f t="shared" si="20"/>
        <v>0.48</v>
      </c>
      <c r="D117" s="78">
        <f t="shared" si="21"/>
        <v>0.48</v>
      </c>
      <c r="E117" s="79">
        <f t="shared" si="22"/>
        <v>1</v>
      </c>
      <c r="F117" s="30"/>
      <c r="G117" s="35"/>
      <c r="H117" s="30"/>
      <c r="I117" s="35">
        <v>0.48</v>
      </c>
      <c r="J117" s="30"/>
      <c r="K117" s="35"/>
      <c r="L117" s="30"/>
      <c r="M117" s="35">
        <v>3</v>
      </c>
      <c r="N117" s="35">
        <v>1</v>
      </c>
      <c r="O117" s="30"/>
      <c r="P117" s="30"/>
      <c r="Q117" s="30"/>
      <c r="R117" s="35"/>
      <c r="S117" s="35"/>
      <c r="T117" s="30"/>
      <c r="U117" s="30"/>
      <c r="V117" s="30"/>
      <c r="W117" s="30"/>
      <c r="X117" s="30"/>
    </row>
    <row r="118" spans="1:24" ht="13.2">
      <c r="A118" s="7"/>
      <c r="B118" s="119" t="s">
        <v>87</v>
      </c>
      <c r="C118" s="77">
        <f t="shared" si="20"/>
        <v>1.9</v>
      </c>
      <c r="D118" s="78">
        <f t="shared" si="21"/>
        <v>1.9</v>
      </c>
      <c r="E118" s="79">
        <f t="shared" si="22"/>
        <v>1</v>
      </c>
      <c r="F118" s="30"/>
      <c r="G118" s="30"/>
      <c r="H118" s="30"/>
      <c r="I118" s="35">
        <v>1.9</v>
      </c>
      <c r="J118" s="30"/>
      <c r="K118" s="35"/>
      <c r="L118" s="35">
        <v>10</v>
      </c>
      <c r="M118" s="30"/>
      <c r="N118" s="35">
        <v>6</v>
      </c>
      <c r="O118" s="35">
        <v>2</v>
      </c>
      <c r="P118" s="30"/>
      <c r="Q118" s="30"/>
      <c r="R118" s="30"/>
      <c r="S118" s="35"/>
      <c r="T118" s="35"/>
      <c r="U118" s="30"/>
      <c r="V118" s="30"/>
      <c r="W118" s="30"/>
      <c r="X118" s="30"/>
    </row>
    <row r="119" spans="1:24" ht="13.2">
      <c r="A119" s="7"/>
      <c r="B119" s="119" t="s">
        <v>49</v>
      </c>
      <c r="C119" s="77">
        <f t="shared" si="20"/>
        <v>1.1499999999999999</v>
      </c>
      <c r="D119" s="78">
        <f t="shared" si="21"/>
        <v>0</v>
      </c>
      <c r="E119" s="79">
        <f t="shared" si="22"/>
        <v>0</v>
      </c>
      <c r="F119" s="30"/>
      <c r="G119" s="35"/>
      <c r="H119" s="30"/>
      <c r="I119" s="30"/>
      <c r="J119" s="30"/>
      <c r="K119" s="35">
        <v>1.1499999999999999</v>
      </c>
      <c r="L119" s="35">
        <v>10</v>
      </c>
      <c r="M119" s="30"/>
      <c r="N119" s="35">
        <v>6</v>
      </c>
      <c r="O119" s="35">
        <v>1</v>
      </c>
      <c r="P119" s="30"/>
      <c r="Q119" s="30"/>
      <c r="R119" s="30"/>
      <c r="S119" s="35"/>
      <c r="T119" s="35"/>
      <c r="U119" s="30"/>
      <c r="V119" s="30"/>
      <c r="W119" s="30"/>
      <c r="X119" s="30"/>
    </row>
    <row r="120" spans="1:24" ht="13.2">
      <c r="A120" s="7"/>
      <c r="B120" s="119" t="s">
        <v>77</v>
      </c>
      <c r="C120" s="77">
        <f t="shared" si="20"/>
        <v>0.28000000000000003</v>
      </c>
      <c r="D120" s="78">
        <f t="shared" si="21"/>
        <v>0</v>
      </c>
      <c r="E120" s="79">
        <f t="shared" si="22"/>
        <v>0</v>
      </c>
      <c r="F120" s="30"/>
      <c r="G120" s="35"/>
      <c r="H120" s="30"/>
      <c r="I120" s="30"/>
      <c r="J120" s="30"/>
      <c r="K120" s="35">
        <v>0.28000000000000003</v>
      </c>
      <c r="L120" s="35">
        <v>4</v>
      </c>
      <c r="M120" s="30"/>
      <c r="N120" s="35">
        <v>3</v>
      </c>
      <c r="O120" s="35">
        <v>1</v>
      </c>
      <c r="P120" s="30"/>
      <c r="Q120" s="30"/>
      <c r="R120" s="30"/>
      <c r="S120" s="35"/>
      <c r="T120" s="35"/>
      <c r="U120" s="30"/>
      <c r="V120" s="30"/>
      <c r="W120" s="30"/>
      <c r="X120" s="30"/>
    </row>
    <row r="121" spans="1:24" ht="13.2">
      <c r="A121" s="7"/>
      <c r="B121" s="119" t="s">
        <v>711</v>
      </c>
      <c r="C121" s="77">
        <f t="shared" si="20"/>
        <v>0.2</v>
      </c>
      <c r="D121" s="78">
        <f t="shared" si="21"/>
        <v>0</v>
      </c>
      <c r="E121" s="79">
        <f t="shared" si="22"/>
        <v>0</v>
      </c>
      <c r="F121" s="30"/>
      <c r="G121" s="35"/>
      <c r="H121" s="30"/>
      <c r="I121" s="30"/>
      <c r="J121" s="30"/>
      <c r="K121" s="35">
        <v>0.2</v>
      </c>
      <c r="L121" s="35">
        <v>4</v>
      </c>
      <c r="M121" s="30"/>
      <c r="N121" s="35">
        <v>3</v>
      </c>
      <c r="O121" s="35">
        <v>1</v>
      </c>
      <c r="P121" s="30"/>
      <c r="Q121" s="30"/>
      <c r="R121" s="30"/>
      <c r="S121" s="35"/>
      <c r="T121" s="35"/>
      <c r="U121" s="30"/>
      <c r="V121" s="30"/>
      <c r="W121" s="30"/>
      <c r="X121" s="30"/>
    </row>
    <row r="122" spans="1:24" ht="13.2">
      <c r="A122" s="7"/>
      <c r="B122" s="119" t="s">
        <v>418</v>
      </c>
      <c r="C122" s="77">
        <f t="shared" si="20"/>
        <v>0.2</v>
      </c>
      <c r="D122" s="78">
        <f t="shared" si="21"/>
        <v>0</v>
      </c>
      <c r="E122" s="79">
        <f t="shared" si="22"/>
        <v>0</v>
      </c>
      <c r="F122" s="30"/>
      <c r="G122" s="35"/>
      <c r="H122" s="30"/>
      <c r="I122" s="30"/>
      <c r="J122" s="30"/>
      <c r="K122" s="35">
        <v>0.2</v>
      </c>
      <c r="L122" s="35">
        <v>4</v>
      </c>
      <c r="M122" s="30"/>
      <c r="N122" s="35">
        <v>3</v>
      </c>
      <c r="O122" s="35">
        <v>1</v>
      </c>
      <c r="P122" s="30"/>
      <c r="Q122" s="30"/>
      <c r="R122" s="30"/>
      <c r="S122" s="35"/>
      <c r="T122" s="35"/>
      <c r="U122" s="30"/>
      <c r="V122" s="30"/>
      <c r="W122" s="30"/>
      <c r="X122" s="30"/>
    </row>
    <row r="123" spans="1:24" ht="13.2">
      <c r="A123" s="7"/>
      <c r="B123" s="119" t="s">
        <v>712</v>
      </c>
      <c r="C123" s="77">
        <f t="shared" si="20"/>
        <v>0.3</v>
      </c>
      <c r="D123" s="78">
        <f t="shared" si="21"/>
        <v>0</v>
      </c>
      <c r="E123" s="79">
        <f t="shared" si="22"/>
        <v>0</v>
      </c>
      <c r="F123" s="30"/>
      <c r="G123" s="35"/>
      <c r="H123" s="30"/>
      <c r="I123" s="30"/>
      <c r="J123" s="30"/>
      <c r="K123" s="35">
        <v>0.3</v>
      </c>
      <c r="L123" s="35">
        <v>4</v>
      </c>
      <c r="M123" s="30"/>
      <c r="N123" s="35">
        <v>3</v>
      </c>
      <c r="O123" s="35">
        <v>1</v>
      </c>
      <c r="P123" s="30"/>
      <c r="Q123" s="30"/>
      <c r="R123" s="30"/>
      <c r="S123" s="35"/>
      <c r="T123" s="35"/>
      <c r="U123" s="30"/>
      <c r="V123" s="30"/>
      <c r="W123" s="30"/>
      <c r="X123" s="30"/>
    </row>
    <row r="124" spans="1:24" ht="13.2">
      <c r="A124" s="7"/>
      <c r="B124" s="119" t="s">
        <v>713</v>
      </c>
      <c r="C124" s="77">
        <f t="shared" si="20"/>
        <v>0.1</v>
      </c>
      <c r="D124" s="78">
        <f t="shared" si="21"/>
        <v>0</v>
      </c>
      <c r="E124" s="79">
        <f t="shared" si="22"/>
        <v>0</v>
      </c>
      <c r="F124" s="30"/>
      <c r="G124" s="35"/>
      <c r="H124" s="30"/>
      <c r="I124" s="30"/>
      <c r="J124" s="30"/>
      <c r="K124" s="35">
        <v>0.1</v>
      </c>
      <c r="L124" s="35">
        <v>4</v>
      </c>
      <c r="M124" s="30"/>
      <c r="N124" s="35">
        <v>3</v>
      </c>
      <c r="O124" s="35">
        <v>1</v>
      </c>
      <c r="P124" s="30"/>
      <c r="Q124" s="30"/>
      <c r="R124" s="30"/>
      <c r="S124" s="35"/>
      <c r="T124" s="35"/>
      <c r="U124" s="30"/>
      <c r="V124" s="30"/>
      <c r="W124" s="30"/>
      <c r="X124" s="30"/>
    </row>
    <row r="125" spans="1:24" ht="13.2">
      <c r="A125" s="7"/>
      <c r="B125" s="131" t="s">
        <v>714</v>
      </c>
      <c r="C125" s="77">
        <f t="shared" si="20"/>
        <v>0.25</v>
      </c>
      <c r="D125" s="78">
        <f t="shared" si="21"/>
        <v>0.25</v>
      </c>
      <c r="E125" s="79">
        <f t="shared" si="22"/>
        <v>1</v>
      </c>
      <c r="F125" s="30"/>
      <c r="G125" s="35">
        <v>0.25</v>
      </c>
      <c r="H125" s="30"/>
      <c r="I125" s="30"/>
      <c r="J125" s="30"/>
      <c r="K125" s="35"/>
      <c r="L125" s="35">
        <v>4</v>
      </c>
      <c r="M125" s="30"/>
      <c r="N125" s="35">
        <v>3</v>
      </c>
      <c r="O125" s="35">
        <v>2</v>
      </c>
      <c r="P125" s="30"/>
      <c r="Q125" s="30"/>
      <c r="R125" s="30"/>
      <c r="S125" s="35"/>
      <c r="T125" s="35"/>
      <c r="U125" s="30"/>
      <c r="V125" s="30"/>
      <c r="W125" s="30"/>
      <c r="X125" s="30"/>
    </row>
    <row r="126" spans="1:24" ht="13.2">
      <c r="A126" s="7"/>
      <c r="B126" s="141" t="s">
        <v>695</v>
      </c>
      <c r="C126" s="77">
        <f t="shared" si="20"/>
        <v>1</v>
      </c>
      <c r="D126" s="78">
        <f t="shared" si="21"/>
        <v>1</v>
      </c>
      <c r="E126" s="79">
        <f t="shared" si="22"/>
        <v>1</v>
      </c>
      <c r="F126" s="30"/>
      <c r="G126" s="35">
        <v>1</v>
      </c>
      <c r="H126" s="30"/>
      <c r="I126" s="30"/>
      <c r="J126" s="30"/>
      <c r="K126" s="35"/>
      <c r="L126" s="35">
        <v>11</v>
      </c>
      <c r="M126" s="30"/>
      <c r="N126" s="35">
        <v>8</v>
      </c>
      <c r="O126" s="35">
        <v>2</v>
      </c>
      <c r="P126" s="30"/>
      <c r="Q126" s="30"/>
      <c r="R126" s="30"/>
      <c r="S126" s="35"/>
      <c r="T126" s="35"/>
      <c r="U126" s="30"/>
      <c r="V126" s="30"/>
      <c r="W126" s="30"/>
      <c r="X126" s="30"/>
    </row>
    <row r="127" spans="1:24" ht="13.2">
      <c r="A127" s="7"/>
      <c r="B127" s="141" t="s">
        <v>715</v>
      </c>
      <c r="C127" s="77">
        <f t="shared" si="20"/>
        <v>1.2</v>
      </c>
      <c r="D127" s="78">
        <f t="shared" si="21"/>
        <v>1.2</v>
      </c>
      <c r="E127" s="79">
        <f t="shared" si="22"/>
        <v>1</v>
      </c>
      <c r="F127" s="30"/>
      <c r="G127" s="35">
        <v>1.2</v>
      </c>
      <c r="H127" s="30"/>
      <c r="I127" s="30"/>
      <c r="J127" s="30"/>
      <c r="K127" s="35"/>
      <c r="L127" s="35">
        <v>11</v>
      </c>
      <c r="M127" s="30"/>
      <c r="N127" s="35">
        <v>8</v>
      </c>
      <c r="O127" s="35">
        <v>2</v>
      </c>
      <c r="P127" s="30"/>
      <c r="Q127" s="30"/>
      <c r="R127" s="30"/>
      <c r="S127" s="35"/>
      <c r="T127" s="35"/>
      <c r="U127" s="30"/>
      <c r="V127" s="30"/>
      <c r="W127" s="30"/>
      <c r="X127" s="30"/>
    </row>
    <row r="128" spans="1:24" ht="13.2">
      <c r="A128" s="7"/>
      <c r="B128" s="141" t="s">
        <v>716</v>
      </c>
      <c r="C128" s="77">
        <f t="shared" si="20"/>
        <v>1.8</v>
      </c>
      <c r="D128" s="78">
        <f t="shared" si="21"/>
        <v>1.8</v>
      </c>
      <c r="E128" s="79">
        <f t="shared" si="22"/>
        <v>1</v>
      </c>
      <c r="F128" s="30"/>
      <c r="G128" s="35">
        <v>1.8</v>
      </c>
      <c r="H128" s="30"/>
      <c r="I128" s="30"/>
      <c r="J128" s="30"/>
      <c r="K128" s="35"/>
      <c r="L128" s="35">
        <v>11</v>
      </c>
      <c r="M128" s="30"/>
      <c r="N128" s="35">
        <v>8</v>
      </c>
      <c r="O128" s="35">
        <v>2</v>
      </c>
      <c r="P128" s="30"/>
      <c r="Q128" s="30"/>
      <c r="R128" s="30"/>
      <c r="S128" s="35"/>
      <c r="T128" s="35"/>
      <c r="U128" s="30"/>
      <c r="V128" s="30"/>
      <c r="W128" s="30"/>
      <c r="X128" s="30"/>
    </row>
    <row r="129" spans="1:24" ht="13.2">
      <c r="A129" s="7"/>
      <c r="B129" s="141" t="s">
        <v>717</v>
      </c>
      <c r="C129" s="77">
        <f t="shared" si="20"/>
        <v>1.1000000000000001</v>
      </c>
      <c r="D129" s="78">
        <f t="shared" si="21"/>
        <v>1.1000000000000001</v>
      </c>
      <c r="E129" s="79">
        <f t="shared" si="22"/>
        <v>1</v>
      </c>
      <c r="F129" s="30"/>
      <c r="G129" s="35">
        <v>1.1000000000000001</v>
      </c>
      <c r="H129" s="30"/>
      <c r="I129" s="30"/>
      <c r="J129" s="30"/>
      <c r="K129" s="35"/>
      <c r="L129" s="35">
        <v>11</v>
      </c>
      <c r="M129" s="30"/>
      <c r="N129" s="35">
        <v>8</v>
      </c>
      <c r="O129" s="35">
        <v>2</v>
      </c>
      <c r="P129" s="30"/>
      <c r="Q129" s="30"/>
      <c r="R129" s="30"/>
      <c r="S129" s="35">
        <v>1</v>
      </c>
      <c r="T129" s="35">
        <v>10</v>
      </c>
      <c r="U129" s="30"/>
      <c r="V129" s="30"/>
      <c r="W129" s="30"/>
      <c r="X129" s="30"/>
    </row>
    <row r="130" spans="1:24" ht="15">
      <c r="A130" s="7"/>
      <c r="B130" s="94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5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5.6">
      <c r="A131" s="22"/>
      <c r="B131" s="58" t="s">
        <v>718</v>
      </c>
      <c r="C131" s="23"/>
      <c r="D131" s="23"/>
      <c r="E131" s="23"/>
      <c r="F131" s="23"/>
      <c r="G131" s="24"/>
      <c r="H131" s="23"/>
      <c r="I131" s="130"/>
      <c r="J131" s="23"/>
      <c r="K131" s="23"/>
      <c r="L131" s="23"/>
      <c r="M131" s="23"/>
      <c r="N131" s="145"/>
      <c r="O131" s="23"/>
      <c r="P131" s="23"/>
      <c r="Q131" s="23"/>
      <c r="R131" s="23"/>
      <c r="S131" s="24"/>
      <c r="T131" s="24"/>
      <c r="U131" s="23"/>
      <c r="V131" s="23"/>
      <c r="W131" s="23"/>
      <c r="X131" s="23"/>
    </row>
    <row r="132" spans="1:24" ht="13.2">
      <c r="A132" s="7"/>
      <c r="B132" s="131" t="s">
        <v>77</v>
      </c>
      <c r="C132" s="77">
        <f t="shared" ref="C132:C143" si="23">SUM(F132:K132)</f>
        <v>1.38</v>
      </c>
      <c r="D132" s="78">
        <f t="shared" ref="D132:D143" si="24">SUM(F132:I132)</f>
        <v>1.38</v>
      </c>
      <c r="E132" s="79">
        <f t="shared" ref="E132:E143" si="25">D132/C132</f>
        <v>1</v>
      </c>
      <c r="F132" s="30"/>
      <c r="G132" s="35">
        <v>0.57999999999999996</v>
      </c>
      <c r="H132" s="30"/>
      <c r="I132" s="31">
        <v>0.8</v>
      </c>
      <c r="J132" s="30"/>
      <c r="K132" s="30"/>
      <c r="L132" s="35">
        <v>5</v>
      </c>
      <c r="M132" s="30"/>
      <c r="N132" s="35">
        <v>3</v>
      </c>
      <c r="O132" s="35">
        <v>1</v>
      </c>
      <c r="P132" s="30"/>
      <c r="Q132" s="30"/>
      <c r="R132" s="30"/>
      <c r="S132" s="35">
        <v>1</v>
      </c>
      <c r="T132" s="35">
        <v>7</v>
      </c>
      <c r="U132" s="30"/>
      <c r="V132" s="30"/>
      <c r="W132" s="35">
        <v>1</v>
      </c>
      <c r="X132" s="30"/>
    </row>
    <row r="133" spans="1:24" ht="13.2">
      <c r="A133" s="7"/>
      <c r="B133" s="131" t="s">
        <v>87</v>
      </c>
      <c r="C133" s="77">
        <f t="shared" si="23"/>
        <v>0.28000000000000003</v>
      </c>
      <c r="D133" s="78">
        <f t="shared" si="24"/>
        <v>0.28000000000000003</v>
      </c>
      <c r="E133" s="79">
        <f t="shared" si="25"/>
        <v>1</v>
      </c>
      <c r="F133" s="30"/>
      <c r="G133" s="35"/>
      <c r="H133" s="30"/>
      <c r="I133" s="31">
        <v>0.28000000000000003</v>
      </c>
      <c r="J133" s="30"/>
      <c r="K133" s="30"/>
      <c r="L133" s="35">
        <v>4</v>
      </c>
      <c r="M133" s="30"/>
      <c r="N133" s="35">
        <v>3</v>
      </c>
      <c r="O133" s="35">
        <v>1</v>
      </c>
      <c r="P133" s="30"/>
      <c r="Q133" s="30"/>
      <c r="R133" s="30"/>
      <c r="S133" s="35"/>
      <c r="T133" s="35"/>
      <c r="U133" s="30"/>
      <c r="V133" s="30"/>
      <c r="W133" s="30"/>
      <c r="X133" s="30"/>
    </row>
    <row r="134" spans="1:24" ht="13.2">
      <c r="A134" s="7"/>
      <c r="B134" s="133" t="s">
        <v>215</v>
      </c>
      <c r="C134" s="77">
        <f t="shared" si="23"/>
        <v>0.1</v>
      </c>
      <c r="D134" s="78">
        <f t="shared" si="24"/>
        <v>0.1</v>
      </c>
      <c r="E134" s="79">
        <f t="shared" si="25"/>
        <v>1</v>
      </c>
      <c r="F134" s="30"/>
      <c r="G134" s="35"/>
      <c r="H134" s="30"/>
      <c r="I134" s="31">
        <v>0.1</v>
      </c>
      <c r="J134" s="30"/>
      <c r="K134" s="30"/>
      <c r="L134" s="35">
        <v>4</v>
      </c>
      <c r="M134" s="30"/>
      <c r="N134" s="35">
        <v>3</v>
      </c>
      <c r="O134" s="35">
        <v>1</v>
      </c>
      <c r="P134" s="30"/>
      <c r="Q134" s="30"/>
      <c r="R134" s="30"/>
      <c r="S134" s="35"/>
      <c r="T134" s="35"/>
      <c r="U134" s="30"/>
      <c r="V134" s="30"/>
      <c r="W134" s="30"/>
      <c r="X134" s="30"/>
    </row>
    <row r="135" spans="1:24" ht="13.2">
      <c r="A135" s="7"/>
      <c r="B135" s="133" t="s">
        <v>130</v>
      </c>
      <c r="C135" s="77">
        <f t="shared" si="23"/>
        <v>0.34</v>
      </c>
      <c r="D135" s="78">
        <f t="shared" si="24"/>
        <v>0.34</v>
      </c>
      <c r="E135" s="79">
        <f t="shared" si="25"/>
        <v>1</v>
      </c>
      <c r="F135" s="30"/>
      <c r="G135" s="35"/>
      <c r="H135" s="30"/>
      <c r="I135" s="31">
        <v>0.34</v>
      </c>
      <c r="J135" s="30"/>
      <c r="K135" s="30"/>
      <c r="L135" s="35"/>
      <c r="M135" s="30"/>
      <c r="N135" s="35"/>
      <c r="O135" s="35"/>
      <c r="P135" s="30"/>
      <c r="Q135" s="30"/>
      <c r="R135" s="30"/>
      <c r="S135" s="35"/>
      <c r="T135" s="35"/>
      <c r="U135" s="30"/>
      <c r="V135" s="30"/>
      <c r="W135" s="30"/>
      <c r="X135" s="30"/>
    </row>
    <row r="136" spans="1:24" ht="13.2">
      <c r="A136" s="7"/>
      <c r="B136" s="131" t="s">
        <v>719</v>
      </c>
      <c r="C136" s="77">
        <f t="shared" si="23"/>
        <v>0.3</v>
      </c>
      <c r="D136" s="78">
        <f t="shared" si="24"/>
        <v>0.3</v>
      </c>
      <c r="E136" s="79">
        <f t="shared" si="25"/>
        <v>1</v>
      </c>
      <c r="F136" s="30"/>
      <c r="G136" s="35"/>
      <c r="H136" s="30"/>
      <c r="I136" s="31">
        <v>0.3</v>
      </c>
      <c r="J136" s="30"/>
      <c r="K136" s="30"/>
      <c r="L136" s="35">
        <v>4</v>
      </c>
      <c r="M136" s="30"/>
      <c r="N136" s="35">
        <v>3</v>
      </c>
      <c r="O136" s="35">
        <v>1</v>
      </c>
      <c r="P136" s="30"/>
      <c r="Q136" s="30"/>
      <c r="R136" s="30"/>
      <c r="S136" s="35"/>
      <c r="T136" s="35"/>
      <c r="U136" s="30"/>
      <c r="V136" s="30"/>
      <c r="W136" s="30"/>
      <c r="X136" s="30"/>
    </row>
    <row r="137" spans="1:24" ht="13.2">
      <c r="A137" s="7"/>
      <c r="B137" s="131" t="s">
        <v>720</v>
      </c>
      <c r="C137" s="77">
        <f t="shared" si="23"/>
        <v>0.65</v>
      </c>
      <c r="D137" s="78">
        <f t="shared" si="24"/>
        <v>0.65</v>
      </c>
      <c r="E137" s="79">
        <f t="shared" si="25"/>
        <v>1</v>
      </c>
      <c r="F137" s="30"/>
      <c r="G137" s="35"/>
      <c r="H137" s="30"/>
      <c r="I137" s="31">
        <v>0.65</v>
      </c>
      <c r="J137" s="30"/>
      <c r="K137" s="30"/>
      <c r="L137" s="35">
        <v>4</v>
      </c>
      <c r="M137" s="30"/>
      <c r="N137" s="35">
        <v>3</v>
      </c>
      <c r="O137" s="35">
        <v>1</v>
      </c>
      <c r="P137" s="30"/>
      <c r="Q137" s="30"/>
      <c r="R137" s="30"/>
      <c r="S137" s="35"/>
      <c r="T137" s="35"/>
      <c r="U137" s="30"/>
      <c r="V137" s="30"/>
      <c r="W137" s="30"/>
      <c r="X137" s="30"/>
    </row>
    <row r="138" spans="1:24" ht="13.2">
      <c r="A138" s="7"/>
      <c r="B138" s="131" t="s">
        <v>721</v>
      </c>
      <c r="C138" s="77">
        <f t="shared" si="23"/>
        <v>0.7</v>
      </c>
      <c r="D138" s="78">
        <f t="shared" si="24"/>
        <v>0.7</v>
      </c>
      <c r="E138" s="79">
        <f t="shared" si="25"/>
        <v>1</v>
      </c>
      <c r="F138" s="30"/>
      <c r="G138" s="35"/>
      <c r="H138" s="30"/>
      <c r="I138" s="31">
        <v>0.7</v>
      </c>
      <c r="J138" s="30"/>
      <c r="K138" s="30"/>
      <c r="L138" s="35">
        <v>4</v>
      </c>
      <c r="M138" s="30"/>
      <c r="N138" s="35">
        <v>3</v>
      </c>
      <c r="O138" s="35">
        <v>1</v>
      </c>
      <c r="P138" s="30"/>
      <c r="Q138" s="30"/>
      <c r="R138" s="30"/>
      <c r="S138" s="35"/>
      <c r="T138" s="35"/>
      <c r="U138" s="30"/>
      <c r="V138" s="30"/>
      <c r="W138" s="30"/>
      <c r="X138" s="30"/>
    </row>
    <row r="139" spans="1:24" ht="13.2">
      <c r="A139" s="7"/>
      <c r="B139" s="131" t="s">
        <v>722</v>
      </c>
      <c r="C139" s="77">
        <f t="shared" si="23"/>
        <v>0.1</v>
      </c>
      <c r="D139" s="78">
        <f t="shared" si="24"/>
        <v>0.1</v>
      </c>
      <c r="E139" s="79">
        <f t="shared" si="25"/>
        <v>1</v>
      </c>
      <c r="F139" s="30"/>
      <c r="G139" s="35"/>
      <c r="H139" s="30"/>
      <c r="I139" s="31">
        <v>0.1</v>
      </c>
      <c r="J139" s="30"/>
      <c r="K139" s="30"/>
      <c r="L139" s="35">
        <v>4</v>
      </c>
      <c r="M139" s="30"/>
      <c r="N139" s="35">
        <v>3</v>
      </c>
      <c r="O139" s="35">
        <v>1</v>
      </c>
      <c r="P139" s="30"/>
      <c r="Q139" s="30"/>
      <c r="R139" s="30"/>
      <c r="S139" s="35"/>
      <c r="T139" s="35"/>
      <c r="U139" s="30"/>
      <c r="V139" s="30"/>
      <c r="W139" s="30"/>
      <c r="X139" s="30"/>
    </row>
    <row r="140" spans="1:24" ht="13.2">
      <c r="A140" s="7"/>
      <c r="B140" s="119" t="s">
        <v>723</v>
      </c>
      <c r="C140" s="77">
        <f t="shared" si="23"/>
        <v>0.55000000000000004</v>
      </c>
      <c r="D140" s="78">
        <f t="shared" si="24"/>
        <v>0.55000000000000004</v>
      </c>
      <c r="E140" s="79">
        <f t="shared" si="25"/>
        <v>1</v>
      </c>
      <c r="F140" s="30"/>
      <c r="G140" s="35"/>
      <c r="H140" s="30"/>
      <c r="I140" s="31">
        <v>0.55000000000000004</v>
      </c>
      <c r="J140" s="30"/>
      <c r="K140" s="30"/>
      <c r="L140" s="35">
        <v>4</v>
      </c>
      <c r="M140" s="30"/>
      <c r="N140" s="35">
        <v>3</v>
      </c>
      <c r="O140" s="35">
        <v>1</v>
      </c>
      <c r="P140" s="30"/>
      <c r="Q140" s="30"/>
      <c r="R140" s="30"/>
      <c r="S140" s="35"/>
      <c r="T140" s="35"/>
      <c r="U140" s="30"/>
      <c r="V140" s="30"/>
      <c r="W140" s="30"/>
      <c r="X140" s="30"/>
    </row>
    <row r="141" spans="1:24" ht="13.2">
      <c r="A141" s="7"/>
      <c r="B141" s="119" t="s">
        <v>501</v>
      </c>
      <c r="C141" s="77">
        <f t="shared" si="23"/>
        <v>0.34</v>
      </c>
      <c r="D141" s="78">
        <f t="shared" si="24"/>
        <v>0.34</v>
      </c>
      <c r="E141" s="79">
        <f t="shared" si="25"/>
        <v>1</v>
      </c>
      <c r="F141" s="30"/>
      <c r="G141" s="35"/>
      <c r="H141" s="30"/>
      <c r="I141" s="31">
        <v>0.34</v>
      </c>
      <c r="J141" s="30"/>
      <c r="K141" s="30"/>
      <c r="L141" s="35">
        <v>4</v>
      </c>
      <c r="M141" s="30"/>
      <c r="N141" s="35">
        <v>3</v>
      </c>
      <c r="O141" s="35">
        <v>1</v>
      </c>
      <c r="P141" s="30"/>
      <c r="Q141" s="30"/>
      <c r="R141" s="30"/>
      <c r="S141" s="35"/>
      <c r="T141" s="35"/>
      <c r="U141" s="30"/>
      <c r="V141" s="30"/>
      <c r="W141" s="30"/>
      <c r="X141" s="30"/>
    </row>
    <row r="142" spans="1:24" ht="13.2">
      <c r="A142" s="7"/>
      <c r="B142" s="147" t="s">
        <v>99</v>
      </c>
      <c r="C142" s="77">
        <f t="shared" si="23"/>
        <v>0.46</v>
      </c>
      <c r="D142" s="78">
        <f t="shared" si="24"/>
        <v>0.46</v>
      </c>
      <c r="E142" s="79">
        <f t="shared" si="25"/>
        <v>1</v>
      </c>
      <c r="F142" s="30"/>
      <c r="G142" s="31">
        <v>0.46</v>
      </c>
      <c r="H142" s="30"/>
      <c r="I142" s="30"/>
      <c r="J142" s="30"/>
      <c r="K142" s="30"/>
      <c r="L142" s="35">
        <v>11</v>
      </c>
      <c r="M142" s="30"/>
      <c r="N142" s="35">
        <v>6</v>
      </c>
      <c r="O142" s="35">
        <v>2</v>
      </c>
      <c r="P142" s="30"/>
      <c r="Q142" s="30"/>
      <c r="R142" s="30"/>
      <c r="S142" s="35">
        <v>1</v>
      </c>
      <c r="T142" s="35"/>
      <c r="U142" s="30"/>
      <c r="V142" s="30"/>
      <c r="W142" s="35">
        <v>1</v>
      </c>
      <c r="X142" s="30"/>
    </row>
    <row r="143" spans="1:24" ht="13.2">
      <c r="A143" s="7"/>
      <c r="B143" s="147" t="s">
        <v>724</v>
      </c>
      <c r="C143" s="77">
        <f t="shared" si="23"/>
        <v>1.35</v>
      </c>
      <c r="D143" s="78">
        <f t="shared" si="24"/>
        <v>1.35</v>
      </c>
      <c r="E143" s="79">
        <f t="shared" si="25"/>
        <v>1</v>
      </c>
      <c r="F143" s="30"/>
      <c r="G143" s="31">
        <v>1.35</v>
      </c>
      <c r="H143" s="30"/>
      <c r="I143" s="30"/>
      <c r="J143" s="30"/>
      <c r="K143" s="30"/>
      <c r="L143" s="35">
        <v>11</v>
      </c>
      <c r="M143" s="30"/>
      <c r="N143" s="35">
        <v>6</v>
      </c>
      <c r="O143" s="35">
        <v>2</v>
      </c>
      <c r="P143" s="30"/>
      <c r="Q143" s="30"/>
      <c r="R143" s="30"/>
      <c r="S143" s="35"/>
      <c r="T143" s="35"/>
      <c r="U143" s="30"/>
      <c r="V143" s="30"/>
      <c r="W143" s="30"/>
      <c r="X143" s="30"/>
    </row>
    <row r="144" spans="1:24" ht="15">
      <c r="A144" s="7"/>
      <c r="B144" s="94"/>
      <c r="C144" s="30"/>
      <c r="D144" s="30"/>
      <c r="E144" s="30"/>
      <c r="F144" s="30"/>
      <c r="G144" s="30"/>
      <c r="H144" s="30"/>
      <c r="I144" s="72"/>
      <c r="J144" s="30"/>
      <c r="K144" s="30"/>
      <c r="L144" s="30"/>
      <c r="M144" s="30"/>
      <c r="N144" s="35"/>
      <c r="O144" s="30"/>
      <c r="P144" s="30"/>
      <c r="Q144" s="30"/>
      <c r="R144" s="30"/>
      <c r="S144" s="30"/>
      <c r="T144" s="30"/>
      <c r="U144" s="30"/>
      <c r="V144" s="30"/>
      <c r="W144" s="30"/>
      <c r="X144" s="30"/>
    </row>
    <row r="145" spans="1:24" ht="15.6">
      <c r="A145" s="22"/>
      <c r="B145" s="58" t="s">
        <v>725</v>
      </c>
      <c r="C145" s="23"/>
      <c r="D145" s="23"/>
      <c r="E145" s="23"/>
      <c r="F145" s="23"/>
      <c r="G145" s="23"/>
      <c r="H145" s="23"/>
      <c r="I145" s="130"/>
      <c r="J145" s="23"/>
      <c r="K145" s="23"/>
      <c r="L145" s="23"/>
      <c r="M145" s="23"/>
      <c r="N145" s="145"/>
      <c r="O145" s="23"/>
      <c r="P145" s="23"/>
      <c r="Q145" s="23"/>
      <c r="R145" s="23"/>
      <c r="S145" s="24"/>
      <c r="T145" s="24"/>
      <c r="U145" s="23"/>
      <c r="V145" s="23"/>
      <c r="W145" s="23"/>
      <c r="X145" s="23"/>
    </row>
    <row r="146" spans="1:24" ht="13.2">
      <c r="A146" s="7"/>
      <c r="B146" s="119" t="s">
        <v>691</v>
      </c>
      <c r="C146" s="77">
        <f t="shared" ref="C146:C172" si="26">SUM(F146:K146)</f>
        <v>0.5</v>
      </c>
      <c r="D146" s="78">
        <f t="shared" ref="D146:D172" si="27">SUM(F146:I146)</f>
        <v>0.5</v>
      </c>
      <c r="E146" s="79">
        <f t="shared" ref="E146:E172" si="28">D146/C146</f>
        <v>1</v>
      </c>
      <c r="F146" s="30"/>
      <c r="G146" s="35"/>
      <c r="H146" s="30"/>
      <c r="I146" s="35">
        <v>0.5</v>
      </c>
      <c r="J146" s="30"/>
      <c r="K146" s="30"/>
      <c r="L146" s="30"/>
      <c r="M146" s="30"/>
      <c r="N146" s="35">
        <v>3</v>
      </c>
      <c r="O146" s="35">
        <v>1</v>
      </c>
      <c r="P146" s="30"/>
      <c r="Q146" s="30"/>
      <c r="R146" s="30"/>
      <c r="S146" s="30"/>
      <c r="T146" s="30"/>
      <c r="U146" s="30"/>
      <c r="V146" s="30"/>
      <c r="W146" s="35">
        <v>1</v>
      </c>
      <c r="X146" s="35">
        <v>4</v>
      </c>
    </row>
    <row r="147" spans="1:24" ht="13.2">
      <c r="A147" s="7"/>
      <c r="B147" s="119" t="s">
        <v>85</v>
      </c>
      <c r="C147" s="77">
        <f t="shared" si="26"/>
        <v>0.4</v>
      </c>
      <c r="D147" s="78">
        <f t="shared" si="27"/>
        <v>0.4</v>
      </c>
      <c r="E147" s="79">
        <f t="shared" si="28"/>
        <v>1</v>
      </c>
      <c r="F147" s="30"/>
      <c r="G147" s="30"/>
      <c r="H147" s="30"/>
      <c r="I147" s="35">
        <v>0.4</v>
      </c>
      <c r="J147" s="30"/>
      <c r="K147" s="30"/>
      <c r="L147" s="30"/>
      <c r="M147" s="30"/>
      <c r="N147" s="35">
        <v>3</v>
      </c>
      <c r="O147" s="35">
        <v>1</v>
      </c>
      <c r="P147" s="30"/>
      <c r="Q147" s="30"/>
      <c r="R147" s="30"/>
      <c r="S147" s="30"/>
      <c r="T147" s="30"/>
      <c r="U147" s="30"/>
      <c r="V147" s="30"/>
      <c r="W147" s="35">
        <v>1</v>
      </c>
      <c r="X147" s="35">
        <v>4</v>
      </c>
    </row>
    <row r="148" spans="1:24" ht="13.2">
      <c r="A148" s="7"/>
      <c r="B148" s="119" t="s">
        <v>66</v>
      </c>
      <c r="C148" s="77">
        <f t="shared" si="26"/>
        <v>0.25</v>
      </c>
      <c r="D148" s="78">
        <f t="shared" si="27"/>
        <v>0</v>
      </c>
      <c r="E148" s="79">
        <f t="shared" si="28"/>
        <v>0</v>
      </c>
      <c r="F148" s="30"/>
      <c r="G148" s="30"/>
      <c r="H148" s="30"/>
      <c r="I148" s="30"/>
      <c r="J148" s="35">
        <v>0.25</v>
      </c>
      <c r="K148" s="30"/>
      <c r="L148" s="30"/>
      <c r="M148" s="30"/>
      <c r="N148" s="35">
        <v>3</v>
      </c>
      <c r="O148" s="35">
        <v>1</v>
      </c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3.2">
      <c r="A149" s="7"/>
      <c r="B149" s="119" t="s">
        <v>49</v>
      </c>
      <c r="C149" s="77">
        <f t="shared" si="26"/>
        <v>0.22</v>
      </c>
      <c r="D149" s="78">
        <f t="shared" si="27"/>
        <v>0</v>
      </c>
      <c r="E149" s="79">
        <f t="shared" si="28"/>
        <v>0</v>
      </c>
      <c r="F149" s="30"/>
      <c r="G149" s="30"/>
      <c r="H149" s="30"/>
      <c r="I149" s="30"/>
      <c r="J149" s="35">
        <v>0.22</v>
      </c>
      <c r="K149" s="30"/>
      <c r="L149" s="30"/>
      <c r="M149" s="30"/>
      <c r="N149" s="35">
        <v>3</v>
      </c>
      <c r="O149" s="35">
        <v>1</v>
      </c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3.2">
      <c r="A150" s="7"/>
      <c r="B150" s="119" t="s">
        <v>726</v>
      </c>
      <c r="C150" s="77">
        <f t="shared" si="26"/>
        <v>0.38</v>
      </c>
      <c r="D150" s="78">
        <f t="shared" si="27"/>
        <v>0.23</v>
      </c>
      <c r="E150" s="79">
        <f t="shared" si="28"/>
        <v>0.60526315789473684</v>
      </c>
      <c r="F150" s="30"/>
      <c r="G150" s="30"/>
      <c r="H150" s="30"/>
      <c r="I150" s="35">
        <v>0.23</v>
      </c>
      <c r="J150" s="35">
        <v>0.15</v>
      </c>
      <c r="K150" s="30"/>
      <c r="L150" s="30"/>
      <c r="M150" s="30"/>
      <c r="N150" s="35">
        <v>3</v>
      </c>
      <c r="O150" s="35">
        <v>1</v>
      </c>
      <c r="P150" s="30"/>
      <c r="Q150" s="30"/>
      <c r="R150" s="30"/>
      <c r="S150" s="35">
        <v>1</v>
      </c>
      <c r="T150" s="35">
        <v>3</v>
      </c>
      <c r="U150" s="30"/>
      <c r="V150" s="30"/>
      <c r="W150" s="35">
        <v>1</v>
      </c>
      <c r="X150" s="35">
        <v>3</v>
      </c>
    </row>
    <row r="151" spans="1:24" ht="13.2">
      <c r="A151" s="7"/>
      <c r="B151" s="119" t="s">
        <v>159</v>
      </c>
      <c r="C151" s="77">
        <f t="shared" si="26"/>
        <v>0.05</v>
      </c>
      <c r="D151" s="78">
        <f t="shared" si="27"/>
        <v>0</v>
      </c>
      <c r="E151" s="79">
        <f t="shared" si="28"/>
        <v>0</v>
      </c>
      <c r="F151" s="30"/>
      <c r="G151" s="30"/>
      <c r="H151" s="30"/>
      <c r="I151" s="30"/>
      <c r="J151" s="35">
        <v>0.05</v>
      </c>
      <c r="K151" s="30"/>
      <c r="L151" s="30"/>
      <c r="M151" s="30"/>
      <c r="N151" s="35">
        <v>3</v>
      </c>
      <c r="O151" s="35">
        <v>1</v>
      </c>
      <c r="P151" s="30"/>
      <c r="Q151" s="30"/>
      <c r="R151" s="30"/>
      <c r="S151" s="30"/>
      <c r="T151" s="30"/>
      <c r="U151" s="30"/>
      <c r="V151" s="30"/>
      <c r="W151" s="30"/>
      <c r="X151" s="30"/>
    </row>
    <row r="152" spans="1:24" ht="13.2">
      <c r="A152" s="7"/>
      <c r="B152" s="119" t="s">
        <v>84</v>
      </c>
      <c r="C152" s="77">
        <f t="shared" si="26"/>
        <v>0.15</v>
      </c>
      <c r="D152" s="78">
        <f t="shared" si="27"/>
        <v>0.15</v>
      </c>
      <c r="E152" s="79">
        <f t="shared" si="28"/>
        <v>1</v>
      </c>
      <c r="F152" s="30"/>
      <c r="G152" s="30"/>
      <c r="H152" s="30"/>
      <c r="I152" s="35">
        <v>0.15</v>
      </c>
      <c r="J152" s="30"/>
      <c r="K152" s="30"/>
      <c r="L152" s="30"/>
      <c r="M152" s="30"/>
      <c r="N152" s="35">
        <v>3</v>
      </c>
      <c r="O152" s="35">
        <v>1</v>
      </c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3.2">
      <c r="A153" s="7"/>
      <c r="B153" s="119" t="s">
        <v>727</v>
      </c>
      <c r="C153" s="77">
        <f t="shared" si="26"/>
        <v>0.45</v>
      </c>
      <c r="D153" s="78">
        <f t="shared" si="27"/>
        <v>0.45</v>
      </c>
      <c r="E153" s="79">
        <f t="shared" si="28"/>
        <v>1</v>
      </c>
      <c r="F153" s="30"/>
      <c r="G153" s="30"/>
      <c r="H153" s="30"/>
      <c r="I153" s="35">
        <v>0.45</v>
      </c>
      <c r="J153" s="30"/>
      <c r="K153" s="30"/>
      <c r="L153" s="30"/>
      <c r="M153" s="30"/>
      <c r="N153" s="35">
        <v>3</v>
      </c>
      <c r="O153" s="35">
        <v>1</v>
      </c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3.2">
      <c r="A154" s="7"/>
      <c r="B154" s="119" t="s">
        <v>77</v>
      </c>
      <c r="C154" s="77">
        <f t="shared" si="26"/>
        <v>0.48</v>
      </c>
      <c r="D154" s="78">
        <f t="shared" si="27"/>
        <v>0</v>
      </c>
      <c r="E154" s="79">
        <f t="shared" si="28"/>
        <v>0</v>
      </c>
      <c r="F154" s="30"/>
      <c r="G154" s="30"/>
      <c r="H154" s="30"/>
      <c r="I154" s="30"/>
      <c r="J154" s="35">
        <v>0.48</v>
      </c>
      <c r="K154" s="30"/>
      <c r="L154" s="30"/>
      <c r="M154" s="30"/>
      <c r="N154" s="35">
        <v>3</v>
      </c>
      <c r="O154" s="35">
        <v>1</v>
      </c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3.2">
      <c r="A155" s="7"/>
      <c r="B155" s="119" t="s">
        <v>728</v>
      </c>
      <c r="C155" s="77">
        <f t="shared" si="26"/>
        <v>0.2</v>
      </c>
      <c r="D155" s="78">
        <f t="shared" si="27"/>
        <v>0</v>
      </c>
      <c r="E155" s="79">
        <f t="shared" si="28"/>
        <v>0</v>
      </c>
      <c r="F155" s="30"/>
      <c r="G155" s="30"/>
      <c r="H155" s="30"/>
      <c r="I155" s="30"/>
      <c r="J155" s="35">
        <v>0.2</v>
      </c>
      <c r="K155" s="30"/>
      <c r="L155" s="30"/>
      <c r="M155" s="30"/>
      <c r="N155" s="35">
        <v>3</v>
      </c>
      <c r="O155" s="35">
        <v>1</v>
      </c>
      <c r="P155" s="30"/>
      <c r="Q155" s="30"/>
      <c r="R155" s="30"/>
      <c r="S155" s="30"/>
      <c r="T155" s="30"/>
      <c r="U155" s="30"/>
      <c r="V155" s="30"/>
      <c r="W155" s="30"/>
      <c r="X155" s="30"/>
    </row>
    <row r="156" spans="1:24" ht="13.2">
      <c r="A156" s="7"/>
      <c r="B156" s="119" t="s">
        <v>729</v>
      </c>
      <c r="C156" s="77">
        <f t="shared" si="26"/>
        <v>0.9</v>
      </c>
      <c r="D156" s="78">
        <f t="shared" si="27"/>
        <v>0</v>
      </c>
      <c r="E156" s="79">
        <f t="shared" si="28"/>
        <v>0</v>
      </c>
      <c r="F156" s="30"/>
      <c r="G156" s="30"/>
      <c r="H156" s="30"/>
      <c r="I156" s="30"/>
      <c r="J156" s="35">
        <v>0.9</v>
      </c>
      <c r="K156" s="30"/>
      <c r="L156" s="30"/>
      <c r="M156" s="30"/>
      <c r="N156" s="35">
        <v>3</v>
      </c>
      <c r="O156" s="35">
        <v>1</v>
      </c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3.2">
      <c r="A157" s="7"/>
      <c r="B157" s="119" t="s">
        <v>457</v>
      </c>
      <c r="C157" s="77">
        <f t="shared" si="26"/>
        <v>0.2</v>
      </c>
      <c r="D157" s="78">
        <f t="shared" si="27"/>
        <v>0</v>
      </c>
      <c r="E157" s="79">
        <f t="shared" si="28"/>
        <v>0</v>
      </c>
      <c r="F157" s="30"/>
      <c r="G157" s="30"/>
      <c r="H157" s="30"/>
      <c r="I157" s="30"/>
      <c r="J157" s="35">
        <v>0.2</v>
      </c>
      <c r="K157" s="30"/>
      <c r="L157" s="30"/>
      <c r="M157" s="30"/>
      <c r="N157" s="35">
        <v>3</v>
      </c>
      <c r="O157" s="35">
        <v>1</v>
      </c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3.2">
      <c r="A158" s="7"/>
      <c r="B158" s="119" t="s">
        <v>730</v>
      </c>
      <c r="C158" s="77">
        <f t="shared" si="26"/>
        <v>0.25</v>
      </c>
      <c r="D158" s="78">
        <f t="shared" si="27"/>
        <v>0.19</v>
      </c>
      <c r="E158" s="79">
        <f t="shared" si="28"/>
        <v>0.76</v>
      </c>
      <c r="F158" s="30"/>
      <c r="G158" s="30"/>
      <c r="H158" s="30"/>
      <c r="I158" s="35">
        <v>0.19</v>
      </c>
      <c r="J158" s="35">
        <v>0.06</v>
      </c>
      <c r="K158" s="30"/>
      <c r="L158" s="30"/>
      <c r="M158" s="30"/>
      <c r="N158" s="35">
        <v>3</v>
      </c>
      <c r="O158" s="35">
        <v>1</v>
      </c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3.2">
      <c r="A159" s="7"/>
      <c r="B159" s="131" t="s">
        <v>81</v>
      </c>
      <c r="C159" s="77">
        <f t="shared" si="26"/>
        <v>0.25</v>
      </c>
      <c r="D159" s="78">
        <f t="shared" si="27"/>
        <v>0.2</v>
      </c>
      <c r="E159" s="79">
        <f t="shared" si="28"/>
        <v>0.8</v>
      </c>
      <c r="F159" s="30"/>
      <c r="G159" s="30"/>
      <c r="H159" s="30"/>
      <c r="I159" s="35">
        <v>0.2</v>
      </c>
      <c r="J159" s="35">
        <v>0.05</v>
      </c>
      <c r="K159" s="30"/>
      <c r="L159" s="30"/>
      <c r="M159" s="30"/>
      <c r="N159" s="35">
        <v>3</v>
      </c>
      <c r="O159" s="35">
        <v>1</v>
      </c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3.2">
      <c r="A160" s="7"/>
      <c r="B160" s="119" t="s">
        <v>143</v>
      </c>
      <c r="C160" s="77">
        <f t="shared" si="26"/>
        <v>0.3</v>
      </c>
      <c r="D160" s="78">
        <f t="shared" si="27"/>
        <v>0</v>
      </c>
      <c r="E160" s="79">
        <f t="shared" si="28"/>
        <v>0</v>
      </c>
      <c r="F160" s="30"/>
      <c r="G160" s="30"/>
      <c r="H160" s="30"/>
      <c r="I160" s="30"/>
      <c r="J160" s="35">
        <v>0.3</v>
      </c>
      <c r="K160" s="30"/>
      <c r="L160" s="30"/>
      <c r="M160" s="30"/>
      <c r="N160" s="35">
        <v>3</v>
      </c>
      <c r="O160" s="35">
        <v>1</v>
      </c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3.2">
      <c r="A161" s="6"/>
      <c r="B161" s="149" t="s">
        <v>70</v>
      </c>
      <c r="C161" s="77">
        <f t="shared" si="26"/>
        <v>0.35</v>
      </c>
      <c r="D161" s="78">
        <f t="shared" si="27"/>
        <v>0.2</v>
      </c>
      <c r="E161" s="79">
        <f t="shared" si="28"/>
        <v>0.57142857142857151</v>
      </c>
      <c r="F161" s="72"/>
      <c r="G161" s="72"/>
      <c r="H161" s="72"/>
      <c r="I161" s="31">
        <v>0.2</v>
      </c>
      <c r="J161" s="31">
        <v>0.15</v>
      </c>
      <c r="K161" s="72"/>
      <c r="L161" s="72"/>
      <c r="M161" s="72"/>
      <c r="N161" s="35">
        <v>3</v>
      </c>
      <c r="O161" s="31">
        <v>1</v>
      </c>
      <c r="P161" s="72"/>
      <c r="Q161" s="72"/>
      <c r="R161" s="72"/>
      <c r="S161" s="31">
        <v>1</v>
      </c>
      <c r="T161" s="31">
        <v>10</v>
      </c>
      <c r="U161" s="72"/>
      <c r="V161" s="72"/>
      <c r="W161" s="72"/>
      <c r="X161" s="72"/>
    </row>
    <row r="162" spans="1:24" ht="13.2">
      <c r="A162" s="7"/>
      <c r="B162" s="131" t="s">
        <v>731</v>
      </c>
      <c r="C162" s="77">
        <f t="shared" si="26"/>
        <v>0.2</v>
      </c>
      <c r="D162" s="78">
        <f t="shared" si="27"/>
        <v>0.2</v>
      </c>
      <c r="E162" s="79">
        <f t="shared" si="28"/>
        <v>1</v>
      </c>
      <c r="F162" s="30"/>
      <c r="G162" s="30"/>
      <c r="H162" s="30"/>
      <c r="I162" s="35">
        <v>0.2</v>
      </c>
      <c r="J162" s="30"/>
      <c r="K162" s="30"/>
      <c r="L162" s="30"/>
      <c r="M162" s="30"/>
      <c r="N162" s="35">
        <v>3</v>
      </c>
      <c r="O162" s="35">
        <v>1</v>
      </c>
      <c r="P162" s="30"/>
      <c r="Q162" s="30"/>
      <c r="R162" s="30"/>
      <c r="S162" s="30"/>
      <c r="T162" s="30"/>
      <c r="U162" s="30"/>
      <c r="V162" s="30"/>
      <c r="W162" s="30"/>
      <c r="X162" s="30"/>
    </row>
    <row r="163" spans="1:24" ht="13.2">
      <c r="A163" s="7"/>
      <c r="B163" s="131" t="s">
        <v>732</v>
      </c>
      <c r="C163" s="77">
        <f t="shared" si="26"/>
        <v>0.15</v>
      </c>
      <c r="D163" s="78">
        <f t="shared" si="27"/>
        <v>0</v>
      </c>
      <c r="E163" s="79">
        <f t="shared" si="28"/>
        <v>0</v>
      </c>
      <c r="F163" s="30"/>
      <c r="G163" s="30"/>
      <c r="H163" s="30"/>
      <c r="I163" s="30"/>
      <c r="J163" s="35">
        <v>0.15</v>
      </c>
      <c r="K163" s="30"/>
      <c r="L163" s="30"/>
      <c r="M163" s="30"/>
      <c r="N163" s="35">
        <v>3</v>
      </c>
      <c r="O163" s="35">
        <v>1</v>
      </c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3.2">
      <c r="A164" s="7"/>
      <c r="B164" s="131" t="s">
        <v>733</v>
      </c>
      <c r="C164" s="77">
        <f t="shared" si="26"/>
        <v>0.1</v>
      </c>
      <c r="D164" s="78">
        <f t="shared" si="27"/>
        <v>0</v>
      </c>
      <c r="E164" s="79">
        <f t="shared" si="28"/>
        <v>0</v>
      </c>
      <c r="F164" s="30"/>
      <c r="G164" s="30"/>
      <c r="H164" s="30"/>
      <c r="I164" s="30"/>
      <c r="J164" s="35">
        <v>0.1</v>
      </c>
      <c r="K164" s="30"/>
      <c r="L164" s="30"/>
      <c r="M164" s="30"/>
      <c r="N164" s="35">
        <v>3</v>
      </c>
      <c r="O164" s="35">
        <v>1</v>
      </c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3.2">
      <c r="A165" s="7"/>
      <c r="B165" s="131" t="s">
        <v>721</v>
      </c>
      <c r="C165" s="77">
        <f t="shared" si="26"/>
        <v>0.15</v>
      </c>
      <c r="D165" s="78">
        <f t="shared" si="27"/>
        <v>0</v>
      </c>
      <c r="E165" s="79">
        <f t="shared" si="28"/>
        <v>0</v>
      </c>
      <c r="F165" s="30"/>
      <c r="G165" s="30"/>
      <c r="H165" s="30"/>
      <c r="I165" s="30"/>
      <c r="J165" s="30"/>
      <c r="K165" s="35">
        <v>0.15</v>
      </c>
      <c r="L165" s="30"/>
      <c r="M165" s="30"/>
      <c r="N165" s="35">
        <v>3</v>
      </c>
      <c r="O165" s="35">
        <v>1</v>
      </c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3.2">
      <c r="A166" s="7"/>
      <c r="B166" s="131" t="s">
        <v>734</v>
      </c>
      <c r="C166" s="77">
        <f t="shared" si="26"/>
        <v>0.1</v>
      </c>
      <c r="D166" s="78">
        <f t="shared" si="27"/>
        <v>0</v>
      </c>
      <c r="E166" s="79">
        <f t="shared" si="28"/>
        <v>0</v>
      </c>
      <c r="F166" s="30"/>
      <c r="G166" s="30"/>
      <c r="H166" s="30"/>
      <c r="I166" s="30"/>
      <c r="J166" s="35">
        <v>0.1</v>
      </c>
      <c r="K166" s="30"/>
      <c r="L166" s="30"/>
      <c r="M166" s="30"/>
      <c r="N166" s="35">
        <v>3</v>
      </c>
      <c r="O166" s="35">
        <v>1</v>
      </c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3.2">
      <c r="A167" s="7"/>
      <c r="B167" s="131" t="s">
        <v>735</v>
      </c>
      <c r="C167" s="77">
        <f t="shared" si="26"/>
        <v>0.18</v>
      </c>
      <c r="D167" s="78">
        <f t="shared" si="27"/>
        <v>0.18</v>
      </c>
      <c r="E167" s="79">
        <f t="shared" si="28"/>
        <v>1</v>
      </c>
      <c r="F167" s="30"/>
      <c r="G167" s="30"/>
      <c r="H167" s="30"/>
      <c r="I167" s="35">
        <v>0.18</v>
      </c>
      <c r="J167" s="30"/>
      <c r="K167" s="30"/>
      <c r="L167" s="30"/>
      <c r="M167" s="30"/>
      <c r="N167" s="35">
        <v>3</v>
      </c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3.2">
      <c r="A168" s="7"/>
      <c r="B168" s="131" t="s">
        <v>736</v>
      </c>
      <c r="C168" s="77">
        <f t="shared" si="26"/>
        <v>0.1</v>
      </c>
      <c r="D168" s="78">
        <f t="shared" si="27"/>
        <v>0.1</v>
      </c>
      <c r="E168" s="79">
        <f t="shared" si="28"/>
        <v>1</v>
      </c>
      <c r="F168" s="30"/>
      <c r="G168" s="30"/>
      <c r="H168" s="30"/>
      <c r="I168" s="35">
        <v>0.1</v>
      </c>
      <c r="J168" s="30"/>
      <c r="K168" s="30"/>
      <c r="L168" s="30"/>
      <c r="M168" s="30"/>
      <c r="N168" s="35">
        <v>3</v>
      </c>
      <c r="O168" s="35">
        <v>1</v>
      </c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3.2">
      <c r="A169" s="7"/>
      <c r="B169" s="131" t="s">
        <v>737</v>
      </c>
      <c r="C169" s="77">
        <f t="shared" si="26"/>
        <v>0.22</v>
      </c>
      <c r="D169" s="78">
        <f t="shared" si="27"/>
        <v>0</v>
      </c>
      <c r="E169" s="79">
        <f t="shared" si="28"/>
        <v>0</v>
      </c>
      <c r="F169" s="30"/>
      <c r="G169" s="30"/>
      <c r="H169" s="30"/>
      <c r="I169" s="30"/>
      <c r="J169" s="35">
        <v>0.22</v>
      </c>
      <c r="K169" s="30"/>
      <c r="L169" s="30"/>
      <c r="M169" s="30"/>
      <c r="N169" s="35">
        <v>3</v>
      </c>
      <c r="O169" s="35">
        <v>1</v>
      </c>
      <c r="P169" s="30"/>
      <c r="Q169" s="30"/>
      <c r="R169" s="30"/>
      <c r="S169" s="35">
        <v>1</v>
      </c>
      <c r="T169" s="35">
        <v>20</v>
      </c>
      <c r="U169" s="30"/>
      <c r="V169" s="30"/>
      <c r="W169" s="30"/>
      <c r="X169" s="30"/>
    </row>
    <row r="170" spans="1:24" ht="13.2">
      <c r="A170" s="7"/>
      <c r="B170" s="131" t="s">
        <v>738</v>
      </c>
      <c r="C170" s="77">
        <f t="shared" si="26"/>
        <v>0.2</v>
      </c>
      <c r="D170" s="78">
        <f t="shared" si="27"/>
        <v>0</v>
      </c>
      <c r="E170" s="79">
        <f t="shared" si="28"/>
        <v>0</v>
      </c>
      <c r="F170" s="30"/>
      <c r="G170" s="30"/>
      <c r="H170" s="30"/>
      <c r="I170" s="30"/>
      <c r="J170" s="30"/>
      <c r="K170" s="35">
        <v>0.2</v>
      </c>
      <c r="L170" s="30"/>
      <c r="M170" s="30"/>
      <c r="N170" s="35">
        <v>3</v>
      </c>
      <c r="O170" s="35">
        <v>1</v>
      </c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3.2">
      <c r="A171" s="7"/>
      <c r="B171" s="141" t="s">
        <v>739</v>
      </c>
      <c r="C171" s="77">
        <f t="shared" si="26"/>
        <v>1</v>
      </c>
      <c r="D171" s="78">
        <f t="shared" si="27"/>
        <v>1</v>
      </c>
      <c r="E171" s="79">
        <f t="shared" si="28"/>
        <v>1</v>
      </c>
      <c r="F171" s="30"/>
      <c r="G171" s="30"/>
      <c r="H171" s="30"/>
      <c r="I171" s="35">
        <v>1</v>
      </c>
      <c r="J171" s="30"/>
      <c r="K171" s="30"/>
      <c r="L171" s="35">
        <v>11</v>
      </c>
      <c r="M171" s="30"/>
      <c r="N171" s="35">
        <v>8</v>
      </c>
      <c r="O171" s="35">
        <v>2</v>
      </c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3.2">
      <c r="A172" s="7"/>
      <c r="B172" s="135" t="s">
        <v>740</v>
      </c>
      <c r="C172" s="77">
        <f t="shared" si="26"/>
        <v>1.5</v>
      </c>
      <c r="D172" s="78">
        <f t="shared" si="27"/>
        <v>1.5</v>
      </c>
      <c r="E172" s="79">
        <f t="shared" si="28"/>
        <v>1</v>
      </c>
      <c r="F172" s="30"/>
      <c r="G172" s="30"/>
      <c r="H172" s="30"/>
      <c r="I172" s="35">
        <v>1.5</v>
      </c>
      <c r="J172" s="30"/>
      <c r="K172" s="30"/>
      <c r="L172" s="35">
        <v>10</v>
      </c>
      <c r="M172" s="30"/>
      <c r="N172" s="35">
        <v>8</v>
      </c>
      <c r="O172" s="35">
        <v>2</v>
      </c>
      <c r="P172" s="35">
        <v>1</v>
      </c>
      <c r="Q172" s="35">
        <v>1.5</v>
      </c>
      <c r="R172" s="30"/>
      <c r="S172" s="35"/>
      <c r="T172" s="30"/>
      <c r="U172" s="35"/>
      <c r="V172" s="30"/>
      <c r="W172" s="35">
        <v>2</v>
      </c>
      <c r="X172" s="35">
        <v>16</v>
      </c>
    </row>
    <row r="173" spans="1:24" ht="13.2">
      <c r="A173" s="7"/>
      <c r="B173" s="148"/>
      <c r="C173" s="30"/>
      <c r="D173" s="30"/>
      <c r="E173" s="30"/>
      <c r="F173" s="30"/>
      <c r="G173" s="30"/>
      <c r="H173" s="30"/>
      <c r="I173" s="35"/>
      <c r="J173" s="30"/>
      <c r="K173" s="30"/>
      <c r="L173" s="30"/>
      <c r="M173" s="30"/>
      <c r="N173" s="30"/>
      <c r="O173" s="30"/>
      <c r="P173" s="30"/>
      <c r="Q173" s="30"/>
      <c r="R173" s="30"/>
      <c r="S173" s="35"/>
      <c r="T173" s="30"/>
      <c r="U173" s="35"/>
      <c r="V173" s="30"/>
      <c r="W173" s="35"/>
      <c r="X173" s="30"/>
    </row>
    <row r="174" spans="1:24" ht="15.6">
      <c r="A174" s="22"/>
      <c r="B174" s="58" t="s">
        <v>741</v>
      </c>
      <c r="C174" s="23"/>
      <c r="D174" s="23"/>
      <c r="E174" s="23"/>
      <c r="F174" s="23"/>
      <c r="G174" s="24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4"/>
      <c r="T174" s="24"/>
      <c r="U174" s="23"/>
      <c r="V174" s="23"/>
      <c r="W174" s="23"/>
      <c r="X174" s="23"/>
    </row>
    <row r="175" spans="1:24" ht="13.2">
      <c r="A175" s="7"/>
      <c r="B175" s="150" t="s">
        <v>77</v>
      </c>
      <c r="C175" s="77">
        <f t="shared" ref="C175:C184" si="29">SUM(F175:K175)</f>
        <v>1.1000000000000001</v>
      </c>
      <c r="D175" s="78">
        <f t="shared" ref="D175:D184" si="30">SUM(F175:I175)</f>
        <v>1.1000000000000001</v>
      </c>
      <c r="E175" s="79">
        <f t="shared" ref="E175:E184" si="31">D175/C175</f>
        <v>1</v>
      </c>
      <c r="F175" s="30"/>
      <c r="G175" s="35">
        <v>1.1000000000000001</v>
      </c>
      <c r="H175" s="30"/>
      <c r="I175" s="30"/>
      <c r="J175" s="30"/>
      <c r="K175" s="30"/>
      <c r="L175" s="30"/>
      <c r="M175" s="35">
        <v>12</v>
      </c>
      <c r="N175" s="35">
        <v>8</v>
      </c>
      <c r="O175" s="35">
        <v>2</v>
      </c>
      <c r="P175" s="30"/>
      <c r="Q175" s="30"/>
      <c r="R175" s="30"/>
      <c r="S175" s="35">
        <v>1</v>
      </c>
      <c r="T175" s="35">
        <v>10</v>
      </c>
      <c r="U175" s="30"/>
      <c r="V175" s="30"/>
      <c r="W175" s="30"/>
      <c r="X175" s="30"/>
    </row>
    <row r="176" spans="1:24" ht="13.2">
      <c r="A176" s="11"/>
      <c r="B176" s="150" t="s">
        <v>742</v>
      </c>
      <c r="C176" s="77">
        <f t="shared" si="29"/>
        <v>0.65</v>
      </c>
      <c r="D176" s="78">
        <f t="shared" si="30"/>
        <v>0</v>
      </c>
      <c r="E176" s="79">
        <f t="shared" si="31"/>
        <v>0</v>
      </c>
      <c r="F176" s="30"/>
      <c r="G176" s="30"/>
      <c r="H176" s="30"/>
      <c r="I176" s="30"/>
      <c r="J176" s="35">
        <v>0.65</v>
      </c>
      <c r="K176" s="30"/>
      <c r="L176" s="30"/>
      <c r="M176" s="30"/>
      <c r="N176" s="35">
        <v>3</v>
      </c>
      <c r="O176" s="35">
        <v>1</v>
      </c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3.2">
      <c r="A177" s="7"/>
      <c r="B177" s="151" t="s">
        <v>200</v>
      </c>
      <c r="C177" s="77">
        <f t="shared" si="29"/>
        <v>0.12</v>
      </c>
      <c r="D177" s="78">
        <f t="shared" si="30"/>
        <v>0</v>
      </c>
      <c r="E177" s="79">
        <f t="shared" si="31"/>
        <v>0</v>
      </c>
      <c r="F177" s="30"/>
      <c r="G177" s="30"/>
      <c r="H177" s="30"/>
      <c r="I177" s="30"/>
      <c r="J177" s="35">
        <v>0.12</v>
      </c>
      <c r="K177" s="30"/>
      <c r="L177" s="30"/>
      <c r="M177" s="30"/>
      <c r="N177" s="35">
        <v>3</v>
      </c>
      <c r="O177" s="35">
        <v>1</v>
      </c>
      <c r="P177" s="30"/>
      <c r="Q177" s="30"/>
      <c r="R177" s="30"/>
      <c r="S177" s="30"/>
      <c r="T177" s="30"/>
      <c r="U177" s="30"/>
      <c r="V177" s="30"/>
      <c r="W177" s="30"/>
      <c r="X177" s="30"/>
    </row>
    <row r="178" spans="1:24" ht="13.2">
      <c r="A178" s="7"/>
      <c r="B178" s="150" t="s">
        <v>88</v>
      </c>
      <c r="C178" s="77">
        <f t="shared" si="29"/>
        <v>0.15</v>
      </c>
      <c r="D178" s="78">
        <f t="shared" si="30"/>
        <v>0</v>
      </c>
      <c r="E178" s="79">
        <f t="shared" si="31"/>
        <v>0</v>
      </c>
      <c r="F178" s="30"/>
      <c r="G178" s="30"/>
      <c r="H178" s="30"/>
      <c r="I178" s="30"/>
      <c r="J178" s="35">
        <v>0.15</v>
      </c>
      <c r="K178" s="30"/>
      <c r="L178" s="30"/>
      <c r="M178" s="30"/>
      <c r="N178" s="35">
        <v>3</v>
      </c>
      <c r="O178" s="35">
        <v>1</v>
      </c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3.2">
      <c r="A179" s="7"/>
      <c r="B179" s="150" t="s">
        <v>743</v>
      </c>
      <c r="C179" s="77">
        <f t="shared" si="29"/>
        <v>0.15</v>
      </c>
      <c r="D179" s="78">
        <f t="shared" si="30"/>
        <v>0</v>
      </c>
      <c r="E179" s="79">
        <f t="shared" si="31"/>
        <v>0</v>
      </c>
      <c r="F179" s="30"/>
      <c r="G179" s="30"/>
      <c r="H179" s="30"/>
      <c r="I179" s="30"/>
      <c r="J179" s="35">
        <v>0.15</v>
      </c>
      <c r="K179" s="30"/>
      <c r="L179" s="30"/>
      <c r="M179" s="30"/>
      <c r="N179" s="35">
        <v>3</v>
      </c>
      <c r="O179" s="35">
        <v>1</v>
      </c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3.2">
      <c r="A180" s="7"/>
      <c r="B180" s="150" t="s">
        <v>48</v>
      </c>
      <c r="C180" s="77">
        <f t="shared" si="29"/>
        <v>0.2</v>
      </c>
      <c r="D180" s="78">
        <f t="shared" si="30"/>
        <v>0</v>
      </c>
      <c r="E180" s="79">
        <f t="shared" si="31"/>
        <v>0</v>
      </c>
      <c r="F180" s="30"/>
      <c r="G180" s="30"/>
      <c r="H180" s="30"/>
      <c r="I180" s="30"/>
      <c r="J180" s="35">
        <v>0.2</v>
      </c>
      <c r="K180" s="30"/>
      <c r="L180" s="30"/>
      <c r="M180" s="30"/>
      <c r="N180" s="35">
        <v>3</v>
      </c>
      <c r="O180" s="35">
        <v>1</v>
      </c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3.2">
      <c r="A181" s="7"/>
      <c r="B181" s="150" t="s">
        <v>744</v>
      </c>
      <c r="C181" s="77">
        <f t="shared" si="29"/>
        <v>0.15</v>
      </c>
      <c r="D181" s="78">
        <f t="shared" si="30"/>
        <v>0</v>
      </c>
      <c r="E181" s="79">
        <f t="shared" si="31"/>
        <v>0</v>
      </c>
      <c r="F181" s="30"/>
      <c r="G181" s="30"/>
      <c r="H181" s="30"/>
      <c r="I181" s="30"/>
      <c r="J181" s="35">
        <v>0.15</v>
      </c>
      <c r="K181" s="30"/>
      <c r="L181" s="30"/>
      <c r="M181" s="30"/>
      <c r="N181" s="35">
        <v>3</v>
      </c>
      <c r="O181" s="35">
        <v>1</v>
      </c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3.2">
      <c r="A182" s="7"/>
      <c r="B182" s="150" t="s">
        <v>745</v>
      </c>
      <c r="C182" s="77">
        <f t="shared" si="29"/>
        <v>0.15</v>
      </c>
      <c r="D182" s="78">
        <f t="shared" si="30"/>
        <v>0</v>
      </c>
      <c r="E182" s="79">
        <f t="shared" si="31"/>
        <v>0</v>
      </c>
      <c r="F182" s="30"/>
      <c r="G182" s="30"/>
      <c r="H182" s="30"/>
      <c r="I182" s="30"/>
      <c r="J182" s="35">
        <v>0.15</v>
      </c>
      <c r="K182" s="30"/>
      <c r="L182" s="30"/>
      <c r="M182" s="30"/>
      <c r="N182" s="35">
        <v>3</v>
      </c>
      <c r="O182" s="35">
        <v>1</v>
      </c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3.2">
      <c r="A183" s="7"/>
      <c r="B183" s="141" t="s">
        <v>746</v>
      </c>
      <c r="C183" s="77">
        <f t="shared" si="29"/>
        <v>1.5</v>
      </c>
      <c r="D183" s="78">
        <f t="shared" si="30"/>
        <v>1.5</v>
      </c>
      <c r="E183" s="79">
        <f t="shared" si="31"/>
        <v>1</v>
      </c>
      <c r="F183" s="30"/>
      <c r="G183" s="35">
        <v>1.5</v>
      </c>
      <c r="H183" s="30"/>
      <c r="I183" s="30"/>
      <c r="J183" s="30"/>
      <c r="K183" s="30"/>
      <c r="L183" s="30"/>
      <c r="M183" s="30"/>
      <c r="N183" s="35">
        <v>6</v>
      </c>
      <c r="O183" s="35">
        <v>2</v>
      </c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3.2">
      <c r="A184" s="7"/>
      <c r="B184" s="141" t="s">
        <v>747</v>
      </c>
      <c r="C184" s="77">
        <f t="shared" si="29"/>
        <v>1.2</v>
      </c>
      <c r="D184" s="78">
        <f t="shared" si="30"/>
        <v>1.2</v>
      </c>
      <c r="E184" s="79">
        <f t="shared" si="31"/>
        <v>1</v>
      </c>
      <c r="F184" s="30"/>
      <c r="G184" s="35">
        <v>1.2</v>
      </c>
      <c r="H184" s="30"/>
      <c r="I184" s="30"/>
      <c r="J184" s="30"/>
      <c r="K184" s="30"/>
      <c r="L184" s="30"/>
      <c r="M184" s="30"/>
      <c r="N184" s="35">
        <v>6</v>
      </c>
      <c r="O184" s="35">
        <v>2</v>
      </c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5">
      <c r="A185" s="7"/>
      <c r="B185" s="94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5.6">
      <c r="A186" s="22"/>
      <c r="B186" s="58" t="s">
        <v>748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</row>
    <row r="187" spans="1:24" ht="14.4">
      <c r="A187" s="152">
        <v>1</v>
      </c>
      <c r="B187" s="119" t="s">
        <v>97</v>
      </c>
      <c r="C187" s="77">
        <f>SUM(F187:K187)</f>
        <v>0.42</v>
      </c>
      <c r="D187" s="78">
        <f>SUM(F187:I187)</f>
        <v>0</v>
      </c>
      <c r="E187" s="79">
        <f>D187/C187</f>
        <v>0</v>
      </c>
      <c r="F187" s="30"/>
      <c r="G187" s="30"/>
      <c r="H187" s="30"/>
      <c r="I187" s="30"/>
      <c r="J187" s="30"/>
      <c r="K187" s="35">
        <v>0.42</v>
      </c>
      <c r="L187" s="30"/>
      <c r="M187" s="30"/>
      <c r="N187" s="35">
        <v>2</v>
      </c>
      <c r="O187" s="35">
        <v>1</v>
      </c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4.4">
      <c r="A188" s="152"/>
      <c r="B188" s="153"/>
      <c r="C188" s="30"/>
      <c r="D188" s="30"/>
      <c r="E188" s="30"/>
      <c r="F188" s="30"/>
      <c r="G188" s="30"/>
      <c r="H188" s="30"/>
      <c r="I188" s="30"/>
      <c r="J188" s="30"/>
      <c r="K188" s="35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5.6">
      <c r="A189" s="22"/>
      <c r="B189" s="58" t="s">
        <v>749</v>
      </c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49"/>
      <c r="O189" s="49"/>
      <c r="P189" s="23"/>
      <c r="Q189" s="23"/>
      <c r="R189" s="23"/>
      <c r="S189" s="23"/>
      <c r="T189" s="23"/>
      <c r="U189" s="23"/>
      <c r="V189" s="23"/>
      <c r="W189" s="23"/>
      <c r="X189" s="23"/>
    </row>
    <row r="190" spans="1:24" ht="13.2">
      <c r="A190" s="7"/>
      <c r="B190" s="154" t="s">
        <v>691</v>
      </c>
      <c r="C190" s="77">
        <f>SUM(F190:K190)</f>
        <v>0.8</v>
      </c>
      <c r="D190" s="78">
        <f>SUM(F190:I190)</f>
        <v>0</v>
      </c>
      <c r="E190" s="79">
        <f>D190/C190</f>
        <v>0</v>
      </c>
      <c r="F190" s="30"/>
      <c r="G190" s="30"/>
      <c r="H190" s="30"/>
      <c r="I190" s="30"/>
      <c r="J190" s="30"/>
      <c r="K190" s="35">
        <v>0.8</v>
      </c>
      <c r="L190" s="30"/>
      <c r="M190" s="30"/>
      <c r="N190" s="35">
        <v>2</v>
      </c>
      <c r="O190" s="35">
        <v>1</v>
      </c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5">
      <c r="A191" s="7"/>
      <c r="B191" s="155"/>
      <c r="C191" s="30"/>
      <c r="D191" s="30"/>
      <c r="E191" s="30"/>
      <c r="F191" s="30"/>
      <c r="G191" s="30"/>
      <c r="H191" s="30"/>
      <c r="I191" s="30"/>
      <c r="J191" s="30"/>
      <c r="K191" s="35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</row>
    <row r="192" spans="1:24" ht="15.6">
      <c r="A192" s="22"/>
      <c r="B192" s="58" t="s">
        <v>750</v>
      </c>
      <c r="C192" s="24"/>
      <c r="D192" s="23"/>
      <c r="E192" s="23"/>
      <c r="F192" s="23"/>
      <c r="G192" s="24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</row>
    <row r="193" spans="1:24" ht="13.2">
      <c r="A193" s="7"/>
      <c r="B193" s="119" t="s">
        <v>751</v>
      </c>
      <c r="C193" s="77">
        <f t="shared" ref="C193:C205" si="32">SUM(F193:K193)</f>
        <v>0.7</v>
      </c>
      <c r="D193" s="78">
        <f t="shared" ref="D193:D205" si="33">SUM(F193:I193)</f>
        <v>0.7</v>
      </c>
      <c r="E193" s="79">
        <f t="shared" ref="E193:E205" si="34">D193/C193</f>
        <v>1</v>
      </c>
      <c r="F193" s="30"/>
      <c r="G193" s="30"/>
      <c r="H193" s="30"/>
      <c r="I193" s="35">
        <v>0.7</v>
      </c>
      <c r="J193" s="30"/>
      <c r="K193" s="30"/>
      <c r="L193" s="30"/>
      <c r="M193" s="30"/>
      <c r="N193" s="35">
        <v>3</v>
      </c>
      <c r="O193" s="35">
        <v>1</v>
      </c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3.2">
      <c r="A194" s="7"/>
      <c r="B194" s="119" t="s">
        <v>752</v>
      </c>
      <c r="C194" s="77">
        <f t="shared" si="32"/>
        <v>0.23</v>
      </c>
      <c r="D194" s="78">
        <f t="shared" si="33"/>
        <v>0.23</v>
      </c>
      <c r="E194" s="79">
        <f t="shared" si="34"/>
        <v>1</v>
      </c>
      <c r="F194" s="30"/>
      <c r="G194" s="30"/>
      <c r="H194" s="30"/>
      <c r="I194" s="35">
        <v>0.23</v>
      </c>
      <c r="J194" s="30"/>
      <c r="K194" s="30"/>
      <c r="L194" s="30"/>
      <c r="M194" s="30"/>
      <c r="N194" s="35">
        <v>3</v>
      </c>
      <c r="O194" s="35">
        <v>1</v>
      </c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3.2">
      <c r="A195" s="7"/>
      <c r="B195" s="119" t="s">
        <v>753</v>
      </c>
      <c r="C195" s="85">
        <f t="shared" si="32"/>
        <v>0.37</v>
      </c>
      <c r="D195" s="78">
        <f t="shared" si="33"/>
        <v>0.37</v>
      </c>
      <c r="E195" s="79">
        <f t="shared" si="34"/>
        <v>1</v>
      </c>
      <c r="F195" s="30"/>
      <c r="G195" s="30"/>
      <c r="H195" s="30"/>
      <c r="I195" s="35">
        <v>0.37</v>
      </c>
      <c r="J195" s="30"/>
      <c r="K195" s="30"/>
      <c r="L195" s="30"/>
      <c r="M195" s="30"/>
      <c r="N195" s="35">
        <v>3</v>
      </c>
      <c r="O195" s="35">
        <v>1</v>
      </c>
      <c r="P195" s="30"/>
      <c r="Q195" s="30"/>
      <c r="R195" s="30"/>
      <c r="S195" s="30"/>
      <c r="T195" s="30"/>
      <c r="U195" s="30"/>
      <c r="V195" s="30"/>
      <c r="W195" s="30"/>
      <c r="X195" s="30"/>
    </row>
    <row r="196" spans="1:24" ht="13.2">
      <c r="A196" s="7"/>
      <c r="B196" s="119" t="s">
        <v>754</v>
      </c>
      <c r="C196" s="77">
        <f t="shared" si="32"/>
        <v>0.75</v>
      </c>
      <c r="D196" s="78">
        <f t="shared" si="33"/>
        <v>0.75</v>
      </c>
      <c r="E196" s="79">
        <f t="shared" si="34"/>
        <v>1</v>
      </c>
      <c r="F196" s="30"/>
      <c r="G196" s="30"/>
      <c r="H196" s="30"/>
      <c r="I196" s="35">
        <v>0.75</v>
      </c>
      <c r="J196" s="30"/>
      <c r="K196" s="30"/>
      <c r="L196" s="30"/>
      <c r="M196" s="30"/>
      <c r="N196" s="35">
        <v>3</v>
      </c>
      <c r="O196" s="35">
        <v>1</v>
      </c>
      <c r="P196" s="30"/>
      <c r="Q196" s="30"/>
      <c r="R196" s="30"/>
      <c r="S196" s="35">
        <v>1</v>
      </c>
      <c r="T196" s="35">
        <v>3</v>
      </c>
      <c r="U196" s="30"/>
      <c r="V196" s="30"/>
      <c r="W196" s="30"/>
      <c r="X196" s="30"/>
    </row>
    <row r="197" spans="1:24" ht="13.2">
      <c r="A197" s="7"/>
      <c r="B197" s="119" t="s">
        <v>755</v>
      </c>
      <c r="C197" s="77">
        <f t="shared" si="32"/>
        <v>0.39</v>
      </c>
      <c r="D197" s="78">
        <f t="shared" si="33"/>
        <v>0.39</v>
      </c>
      <c r="E197" s="79">
        <f t="shared" si="34"/>
        <v>1</v>
      </c>
      <c r="F197" s="30"/>
      <c r="G197" s="30"/>
      <c r="H197" s="30"/>
      <c r="I197" s="35">
        <v>0.39</v>
      </c>
      <c r="J197" s="30"/>
      <c r="K197" s="30"/>
      <c r="L197" s="30"/>
      <c r="M197" s="30"/>
      <c r="N197" s="35">
        <v>3</v>
      </c>
      <c r="O197" s="35">
        <v>1</v>
      </c>
      <c r="P197" s="30"/>
      <c r="Q197" s="30"/>
      <c r="R197" s="30"/>
      <c r="S197" s="35"/>
      <c r="T197" s="35"/>
      <c r="U197" s="30"/>
      <c r="V197" s="30"/>
      <c r="W197" s="30"/>
      <c r="X197" s="30"/>
    </row>
    <row r="198" spans="1:24" ht="13.2">
      <c r="A198" s="7"/>
      <c r="B198" s="119" t="s">
        <v>756</v>
      </c>
      <c r="C198" s="77">
        <f t="shared" si="32"/>
        <v>0.4</v>
      </c>
      <c r="D198" s="78">
        <f t="shared" si="33"/>
        <v>0.4</v>
      </c>
      <c r="E198" s="79">
        <f t="shared" si="34"/>
        <v>1</v>
      </c>
      <c r="F198" s="30"/>
      <c r="G198" s="30"/>
      <c r="H198" s="30"/>
      <c r="I198" s="35">
        <v>0.4</v>
      </c>
      <c r="J198" s="30"/>
      <c r="K198" s="30"/>
      <c r="L198" s="30"/>
      <c r="M198" s="30"/>
      <c r="N198" s="35">
        <v>3</v>
      </c>
      <c r="O198" s="35">
        <v>1</v>
      </c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3.2">
      <c r="A199" s="7"/>
      <c r="B199" s="119" t="s">
        <v>757</v>
      </c>
      <c r="C199" s="77">
        <f t="shared" si="32"/>
        <v>0.35</v>
      </c>
      <c r="D199" s="78">
        <f t="shared" si="33"/>
        <v>0.35</v>
      </c>
      <c r="E199" s="79">
        <f t="shared" si="34"/>
        <v>1</v>
      </c>
      <c r="F199" s="30"/>
      <c r="G199" s="30"/>
      <c r="H199" s="30"/>
      <c r="I199" s="35">
        <v>0.35</v>
      </c>
      <c r="J199" s="30"/>
      <c r="K199" s="30"/>
      <c r="L199" s="30"/>
      <c r="M199" s="30"/>
      <c r="N199" s="35">
        <v>3</v>
      </c>
      <c r="O199" s="35">
        <v>1</v>
      </c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3.2">
      <c r="A200" s="7"/>
      <c r="B200" s="131" t="s">
        <v>758</v>
      </c>
      <c r="C200" s="77">
        <f t="shared" si="32"/>
        <v>0.39</v>
      </c>
      <c r="D200" s="78">
        <f t="shared" si="33"/>
        <v>0.39</v>
      </c>
      <c r="E200" s="79">
        <f t="shared" si="34"/>
        <v>1</v>
      </c>
      <c r="F200" s="30"/>
      <c r="G200" s="30"/>
      <c r="H200" s="30"/>
      <c r="I200" s="35">
        <v>0.39</v>
      </c>
      <c r="J200" s="30"/>
      <c r="K200" s="30"/>
      <c r="L200" s="30"/>
      <c r="M200" s="30"/>
      <c r="N200" s="35">
        <v>3</v>
      </c>
      <c r="O200" s="35">
        <v>1</v>
      </c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3.2">
      <c r="A201" s="7"/>
      <c r="B201" s="119" t="s">
        <v>759</v>
      </c>
      <c r="C201" s="77">
        <f t="shared" si="32"/>
        <v>0.2</v>
      </c>
      <c r="D201" s="78">
        <f t="shared" si="33"/>
        <v>0.2</v>
      </c>
      <c r="E201" s="79">
        <f t="shared" si="34"/>
        <v>1</v>
      </c>
      <c r="F201" s="30"/>
      <c r="G201" s="30"/>
      <c r="H201" s="30"/>
      <c r="I201" s="35">
        <v>0.2</v>
      </c>
      <c r="J201" s="30"/>
      <c r="K201" s="30"/>
      <c r="L201" s="30"/>
      <c r="M201" s="30"/>
      <c r="N201" s="35">
        <v>3</v>
      </c>
      <c r="O201" s="35">
        <v>1</v>
      </c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3.2">
      <c r="A202" s="7"/>
      <c r="B202" s="119" t="s">
        <v>760</v>
      </c>
      <c r="C202" s="77">
        <f t="shared" si="32"/>
        <v>0.1</v>
      </c>
      <c r="D202" s="78">
        <f t="shared" si="33"/>
        <v>0.1</v>
      </c>
      <c r="E202" s="79">
        <f t="shared" si="34"/>
        <v>1</v>
      </c>
      <c r="F202" s="30"/>
      <c r="G202" s="30"/>
      <c r="H202" s="30"/>
      <c r="I202" s="35">
        <v>0.1</v>
      </c>
      <c r="J202" s="30"/>
      <c r="K202" s="30"/>
      <c r="L202" s="30"/>
      <c r="M202" s="30"/>
      <c r="N202" s="35">
        <v>3</v>
      </c>
      <c r="O202" s="35">
        <v>1</v>
      </c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3.2">
      <c r="A203" s="7"/>
      <c r="B203" s="119" t="s">
        <v>761</v>
      </c>
      <c r="C203" s="77">
        <f t="shared" si="32"/>
        <v>0.39</v>
      </c>
      <c r="D203" s="78">
        <f t="shared" si="33"/>
        <v>0.39</v>
      </c>
      <c r="E203" s="79">
        <f t="shared" si="34"/>
        <v>1</v>
      </c>
      <c r="F203" s="30"/>
      <c r="G203" s="30"/>
      <c r="H203" s="30"/>
      <c r="I203" s="35">
        <v>0.39</v>
      </c>
      <c r="J203" s="30"/>
      <c r="K203" s="30"/>
      <c r="L203" s="30"/>
      <c r="M203" s="30"/>
      <c r="N203" s="35">
        <v>3</v>
      </c>
      <c r="O203" s="35">
        <v>1</v>
      </c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3.2">
      <c r="A204" s="7"/>
      <c r="B204" s="119" t="s">
        <v>103</v>
      </c>
      <c r="C204" s="77">
        <f t="shared" si="32"/>
        <v>0.35</v>
      </c>
      <c r="D204" s="78">
        <f t="shared" si="33"/>
        <v>0.35</v>
      </c>
      <c r="E204" s="79">
        <f t="shared" si="34"/>
        <v>1</v>
      </c>
      <c r="F204" s="30"/>
      <c r="G204" s="30"/>
      <c r="H204" s="30"/>
      <c r="I204" s="35">
        <v>0.35</v>
      </c>
      <c r="J204" s="30"/>
      <c r="K204" s="30"/>
      <c r="L204" s="30"/>
      <c r="M204" s="30"/>
      <c r="N204" s="35">
        <v>3</v>
      </c>
      <c r="O204" s="35">
        <v>1</v>
      </c>
      <c r="P204" s="30"/>
      <c r="Q204" s="30"/>
      <c r="R204" s="30"/>
      <c r="S204" s="30"/>
      <c r="T204" s="30"/>
      <c r="U204" s="30"/>
      <c r="V204" s="30"/>
      <c r="W204" s="30"/>
      <c r="X204" s="30"/>
    </row>
    <row r="205" spans="1:24" ht="26.4">
      <c r="A205" s="7"/>
      <c r="B205" s="141" t="s">
        <v>762</v>
      </c>
      <c r="C205" s="77">
        <f t="shared" si="32"/>
        <v>1.8</v>
      </c>
      <c r="D205" s="78">
        <f t="shared" si="33"/>
        <v>1.8</v>
      </c>
      <c r="E205" s="79">
        <f t="shared" si="34"/>
        <v>1</v>
      </c>
      <c r="F205" s="30"/>
      <c r="G205" s="35">
        <v>1.8</v>
      </c>
      <c r="H205" s="30"/>
      <c r="I205" s="30"/>
      <c r="J205" s="30"/>
      <c r="K205" s="30"/>
      <c r="L205" s="30"/>
      <c r="M205" s="30"/>
      <c r="N205" s="35">
        <v>8</v>
      </c>
      <c r="O205" s="35">
        <v>2</v>
      </c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3.2">
      <c r="A206" s="7"/>
      <c r="B206" s="146" t="s">
        <v>763</v>
      </c>
      <c r="C206" s="77"/>
      <c r="D206" s="78"/>
      <c r="E206" s="79"/>
      <c r="F206" s="30"/>
      <c r="G206" s="30"/>
      <c r="H206" s="30"/>
      <c r="I206" s="30"/>
      <c r="J206" s="30"/>
      <c r="K206" s="30"/>
      <c r="L206" s="30"/>
      <c r="M206" s="30"/>
      <c r="N206" s="35"/>
      <c r="O206" s="35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3.2">
      <c r="A207" s="7"/>
      <c r="B207" s="146" t="s">
        <v>764</v>
      </c>
      <c r="C207" s="77"/>
      <c r="D207" s="78"/>
      <c r="E207" s="79"/>
      <c r="F207" s="30"/>
      <c r="G207" s="30"/>
      <c r="H207" s="30"/>
      <c r="I207" s="30"/>
      <c r="J207" s="30"/>
      <c r="K207" s="30"/>
      <c r="L207" s="30"/>
      <c r="M207" s="30"/>
      <c r="N207" s="35"/>
      <c r="O207" s="35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3.2">
      <c r="A208" s="7"/>
      <c r="B208" s="146" t="s">
        <v>765</v>
      </c>
      <c r="C208" s="77"/>
      <c r="D208" s="78"/>
      <c r="E208" s="79"/>
      <c r="F208" s="30"/>
      <c r="G208" s="30"/>
      <c r="H208" s="30"/>
      <c r="I208" s="30"/>
      <c r="J208" s="30"/>
      <c r="K208" s="30"/>
      <c r="L208" s="30"/>
      <c r="M208" s="30"/>
      <c r="N208" s="35"/>
      <c r="O208" s="35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3.2">
      <c r="A209" s="7"/>
      <c r="B209" s="146" t="s">
        <v>766</v>
      </c>
      <c r="C209" s="77"/>
      <c r="D209" s="78"/>
      <c r="E209" s="79"/>
      <c r="F209" s="30"/>
      <c r="G209" s="30"/>
      <c r="H209" s="30"/>
      <c r="I209" s="30"/>
      <c r="J209" s="30"/>
      <c r="K209" s="30"/>
      <c r="L209" s="30"/>
      <c r="M209" s="30"/>
      <c r="N209" s="35"/>
      <c r="O209" s="35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3.2">
      <c r="A210" s="7"/>
      <c r="B210" s="146" t="s">
        <v>767</v>
      </c>
      <c r="C210" s="77"/>
      <c r="D210" s="78"/>
      <c r="E210" s="79"/>
      <c r="F210" s="30"/>
      <c r="G210" s="30"/>
      <c r="H210" s="30"/>
      <c r="I210" s="30"/>
      <c r="J210" s="30"/>
      <c r="K210" s="30"/>
      <c r="L210" s="30"/>
      <c r="M210" s="30"/>
      <c r="N210" s="35"/>
      <c r="O210" s="35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3.2">
      <c r="A211" s="7"/>
      <c r="B211" s="146" t="s">
        <v>768</v>
      </c>
      <c r="C211" s="77"/>
      <c r="D211" s="78"/>
      <c r="E211" s="79"/>
      <c r="F211" s="30"/>
      <c r="G211" s="30"/>
      <c r="H211" s="30"/>
      <c r="I211" s="30"/>
      <c r="J211" s="30"/>
      <c r="K211" s="30"/>
      <c r="L211" s="30"/>
      <c r="M211" s="30"/>
      <c r="N211" s="35"/>
      <c r="O211" s="35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3.2">
      <c r="A212" s="7"/>
      <c r="B212" s="146" t="s">
        <v>706</v>
      </c>
      <c r="C212" s="77"/>
      <c r="D212" s="78"/>
      <c r="E212" s="79"/>
      <c r="F212" s="30"/>
      <c r="G212" s="30"/>
      <c r="H212" s="30"/>
      <c r="I212" s="30"/>
      <c r="J212" s="30"/>
      <c r="K212" s="30"/>
      <c r="L212" s="30"/>
      <c r="M212" s="30"/>
      <c r="N212" s="35"/>
      <c r="O212" s="35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3.2">
      <c r="A213" s="7"/>
      <c r="B213" s="146" t="s">
        <v>769</v>
      </c>
      <c r="C213" s="77"/>
      <c r="D213" s="78"/>
      <c r="E213" s="79"/>
      <c r="F213" s="30"/>
      <c r="G213" s="30"/>
      <c r="H213" s="30"/>
      <c r="I213" s="30"/>
      <c r="J213" s="30"/>
      <c r="K213" s="30"/>
      <c r="L213" s="30"/>
      <c r="M213" s="30"/>
      <c r="N213" s="35"/>
      <c r="O213" s="35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3.2">
      <c r="A214" s="7"/>
      <c r="B214" s="146" t="s">
        <v>770</v>
      </c>
      <c r="C214" s="77"/>
      <c r="D214" s="78"/>
      <c r="E214" s="79"/>
      <c r="F214" s="30"/>
      <c r="G214" s="30"/>
      <c r="H214" s="30"/>
      <c r="I214" s="30"/>
      <c r="J214" s="30"/>
      <c r="K214" s="30"/>
      <c r="L214" s="30"/>
      <c r="M214" s="30"/>
      <c r="N214" s="35"/>
      <c r="O214" s="35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3.2">
      <c r="A215" s="7"/>
      <c r="B215" s="146" t="s">
        <v>771</v>
      </c>
      <c r="C215" s="77"/>
      <c r="D215" s="78"/>
      <c r="E215" s="79"/>
      <c r="F215" s="30"/>
      <c r="G215" s="30"/>
      <c r="H215" s="30"/>
      <c r="I215" s="30"/>
      <c r="J215" s="30"/>
      <c r="K215" s="30"/>
      <c r="L215" s="30"/>
      <c r="M215" s="30"/>
      <c r="N215" s="35"/>
      <c r="O215" s="35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3.2">
      <c r="A216" s="7"/>
      <c r="B216" s="146" t="s">
        <v>772</v>
      </c>
      <c r="C216" s="77"/>
      <c r="D216" s="78"/>
      <c r="E216" s="79"/>
      <c r="F216" s="30"/>
      <c r="G216" s="30"/>
      <c r="H216" s="30"/>
      <c r="I216" s="30"/>
      <c r="J216" s="30"/>
      <c r="K216" s="30"/>
      <c r="L216" s="30"/>
      <c r="M216" s="30"/>
      <c r="N216" s="35"/>
      <c r="O216" s="35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3.2">
      <c r="A217" s="7"/>
      <c r="B217" s="146" t="s">
        <v>773</v>
      </c>
      <c r="C217" s="77"/>
      <c r="D217" s="78"/>
      <c r="E217" s="79"/>
      <c r="F217" s="30"/>
      <c r="G217" s="30"/>
      <c r="H217" s="30"/>
      <c r="I217" s="30"/>
      <c r="J217" s="30"/>
      <c r="K217" s="30"/>
      <c r="L217" s="30"/>
      <c r="M217" s="30"/>
      <c r="N217" s="35"/>
      <c r="O217" s="35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3.2">
      <c r="A218" s="7"/>
      <c r="B218" s="146" t="s">
        <v>774</v>
      </c>
      <c r="C218" s="77"/>
      <c r="D218" s="78"/>
      <c r="E218" s="79"/>
      <c r="F218" s="30"/>
      <c r="G218" s="30"/>
      <c r="H218" s="30"/>
      <c r="I218" s="30"/>
      <c r="J218" s="30"/>
      <c r="K218" s="30"/>
      <c r="L218" s="30"/>
      <c r="M218" s="30"/>
      <c r="N218" s="35"/>
      <c r="O218" s="35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5">
      <c r="A219" s="7"/>
      <c r="B219" s="94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6">
      <c r="A220" s="22"/>
      <c r="B220" s="58" t="s">
        <v>775</v>
      </c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</row>
    <row r="221" spans="1:24" ht="13.2">
      <c r="A221" s="7"/>
      <c r="B221" s="156" t="s">
        <v>776</v>
      </c>
      <c r="C221" s="77">
        <f t="shared" ref="C221:C224" si="35">SUM(F221:J221)</f>
        <v>0.3</v>
      </c>
      <c r="D221" s="78">
        <f>SUM(F221:K221)</f>
        <v>0.3</v>
      </c>
      <c r="E221" s="79">
        <f t="shared" ref="E221:E229" si="36">D221/C221</f>
        <v>1</v>
      </c>
      <c r="F221" s="30"/>
      <c r="G221" s="30"/>
      <c r="H221" s="30"/>
      <c r="I221" s="35">
        <v>0.3</v>
      </c>
      <c r="J221" s="30"/>
      <c r="K221" s="35"/>
      <c r="L221" s="30"/>
      <c r="M221" s="30"/>
      <c r="N221" s="35">
        <v>3</v>
      </c>
      <c r="O221" s="35">
        <v>1</v>
      </c>
      <c r="P221" s="30"/>
      <c r="Q221" s="30"/>
      <c r="R221" s="30"/>
      <c r="S221" s="30"/>
      <c r="T221" s="30"/>
      <c r="U221" s="30"/>
      <c r="V221" s="30"/>
      <c r="W221" s="30"/>
      <c r="X221" s="30"/>
    </row>
    <row r="222" spans="1:24" ht="13.2">
      <c r="A222" s="7"/>
      <c r="B222" s="156" t="s">
        <v>777</v>
      </c>
      <c r="C222" s="77">
        <f t="shared" si="35"/>
        <v>0.33</v>
      </c>
      <c r="D222" s="78">
        <f t="shared" ref="D222:D224" si="37">SUM(F222:I222)</f>
        <v>0.33</v>
      </c>
      <c r="E222" s="79">
        <f t="shared" si="36"/>
        <v>1</v>
      </c>
      <c r="F222" s="30"/>
      <c r="G222" s="30"/>
      <c r="H222" s="30"/>
      <c r="I222" s="35">
        <v>0.33</v>
      </c>
      <c r="J222" s="30"/>
      <c r="K222" s="7"/>
      <c r="L222" s="30"/>
      <c r="M222" s="30"/>
      <c r="N222" s="35">
        <v>3</v>
      </c>
      <c r="O222" s="35">
        <v>1</v>
      </c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3.2">
      <c r="A223" s="7"/>
      <c r="B223" s="156" t="s">
        <v>778</v>
      </c>
      <c r="C223" s="77">
        <f t="shared" si="35"/>
        <v>0.26</v>
      </c>
      <c r="D223" s="78">
        <f t="shared" si="37"/>
        <v>0.26</v>
      </c>
      <c r="E223" s="79">
        <f t="shared" si="36"/>
        <v>1</v>
      </c>
      <c r="F223" s="30"/>
      <c r="G223" s="30"/>
      <c r="H223" s="30"/>
      <c r="I223" s="35">
        <v>0.26</v>
      </c>
      <c r="J223" s="30"/>
      <c r="K223" s="7"/>
      <c r="L223" s="30"/>
      <c r="M223" s="30"/>
      <c r="N223" s="35">
        <v>3</v>
      </c>
      <c r="O223" s="35">
        <v>1</v>
      </c>
      <c r="P223" s="30"/>
      <c r="Q223" s="30"/>
      <c r="R223" s="30"/>
      <c r="S223" s="30"/>
      <c r="T223" s="30"/>
      <c r="U223" s="30"/>
      <c r="V223" s="30"/>
      <c r="W223" s="30"/>
      <c r="X223" s="30"/>
    </row>
    <row r="224" spans="1:24" ht="13.2">
      <c r="A224" s="7"/>
      <c r="B224" s="156" t="s">
        <v>761</v>
      </c>
      <c r="C224" s="77">
        <f t="shared" si="35"/>
        <v>0.39</v>
      </c>
      <c r="D224" s="78">
        <f t="shared" si="37"/>
        <v>0.39</v>
      </c>
      <c r="E224" s="79">
        <f t="shared" si="36"/>
        <v>1</v>
      </c>
      <c r="F224" s="30"/>
      <c r="G224" s="30"/>
      <c r="H224" s="30"/>
      <c r="I224" s="35">
        <v>0.39</v>
      </c>
      <c r="J224" s="30"/>
      <c r="K224" s="7"/>
      <c r="L224" s="30"/>
      <c r="M224" s="30"/>
      <c r="N224" s="35">
        <v>3</v>
      </c>
      <c r="O224" s="35">
        <v>1</v>
      </c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3.2">
      <c r="A225" s="7"/>
      <c r="B225" s="156" t="s">
        <v>109</v>
      </c>
      <c r="C225" s="77">
        <f t="shared" ref="C225:C229" si="38">SUM(F225:K225)</f>
        <v>0.66</v>
      </c>
      <c r="D225" s="78">
        <f>SUM(F225:K225)</f>
        <v>0.66</v>
      </c>
      <c r="E225" s="79">
        <f t="shared" si="36"/>
        <v>1</v>
      </c>
      <c r="F225" s="30"/>
      <c r="G225" s="30"/>
      <c r="H225" s="30"/>
      <c r="I225" s="35">
        <v>0.46</v>
      </c>
      <c r="J225" s="30"/>
      <c r="K225" s="35">
        <v>0.2</v>
      </c>
      <c r="L225" s="30"/>
      <c r="M225" s="30"/>
      <c r="N225" s="35">
        <v>3</v>
      </c>
      <c r="O225" s="35">
        <v>1</v>
      </c>
      <c r="P225" s="30"/>
      <c r="Q225" s="30"/>
      <c r="R225" s="30"/>
      <c r="S225" s="35">
        <v>1</v>
      </c>
      <c r="T225" s="35">
        <v>10</v>
      </c>
      <c r="U225" s="30"/>
      <c r="V225" s="30"/>
      <c r="W225" s="30"/>
      <c r="X225" s="30"/>
    </row>
    <row r="226" spans="1:24" ht="13.2">
      <c r="A226" s="7"/>
      <c r="B226" s="156" t="s">
        <v>103</v>
      </c>
      <c r="C226" s="77">
        <f t="shared" si="38"/>
        <v>0.86</v>
      </c>
      <c r="D226" s="78">
        <f t="shared" ref="D226:D228" si="39">SUM(F226:I226)</f>
        <v>0.86</v>
      </c>
      <c r="E226" s="79">
        <f t="shared" si="36"/>
        <v>1</v>
      </c>
      <c r="F226" s="30"/>
      <c r="G226" s="30"/>
      <c r="H226" s="30"/>
      <c r="I226" s="35">
        <v>0.86</v>
      </c>
      <c r="J226" s="30"/>
      <c r="K226" s="30"/>
      <c r="L226" s="30"/>
      <c r="M226" s="30"/>
      <c r="N226" s="35">
        <v>3</v>
      </c>
      <c r="O226" s="35">
        <v>1</v>
      </c>
      <c r="P226" s="30"/>
      <c r="Q226" s="30"/>
      <c r="R226" s="30"/>
      <c r="S226" s="35">
        <v>1</v>
      </c>
      <c r="T226" s="35">
        <v>3</v>
      </c>
      <c r="U226" s="30"/>
      <c r="V226" s="30"/>
      <c r="W226" s="30"/>
      <c r="X226" s="30"/>
    </row>
    <row r="227" spans="1:24" ht="13.2">
      <c r="A227" s="7"/>
      <c r="B227" s="157" t="s">
        <v>779</v>
      </c>
      <c r="C227" s="77">
        <f t="shared" si="38"/>
        <v>0.26</v>
      </c>
      <c r="D227" s="78">
        <f t="shared" si="39"/>
        <v>0</v>
      </c>
      <c r="E227" s="79">
        <f t="shared" si="36"/>
        <v>0</v>
      </c>
      <c r="F227" s="30"/>
      <c r="G227" s="30"/>
      <c r="H227" s="30"/>
      <c r="I227" s="30"/>
      <c r="J227" s="30"/>
      <c r="K227" s="35">
        <v>0.26</v>
      </c>
      <c r="L227" s="30"/>
      <c r="M227" s="30"/>
      <c r="N227" s="35">
        <v>3</v>
      </c>
      <c r="O227" s="35">
        <v>1</v>
      </c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3.2">
      <c r="A228" s="7"/>
      <c r="B228" s="157" t="s">
        <v>780</v>
      </c>
      <c r="C228" s="77">
        <f t="shared" si="38"/>
        <v>0.23</v>
      </c>
      <c r="D228" s="78">
        <f t="shared" si="39"/>
        <v>0.23</v>
      </c>
      <c r="E228" s="79">
        <f t="shared" si="36"/>
        <v>1</v>
      </c>
      <c r="F228" s="30"/>
      <c r="G228" s="30"/>
      <c r="H228" s="30"/>
      <c r="I228" s="35">
        <v>0.23</v>
      </c>
      <c r="J228" s="30"/>
      <c r="K228" s="30"/>
      <c r="L228" s="30"/>
      <c r="M228" s="30"/>
      <c r="N228" s="35">
        <v>3</v>
      </c>
      <c r="O228" s="35">
        <v>1</v>
      </c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26.4">
      <c r="A229" s="7"/>
      <c r="B229" s="158" t="s">
        <v>781</v>
      </c>
      <c r="C229" s="77">
        <f t="shared" si="38"/>
        <v>0.5</v>
      </c>
      <c r="D229" s="78"/>
      <c r="E229" s="79">
        <f t="shared" si="36"/>
        <v>0</v>
      </c>
      <c r="F229" s="30"/>
      <c r="G229" s="35">
        <v>0.5</v>
      </c>
      <c r="H229" s="30"/>
      <c r="I229" s="30"/>
      <c r="J229" s="30"/>
      <c r="K229" s="30"/>
      <c r="L229" s="30"/>
      <c r="M229" s="30"/>
      <c r="N229" s="35">
        <v>8</v>
      </c>
      <c r="O229" s="35">
        <v>2</v>
      </c>
      <c r="P229" s="30"/>
      <c r="Q229" s="30"/>
      <c r="R229" s="30"/>
      <c r="S229" s="35">
        <v>1</v>
      </c>
      <c r="T229" s="35">
        <v>12</v>
      </c>
      <c r="U229" s="30"/>
      <c r="V229" s="30"/>
      <c r="W229" s="30"/>
      <c r="X229" s="30"/>
    </row>
    <row r="230" spans="1:24" ht="13.2">
      <c r="A230" s="7"/>
      <c r="B230" s="146" t="s">
        <v>782</v>
      </c>
      <c r="C230" s="77"/>
      <c r="D230" s="78"/>
      <c r="E230" s="79"/>
      <c r="F230" s="30"/>
      <c r="G230" s="30"/>
      <c r="H230" s="30"/>
      <c r="I230" s="30"/>
      <c r="J230" s="30"/>
      <c r="K230" s="30"/>
      <c r="L230" s="30"/>
      <c r="M230" s="30"/>
      <c r="N230" s="35"/>
      <c r="O230" s="35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3.2">
      <c r="A231" s="7"/>
      <c r="B231" s="146" t="s">
        <v>783</v>
      </c>
      <c r="C231" s="77"/>
      <c r="D231" s="78"/>
      <c r="E231" s="79"/>
      <c r="F231" s="30"/>
      <c r="G231" s="30"/>
      <c r="H231" s="30"/>
      <c r="I231" s="30"/>
      <c r="J231" s="30"/>
      <c r="K231" s="30"/>
      <c r="L231" s="30"/>
      <c r="M231" s="30"/>
      <c r="N231" s="35"/>
      <c r="O231" s="35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3.2">
      <c r="A232" s="7"/>
      <c r="B232" s="146" t="s">
        <v>784</v>
      </c>
      <c r="C232" s="77"/>
      <c r="D232" s="78"/>
      <c r="E232" s="79"/>
      <c r="F232" s="30"/>
      <c r="G232" s="30"/>
      <c r="H232" s="30"/>
      <c r="I232" s="30"/>
      <c r="J232" s="30"/>
      <c r="K232" s="30"/>
      <c r="L232" s="30"/>
      <c r="M232" s="30"/>
      <c r="N232" s="35"/>
      <c r="O232" s="35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3.2">
      <c r="A233" s="7"/>
      <c r="B233" s="146" t="s">
        <v>785</v>
      </c>
      <c r="C233" s="77"/>
      <c r="D233" s="78"/>
      <c r="E233" s="79"/>
      <c r="F233" s="30"/>
      <c r="G233" s="30"/>
      <c r="H233" s="30"/>
      <c r="I233" s="30"/>
      <c r="J233" s="30"/>
      <c r="K233" s="30"/>
      <c r="L233" s="30"/>
      <c r="M233" s="30"/>
      <c r="N233" s="35"/>
      <c r="O233" s="35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3.2">
      <c r="A234" s="7"/>
      <c r="B234" s="146" t="s">
        <v>708</v>
      </c>
      <c r="C234" s="77"/>
      <c r="D234" s="78"/>
      <c r="E234" s="79"/>
      <c r="F234" s="30"/>
      <c r="G234" s="30"/>
      <c r="H234" s="30"/>
      <c r="I234" s="30"/>
      <c r="J234" s="30"/>
      <c r="K234" s="30"/>
      <c r="L234" s="30"/>
      <c r="M234" s="30"/>
      <c r="N234" s="35"/>
      <c r="O234" s="35"/>
      <c r="P234" s="30"/>
      <c r="Q234" s="30"/>
      <c r="R234" s="30"/>
      <c r="S234" s="30"/>
      <c r="T234" s="30"/>
      <c r="U234" s="30"/>
      <c r="V234" s="30"/>
      <c r="W234" s="30"/>
      <c r="X234" s="30"/>
    </row>
    <row r="235" spans="1:24" ht="13.2">
      <c r="A235" s="7"/>
      <c r="B235" s="146" t="s">
        <v>786</v>
      </c>
      <c r="C235" s="77"/>
      <c r="D235" s="78"/>
      <c r="E235" s="79"/>
      <c r="F235" s="30"/>
      <c r="G235" s="30"/>
      <c r="H235" s="30"/>
      <c r="I235" s="30"/>
      <c r="J235" s="30"/>
      <c r="K235" s="30"/>
      <c r="L235" s="30"/>
      <c r="M235" s="30"/>
      <c r="N235" s="35"/>
      <c r="O235" s="35"/>
      <c r="P235" s="30"/>
      <c r="Q235" s="30"/>
      <c r="R235" s="30"/>
      <c r="S235" s="30"/>
      <c r="T235" s="30"/>
      <c r="U235" s="30"/>
      <c r="V235" s="30"/>
      <c r="W235" s="30"/>
      <c r="X235" s="30"/>
    </row>
    <row r="236" spans="1:24" ht="13.2">
      <c r="A236" s="7"/>
      <c r="B236" s="146" t="s">
        <v>787</v>
      </c>
      <c r="C236" s="77"/>
      <c r="D236" s="78"/>
      <c r="E236" s="79"/>
      <c r="F236" s="30"/>
      <c r="G236" s="30"/>
      <c r="H236" s="30"/>
      <c r="I236" s="30"/>
      <c r="J236" s="30"/>
      <c r="K236" s="30"/>
      <c r="L236" s="30"/>
      <c r="M236" s="30"/>
      <c r="N236" s="35"/>
      <c r="O236" s="35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3.2">
      <c r="A237" s="7"/>
      <c r="B237" s="146" t="s">
        <v>788</v>
      </c>
      <c r="C237" s="77"/>
      <c r="D237" s="78"/>
      <c r="E237" s="79"/>
      <c r="F237" s="30"/>
      <c r="G237" s="30"/>
      <c r="H237" s="30"/>
      <c r="I237" s="30"/>
      <c r="J237" s="30"/>
      <c r="K237" s="30"/>
      <c r="L237" s="30"/>
      <c r="M237" s="30"/>
      <c r="N237" s="35"/>
      <c r="O237" s="35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3.2">
      <c r="A238" s="7"/>
      <c r="B238" s="146" t="s">
        <v>705</v>
      </c>
      <c r="C238" s="77"/>
      <c r="D238" s="78"/>
      <c r="E238" s="79"/>
      <c r="F238" s="30"/>
      <c r="G238" s="30"/>
      <c r="H238" s="30"/>
      <c r="I238" s="30"/>
      <c r="J238" s="30"/>
      <c r="K238" s="30"/>
      <c r="L238" s="30"/>
      <c r="M238" s="30"/>
      <c r="N238" s="35"/>
      <c r="O238" s="35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3.2">
      <c r="A239" s="7"/>
      <c r="B239" s="146" t="s">
        <v>789</v>
      </c>
      <c r="C239" s="77"/>
      <c r="D239" s="78"/>
      <c r="E239" s="79"/>
      <c r="F239" s="30"/>
      <c r="G239" s="30"/>
      <c r="H239" s="30"/>
      <c r="I239" s="30"/>
      <c r="J239" s="30"/>
      <c r="K239" s="30"/>
      <c r="L239" s="30"/>
      <c r="M239" s="30"/>
      <c r="N239" s="35"/>
      <c r="O239" s="35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3.2">
      <c r="A240" s="7"/>
      <c r="B240" s="146" t="s">
        <v>790</v>
      </c>
      <c r="C240" s="77"/>
      <c r="D240" s="78"/>
      <c r="E240" s="79"/>
      <c r="F240" s="30"/>
      <c r="G240" s="30"/>
      <c r="H240" s="30"/>
      <c r="I240" s="30"/>
      <c r="J240" s="30"/>
      <c r="K240" s="30"/>
      <c r="L240" s="30"/>
      <c r="M240" s="30"/>
      <c r="N240" s="35"/>
      <c r="O240" s="35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3.2">
      <c r="A241" s="7"/>
      <c r="B241" s="146" t="s">
        <v>791</v>
      </c>
      <c r="C241" s="77"/>
      <c r="D241" s="78"/>
      <c r="E241" s="79"/>
      <c r="F241" s="30"/>
      <c r="G241" s="30"/>
      <c r="H241" s="30"/>
      <c r="I241" s="30"/>
      <c r="J241" s="30"/>
      <c r="K241" s="30"/>
      <c r="L241" s="30"/>
      <c r="M241" s="30"/>
      <c r="N241" s="35"/>
      <c r="O241" s="35"/>
      <c r="P241" s="30"/>
      <c r="Q241" s="30"/>
      <c r="R241" s="30"/>
      <c r="S241" s="30"/>
      <c r="T241" s="30"/>
      <c r="U241" s="30"/>
      <c r="V241" s="30"/>
      <c r="W241" s="30"/>
      <c r="X241" s="30"/>
    </row>
    <row r="242" spans="1:24" ht="13.2">
      <c r="A242" s="7"/>
      <c r="B242" s="146" t="s">
        <v>792</v>
      </c>
      <c r="C242" s="77"/>
      <c r="D242" s="78"/>
      <c r="E242" s="79"/>
      <c r="F242" s="30"/>
      <c r="G242" s="30"/>
      <c r="H242" s="30"/>
      <c r="I242" s="30"/>
      <c r="J242" s="30"/>
      <c r="K242" s="30"/>
      <c r="L242" s="30"/>
      <c r="M242" s="30"/>
      <c r="N242" s="35"/>
      <c r="O242" s="35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3.2">
      <c r="A243" s="7"/>
      <c r="B243" s="146" t="s">
        <v>793</v>
      </c>
      <c r="C243" s="77"/>
      <c r="D243" s="78"/>
      <c r="E243" s="79"/>
      <c r="F243" s="30"/>
      <c r="G243" s="30"/>
      <c r="H243" s="30"/>
      <c r="I243" s="30"/>
      <c r="J243" s="30"/>
      <c r="K243" s="30"/>
      <c r="L243" s="30"/>
      <c r="M243" s="30"/>
      <c r="N243" s="35"/>
      <c r="O243" s="35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3.2">
      <c r="A244" s="7"/>
      <c r="B244" s="146" t="s">
        <v>794</v>
      </c>
      <c r="C244" s="77"/>
      <c r="D244" s="78"/>
      <c r="E244" s="79"/>
      <c r="F244" s="30"/>
      <c r="G244" s="30"/>
      <c r="H244" s="30"/>
      <c r="I244" s="30"/>
      <c r="J244" s="30"/>
      <c r="K244" s="30"/>
      <c r="L244" s="30"/>
      <c r="M244" s="30"/>
      <c r="N244" s="35"/>
      <c r="O244" s="35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3.2">
      <c r="A245" s="7"/>
      <c r="B245" s="146" t="s">
        <v>795</v>
      </c>
      <c r="C245" s="77"/>
      <c r="D245" s="78"/>
      <c r="E245" s="79"/>
      <c r="F245" s="30"/>
      <c r="G245" s="30"/>
      <c r="H245" s="30"/>
      <c r="I245" s="30"/>
      <c r="J245" s="30"/>
      <c r="K245" s="30"/>
      <c r="L245" s="30"/>
      <c r="M245" s="30"/>
      <c r="N245" s="35"/>
      <c r="O245" s="35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3.2">
      <c r="A246" s="7"/>
      <c r="B246" s="146" t="s">
        <v>796</v>
      </c>
      <c r="C246" s="77"/>
      <c r="D246" s="78"/>
      <c r="E246" s="79"/>
      <c r="F246" s="30"/>
      <c r="G246" s="30"/>
      <c r="H246" s="30"/>
      <c r="I246" s="30"/>
      <c r="J246" s="30"/>
      <c r="K246" s="30"/>
      <c r="L246" s="30"/>
      <c r="M246" s="30"/>
      <c r="N246" s="35"/>
      <c r="O246" s="35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3.2">
      <c r="A247" s="7"/>
      <c r="B247" s="146" t="s">
        <v>797</v>
      </c>
      <c r="C247" s="77"/>
      <c r="D247" s="78"/>
      <c r="E247" s="79"/>
      <c r="F247" s="30"/>
      <c r="G247" s="30"/>
      <c r="H247" s="30"/>
      <c r="I247" s="30"/>
      <c r="J247" s="30"/>
      <c r="K247" s="30"/>
      <c r="L247" s="30"/>
      <c r="M247" s="30"/>
      <c r="N247" s="35"/>
      <c r="O247" s="35"/>
      <c r="P247" s="30"/>
      <c r="Q247" s="30"/>
      <c r="R247" s="30"/>
      <c r="S247" s="30"/>
      <c r="T247" s="30"/>
      <c r="U247" s="30"/>
      <c r="V247" s="30"/>
      <c r="W247" s="30"/>
      <c r="X247" s="30"/>
    </row>
    <row r="249" spans="1:24" ht="13.2">
      <c r="A249" s="61"/>
      <c r="B249" s="55" t="s">
        <v>41</v>
      </c>
      <c r="C249" s="56">
        <f t="shared" ref="C249:D249" si="40">SUM(C5:C247)</f>
        <v>107.87940000000005</v>
      </c>
      <c r="D249" s="56">
        <f t="shared" si="40"/>
        <v>74.75890000000004</v>
      </c>
      <c r="E249" s="57">
        <f>D249/C249</f>
        <v>0.69298587125994404</v>
      </c>
      <c r="F249" s="56">
        <f t="shared" ref="F249:K249" si="41">SUM(F5:F247)</f>
        <v>2.17</v>
      </c>
      <c r="G249" s="56">
        <f t="shared" si="41"/>
        <v>45.558550000000011</v>
      </c>
      <c r="H249" s="56">
        <f t="shared" si="41"/>
        <v>1.6913</v>
      </c>
      <c r="I249" s="56">
        <f t="shared" si="41"/>
        <v>25.589050000000004</v>
      </c>
      <c r="J249" s="56">
        <f t="shared" si="41"/>
        <v>10.245000000000001</v>
      </c>
      <c r="K249" s="56">
        <f t="shared" si="41"/>
        <v>20.735499999999998</v>
      </c>
      <c r="L249" s="56" t="s">
        <v>42</v>
      </c>
      <c r="M249" s="56" t="s">
        <v>42</v>
      </c>
      <c r="N249" s="56" t="s">
        <v>42</v>
      </c>
      <c r="O249" s="56" t="s">
        <v>42</v>
      </c>
      <c r="P249" s="56" t="s">
        <v>42</v>
      </c>
      <c r="Q249" s="56">
        <f t="shared" ref="Q249:X249" si="42">SUM(Q5:Q247)</f>
        <v>14.536</v>
      </c>
      <c r="R249" s="56">
        <f t="shared" si="42"/>
        <v>4.4224999999999994</v>
      </c>
      <c r="S249" s="56">
        <f t="shared" si="42"/>
        <v>20</v>
      </c>
      <c r="T249" s="56">
        <f t="shared" si="42"/>
        <v>185.1</v>
      </c>
      <c r="U249" s="56">
        <f t="shared" si="42"/>
        <v>0</v>
      </c>
      <c r="V249" s="56">
        <f t="shared" si="42"/>
        <v>0</v>
      </c>
      <c r="W249" s="56">
        <f t="shared" si="42"/>
        <v>15</v>
      </c>
      <c r="X249" s="56">
        <f t="shared" si="42"/>
        <v>88</v>
      </c>
    </row>
    <row r="251" spans="1:24" ht="13.2">
      <c r="G251" s="118">
        <f>G249-G19-G23-5.35</f>
        <v>37.74195000000001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31" r:id="rId2"/>
    <hyperlink ref="B54" r:id="rId3"/>
    <hyperlink ref="B66" r:id="rId4"/>
    <hyperlink ref="B74" r:id="rId5"/>
    <hyperlink ref="B84" r:id="rId6"/>
    <hyperlink ref="B115" r:id="rId7"/>
    <hyperlink ref="B131" r:id="rId8"/>
    <hyperlink ref="B145" r:id="rId9"/>
    <hyperlink ref="B174" r:id="rId10"/>
    <hyperlink ref="B186" r:id="rId11"/>
    <hyperlink ref="B189" r:id="rId12"/>
    <hyperlink ref="B192" r:id="rId13"/>
    <hyperlink ref="B220" r:id="rId1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684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33203125" customWidth="1"/>
    <col min="2" max="2" width="34.6640625" customWidth="1"/>
    <col min="3" max="18" width="12.6640625" customWidth="1"/>
  </cols>
  <sheetData>
    <row r="1" spans="1:24" ht="13.2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3.2">
      <c r="A4" s="22"/>
      <c r="B4" s="159" t="s">
        <v>798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3.2">
      <c r="A5" s="7"/>
      <c r="B5" s="160"/>
      <c r="C5" s="114">
        <f t="shared" ref="C5:C6" si="0">SUM(F5:K5)</f>
        <v>0</v>
      </c>
      <c r="D5" s="115">
        <f t="shared" ref="D5:D6" si="1">SUM(F5:I5)</f>
        <v>0</v>
      </c>
      <c r="E5" s="116" t="e">
        <f t="shared" ref="E5:E6" si="2">D5/C5</f>
        <v>#DIV/0!</v>
      </c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3.2">
      <c r="A6" s="7"/>
      <c r="B6" s="161" t="s">
        <v>799</v>
      </c>
      <c r="C6" s="162">
        <f t="shared" si="0"/>
        <v>0.34599999999999997</v>
      </c>
      <c r="D6" s="115">
        <f t="shared" si="1"/>
        <v>0</v>
      </c>
      <c r="E6" s="116">
        <f t="shared" si="2"/>
        <v>0</v>
      </c>
      <c r="F6" s="36"/>
      <c r="G6" s="36"/>
      <c r="H6" s="36"/>
      <c r="I6" s="36"/>
      <c r="J6" s="36"/>
      <c r="K6" s="25">
        <v>0.34599999999999997</v>
      </c>
      <c r="L6" s="36"/>
      <c r="M6" s="36"/>
      <c r="N6" s="25">
        <v>5</v>
      </c>
      <c r="O6" s="25">
        <v>2</v>
      </c>
      <c r="P6" s="36"/>
      <c r="Q6" s="36"/>
      <c r="R6" s="36"/>
      <c r="S6" s="36"/>
      <c r="T6" s="36"/>
      <c r="U6" s="36"/>
      <c r="V6" s="36"/>
      <c r="W6" s="36"/>
      <c r="X6" s="36"/>
    </row>
    <row r="7" spans="1:24" ht="15.75" customHeight="1">
      <c r="A7" s="22"/>
      <c r="B7" s="58" t="s">
        <v>273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 spans="1:24" ht="13.2">
      <c r="A8" s="163"/>
      <c r="B8" s="164" t="s">
        <v>526</v>
      </c>
      <c r="C8" s="165">
        <f t="shared" ref="C8:C13" si="3">SUM(F8:K8)</f>
        <v>0.16300000000000001</v>
      </c>
      <c r="D8" s="115">
        <f t="shared" ref="D8:D13" si="4">SUM(F8:I8)</f>
        <v>0</v>
      </c>
      <c r="E8" s="116">
        <f t="shared" ref="E8:E15" si="5">D8/C8</f>
        <v>0</v>
      </c>
      <c r="F8" s="166"/>
      <c r="G8" s="166"/>
      <c r="H8" s="166"/>
      <c r="I8" s="166"/>
      <c r="J8" s="166"/>
      <c r="K8" s="167">
        <v>0.16300000000000001</v>
      </c>
      <c r="L8" s="166"/>
      <c r="M8" s="166"/>
      <c r="N8" s="167">
        <v>3</v>
      </c>
      <c r="O8" s="167">
        <v>1</v>
      </c>
      <c r="P8" s="166"/>
      <c r="Q8" s="166"/>
      <c r="R8" s="166"/>
      <c r="S8" s="166"/>
      <c r="T8" s="166"/>
      <c r="U8" s="166"/>
      <c r="V8" s="166"/>
      <c r="W8" s="166"/>
      <c r="X8" s="166"/>
    </row>
    <row r="9" spans="1:24" ht="13.2">
      <c r="A9" s="168"/>
      <c r="B9" s="169" t="s">
        <v>46</v>
      </c>
      <c r="C9" s="165">
        <f t="shared" si="3"/>
        <v>0.23200000000000001</v>
      </c>
      <c r="D9" s="115">
        <f t="shared" si="4"/>
        <v>0</v>
      </c>
      <c r="E9" s="116">
        <f t="shared" si="5"/>
        <v>0</v>
      </c>
      <c r="F9" s="170"/>
      <c r="G9" s="170"/>
      <c r="H9" s="170"/>
      <c r="I9" s="170"/>
      <c r="J9" s="170"/>
      <c r="K9" s="171">
        <v>0.23200000000000001</v>
      </c>
      <c r="L9" s="170"/>
      <c r="M9" s="170"/>
      <c r="N9" s="171">
        <v>4</v>
      </c>
      <c r="O9" s="171">
        <v>1</v>
      </c>
      <c r="P9" s="170"/>
      <c r="Q9" s="170"/>
      <c r="R9" s="170"/>
      <c r="S9" s="170"/>
      <c r="T9" s="170"/>
      <c r="U9" s="170"/>
      <c r="V9" s="170"/>
      <c r="W9" s="170"/>
      <c r="X9" s="170"/>
    </row>
    <row r="10" spans="1:24" ht="13.2">
      <c r="A10" s="168"/>
      <c r="B10" s="169" t="s">
        <v>112</v>
      </c>
      <c r="C10" s="165">
        <f t="shared" si="3"/>
        <v>1.1499999999999999</v>
      </c>
      <c r="D10" s="115">
        <f t="shared" si="4"/>
        <v>1.1499999999999999</v>
      </c>
      <c r="E10" s="116">
        <f t="shared" si="5"/>
        <v>1</v>
      </c>
      <c r="F10" s="170"/>
      <c r="G10" s="172">
        <v>1.1499999999999999</v>
      </c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</row>
    <row r="11" spans="1:24" ht="13.2">
      <c r="A11" s="168"/>
      <c r="B11" s="169" t="s">
        <v>209</v>
      </c>
      <c r="C11" s="165">
        <f t="shared" si="3"/>
        <v>0.63500000000000001</v>
      </c>
      <c r="D11" s="115">
        <f t="shared" si="4"/>
        <v>0</v>
      </c>
      <c r="E11" s="116">
        <f t="shared" si="5"/>
        <v>0</v>
      </c>
      <c r="F11" s="170"/>
      <c r="G11" s="170"/>
      <c r="H11" s="170"/>
      <c r="I11" s="172"/>
      <c r="J11" s="172">
        <v>0.63500000000000001</v>
      </c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</row>
    <row r="12" spans="1:24" ht="13.2">
      <c r="A12" s="168"/>
      <c r="B12" s="169" t="s">
        <v>281</v>
      </c>
      <c r="C12" s="165">
        <f t="shared" si="3"/>
        <v>0.72499999999999998</v>
      </c>
      <c r="D12" s="115">
        <f t="shared" si="4"/>
        <v>0</v>
      </c>
      <c r="E12" s="116">
        <f t="shared" si="5"/>
        <v>0</v>
      </c>
      <c r="F12" s="170"/>
      <c r="G12" s="170"/>
      <c r="H12" s="170"/>
      <c r="I12" s="172"/>
      <c r="J12" s="172">
        <v>0.72499999999999998</v>
      </c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</row>
    <row r="13" spans="1:24" ht="13.2">
      <c r="A13" s="168"/>
      <c r="B13" s="169" t="s">
        <v>97</v>
      </c>
      <c r="C13" s="165">
        <f t="shared" si="3"/>
        <v>0.26</v>
      </c>
      <c r="D13" s="115">
        <f t="shared" si="4"/>
        <v>0</v>
      </c>
      <c r="E13" s="116">
        <f t="shared" si="5"/>
        <v>0</v>
      </c>
      <c r="F13" s="170"/>
      <c r="G13" s="170"/>
      <c r="H13" s="170"/>
      <c r="I13" s="172"/>
      <c r="J13" s="172">
        <v>0.26</v>
      </c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</row>
    <row r="14" spans="1:24" ht="13.2">
      <c r="A14" s="168"/>
      <c r="B14" s="169" t="s">
        <v>87</v>
      </c>
      <c r="C14" s="173">
        <v>1.2</v>
      </c>
      <c r="D14" s="173">
        <v>1.2</v>
      </c>
      <c r="E14" s="116">
        <f t="shared" si="5"/>
        <v>1</v>
      </c>
      <c r="F14" s="170"/>
      <c r="G14" s="170"/>
      <c r="H14" s="170"/>
      <c r="I14" s="174"/>
      <c r="J14" s="174">
        <v>1.2</v>
      </c>
      <c r="K14" s="170"/>
      <c r="L14" s="170"/>
      <c r="M14" s="170"/>
      <c r="N14" s="175">
        <v>6.5</v>
      </c>
      <c r="O14" s="175">
        <v>2</v>
      </c>
      <c r="P14" s="170"/>
      <c r="Q14" s="170"/>
      <c r="R14" s="170"/>
      <c r="S14" s="170"/>
      <c r="T14" s="170"/>
      <c r="U14" s="170"/>
      <c r="V14" s="170"/>
      <c r="W14" s="170"/>
      <c r="X14" s="170"/>
    </row>
    <row r="15" spans="1:24" ht="13.2">
      <c r="A15" s="168"/>
      <c r="B15" s="169" t="s">
        <v>156</v>
      </c>
      <c r="C15" s="173">
        <v>1</v>
      </c>
      <c r="D15" s="173">
        <v>1</v>
      </c>
      <c r="E15" s="116">
        <f t="shared" si="5"/>
        <v>1</v>
      </c>
      <c r="F15" s="170"/>
      <c r="G15" s="170"/>
      <c r="H15" s="170"/>
      <c r="I15" s="174"/>
      <c r="J15" s="174">
        <v>1</v>
      </c>
      <c r="K15" s="170"/>
      <c r="L15" s="170"/>
      <c r="M15" s="170"/>
      <c r="N15" s="175">
        <v>6</v>
      </c>
      <c r="O15" s="175">
        <v>2</v>
      </c>
      <c r="P15" s="170"/>
      <c r="Q15" s="170"/>
      <c r="R15" s="170"/>
      <c r="S15" s="170"/>
      <c r="T15" s="170"/>
      <c r="U15" s="170"/>
      <c r="V15" s="170"/>
      <c r="W15" s="170"/>
      <c r="X15" s="170"/>
    </row>
    <row r="16" spans="1:24" ht="15.75" customHeight="1">
      <c r="A16" s="22"/>
      <c r="B16" s="58" t="s">
        <v>800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ht="13.2">
      <c r="A17" s="176"/>
      <c r="B17" s="161" t="s">
        <v>87</v>
      </c>
      <c r="C17" s="165">
        <f t="shared" ref="C17:C32" si="6">SUM(F17:K17)</f>
        <v>2</v>
      </c>
      <c r="D17" s="115">
        <f t="shared" ref="D17:D32" si="7">SUM(F17:I17)</f>
        <v>2</v>
      </c>
      <c r="E17" s="116">
        <f t="shared" ref="E17:E32" si="8">D17/C17</f>
        <v>1</v>
      </c>
      <c r="F17" s="36"/>
      <c r="G17" s="25">
        <v>2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3.2">
      <c r="A18" s="176"/>
      <c r="B18" s="161" t="s">
        <v>135</v>
      </c>
      <c r="C18" s="165">
        <f t="shared" si="6"/>
        <v>0.6</v>
      </c>
      <c r="D18" s="115">
        <f t="shared" si="7"/>
        <v>0</v>
      </c>
      <c r="E18" s="116">
        <f t="shared" si="8"/>
        <v>0</v>
      </c>
      <c r="F18" s="36"/>
      <c r="G18" s="36"/>
      <c r="H18" s="36"/>
      <c r="I18" s="25"/>
      <c r="J18" s="25">
        <v>0.6</v>
      </c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3.2">
      <c r="A19" s="176"/>
      <c r="B19" s="161" t="s">
        <v>801</v>
      </c>
      <c r="C19" s="165">
        <f t="shared" si="6"/>
        <v>0.3</v>
      </c>
      <c r="D19" s="115">
        <f t="shared" si="7"/>
        <v>0.3</v>
      </c>
      <c r="E19" s="116">
        <f t="shared" si="8"/>
        <v>1</v>
      </c>
      <c r="F19" s="36"/>
      <c r="G19" s="25">
        <v>0.3</v>
      </c>
      <c r="H19" s="36"/>
      <c r="I19" s="25"/>
      <c r="J19" s="25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3.2">
      <c r="A20" s="176"/>
      <c r="B20" s="161" t="s">
        <v>281</v>
      </c>
      <c r="C20" s="165">
        <f t="shared" si="6"/>
        <v>0.3</v>
      </c>
      <c r="D20" s="115">
        <f t="shared" si="7"/>
        <v>0</v>
      </c>
      <c r="E20" s="116">
        <f t="shared" si="8"/>
        <v>0</v>
      </c>
      <c r="F20" s="36"/>
      <c r="G20" s="36"/>
      <c r="H20" s="36"/>
      <c r="I20" s="25"/>
      <c r="J20" s="25">
        <v>0.3</v>
      </c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3.2">
      <c r="A21" s="176"/>
      <c r="B21" s="161" t="s">
        <v>209</v>
      </c>
      <c r="C21" s="165">
        <f t="shared" si="6"/>
        <v>0.2</v>
      </c>
      <c r="D21" s="115">
        <f t="shared" si="7"/>
        <v>0</v>
      </c>
      <c r="E21" s="116">
        <f t="shared" si="8"/>
        <v>0</v>
      </c>
      <c r="F21" s="36"/>
      <c r="G21" s="36"/>
      <c r="H21" s="36"/>
      <c r="I21" s="25"/>
      <c r="J21" s="25">
        <v>0.2</v>
      </c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3.2">
      <c r="A22" s="176"/>
      <c r="B22" s="161" t="s">
        <v>802</v>
      </c>
      <c r="C22" s="165">
        <f t="shared" si="6"/>
        <v>0.18</v>
      </c>
      <c r="D22" s="115">
        <f t="shared" si="7"/>
        <v>0.18</v>
      </c>
      <c r="E22" s="116">
        <f t="shared" si="8"/>
        <v>1</v>
      </c>
      <c r="F22" s="36"/>
      <c r="G22" s="25">
        <v>0.18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3.2">
      <c r="A23" s="176"/>
      <c r="B23" s="161" t="s">
        <v>49</v>
      </c>
      <c r="C23" s="165">
        <f t="shared" si="6"/>
        <v>0.2</v>
      </c>
      <c r="D23" s="115">
        <f t="shared" si="7"/>
        <v>0</v>
      </c>
      <c r="E23" s="116">
        <f t="shared" si="8"/>
        <v>0</v>
      </c>
      <c r="F23" s="36"/>
      <c r="G23" s="36"/>
      <c r="H23" s="36"/>
      <c r="I23" s="25"/>
      <c r="J23" s="25">
        <v>0.2</v>
      </c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</row>
    <row r="24" spans="1:24" ht="13.2">
      <c r="A24" s="176"/>
      <c r="B24" s="161" t="s">
        <v>803</v>
      </c>
      <c r="C24" s="165">
        <f t="shared" si="6"/>
        <v>0.3</v>
      </c>
      <c r="D24" s="115">
        <f t="shared" si="7"/>
        <v>0</v>
      </c>
      <c r="E24" s="116">
        <f t="shared" si="8"/>
        <v>0</v>
      </c>
      <c r="F24" s="36"/>
      <c r="G24" s="36"/>
      <c r="H24" s="36"/>
      <c r="I24" s="25"/>
      <c r="J24" s="25">
        <v>0.3</v>
      </c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3.2">
      <c r="A25" s="176"/>
      <c r="B25" s="161" t="s">
        <v>270</v>
      </c>
      <c r="C25" s="165">
        <f t="shared" si="6"/>
        <v>1.1000000000000001</v>
      </c>
      <c r="D25" s="115">
        <f t="shared" si="7"/>
        <v>1.1000000000000001</v>
      </c>
      <c r="E25" s="116">
        <f t="shared" si="8"/>
        <v>1</v>
      </c>
      <c r="F25" s="36"/>
      <c r="G25" s="25">
        <v>1.1000000000000001</v>
      </c>
      <c r="H25" s="36"/>
      <c r="I25" s="25"/>
      <c r="J25" s="25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3.2">
      <c r="A26" s="176"/>
      <c r="B26" s="161" t="s">
        <v>418</v>
      </c>
      <c r="C26" s="165">
        <f t="shared" si="6"/>
        <v>0.5</v>
      </c>
      <c r="D26" s="115">
        <f t="shared" si="7"/>
        <v>0</v>
      </c>
      <c r="E26" s="116">
        <f t="shared" si="8"/>
        <v>0</v>
      </c>
      <c r="F26" s="36"/>
      <c r="G26" s="36"/>
      <c r="H26" s="36"/>
      <c r="I26" s="25"/>
      <c r="J26" s="25">
        <v>0.5</v>
      </c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3.2">
      <c r="A27" s="176"/>
      <c r="B27" s="161" t="s">
        <v>804</v>
      </c>
      <c r="C27" s="165">
        <f t="shared" si="6"/>
        <v>0.5</v>
      </c>
      <c r="D27" s="115">
        <f t="shared" si="7"/>
        <v>0.5</v>
      </c>
      <c r="E27" s="116">
        <f t="shared" si="8"/>
        <v>1</v>
      </c>
      <c r="F27" s="36"/>
      <c r="G27" s="25">
        <v>0.5</v>
      </c>
      <c r="H27" s="36"/>
      <c r="I27" s="25"/>
      <c r="J27" s="25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3.2">
      <c r="A28" s="176"/>
      <c r="B28" s="161" t="s">
        <v>72</v>
      </c>
      <c r="C28" s="165">
        <f t="shared" si="6"/>
        <v>0.3</v>
      </c>
      <c r="D28" s="115">
        <f t="shared" si="7"/>
        <v>0</v>
      </c>
      <c r="E28" s="116">
        <f t="shared" si="8"/>
        <v>0</v>
      </c>
      <c r="F28" s="36"/>
      <c r="G28" s="36"/>
      <c r="H28" s="36"/>
      <c r="I28" s="25"/>
      <c r="J28" s="25">
        <v>0.3</v>
      </c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13.2">
      <c r="A29" s="176"/>
      <c r="B29" s="161" t="s">
        <v>805</v>
      </c>
      <c r="C29" s="165">
        <f t="shared" si="6"/>
        <v>0.7</v>
      </c>
      <c r="D29" s="115">
        <f t="shared" si="7"/>
        <v>0</v>
      </c>
      <c r="E29" s="116">
        <f t="shared" si="8"/>
        <v>0</v>
      </c>
      <c r="F29" s="36"/>
      <c r="G29" s="36"/>
      <c r="H29" s="36"/>
      <c r="I29" s="25"/>
      <c r="J29" s="25">
        <v>0.7</v>
      </c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13.2">
      <c r="A30" s="176"/>
      <c r="B30" s="161" t="s">
        <v>303</v>
      </c>
      <c r="C30" s="165">
        <f t="shared" si="6"/>
        <v>0.7</v>
      </c>
      <c r="D30" s="115">
        <f t="shared" si="7"/>
        <v>0</v>
      </c>
      <c r="E30" s="116">
        <f t="shared" si="8"/>
        <v>0</v>
      </c>
      <c r="F30" s="36"/>
      <c r="G30" s="36"/>
      <c r="H30" s="36"/>
      <c r="I30" s="25"/>
      <c r="J30" s="25">
        <v>0.7</v>
      </c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3.2">
      <c r="A31" s="176"/>
      <c r="B31" s="161" t="s">
        <v>120</v>
      </c>
      <c r="C31" s="177">
        <f t="shared" si="6"/>
        <v>0</v>
      </c>
      <c r="D31" s="178">
        <f t="shared" si="7"/>
        <v>0</v>
      </c>
      <c r="E31" s="116" t="e">
        <f t="shared" si="8"/>
        <v>#DIV/0!</v>
      </c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3.2">
      <c r="A32" s="176"/>
      <c r="B32" s="161" t="s">
        <v>806</v>
      </c>
      <c r="C32" s="165">
        <f t="shared" si="6"/>
        <v>0.3</v>
      </c>
      <c r="D32" s="115">
        <f t="shared" si="7"/>
        <v>0</v>
      </c>
      <c r="E32" s="116">
        <f t="shared" si="8"/>
        <v>0</v>
      </c>
      <c r="F32" s="36"/>
      <c r="G32" s="36"/>
      <c r="H32" s="36"/>
      <c r="I32" s="36"/>
      <c r="J32" s="36"/>
      <c r="K32" s="25">
        <v>0.3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5.6">
      <c r="A33" s="22"/>
      <c r="B33" s="58" t="s">
        <v>807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ht="13.2">
      <c r="A34" s="179"/>
      <c r="B34" s="161" t="s">
        <v>808</v>
      </c>
      <c r="C34" s="165">
        <f t="shared" ref="C34:C43" si="9">SUM(F34:K34)</f>
        <v>3.9</v>
      </c>
      <c r="D34" s="115">
        <f t="shared" ref="D34:D43" si="10">SUM(F34:I34)</f>
        <v>3.9</v>
      </c>
      <c r="E34" s="116">
        <f t="shared" ref="E34:E43" si="11">D34/C34</f>
        <v>1</v>
      </c>
      <c r="F34" s="36"/>
      <c r="G34" s="25">
        <v>3.9</v>
      </c>
      <c r="H34" s="36"/>
      <c r="I34" s="36"/>
      <c r="J34" s="36"/>
      <c r="K34" s="36"/>
      <c r="L34" s="36"/>
      <c r="M34" s="36"/>
      <c r="N34" s="36"/>
      <c r="O34" s="36"/>
      <c r="P34" s="180"/>
      <c r="Q34" s="36"/>
      <c r="R34" s="36"/>
      <c r="S34" s="36"/>
      <c r="T34" s="36"/>
      <c r="U34" s="36"/>
      <c r="V34" s="36"/>
      <c r="W34" s="36"/>
      <c r="X34" s="36"/>
    </row>
    <row r="35" spans="1:24" ht="13.2">
      <c r="A35" s="179"/>
      <c r="B35" s="161" t="s">
        <v>809</v>
      </c>
      <c r="C35" s="165">
        <f t="shared" si="9"/>
        <v>0.85</v>
      </c>
      <c r="D35" s="115">
        <f t="shared" si="10"/>
        <v>0.85</v>
      </c>
      <c r="E35" s="116">
        <f t="shared" si="11"/>
        <v>1</v>
      </c>
      <c r="F35" s="36"/>
      <c r="G35" s="25">
        <v>0.85</v>
      </c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3.2">
      <c r="A36" s="179"/>
      <c r="B36" s="161" t="s">
        <v>810</v>
      </c>
      <c r="C36" s="165">
        <f t="shared" si="9"/>
        <v>0.27</v>
      </c>
      <c r="D36" s="115">
        <f t="shared" si="10"/>
        <v>0.27</v>
      </c>
      <c r="E36" s="116">
        <f t="shared" si="11"/>
        <v>1</v>
      </c>
      <c r="F36" s="36"/>
      <c r="G36" s="25">
        <v>0.27</v>
      </c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3.2">
      <c r="A37" s="179"/>
      <c r="B37" s="161" t="s">
        <v>811</v>
      </c>
      <c r="C37" s="165">
        <f t="shared" si="9"/>
        <v>0.6</v>
      </c>
      <c r="D37" s="115">
        <f t="shared" si="10"/>
        <v>0</v>
      </c>
      <c r="E37" s="116">
        <f t="shared" si="11"/>
        <v>0</v>
      </c>
      <c r="F37" s="36"/>
      <c r="G37" s="36"/>
      <c r="H37" s="36"/>
      <c r="I37" s="25"/>
      <c r="J37" s="25">
        <v>0.6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</row>
    <row r="38" spans="1:24" ht="13.2">
      <c r="A38" s="179"/>
      <c r="B38" s="161" t="s">
        <v>303</v>
      </c>
      <c r="C38" s="165">
        <f t="shared" si="9"/>
        <v>1.83</v>
      </c>
      <c r="D38" s="115">
        <f t="shared" si="10"/>
        <v>1.83</v>
      </c>
      <c r="E38" s="116">
        <f t="shared" si="11"/>
        <v>1</v>
      </c>
      <c r="F38" s="36"/>
      <c r="G38" s="25">
        <v>1.83</v>
      </c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3.2">
      <c r="A39" s="179"/>
      <c r="B39" s="161" t="s">
        <v>280</v>
      </c>
      <c r="C39" s="165">
        <f t="shared" si="9"/>
        <v>0.4</v>
      </c>
      <c r="D39" s="115">
        <f t="shared" si="10"/>
        <v>0</v>
      </c>
      <c r="E39" s="116">
        <f t="shared" si="11"/>
        <v>0</v>
      </c>
      <c r="F39" s="36"/>
      <c r="G39" s="36"/>
      <c r="H39" s="36"/>
      <c r="I39" s="25"/>
      <c r="J39" s="25">
        <v>0.4</v>
      </c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3.2">
      <c r="A40" s="179"/>
      <c r="B40" s="161" t="s">
        <v>120</v>
      </c>
      <c r="C40" s="165">
        <f t="shared" si="9"/>
        <v>0.4</v>
      </c>
      <c r="D40" s="115">
        <f t="shared" si="10"/>
        <v>0</v>
      </c>
      <c r="E40" s="116">
        <f t="shared" si="11"/>
        <v>0</v>
      </c>
      <c r="F40" s="36"/>
      <c r="G40" s="36"/>
      <c r="H40" s="36"/>
      <c r="I40" s="25"/>
      <c r="J40" s="25">
        <v>0.4</v>
      </c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3.2">
      <c r="A41" s="179"/>
      <c r="B41" s="161" t="s">
        <v>812</v>
      </c>
      <c r="C41" s="165">
        <f t="shared" si="9"/>
        <v>0.35</v>
      </c>
      <c r="D41" s="115">
        <f t="shared" si="10"/>
        <v>0</v>
      </c>
      <c r="E41" s="116">
        <f t="shared" si="11"/>
        <v>0</v>
      </c>
      <c r="F41" s="36"/>
      <c r="G41" s="36"/>
      <c r="H41" s="36"/>
      <c r="I41" s="25"/>
      <c r="J41" s="25">
        <v>0.35</v>
      </c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3.2">
      <c r="A42" s="179"/>
      <c r="B42" s="161" t="s">
        <v>197</v>
      </c>
      <c r="C42" s="165">
        <f t="shared" si="9"/>
        <v>0.5</v>
      </c>
      <c r="D42" s="115">
        <f t="shared" si="10"/>
        <v>0</v>
      </c>
      <c r="E42" s="116">
        <f t="shared" si="11"/>
        <v>0</v>
      </c>
      <c r="F42" s="36"/>
      <c r="G42" s="36"/>
      <c r="H42" s="36"/>
      <c r="I42" s="25"/>
      <c r="J42" s="25">
        <v>0.5</v>
      </c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3.2">
      <c r="A43" s="179"/>
      <c r="B43" s="161" t="s">
        <v>58</v>
      </c>
      <c r="C43" s="165">
        <f t="shared" si="9"/>
        <v>0.8</v>
      </c>
      <c r="D43" s="115">
        <f t="shared" si="10"/>
        <v>0</v>
      </c>
      <c r="E43" s="116">
        <f t="shared" si="11"/>
        <v>0</v>
      </c>
      <c r="F43" s="36"/>
      <c r="G43" s="36"/>
      <c r="H43" s="36"/>
      <c r="I43" s="25"/>
      <c r="J43" s="25">
        <v>0.8</v>
      </c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5.6">
      <c r="A44" s="22"/>
      <c r="B44" s="58" t="s">
        <v>813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3.2">
      <c r="A45" s="179"/>
      <c r="B45" s="161" t="s">
        <v>814</v>
      </c>
      <c r="C45" s="173">
        <v>1.4</v>
      </c>
      <c r="D45" s="173">
        <v>1.4</v>
      </c>
      <c r="E45" s="116">
        <f t="shared" ref="E45:E58" si="12">D45/C45</f>
        <v>1</v>
      </c>
      <c r="F45" s="36"/>
      <c r="G45" s="25">
        <v>1.4</v>
      </c>
      <c r="H45" s="36"/>
      <c r="I45" s="36"/>
      <c r="J45" s="36"/>
      <c r="K45" s="36"/>
      <c r="L45" s="36"/>
      <c r="M45" s="36"/>
      <c r="N45" s="25">
        <v>6</v>
      </c>
      <c r="O45" s="25">
        <v>2</v>
      </c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3.2">
      <c r="A46" s="181" t="s">
        <v>815</v>
      </c>
      <c r="B46" s="161" t="s">
        <v>49</v>
      </c>
      <c r="C46" s="165">
        <f>SUM(F46:K46)</f>
        <v>1.282</v>
      </c>
      <c r="D46" s="115">
        <f>SUM(F46:I46)</f>
        <v>0.4</v>
      </c>
      <c r="E46" s="116">
        <f t="shared" si="12"/>
        <v>0.31201248049921998</v>
      </c>
      <c r="F46" s="36"/>
      <c r="G46" s="25">
        <v>0.4</v>
      </c>
      <c r="H46" s="36"/>
      <c r="I46" s="25"/>
      <c r="J46" s="25">
        <v>0.88200000000000001</v>
      </c>
      <c r="K46" s="36"/>
      <c r="L46" s="36"/>
      <c r="M46" s="36"/>
      <c r="N46" s="25">
        <v>4</v>
      </c>
      <c r="O46" s="25">
        <v>2</v>
      </c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3.2">
      <c r="A47" s="179"/>
      <c r="B47" s="161" t="s">
        <v>521</v>
      </c>
      <c r="C47" s="173">
        <v>0.56000000000000005</v>
      </c>
      <c r="D47" s="173">
        <v>0.56000000000000005</v>
      </c>
      <c r="E47" s="116">
        <f t="shared" si="12"/>
        <v>1</v>
      </c>
      <c r="F47" s="36"/>
      <c r="G47" s="36"/>
      <c r="H47" s="36"/>
      <c r="I47" s="25"/>
      <c r="J47" s="25">
        <v>0.56000000000000005</v>
      </c>
      <c r="K47" s="36"/>
      <c r="L47" s="36"/>
      <c r="M47" s="36"/>
      <c r="N47" s="25">
        <v>4</v>
      </c>
      <c r="O47" s="25">
        <v>2</v>
      </c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3.2">
      <c r="A48" s="179"/>
      <c r="B48" s="161" t="s">
        <v>280</v>
      </c>
      <c r="C48" s="165">
        <f t="shared" ref="C48:C49" si="13">SUM(F48:K48)</f>
        <v>0.60000000000000009</v>
      </c>
      <c r="D48" s="115">
        <f t="shared" ref="D48:D49" si="14">SUM(F48:I48)</f>
        <v>0.2</v>
      </c>
      <c r="E48" s="116">
        <f t="shared" si="12"/>
        <v>0.33333333333333331</v>
      </c>
      <c r="F48" s="36"/>
      <c r="G48" s="25">
        <v>0.2</v>
      </c>
      <c r="H48" s="36"/>
      <c r="I48" s="25"/>
      <c r="J48" s="25">
        <v>0.4</v>
      </c>
      <c r="K48" s="36"/>
      <c r="L48" s="36"/>
      <c r="M48" s="36"/>
      <c r="N48" s="25">
        <v>4</v>
      </c>
      <c r="O48" s="25">
        <v>2</v>
      </c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3.2">
      <c r="A49" s="179"/>
      <c r="B49" s="161" t="s">
        <v>209</v>
      </c>
      <c r="C49" s="165">
        <f t="shared" si="13"/>
        <v>0.27</v>
      </c>
      <c r="D49" s="115">
        <f t="shared" si="14"/>
        <v>0</v>
      </c>
      <c r="E49" s="116">
        <f t="shared" si="12"/>
        <v>0</v>
      </c>
      <c r="F49" s="36"/>
      <c r="G49" s="36"/>
      <c r="H49" s="36"/>
      <c r="I49" s="25"/>
      <c r="J49" s="25">
        <v>0.27</v>
      </c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3.2">
      <c r="A50" s="179"/>
      <c r="B50" s="161" t="s">
        <v>303</v>
      </c>
      <c r="C50" s="173">
        <v>0.52</v>
      </c>
      <c r="D50" s="173">
        <v>0.52</v>
      </c>
      <c r="E50" s="116">
        <f t="shared" si="12"/>
        <v>1</v>
      </c>
      <c r="F50" s="36"/>
      <c r="G50" s="36"/>
      <c r="H50" s="36"/>
      <c r="I50" s="25"/>
      <c r="J50" s="25">
        <v>0.52</v>
      </c>
      <c r="K50" s="36"/>
      <c r="L50" s="36"/>
      <c r="M50" s="36"/>
      <c r="N50" s="25">
        <v>4</v>
      </c>
      <c r="O50" s="25">
        <v>2</v>
      </c>
      <c r="P50" s="36"/>
      <c r="Q50" s="36"/>
      <c r="R50" s="36"/>
      <c r="S50" s="36"/>
      <c r="T50" s="36"/>
      <c r="U50" s="36"/>
      <c r="V50" s="36"/>
      <c r="W50" s="36"/>
      <c r="X50" s="36"/>
    </row>
    <row r="51" spans="1:24" ht="13.2">
      <c r="A51" s="179"/>
      <c r="B51" s="182">
        <v>45162</v>
      </c>
      <c r="C51" s="173">
        <v>0.505</v>
      </c>
      <c r="D51" s="173">
        <v>0.505</v>
      </c>
      <c r="E51" s="116">
        <f t="shared" si="12"/>
        <v>1</v>
      </c>
      <c r="F51" s="36"/>
      <c r="G51" s="36"/>
      <c r="H51" s="36"/>
      <c r="I51" s="25"/>
      <c r="J51" s="25">
        <v>0.505</v>
      </c>
      <c r="K51" s="36"/>
      <c r="L51" s="36"/>
      <c r="M51" s="36"/>
      <c r="N51" s="25">
        <v>3.5</v>
      </c>
      <c r="O51" s="25">
        <v>1</v>
      </c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3.2">
      <c r="A52" s="179"/>
      <c r="B52" s="161" t="s">
        <v>202</v>
      </c>
      <c r="C52" s="173">
        <v>0.21</v>
      </c>
      <c r="D52" s="173">
        <v>0.21</v>
      </c>
      <c r="E52" s="116">
        <f t="shared" si="12"/>
        <v>1</v>
      </c>
      <c r="F52" s="36"/>
      <c r="G52" s="36"/>
      <c r="H52" s="36"/>
      <c r="I52" s="25"/>
      <c r="J52" s="25">
        <v>0.21</v>
      </c>
      <c r="K52" s="36"/>
      <c r="L52" s="36"/>
      <c r="M52" s="36"/>
      <c r="N52" s="25">
        <v>3.5</v>
      </c>
      <c r="O52" s="25">
        <v>1</v>
      </c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3.2">
      <c r="A53" s="179"/>
      <c r="B53" s="161" t="s">
        <v>253</v>
      </c>
      <c r="C53" s="173">
        <v>0.28999999999999998</v>
      </c>
      <c r="D53" s="173">
        <v>0.28999999999999998</v>
      </c>
      <c r="E53" s="116">
        <f t="shared" si="12"/>
        <v>1</v>
      </c>
      <c r="F53" s="36"/>
      <c r="G53" s="36"/>
      <c r="H53" s="36"/>
      <c r="I53" s="25"/>
      <c r="J53" s="25">
        <v>0.28999999999999998</v>
      </c>
      <c r="K53" s="36"/>
      <c r="L53" s="36"/>
      <c r="M53" s="36"/>
      <c r="N53" s="25">
        <v>3</v>
      </c>
      <c r="O53" s="25">
        <v>1</v>
      </c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3.2">
      <c r="A54" s="179"/>
      <c r="B54" s="161" t="s">
        <v>183</v>
      </c>
      <c r="C54" s="165">
        <f>SUM(F54:K54)</f>
        <v>0.34</v>
      </c>
      <c r="D54" s="115">
        <f>SUM(F54:I54)</f>
        <v>0</v>
      </c>
      <c r="E54" s="116">
        <f t="shared" si="12"/>
        <v>0</v>
      </c>
      <c r="F54" s="36"/>
      <c r="G54" s="36"/>
      <c r="H54" s="36"/>
      <c r="I54" s="25"/>
      <c r="J54" s="25">
        <v>0.34</v>
      </c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3.2">
      <c r="A55" s="179"/>
      <c r="B55" s="161" t="s">
        <v>87</v>
      </c>
      <c r="C55" s="173">
        <v>0.8</v>
      </c>
      <c r="D55" s="173">
        <v>0.8</v>
      </c>
      <c r="E55" s="116">
        <f t="shared" si="12"/>
        <v>1</v>
      </c>
      <c r="F55" s="36"/>
      <c r="G55" s="36"/>
      <c r="H55" s="36"/>
      <c r="I55" s="25"/>
      <c r="J55" s="25">
        <v>0.8</v>
      </c>
      <c r="K55" s="36"/>
      <c r="L55" s="36"/>
      <c r="M55" s="36"/>
      <c r="N55" s="25">
        <v>3.5</v>
      </c>
      <c r="O55" s="25">
        <v>1</v>
      </c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3.2">
      <c r="A56" s="179"/>
      <c r="B56" s="161" t="s">
        <v>281</v>
      </c>
      <c r="C56" s="173">
        <v>1.05</v>
      </c>
      <c r="D56" s="173">
        <v>1.05</v>
      </c>
      <c r="E56" s="116">
        <f t="shared" si="12"/>
        <v>1</v>
      </c>
      <c r="F56" s="36"/>
      <c r="G56" s="36"/>
      <c r="H56" s="36"/>
      <c r="I56" s="25"/>
      <c r="J56" s="25">
        <v>1.05</v>
      </c>
      <c r="K56" s="36"/>
      <c r="L56" s="36"/>
      <c r="M56" s="36"/>
      <c r="N56" s="25">
        <v>4</v>
      </c>
      <c r="O56" s="25">
        <v>2</v>
      </c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3.2">
      <c r="A57" s="179"/>
      <c r="B57" s="161" t="s">
        <v>399</v>
      </c>
      <c r="C57" s="165">
        <f t="shared" ref="C57:C58" si="15">SUM(F57:K57)</f>
        <v>0.44</v>
      </c>
      <c r="D57" s="115">
        <f t="shared" ref="D57:D58" si="16">SUM(F57:I57)</f>
        <v>0</v>
      </c>
      <c r="E57" s="116">
        <f t="shared" si="12"/>
        <v>0</v>
      </c>
      <c r="F57" s="36"/>
      <c r="G57" s="36"/>
      <c r="H57" s="36"/>
      <c r="I57" s="25"/>
      <c r="J57" s="25">
        <v>0.44</v>
      </c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3.2">
      <c r="A58" s="179"/>
      <c r="B58" s="161" t="s">
        <v>816</v>
      </c>
      <c r="C58" s="165">
        <f t="shared" si="15"/>
        <v>0.2</v>
      </c>
      <c r="D58" s="115">
        <f t="shared" si="16"/>
        <v>0</v>
      </c>
      <c r="E58" s="116">
        <f t="shared" si="12"/>
        <v>0</v>
      </c>
      <c r="F58" s="36"/>
      <c r="G58" s="36"/>
      <c r="H58" s="36"/>
      <c r="I58" s="25"/>
      <c r="J58" s="25">
        <v>0.2</v>
      </c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3.2">
      <c r="A59" s="181" t="s">
        <v>560</v>
      </c>
      <c r="B59" s="161" t="s">
        <v>179</v>
      </c>
      <c r="C59" s="173">
        <v>0.17</v>
      </c>
      <c r="D59" s="173">
        <v>0.17</v>
      </c>
      <c r="E59" s="183">
        <v>1</v>
      </c>
      <c r="F59" s="36"/>
      <c r="G59" s="36"/>
      <c r="H59" s="36"/>
      <c r="I59" s="25"/>
      <c r="J59" s="25">
        <v>0.17</v>
      </c>
      <c r="K59" s="36"/>
      <c r="L59" s="36"/>
      <c r="M59" s="36"/>
      <c r="N59" s="25">
        <v>3</v>
      </c>
      <c r="O59" s="25">
        <v>1</v>
      </c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3.2">
      <c r="A60" s="179"/>
      <c r="B60" s="161" t="s">
        <v>191</v>
      </c>
      <c r="C60" s="173">
        <v>0.45</v>
      </c>
      <c r="D60" s="173">
        <v>0.45</v>
      </c>
      <c r="E60" s="116">
        <f>D60/C60</f>
        <v>1</v>
      </c>
      <c r="F60" s="36"/>
      <c r="G60" s="36"/>
      <c r="H60" s="36"/>
      <c r="I60" s="25"/>
      <c r="J60" s="25">
        <v>0.45</v>
      </c>
      <c r="K60" s="36"/>
      <c r="L60" s="36"/>
      <c r="M60" s="36"/>
      <c r="N60" s="25">
        <v>3</v>
      </c>
      <c r="O60" s="25">
        <v>1</v>
      </c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5.6">
      <c r="A61" s="22"/>
      <c r="B61" s="58" t="s">
        <v>817</v>
      </c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3.2">
      <c r="A62" s="179"/>
      <c r="B62" s="161" t="s">
        <v>49</v>
      </c>
      <c r="C62" s="173">
        <v>0.32</v>
      </c>
      <c r="D62" s="173">
        <v>0</v>
      </c>
      <c r="E62" s="116">
        <f t="shared" ref="E62:E72" si="17">D62/C62</f>
        <v>0</v>
      </c>
      <c r="F62" s="36"/>
      <c r="G62" s="25"/>
      <c r="H62" s="36"/>
      <c r="I62" s="25"/>
      <c r="J62" s="25"/>
      <c r="K62" s="25">
        <v>0.32</v>
      </c>
      <c r="L62" s="36"/>
      <c r="M62" s="36"/>
      <c r="N62" s="25">
        <v>3</v>
      </c>
      <c r="O62" s="25">
        <v>1</v>
      </c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3.2">
      <c r="A63" s="179"/>
      <c r="B63" s="161" t="s">
        <v>303</v>
      </c>
      <c r="C63" s="173">
        <v>0.32500000000000001</v>
      </c>
      <c r="D63" s="173">
        <v>0</v>
      </c>
      <c r="E63" s="116">
        <f t="shared" si="17"/>
        <v>0</v>
      </c>
      <c r="F63" s="36"/>
      <c r="G63" s="36"/>
      <c r="H63" s="36"/>
      <c r="I63" s="25"/>
      <c r="J63" s="25"/>
      <c r="K63" s="25">
        <v>0.32500000000000001</v>
      </c>
      <c r="L63" s="36"/>
      <c r="M63" s="36"/>
      <c r="N63" s="25">
        <v>3</v>
      </c>
      <c r="O63" s="25">
        <v>1</v>
      </c>
      <c r="P63" s="36"/>
      <c r="Q63" s="36"/>
      <c r="R63" s="36"/>
      <c r="S63" s="36"/>
      <c r="T63" s="36"/>
      <c r="U63" s="36"/>
      <c r="V63" s="36"/>
      <c r="W63" s="36"/>
      <c r="X63" s="36"/>
    </row>
    <row r="64" spans="1:24" ht="13.2">
      <c r="A64" s="179"/>
      <c r="B64" s="161" t="s">
        <v>209</v>
      </c>
      <c r="C64" s="173">
        <v>0.42</v>
      </c>
      <c r="D64" s="115"/>
      <c r="E64" s="116">
        <f t="shared" si="17"/>
        <v>0</v>
      </c>
      <c r="F64" s="36"/>
      <c r="G64" s="36"/>
      <c r="H64" s="36"/>
      <c r="I64" s="25"/>
      <c r="J64" s="25"/>
      <c r="K64" s="25">
        <v>0.42</v>
      </c>
      <c r="L64" s="36"/>
      <c r="M64" s="36"/>
      <c r="N64" s="25">
        <v>3.5</v>
      </c>
      <c r="O64" s="25">
        <v>1</v>
      </c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3.2">
      <c r="A65" s="179"/>
      <c r="B65" s="161" t="s">
        <v>818</v>
      </c>
      <c r="C65" s="173">
        <v>0.75</v>
      </c>
      <c r="D65" s="173">
        <v>0.75</v>
      </c>
      <c r="E65" s="116">
        <f t="shared" si="17"/>
        <v>1</v>
      </c>
      <c r="F65" s="36"/>
      <c r="G65" s="25"/>
      <c r="H65" s="36"/>
      <c r="I65" s="25"/>
      <c r="J65" s="25">
        <v>0.75</v>
      </c>
      <c r="K65" s="36"/>
      <c r="L65" s="36"/>
      <c r="M65" s="36"/>
      <c r="N65" s="25">
        <v>4</v>
      </c>
      <c r="O65" s="25">
        <v>2</v>
      </c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3.2">
      <c r="A66" s="179"/>
      <c r="B66" s="161" t="s">
        <v>156</v>
      </c>
      <c r="C66" s="173">
        <v>0.72499999999999998</v>
      </c>
      <c r="D66" s="173">
        <v>0.125</v>
      </c>
      <c r="E66" s="116">
        <f t="shared" si="17"/>
        <v>0.17241379310344829</v>
      </c>
      <c r="F66" s="36"/>
      <c r="G66" s="25">
        <v>0.125</v>
      </c>
      <c r="H66" s="36"/>
      <c r="I66" s="25"/>
      <c r="J66" s="25">
        <v>0.6</v>
      </c>
      <c r="K66" s="36"/>
      <c r="L66" s="36"/>
      <c r="M66" s="36"/>
      <c r="N66" s="25">
        <v>4</v>
      </c>
      <c r="O66" s="25">
        <v>2</v>
      </c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3.2">
      <c r="A67" s="179"/>
      <c r="B67" s="161" t="s">
        <v>819</v>
      </c>
      <c r="C67" s="173">
        <v>0.43</v>
      </c>
      <c r="D67" s="173">
        <v>0.43</v>
      </c>
      <c r="E67" s="116">
        <f t="shared" si="17"/>
        <v>1</v>
      </c>
      <c r="F67" s="36"/>
      <c r="G67" s="25"/>
      <c r="H67" s="36"/>
      <c r="I67" s="25"/>
      <c r="J67" s="25">
        <v>0.43</v>
      </c>
      <c r="K67" s="36"/>
      <c r="L67" s="36"/>
      <c r="M67" s="36"/>
      <c r="N67" s="25">
        <v>5</v>
      </c>
      <c r="O67" s="25">
        <v>2</v>
      </c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3.2">
      <c r="A68" s="179"/>
      <c r="B68" s="161" t="s">
        <v>126</v>
      </c>
      <c r="C68" s="173">
        <v>0.9</v>
      </c>
      <c r="D68" s="173">
        <v>0.9</v>
      </c>
      <c r="E68" s="116">
        <f t="shared" si="17"/>
        <v>1</v>
      </c>
      <c r="F68" s="36"/>
      <c r="G68" s="25"/>
      <c r="H68" s="36"/>
      <c r="I68" s="25"/>
      <c r="J68" s="25">
        <v>0.9</v>
      </c>
      <c r="K68" s="36"/>
      <c r="L68" s="36"/>
      <c r="M68" s="36"/>
      <c r="N68" s="25">
        <v>5</v>
      </c>
      <c r="O68" s="25">
        <v>2</v>
      </c>
      <c r="P68" s="36"/>
      <c r="Q68" s="36"/>
      <c r="R68" s="36"/>
      <c r="S68" s="36"/>
      <c r="T68" s="36"/>
      <c r="U68" s="36"/>
      <c r="V68" s="36"/>
      <c r="W68" s="36"/>
      <c r="X68" s="36"/>
    </row>
    <row r="69" spans="1:24" ht="13.2">
      <c r="A69" s="179"/>
      <c r="B69" s="161" t="s">
        <v>820</v>
      </c>
      <c r="C69" s="173">
        <v>0.52</v>
      </c>
      <c r="D69" s="173">
        <v>0.52</v>
      </c>
      <c r="E69" s="116">
        <f t="shared" si="17"/>
        <v>1</v>
      </c>
      <c r="F69" s="36"/>
      <c r="G69" s="25"/>
      <c r="H69" s="36"/>
      <c r="I69" s="25"/>
      <c r="J69" s="25">
        <v>0.52</v>
      </c>
      <c r="K69" s="36"/>
      <c r="L69" s="36"/>
      <c r="M69" s="36"/>
      <c r="N69" s="25">
        <v>5</v>
      </c>
      <c r="O69" s="25">
        <v>2</v>
      </c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3.2">
      <c r="A70" s="179"/>
      <c r="B70" s="161" t="s">
        <v>281</v>
      </c>
      <c r="C70" s="173">
        <v>0.54</v>
      </c>
      <c r="D70" s="173">
        <v>0.46</v>
      </c>
      <c r="E70" s="116">
        <f t="shared" si="17"/>
        <v>0.85185185185185186</v>
      </c>
      <c r="F70" s="36"/>
      <c r="G70" s="25">
        <v>0.46</v>
      </c>
      <c r="H70" s="36"/>
      <c r="I70" s="36"/>
      <c r="J70" s="36"/>
      <c r="K70" s="25">
        <v>0.08</v>
      </c>
      <c r="L70" s="36"/>
      <c r="M70" s="36"/>
      <c r="N70" s="25">
        <v>4</v>
      </c>
      <c r="O70" s="25">
        <v>2</v>
      </c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3.2">
      <c r="A71" s="179"/>
      <c r="B71" s="161" t="s">
        <v>120</v>
      </c>
      <c r="C71" s="173">
        <v>0.82</v>
      </c>
      <c r="D71" s="173">
        <v>0.56999999999999995</v>
      </c>
      <c r="E71" s="116">
        <f t="shared" si="17"/>
        <v>0.69512195121951215</v>
      </c>
      <c r="F71" s="36"/>
      <c r="G71" s="25">
        <v>0.51</v>
      </c>
      <c r="H71" s="36"/>
      <c r="I71" s="25"/>
      <c r="J71" s="25">
        <v>0.06</v>
      </c>
      <c r="K71" s="25">
        <v>0.25</v>
      </c>
      <c r="L71" s="36"/>
      <c r="M71" s="36"/>
      <c r="N71" s="25">
        <v>4</v>
      </c>
      <c r="O71" s="25">
        <v>2</v>
      </c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3.2">
      <c r="A72" s="179"/>
      <c r="B72" s="161" t="s">
        <v>84</v>
      </c>
      <c r="C72" s="173">
        <v>0.69</v>
      </c>
      <c r="D72" s="173">
        <v>0.69</v>
      </c>
      <c r="E72" s="116">
        <f t="shared" si="17"/>
        <v>1</v>
      </c>
      <c r="F72" s="36"/>
      <c r="G72" s="25"/>
      <c r="H72" s="36"/>
      <c r="I72" s="25"/>
      <c r="J72" s="25">
        <v>0.69</v>
      </c>
      <c r="K72" s="36"/>
      <c r="L72" s="36"/>
      <c r="M72" s="36"/>
      <c r="N72" s="25">
        <v>4</v>
      </c>
      <c r="O72" s="25">
        <v>2</v>
      </c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5.6">
      <c r="A73" s="22"/>
      <c r="B73" s="58" t="s">
        <v>821</v>
      </c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ht="13.2">
      <c r="A74" s="179"/>
      <c r="B74" s="161" t="s">
        <v>124</v>
      </c>
      <c r="C74" s="165">
        <f>SUM(F74:K74)</f>
        <v>1.25</v>
      </c>
      <c r="D74" s="115">
        <f>SUM(F74:I74)</f>
        <v>1.25</v>
      </c>
      <c r="E74" s="116">
        <f t="shared" ref="E74:E75" si="18">D74/C74</f>
        <v>1</v>
      </c>
      <c r="F74" s="36"/>
      <c r="G74" s="25">
        <v>1.25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3.2">
      <c r="A75" s="179"/>
      <c r="B75" s="161" t="s">
        <v>87</v>
      </c>
      <c r="C75" s="173">
        <v>0.41</v>
      </c>
      <c r="D75" s="173">
        <v>0.41</v>
      </c>
      <c r="E75" s="116">
        <f t="shared" si="18"/>
        <v>1</v>
      </c>
      <c r="F75" s="36"/>
      <c r="G75" s="25"/>
      <c r="H75" s="36"/>
      <c r="I75" s="25"/>
      <c r="J75" s="25">
        <v>0.41</v>
      </c>
      <c r="K75" s="36"/>
      <c r="L75" s="36"/>
      <c r="M75" s="36"/>
      <c r="N75" s="25">
        <v>4</v>
      </c>
      <c r="O75" s="25">
        <v>2</v>
      </c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5.6">
      <c r="A76" s="22"/>
      <c r="B76" s="58" t="s">
        <v>822</v>
      </c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ht="13.2">
      <c r="A77" s="179"/>
      <c r="B77" s="184" t="s">
        <v>281</v>
      </c>
      <c r="C77" s="165">
        <f t="shared" ref="C77:C87" si="19">SUM(F77:K77)</f>
        <v>0.17810000000000001</v>
      </c>
      <c r="D77" s="115">
        <f t="shared" ref="D77:D87" si="20">SUM(F77:I77)</f>
        <v>0</v>
      </c>
      <c r="E77" s="116">
        <f t="shared" ref="E77:E87" si="21">D77/C77</f>
        <v>0</v>
      </c>
      <c r="F77" s="36"/>
      <c r="G77" s="36"/>
      <c r="H77" s="36"/>
      <c r="I77" s="36"/>
      <c r="J77" s="36"/>
      <c r="K77" s="25">
        <v>0.17810000000000001</v>
      </c>
      <c r="L77" s="36"/>
      <c r="M77" s="36"/>
      <c r="N77" s="25">
        <v>2</v>
      </c>
      <c r="O77" s="25">
        <v>1</v>
      </c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3.2">
      <c r="A78" s="179"/>
      <c r="B78" s="161" t="s">
        <v>120</v>
      </c>
      <c r="C78" s="165">
        <f t="shared" si="19"/>
        <v>1.65</v>
      </c>
      <c r="D78" s="115">
        <f t="shared" si="20"/>
        <v>0</v>
      </c>
      <c r="E78" s="116">
        <f t="shared" si="21"/>
        <v>0</v>
      </c>
      <c r="F78" s="36"/>
      <c r="G78" s="36"/>
      <c r="H78" s="36"/>
      <c r="I78" s="25"/>
      <c r="J78" s="25">
        <v>1.65</v>
      </c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</row>
    <row r="79" spans="1:24" ht="13.2">
      <c r="A79" s="179"/>
      <c r="B79" s="161" t="s">
        <v>88</v>
      </c>
      <c r="C79" s="165">
        <f t="shared" si="19"/>
        <v>0.9</v>
      </c>
      <c r="D79" s="115">
        <f t="shared" si="20"/>
        <v>0.9</v>
      </c>
      <c r="E79" s="116">
        <f t="shared" si="21"/>
        <v>1</v>
      </c>
      <c r="F79" s="36"/>
      <c r="G79" s="25">
        <v>0.9</v>
      </c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3.2">
      <c r="A80" s="179"/>
      <c r="B80" s="161" t="s">
        <v>823</v>
      </c>
      <c r="C80" s="165">
        <f t="shared" si="19"/>
        <v>0.6</v>
      </c>
      <c r="D80" s="115">
        <f t="shared" si="20"/>
        <v>0.6</v>
      </c>
      <c r="E80" s="116">
        <f t="shared" si="21"/>
        <v>1</v>
      </c>
      <c r="F80" s="36"/>
      <c r="G80" s="25">
        <v>0.6</v>
      </c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3.2">
      <c r="A81" s="179"/>
      <c r="B81" s="161" t="s">
        <v>126</v>
      </c>
      <c r="C81" s="165">
        <f t="shared" si="19"/>
        <v>0.09</v>
      </c>
      <c r="D81" s="115">
        <f t="shared" si="20"/>
        <v>0</v>
      </c>
      <c r="E81" s="116">
        <f t="shared" si="21"/>
        <v>0</v>
      </c>
      <c r="F81" s="36"/>
      <c r="G81" s="36"/>
      <c r="H81" s="36"/>
      <c r="I81" s="25"/>
      <c r="J81" s="25">
        <v>0.09</v>
      </c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3.2">
      <c r="A82" s="179"/>
      <c r="B82" s="161" t="s">
        <v>209</v>
      </c>
      <c r="C82" s="165">
        <f t="shared" si="19"/>
        <v>1.5</v>
      </c>
      <c r="D82" s="115">
        <f t="shared" si="20"/>
        <v>1.5</v>
      </c>
      <c r="E82" s="116">
        <f t="shared" si="21"/>
        <v>1</v>
      </c>
      <c r="F82" s="36"/>
      <c r="G82" s="25">
        <v>1.5</v>
      </c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3.2">
      <c r="A83" s="179"/>
      <c r="B83" s="161" t="s">
        <v>196</v>
      </c>
      <c r="C83" s="165">
        <f t="shared" si="19"/>
        <v>0.42</v>
      </c>
      <c r="D83" s="115">
        <f t="shared" si="20"/>
        <v>0</v>
      </c>
      <c r="E83" s="116">
        <f t="shared" si="21"/>
        <v>0</v>
      </c>
      <c r="F83" s="36"/>
      <c r="G83" s="36"/>
      <c r="H83" s="36"/>
      <c r="I83" s="25"/>
      <c r="J83" s="25">
        <v>0.42</v>
      </c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3.2">
      <c r="A84" s="179"/>
      <c r="B84" s="161" t="s">
        <v>809</v>
      </c>
      <c r="C84" s="165">
        <f t="shared" si="19"/>
        <v>1.3</v>
      </c>
      <c r="D84" s="115">
        <f t="shared" si="20"/>
        <v>1.3</v>
      </c>
      <c r="E84" s="116">
        <f t="shared" si="21"/>
        <v>1</v>
      </c>
      <c r="F84" s="36"/>
      <c r="G84" s="25">
        <v>1.3</v>
      </c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</row>
    <row r="85" spans="1:24" ht="13.2">
      <c r="A85" s="179"/>
      <c r="B85" s="161" t="s">
        <v>60</v>
      </c>
      <c r="C85" s="165">
        <f t="shared" si="19"/>
        <v>0.57999999999999996</v>
      </c>
      <c r="D85" s="115">
        <f t="shared" si="20"/>
        <v>0</v>
      </c>
      <c r="E85" s="116">
        <f t="shared" si="21"/>
        <v>0</v>
      </c>
      <c r="F85" s="36"/>
      <c r="G85" s="36"/>
      <c r="H85" s="36"/>
      <c r="I85" s="25"/>
      <c r="J85" s="25">
        <v>0.57999999999999996</v>
      </c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3.2">
      <c r="A86" s="179"/>
      <c r="B86" s="161" t="s">
        <v>46</v>
      </c>
      <c r="C86" s="165">
        <f t="shared" si="19"/>
        <v>2.2000000000000002</v>
      </c>
      <c r="D86" s="115">
        <f t="shared" si="20"/>
        <v>0</v>
      </c>
      <c r="E86" s="116">
        <f t="shared" si="21"/>
        <v>0</v>
      </c>
      <c r="F86" s="36"/>
      <c r="G86" s="36"/>
      <c r="H86" s="36"/>
      <c r="I86" s="36"/>
      <c r="J86" s="36"/>
      <c r="K86" s="25">
        <v>2.2000000000000002</v>
      </c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3.2">
      <c r="A87" s="179"/>
      <c r="B87" s="161" t="s">
        <v>189</v>
      </c>
      <c r="C87" s="165">
        <f t="shared" si="19"/>
        <v>0.4</v>
      </c>
      <c r="D87" s="115">
        <f t="shared" si="20"/>
        <v>0</v>
      </c>
      <c r="E87" s="116">
        <f t="shared" si="21"/>
        <v>0</v>
      </c>
      <c r="F87" s="36"/>
      <c r="G87" s="36"/>
      <c r="H87" s="36"/>
      <c r="I87" s="36"/>
      <c r="J87" s="36"/>
      <c r="K87" s="25">
        <v>0.4</v>
      </c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5.6">
      <c r="A88" s="22"/>
      <c r="B88" s="58" t="s">
        <v>824</v>
      </c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ht="13.2">
      <c r="A89" s="179"/>
      <c r="B89" s="161" t="s">
        <v>81</v>
      </c>
      <c r="C89" s="165">
        <f t="shared" ref="C89:C97" si="22">SUM(F89:K89)</f>
        <v>1.72</v>
      </c>
      <c r="D89" s="115">
        <f t="shared" ref="D89:D97" si="23">SUM(F89:I89)</f>
        <v>1.72</v>
      </c>
      <c r="E89" s="116">
        <f t="shared" ref="E89:E115" si="24">D89/C89</f>
        <v>1</v>
      </c>
      <c r="F89" s="36"/>
      <c r="G89" s="25">
        <v>1.72</v>
      </c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3.2">
      <c r="A90" s="179"/>
      <c r="B90" s="161" t="s">
        <v>825</v>
      </c>
      <c r="C90" s="165">
        <f t="shared" si="22"/>
        <v>1</v>
      </c>
      <c r="D90" s="115">
        <f t="shared" si="23"/>
        <v>0</v>
      </c>
      <c r="E90" s="116">
        <f t="shared" si="24"/>
        <v>0</v>
      </c>
      <c r="F90" s="36"/>
      <c r="G90" s="36"/>
      <c r="H90" s="36"/>
      <c r="I90" s="25"/>
      <c r="J90" s="25">
        <v>1</v>
      </c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3.2">
      <c r="A91" s="179"/>
      <c r="B91" s="161" t="s">
        <v>49</v>
      </c>
      <c r="C91" s="165">
        <f t="shared" si="22"/>
        <v>0.15</v>
      </c>
      <c r="D91" s="115">
        <f t="shared" si="23"/>
        <v>0</v>
      </c>
      <c r="E91" s="116">
        <f t="shared" si="24"/>
        <v>0</v>
      </c>
      <c r="F91" s="36"/>
      <c r="G91" s="36"/>
      <c r="H91" s="36"/>
      <c r="I91" s="25"/>
      <c r="J91" s="25">
        <v>0.15</v>
      </c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3.2">
      <c r="A92" s="179"/>
      <c r="B92" s="161" t="s">
        <v>179</v>
      </c>
      <c r="C92" s="165">
        <f t="shared" si="22"/>
        <v>0.45</v>
      </c>
      <c r="D92" s="115">
        <f t="shared" si="23"/>
        <v>0</v>
      </c>
      <c r="E92" s="116">
        <f t="shared" si="24"/>
        <v>0</v>
      </c>
      <c r="F92" s="36"/>
      <c r="G92" s="36"/>
      <c r="H92" s="36"/>
      <c r="I92" s="25"/>
      <c r="J92" s="25">
        <v>0.45</v>
      </c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3.2">
      <c r="A93" s="179"/>
      <c r="B93" s="161" t="s">
        <v>58</v>
      </c>
      <c r="C93" s="165">
        <f t="shared" si="22"/>
        <v>0.3</v>
      </c>
      <c r="D93" s="115">
        <f t="shared" si="23"/>
        <v>0</v>
      </c>
      <c r="E93" s="116">
        <f t="shared" si="24"/>
        <v>0</v>
      </c>
      <c r="F93" s="36"/>
      <c r="G93" s="36"/>
      <c r="H93" s="36"/>
      <c r="I93" s="25"/>
      <c r="J93" s="25">
        <v>0.3</v>
      </c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3.2">
      <c r="A94" s="179"/>
      <c r="B94" s="161" t="s">
        <v>97</v>
      </c>
      <c r="C94" s="165">
        <f t="shared" si="22"/>
        <v>0.25</v>
      </c>
      <c r="D94" s="115">
        <f t="shared" si="23"/>
        <v>0</v>
      </c>
      <c r="E94" s="116">
        <f t="shared" si="24"/>
        <v>0</v>
      </c>
      <c r="F94" s="36"/>
      <c r="G94" s="36"/>
      <c r="H94" s="36"/>
      <c r="I94" s="25"/>
      <c r="J94" s="25">
        <v>0.25</v>
      </c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3.2">
      <c r="A95" s="179"/>
      <c r="B95" s="161" t="s">
        <v>155</v>
      </c>
      <c r="C95" s="165">
        <f t="shared" si="22"/>
        <v>0.34</v>
      </c>
      <c r="D95" s="115">
        <f t="shared" si="23"/>
        <v>0</v>
      </c>
      <c r="E95" s="116">
        <f t="shared" si="24"/>
        <v>0</v>
      </c>
      <c r="F95" s="36"/>
      <c r="G95" s="36"/>
      <c r="H95" s="36"/>
      <c r="I95" s="25"/>
      <c r="J95" s="25">
        <v>0.34</v>
      </c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</row>
    <row r="96" spans="1:24" ht="13.2">
      <c r="A96" s="179"/>
      <c r="B96" s="161" t="s">
        <v>124</v>
      </c>
      <c r="C96" s="165">
        <f t="shared" si="22"/>
        <v>0.15</v>
      </c>
      <c r="D96" s="115">
        <f t="shared" si="23"/>
        <v>0.15</v>
      </c>
      <c r="E96" s="116">
        <f t="shared" si="24"/>
        <v>1</v>
      </c>
      <c r="F96" s="36"/>
      <c r="G96" s="25">
        <v>0.15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3.2">
      <c r="A97" s="179"/>
      <c r="B97" s="161" t="s">
        <v>87</v>
      </c>
      <c r="C97" s="165">
        <f t="shared" si="22"/>
        <v>1.37</v>
      </c>
      <c r="D97" s="115">
        <f t="shared" si="23"/>
        <v>1.37</v>
      </c>
      <c r="E97" s="116">
        <f t="shared" si="24"/>
        <v>1</v>
      </c>
      <c r="F97" s="36"/>
      <c r="G97" s="25">
        <v>1.37</v>
      </c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3.2">
      <c r="A98" s="179"/>
      <c r="B98" s="161" t="s">
        <v>826</v>
      </c>
      <c r="C98" s="173">
        <v>0.63</v>
      </c>
      <c r="D98" s="173">
        <v>0.63</v>
      </c>
      <c r="E98" s="116">
        <f t="shared" si="24"/>
        <v>1</v>
      </c>
      <c r="F98" s="36"/>
      <c r="G98" s="25">
        <v>0.63</v>
      </c>
      <c r="H98" s="36"/>
      <c r="I98" s="36"/>
      <c r="J98" s="36"/>
      <c r="K98" s="36"/>
      <c r="L98" s="36"/>
      <c r="M98" s="36"/>
      <c r="N98" s="25">
        <v>4.5</v>
      </c>
      <c r="O98" s="25">
        <v>2</v>
      </c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3.2">
      <c r="A99" s="179"/>
      <c r="B99" s="161" t="s">
        <v>91</v>
      </c>
      <c r="C99" s="165">
        <f>SUM(F99:K99)</f>
        <v>0.52</v>
      </c>
      <c r="D99" s="115">
        <f>SUM(F99:I99)</f>
        <v>0.52</v>
      </c>
      <c r="E99" s="116">
        <f t="shared" si="24"/>
        <v>1</v>
      </c>
      <c r="F99" s="36"/>
      <c r="G99" s="25">
        <v>0.52</v>
      </c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3.2">
      <c r="A100" s="179"/>
      <c r="B100" s="161" t="s">
        <v>265</v>
      </c>
      <c r="C100" s="173">
        <v>0.28000000000000003</v>
      </c>
      <c r="D100" s="173">
        <v>0.28000000000000003</v>
      </c>
      <c r="E100" s="116">
        <f t="shared" si="24"/>
        <v>1</v>
      </c>
      <c r="F100" s="36"/>
      <c r="G100" s="36"/>
      <c r="H100" s="36"/>
      <c r="I100" s="25"/>
      <c r="J100" s="25">
        <v>0.28000000000000003</v>
      </c>
      <c r="K100" s="36"/>
      <c r="L100" s="36"/>
      <c r="M100" s="36"/>
      <c r="N100" s="25">
        <v>3.5</v>
      </c>
      <c r="O100" s="25">
        <v>1</v>
      </c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3.2">
      <c r="A101" s="179"/>
      <c r="B101" s="161" t="s">
        <v>827</v>
      </c>
      <c r="C101" s="173">
        <v>0.25</v>
      </c>
      <c r="D101" s="173">
        <v>0.25</v>
      </c>
      <c r="E101" s="116">
        <f t="shared" si="24"/>
        <v>1</v>
      </c>
      <c r="F101" s="36"/>
      <c r="G101" s="36"/>
      <c r="H101" s="36"/>
      <c r="I101" s="25"/>
      <c r="J101" s="25">
        <v>0.25</v>
      </c>
      <c r="K101" s="36"/>
      <c r="L101" s="36"/>
      <c r="M101" s="36"/>
      <c r="N101" s="25">
        <v>3.5</v>
      </c>
      <c r="O101" s="25">
        <v>1</v>
      </c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3.2">
      <c r="A102" s="179"/>
      <c r="B102" s="161" t="s">
        <v>303</v>
      </c>
      <c r="C102" s="165">
        <f t="shared" ref="C102:C103" si="25">SUM(F102:K102)</f>
        <v>1</v>
      </c>
      <c r="D102" s="115">
        <f t="shared" ref="D102:D103" si="26">SUM(F102:I102)</f>
        <v>1</v>
      </c>
      <c r="E102" s="116">
        <f t="shared" si="24"/>
        <v>1</v>
      </c>
      <c r="F102" s="36"/>
      <c r="G102" s="25">
        <v>1</v>
      </c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3.2">
      <c r="A103" s="179"/>
      <c r="B103" s="161" t="s">
        <v>120</v>
      </c>
      <c r="C103" s="165">
        <f t="shared" si="25"/>
        <v>0.31</v>
      </c>
      <c r="D103" s="115">
        <f t="shared" si="26"/>
        <v>0</v>
      </c>
      <c r="E103" s="116">
        <f t="shared" si="24"/>
        <v>0</v>
      </c>
      <c r="F103" s="36"/>
      <c r="G103" s="36"/>
      <c r="H103" s="36"/>
      <c r="I103" s="25"/>
      <c r="J103" s="25">
        <v>0.31</v>
      </c>
      <c r="K103" s="36"/>
      <c r="L103" s="36"/>
      <c r="M103" s="36"/>
      <c r="N103" s="25">
        <v>4.5</v>
      </c>
      <c r="O103" s="25">
        <v>2</v>
      </c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3.2">
      <c r="A104" s="179"/>
      <c r="B104" s="161" t="s">
        <v>112</v>
      </c>
      <c r="C104" s="173">
        <v>0.25</v>
      </c>
      <c r="D104" s="173">
        <v>0.25</v>
      </c>
      <c r="E104" s="116">
        <f t="shared" si="24"/>
        <v>1</v>
      </c>
      <c r="F104" s="36"/>
      <c r="G104" s="25">
        <v>0.25</v>
      </c>
      <c r="H104" s="36"/>
      <c r="I104" s="36"/>
      <c r="J104" s="36"/>
      <c r="K104" s="36"/>
      <c r="L104" s="36"/>
      <c r="M104" s="36"/>
      <c r="N104" s="25">
        <v>4.5</v>
      </c>
      <c r="O104" s="25">
        <v>2</v>
      </c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3.2">
      <c r="A105" s="179"/>
      <c r="B105" s="161" t="s">
        <v>828</v>
      </c>
      <c r="C105" s="165">
        <f t="shared" ref="C105:C108" si="27">SUM(F105:K105)</f>
        <v>0.1</v>
      </c>
      <c r="D105" s="115">
        <f t="shared" ref="D105:D108" si="28">SUM(F105:I105)</f>
        <v>0</v>
      </c>
      <c r="E105" s="116">
        <f t="shared" si="24"/>
        <v>0</v>
      </c>
      <c r="F105" s="36"/>
      <c r="G105" s="36"/>
      <c r="H105" s="36"/>
      <c r="I105" s="25"/>
      <c r="J105" s="25">
        <v>0.1</v>
      </c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</row>
    <row r="106" spans="1:24" ht="13.2">
      <c r="A106" s="179"/>
      <c r="B106" s="161" t="s">
        <v>191</v>
      </c>
      <c r="C106" s="165">
        <f t="shared" si="27"/>
        <v>0.14000000000000001</v>
      </c>
      <c r="D106" s="115">
        <f t="shared" si="28"/>
        <v>0</v>
      </c>
      <c r="E106" s="116">
        <f t="shared" si="24"/>
        <v>0</v>
      </c>
      <c r="F106" s="36"/>
      <c r="G106" s="36"/>
      <c r="H106" s="36"/>
      <c r="I106" s="25"/>
      <c r="J106" s="25">
        <v>0.14000000000000001</v>
      </c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3.2">
      <c r="A107" s="179"/>
      <c r="B107" s="161" t="s">
        <v>65</v>
      </c>
      <c r="C107" s="165">
        <f t="shared" si="27"/>
        <v>0.14000000000000001</v>
      </c>
      <c r="D107" s="115">
        <f t="shared" si="28"/>
        <v>0</v>
      </c>
      <c r="E107" s="116">
        <f t="shared" si="24"/>
        <v>0</v>
      </c>
      <c r="F107" s="36"/>
      <c r="G107" s="36"/>
      <c r="H107" s="36"/>
      <c r="I107" s="25"/>
      <c r="J107" s="25">
        <v>0.14000000000000001</v>
      </c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3.2">
      <c r="A108" s="179"/>
      <c r="B108" s="161" t="s">
        <v>270</v>
      </c>
      <c r="C108" s="165">
        <f t="shared" si="27"/>
        <v>0.15</v>
      </c>
      <c r="D108" s="115">
        <f t="shared" si="28"/>
        <v>0.15</v>
      </c>
      <c r="E108" s="116">
        <f t="shared" si="24"/>
        <v>1</v>
      </c>
      <c r="F108" s="36"/>
      <c r="G108" s="25">
        <v>0.15</v>
      </c>
      <c r="H108" s="36"/>
      <c r="I108" s="36"/>
      <c r="J108" s="36"/>
      <c r="K108" s="36"/>
      <c r="L108" s="36"/>
      <c r="M108" s="36"/>
      <c r="N108" s="25">
        <v>4.5</v>
      </c>
      <c r="O108" s="25">
        <v>2</v>
      </c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3.2">
      <c r="A109" s="179"/>
      <c r="B109" s="161" t="s">
        <v>829</v>
      </c>
      <c r="C109" s="173">
        <v>0.1</v>
      </c>
      <c r="D109" s="173">
        <v>0.1</v>
      </c>
      <c r="E109" s="116">
        <f t="shared" si="24"/>
        <v>1</v>
      </c>
      <c r="F109" s="36"/>
      <c r="G109" s="25">
        <v>0.1</v>
      </c>
      <c r="H109" s="36"/>
      <c r="I109" s="25"/>
      <c r="J109" s="25"/>
      <c r="K109" s="36"/>
      <c r="L109" s="36"/>
      <c r="M109" s="36"/>
      <c r="N109" s="25">
        <v>6</v>
      </c>
      <c r="O109" s="25">
        <v>2</v>
      </c>
      <c r="P109" s="36"/>
      <c r="Q109" s="36"/>
      <c r="R109" s="36"/>
      <c r="S109" s="36"/>
      <c r="T109" s="36"/>
      <c r="U109" s="36"/>
      <c r="V109" s="36"/>
      <c r="W109" s="36"/>
      <c r="X109" s="36"/>
    </row>
    <row r="110" spans="1:24" ht="13.2">
      <c r="A110" s="179"/>
      <c r="B110" s="161" t="s">
        <v>830</v>
      </c>
      <c r="C110" s="173">
        <v>0.43</v>
      </c>
      <c r="D110" s="173">
        <v>0.43</v>
      </c>
      <c r="E110" s="116">
        <f t="shared" si="24"/>
        <v>1</v>
      </c>
      <c r="F110" s="36"/>
      <c r="G110" s="25">
        <v>0.33</v>
      </c>
      <c r="H110" s="36"/>
      <c r="I110" s="25"/>
      <c r="J110" s="25">
        <v>0.1</v>
      </c>
      <c r="K110" s="36"/>
      <c r="L110" s="36"/>
      <c r="M110" s="36"/>
      <c r="N110" s="25">
        <v>5</v>
      </c>
      <c r="O110" s="25">
        <v>2</v>
      </c>
      <c r="P110" s="36"/>
      <c r="Q110" s="36"/>
      <c r="R110" s="36"/>
      <c r="S110" s="36"/>
      <c r="T110" s="36"/>
      <c r="U110" s="36"/>
      <c r="V110" s="36"/>
      <c r="W110" s="36"/>
      <c r="X110" s="36"/>
    </row>
    <row r="111" spans="1:24" ht="13.2">
      <c r="A111" s="179"/>
      <c r="B111" s="161" t="s">
        <v>83</v>
      </c>
      <c r="C111" s="165">
        <f t="shared" ref="C111:C114" si="29">SUM(F111:K111)</f>
        <v>0.1</v>
      </c>
      <c r="D111" s="115">
        <f t="shared" ref="D111:D114" si="30">SUM(F111:I111)</f>
        <v>0</v>
      </c>
      <c r="E111" s="116">
        <f t="shared" si="24"/>
        <v>0</v>
      </c>
      <c r="F111" s="36"/>
      <c r="G111" s="36"/>
      <c r="H111" s="36"/>
      <c r="I111" s="25"/>
      <c r="J111" s="25">
        <v>0.1</v>
      </c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3.2">
      <c r="A112" s="179"/>
      <c r="B112" s="161" t="s">
        <v>281</v>
      </c>
      <c r="C112" s="165">
        <f t="shared" si="29"/>
        <v>0.42</v>
      </c>
      <c r="D112" s="115">
        <f t="shared" si="30"/>
        <v>0.42</v>
      </c>
      <c r="E112" s="116">
        <f t="shared" si="24"/>
        <v>1</v>
      </c>
      <c r="F112" s="36"/>
      <c r="G112" s="25">
        <v>0.42</v>
      </c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3.2">
      <c r="A113" s="179"/>
      <c r="B113" s="161" t="s">
        <v>831</v>
      </c>
      <c r="C113" s="165">
        <f t="shared" si="29"/>
        <v>0.2</v>
      </c>
      <c r="D113" s="115">
        <f t="shared" si="30"/>
        <v>0</v>
      </c>
      <c r="E113" s="116">
        <f t="shared" si="24"/>
        <v>0</v>
      </c>
      <c r="F113" s="36"/>
      <c r="G113" s="36"/>
      <c r="H113" s="36"/>
      <c r="I113" s="25"/>
      <c r="J113" s="25">
        <v>0.2</v>
      </c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3.2">
      <c r="A114" s="179"/>
      <c r="B114" s="161" t="s">
        <v>72</v>
      </c>
      <c r="C114" s="165">
        <f t="shared" si="29"/>
        <v>0.6</v>
      </c>
      <c r="D114" s="115">
        <f t="shared" si="30"/>
        <v>0.6</v>
      </c>
      <c r="E114" s="116">
        <f t="shared" si="24"/>
        <v>1</v>
      </c>
      <c r="F114" s="36"/>
      <c r="G114" s="25">
        <v>0.6</v>
      </c>
      <c r="H114" s="36"/>
      <c r="I114" s="36"/>
      <c r="J114" s="36"/>
      <c r="K114" s="185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3.2">
      <c r="A115" s="179"/>
      <c r="B115" s="161" t="s">
        <v>832</v>
      </c>
      <c r="C115" s="173">
        <v>1.05</v>
      </c>
      <c r="D115" s="173">
        <v>0.2</v>
      </c>
      <c r="E115" s="116">
        <f t="shared" si="24"/>
        <v>0.19047619047619047</v>
      </c>
      <c r="F115" s="36"/>
      <c r="G115" s="36"/>
      <c r="H115" s="36"/>
      <c r="I115" s="25"/>
      <c r="J115" s="25">
        <v>0.2</v>
      </c>
      <c r="K115" s="186">
        <v>0.85</v>
      </c>
      <c r="L115" s="36"/>
      <c r="M115" s="36"/>
      <c r="N115" s="25">
        <v>3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5.6">
      <c r="A116" s="22"/>
      <c r="B116" s="58" t="s">
        <v>833</v>
      </c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</row>
    <row r="117" spans="1:24" ht="13.2">
      <c r="A117" s="176"/>
      <c r="B117" s="161" t="s">
        <v>46</v>
      </c>
      <c r="C117" s="165">
        <f t="shared" ref="C117:C122" si="31">SUM(F117:K117)</f>
        <v>0.3</v>
      </c>
      <c r="D117" s="115">
        <f t="shared" ref="D117:D122" si="32">SUM(F117:I117)</f>
        <v>0</v>
      </c>
      <c r="E117" s="116">
        <f t="shared" ref="E117:E122" si="33">D117/C117</f>
        <v>0</v>
      </c>
      <c r="F117" s="36"/>
      <c r="G117" s="36"/>
      <c r="H117" s="36"/>
      <c r="I117" s="25"/>
      <c r="J117" s="25">
        <v>0.3</v>
      </c>
      <c r="K117" s="25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3.2">
      <c r="A118" s="176"/>
      <c r="B118" s="161" t="s">
        <v>87</v>
      </c>
      <c r="C118" s="165">
        <f t="shared" si="31"/>
        <v>0.7</v>
      </c>
      <c r="D118" s="115">
        <f t="shared" si="32"/>
        <v>0</v>
      </c>
      <c r="E118" s="116">
        <f t="shared" si="33"/>
        <v>0</v>
      </c>
      <c r="F118" s="36"/>
      <c r="G118" s="36"/>
      <c r="H118" s="36"/>
      <c r="I118" s="25"/>
      <c r="J118" s="25">
        <v>0.7</v>
      </c>
      <c r="K118" s="25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3.2">
      <c r="A119" s="176"/>
      <c r="B119" s="161" t="s">
        <v>176</v>
      </c>
      <c r="C119" s="165">
        <f t="shared" si="31"/>
        <v>0.9</v>
      </c>
      <c r="D119" s="115">
        <f t="shared" si="32"/>
        <v>0</v>
      </c>
      <c r="E119" s="116">
        <f t="shared" si="33"/>
        <v>0</v>
      </c>
      <c r="F119" s="36"/>
      <c r="G119" s="36"/>
      <c r="H119" s="36"/>
      <c r="I119" s="25"/>
      <c r="J119" s="25">
        <v>0.9</v>
      </c>
      <c r="K119" s="25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3.2">
      <c r="A120" s="176"/>
      <c r="B120" s="161" t="s">
        <v>142</v>
      </c>
      <c r="C120" s="165">
        <f t="shared" si="31"/>
        <v>0.5</v>
      </c>
      <c r="D120" s="115">
        <f t="shared" si="32"/>
        <v>0</v>
      </c>
      <c r="E120" s="116">
        <f t="shared" si="33"/>
        <v>0</v>
      </c>
      <c r="F120" s="36"/>
      <c r="G120" s="36"/>
      <c r="H120" s="36"/>
      <c r="I120" s="25"/>
      <c r="J120" s="25">
        <v>0.5</v>
      </c>
      <c r="K120" s="25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</row>
    <row r="121" spans="1:24" ht="13.2">
      <c r="A121" s="176"/>
      <c r="B121" s="161" t="s">
        <v>834</v>
      </c>
      <c r="C121" s="165">
        <f t="shared" si="31"/>
        <v>0.5</v>
      </c>
      <c r="D121" s="115">
        <f t="shared" si="32"/>
        <v>0</v>
      </c>
      <c r="E121" s="116">
        <f t="shared" si="33"/>
        <v>0</v>
      </c>
      <c r="F121" s="36"/>
      <c r="G121" s="36"/>
      <c r="H121" s="36"/>
      <c r="I121" s="25"/>
      <c r="J121" s="25">
        <v>0.5</v>
      </c>
      <c r="K121" s="25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</row>
    <row r="122" spans="1:24" ht="13.2">
      <c r="A122" s="176"/>
      <c r="B122" s="161" t="s">
        <v>75</v>
      </c>
      <c r="C122" s="165">
        <f t="shared" si="31"/>
        <v>0.7</v>
      </c>
      <c r="D122" s="115">
        <f t="shared" si="32"/>
        <v>0</v>
      </c>
      <c r="E122" s="116">
        <f t="shared" si="33"/>
        <v>0</v>
      </c>
      <c r="F122" s="36"/>
      <c r="G122" s="36"/>
      <c r="H122" s="36"/>
      <c r="I122" s="25"/>
      <c r="J122" s="25">
        <v>0.7</v>
      </c>
      <c r="K122" s="25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5.6">
      <c r="A123" s="22"/>
      <c r="B123" s="58" t="s">
        <v>593</v>
      </c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</row>
    <row r="124" spans="1:24" ht="13.2">
      <c r="A124" s="176"/>
      <c r="B124" s="161" t="s">
        <v>193</v>
      </c>
      <c r="C124" s="165">
        <f t="shared" ref="C124:C169" si="34">SUM(F124:K124)</f>
        <v>4.0570000000000004</v>
      </c>
      <c r="D124" s="115">
        <f t="shared" ref="D124:D169" si="35">SUM(F124:I124)</f>
        <v>4.0570000000000004</v>
      </c>
      <c r="E124" s="116">
        <f t="shared" ref="E124:E169" si="36">D124/C124</f>
        <v>1</v>
      </c>
      <c r="F124" s="36"/>
      <c r="G124" s="186">
        <v>4.0570000000000004</v>
      </c>
      <c r="H124" s="36"/>
      <c r="I124" s="36"/>
      <c r="J124" s="36"/>
      <c r="K124" s="36"/>
      <c r="L124" s="36"/>
      <c r="M124" s="36"/>
      <c r="N124" s="25">
        <v>7</v>
      </c>
      <c r="O124" s="25">
        <v>2</v>
      </c>
      <c r="P124" s="36"/>
      <c r="Q124" s="36"/>
      <c r="R124" s="36"/>
      <c r="S124" s="36"/>
      <c r="T124" s="36"/>
      <c r="U124" s="36"/>
      <c r="V124" s="36"/>
      <c r="W124" s="36"/>
      <c r="X124" s="36"/>
    </row>
    <row r="125" spans="1:24" ht="13.2">
      <c r="A125" s="176"/>
      <c r="B125" s="187" t="s">
        <v>835</v>
      </c>
      <c r="C125" s="165">
        <f t="shared" si="34"/>
        <v>0.33</v>
      </c>
      <c r="D125" s="115">
        <f t="shared" si="35"/>
        <v>0</v>
      </c>
      <c r="E125" s="116">
        <f t="shared" si="36"/>
        <v>0</v>
      </c>
      <c r="F125" s="36"/>
      <c r="G125" s="36"/>
      <c r="H125" s="36"/>
      <c r="I125" s="188"/>
      <c r="J125" s="188">
        <v>0.33</v>
      </c>
      <c r="K125" s="25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</row>
    <row r="126" spans="1:24" ht="13.2">
      <c r="A126" s="176"/>
      <c r="B126" s="187" t="s">
        <v>836</v>
      </c>
      <c r="C126" s="165">
        <f t="shared" si="34"/>
        <v>0.12</v>
      </c>
      <c r="D126" s="115">
        <f t="shared" si="35"/>
        <v>0</v>
      </c>
      <c r="E126" s="116">
        <f t="shared" si="36"/>
        <v>0</v>
      </c>
      <c r="F126" s="36"/>
      <c r="G126" s="36"/>
      <c r="H126" s="36"/>
      <c r="I126" s="189"/>
      <c r="J126" s="189">
        <v>0.12</v>
      </c>
      <c r="K126" s="25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</row>
    <row r="127" spans="1:24" ht="13.2">
      <c r="A127" s="176"/>
      <c r="B127" s="187" t="s">
        <v>49</v>
      </c>
      <c r="C127" s="165">
        <f t="shared" si="34"/>
        <v>0.33</v>
      </c>
      <c r="D127" s="115">
        <f t="shared" si="35"/>
        <v>0</v>
      </c>
      <c r="E127" s="116">
        <f t="shared" si="36"/>
        <v>0</v>
      </c>
      <c r="F127" s="36"/>
      <c r="G127" s="36"/>
      <c r="H127" s="36"/>
      <c r="I127" s="25"/>
      <c r="J127" s="25">
        <v>0.33</v>
      </c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</row>
    <row r="128" spans="1:24" ht="13.2">
      <c r="A128" s="176"/>
      <c r="B128" s="187" t="s">
        <v>46</v>
      </c>
      <c r="C128" s="165">
        <f t="shared" si="34"/>
        <v>8.5000000000000006E-2</v>
      </c>
      <c r="D128" s="115">
        <f t="shared" si="35"/>
        <v>0</v>
      </c>
      <c r="E128" s="116">
        <f t="shared" si="36"/>
        <v>0</v>
      </c>
      <c r="F128" s="36"/>
      <c r="G128" s="36"/>
      <c r="H128" s="36"/>
      <c r="I128" s="25"/>
      <c r="J128" s="25">
        <v>8.5000000000000006E-2</v>
      </c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</row>
    <row r="129" spans="1:24" ht="13.2">
      <c r="A129" s="176"/>
      <c r="B129" s="187" t="s">
        <v>84</v>
      </c>
      <c r="C129" s="165">
        <f t="shared" si="34"/>
        <v>8.5000000000000006E-2</v>
      </c>
      <c r="D129" s="115">
        <f t="shared" si="35"/>
        <v>0</v>
      </c>
      <c r="E129" s="116">
        <f t="shared" si="36"/>
        <v>0</v>
      </c>
      <c r="F129" s="36"/>
      <c r="G129" s="36"/>
      <c r="H129" s="36"/>
      <c r="I129" s="25"/>
      <c r="J129" s="25">
        <v>8.5000000000000006E-2</v>
      </c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</row>
    <row r="130" spans="1:24" ht="13.2">
      <c r="A130" s="176"/>
      <c r="B130" s="187" t="s">
        <v>303</v>
      </c>
      <c r="C130" s="165">
        <f t="shared" si="34"/>
        <v>0.22</v>
      </c>
      <c r="D130" s="115">
        <f t="shared" si="35"/>
        <v>0</v>
      </c>
      <c r="E130" s="116">
        <f t="shared" si="36"/>
        <v>0</v>
      </c>
      <c r="F130" s="36"/>
      <c r="G130" s="36"/>
      <c r="H130" s="36"/>
      <c r="I130" s="25"/>
      <c r="J130" s="25">
        <v>0.22</v>
      </c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</row>
    <row r="131" spans="1:24" ht="13.2">
      <c r="A131" s="176"/>
      <c r="B131" s="187" t="s">
        <v>97</v>
      </c>
      <c r="C131" s="165">
        <f t="shared" si="34"/>
        <v>1.1499999999999999</v>
      </c>
      <c r="D131" s="115">
        <f t="shared" si="35"/>
        <v>1.1499999999999999</v>
      </c>
      <c r="E131" s="116">
        <f t="shared" si="36"/>
        <v>1</v>
      </c>
      <c r="F131" s="36"/>
      <c r="G131" s="25">
        <v>1.1499999999999999</v>
      </c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</row>
    <row r="132" spans="1:24" ht="13.2">
      <c r="A132" s="176"/>
      <c r="B132" s="187" t="s">
        <v>663</v>
      </c>
      <c r="C132" s="165">
        <f t="shared" si="34"/>
        <v>0.22</v>
      </c>
      <c r="D132" s="115">
        <f t="shared" si="35"/>
        <v>0</v>
      </c>
      <c r="E132" s="116">
        <f t="shared" si="36"/>
        <v>0</v>
      </c>
      <c r="F132" s="36"/>
      <c r="G132" s="36"/>
      <c r="H132" s="36"/>
      <c r="I132" s="25"/>
      <c r="J132" s="25">
        <v>0.22</v>
      </c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</row>
    <row r="133" spans="1:24" ht="13.2">
      <c r="A133" s="176"/>
      <c r="B133" s="187" t="s">
        <v>68</v>
      </c>
      <c r="C133" s="165">
        <f t="shared" si="34"/>
        <v>0.23</v>
      </c>
      <c r="D133" s="115">
        <f t="shared" si="35"/>
        <v>0</v>
      </c>
      <c r="E133" s="116">
        <f t="shared" si="36"/>
        <v>0</v>
      </c>
      <c r="F133" s="36"/>
      <c r="G133" s="36"/>
      <c r="H133" s="36"/>
      <c r="I133" s="25"/>
      <c r="J133" s="25">
        <v>0.23</v>
      </c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</row>
    <row r="134" spans="1:24" ht="13.2">
      <c r="A134" s="176"/>
      <c r="B134" s="187" t="s">
        <v>91</v>
      </c>
      <c r="C134" s="165">
        <f t="shared" si="34"/>
        <v>1.66</v>
      </c>
      <c r="D134" s="115">
        <f t="shared" si="35"/>
        <v>0</v>
      </c>
      <c r="E134" s="116">
        <f t="shared" si="36"/>
        <v>0</v>
      </c>
      <c r="F134" s="36"/>
      <c r="G134" s="36"/>
      <c r="H134" s="36"/>
      <c r="I134" s="25"/>
      <c r="J134" s="25">
        <v>1.66</v>
      </c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</row>
    <row r="135" spans="1:24" ht="13.2">
      <c r="A135" s="176"/>
      <c r="B135" s="187" t="s">
        <v>209</v>
      </c>
      <c r="C135" s="165">
        <f t="shared" si="34"/>
        <v>0.79</v>
      </c>
      <c r="D135" s="115">
        <f t="shared" si="35"/>
        <v>0</v>
      </c>
      <c r="E135" s="116">
        <f t="shared" si="36"/>
        <v>0</v>
      </c>
      <c r="F135" s="36"/>
      <c r="G135" s="36"/>
      <c r="H135" s="36"/>
      <c r="I135" s="25"/>
      <c r="J135" s="25">
        <v>0.79</v>
      </c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</row>
    <row r="136" spans="1:24" ht="13.2">
      <c r="A136" s="176"/>
      <c r="B136" s="187" t="s">
        <v>539</v>
      </c>
      <c r="C136" s="165">
        <f t="shared" si="34"/>
        <v>0.2</v>
      </c>
      <c r="D136" s="115">
        <f t="shared" si="35"/>
        <v>0</v>
      </c>
      <c r="E136" s="116">
        <f t="shared" si="36"/>
        <v>0</v>
      </c>
      <c r="F136" s="36"/>
      <c r="G136" s="36"/>
      <c r="H136" s="36"/>
      <c r="I136" s="25"/>
      <c r="J136" s="25">
        <v>0.2</v>
      </c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</row>
    <row r="137" spans="1:24" ht="13.2">
      <c r="A137" s="176"/>
      <c r="B137" s="187" t="s">
        <v>837</v>
      </c>
      <c r="C137" s="165">
        <f t="shared" si="34"/>
        <v>0.23</v>
      </c>
      <c r="D137" s="115">
        <f t="shared" si="35"/>
        <v>0</v>
      </c>
      <c r="E137" s="116">
        <f t="shared" si="36"/>
        <v>0</v>
      </c>
      <c r="F137" s="36"/>
      <c r="G137" s="36"/>
      <c r="H137" s="36"/>
      <c r="I137" s="25"/>
      <c r="J137" s="25">
        <v>0.23</v>
      </c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</row>
    <row r="138" spans="1:24" ht="13.2">
      <c r="A138" s="176"/>
      <c r="B138" s="187" t="s">
        <v>432</v>
      </c>
      <c r="C138" s="165">
        <f t="shared" si="34"/>
        <v>3.84</v>
      </c>
      <c r="D138" s="115">
        <f t="shared" si="35"/>
        <v>3.84</v>
      </c>
      <c r="E138" s="116">
        <f t="shared" si="36"/>
        <v>1</v>
      </c>
      <c r="F138" s="36"/>
      <c r="G138" s="25">
        <v>3.84</v>
      </c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</row>
    <row r="139" spans="1:24" ht="13.2">
      <c r="A139" s="176"/>
      <c r="B139" s="187" t="s">
        <v>519</v>
      </c>
      <c r="C139" s="165">
        <f t="shared" si="34"/>
        <v>0.67500000000000004</v>
      </c>
      <c r="D139" s="115">
        <f t="shared" si="35"/>
        <v>0</v>
      </c>
      <c r="E139" s="116">
        <f t="shared" si="36"/>
        <v>0</v>
      </c>
      <c r="F139" s="36"/>
      <c r="G139" s="36"/>
      <c r="H139" s="36"/>
      <c r="I139" s="25"/>
      <c r="J139" s="25">
        <v>0.67500000000000004</v>
      </c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</row>
    <row r="140" spans="1:24" ht="13.2">
      <c r="A140" s="176"/>
      <c r="B140" s="187" t="s">
        <v>838</v>
      </c>
      <c r="C140" s="165">
        <f t="shared" si="34"/>
        <v>0.63</v>
      </c>
      <c r="D140" s="115">
        <f t="shared" si="35"/>
        <v>0</v>
      </c>
      <c r="E140" s="116">
        <f t="shared" si="36"/>
        <v>0</v>
      </c>
      <c r="F140" s="36"/>
      <c r="G140" s="36"/>
      <c r="H140" s="36"/>
      <c r="I140" s="25"/>
      <c r="J140" s="25">
        <v>0.63</v>
      </c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</row>
    <row r="141" spans="1:24" ht="13.2">
      <c r="A141" s="176"/>
      <c r="B141" s="187" t="s">
        <v>259</v>
      </c>
      <c r="C141" s="165">
        <f t="shared" si="34"/>
        <v>0.66</v>
      </c>
      <c r="D141" s="115">
        <f t="shared" si="35"/>
        <v>0</v>
      </c>
      <c r="E141" s="116">
        <f t="shared" si="36"/>
        <v>0</v>
      </c>
      <c r="F141" s="36"/>
      <c r="G141" s="36"/>
      <c r="H141" s="36"/>
      <c r="I141" s="25"/>
      <c r="J141" s="25">
        <v>0.66</v>
      </c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</row>
    <row r="142" spans="1:24" ht="13.2">
      <c r="A142" s="176"/>
      <c r="B142" s="187" t="s">
        <v>839</v>
      </c>
      <c r="C142" s="165">
        <f t="shared" si="34"/>
        <v>0.28000000000000003</v>
      </c>
      <c r="D142" s="115">
        <f t="shared" si="35"/>
        <v>0</v>
      </c>
      <c r="E142" s="116">
        <f t="shared" si="36"/>
        <v>0</v>
      </c>
      <c r="F142" s="36"/>
      <c r="G142" s="36"/>
      <c r="H142" s="36"/>
      <c r="I142" s="25"/>
      <c r="J142" s="25">
        <v>0.28000000000000003</v>
      </c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</row>
    <row r="143" spans="1:24" ht="13.2">
      <c r="A143" s="176"/>
      <c r="B143" s="187" t="s">
        <v>840</v>
      </c>
      <c r="C143" s="165">
        <f t="shared" si="34"/>
        <v>0.33</v>
      </c>
      <c r="D143" s="115">
        <f t="shared" si="35"/>
        <v>0</v>
      </c>
      <c r="E143" s="116">
        <f t="shared" si="36"/>
        <v>0</v>
      </c>
      <c r="F143" s="36"/>
      <c r="G143" s="36"/>
      <c r="H143" s="36"/>
      <c r="I143" s="25"/>
      <c r="J143" s="25">
        <v>0.33</v>
      </c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</row>
    <row r="144" spans="1:24" ht="13.2">
      <c r="A144" s="176"/>
      <c r="B144" s="187" t="s">
        <v>81</v>
      </c>
      <c r="C144" s="165">
        <f t="shared" si="34"/>
        <v>0.60499999999999998</v>
      </c>
      <c r="D144" s="115">
        <f t="shared" si="35"/>
        <v>0</v>
      </c>
      <c r="E144" s="116">
        <f t="shared" si="36"/>
        <v>0</v>
      </c>
      <c r="F144" s="36"/>
      <c r="G144" s="36"/>
      <c r="H144" s="36"/>
      <c r="I144" s="25"/>
      <c r="J144" s="25">
        <v>0.60499999999999998</v>
      </c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</row>
    <row r="145" spans="1:24" ht="13.2">
      <c r="A145" s="176"/>
      <c r="B145" s="187" t="s">
        <v>126</v>
      </c>
      <c r="C145" s="165">
        <f t="shared" si="34"/>
        <v>0.85</v>
      </c>
      <c r="D145" s="115">
        <f t="shared" si="35"/>
        <v>0</v>
      </c>
      <c r="E145" s="116">
        <f t="shared" si="36"/>
        <v>0</v>
      </c>
      <c r="F145" s="36"/>
      <c r="G145" s="36"/>
      <c r="H145" s="36"/>
      <c r="I145" s="25"/>
      <c r="J145" s="25">
        <v>0.85</v>
      </c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</row>
    <row r="146" spans="1:24" ht="13.2">
      <c r="A146" s="176"/>
      <c r="B146" s="187" t="s">
        <v>799</v>
      </c>
      <c r="C146" s="165">
        <f t="shared" si="34"/>
        <v>0.55000000000000004</v>
      </c>
      <c r="D146" s="115">
        <f t="shared" si="35"/>
        <v>0</v>
      </c>
      <c r="E146" s="116">
        <f t="shared" si="36"/>
        <v>0</v>
      </c>
      <c r="F146" s="36"/>
      <c r="G146" s="36"/>
      <c r="H146" s="36"/>
      <c r="I146" s="25"/>
      <c r="J146" s="25">
        <v>0.55000000000000004</v>
      </c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</row>
    <row r="147" spans="1:24" ht="13.2">
      <c r="A147" s="176"/>
      <c r="B147" s="187" t="s">
        <v>540</v>
      </c>
      <c r="C147" s="165">
        <f t="shared" si="34"/>
        <v>0.31</v>
      </c>
      <c r="D147" s="115">
        <f t="shared" si="35"/>
        <v>0</v>
      </c>
      <c r="E147" s="116">
        <f t="shared" si="36"/>
        <v>0</v>
      </c>
      <c r="F147" s="36"/>
      <c r="G147" s="36"/>
      <c r="H147" s="36"/>
      <c r="I147" s="25"/>
      <c r="J147" s="25">
        <v>0.31</v>
      </c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</row>
    <row r="148" spans="1:24" ht="13.2">
      <c r="A148" s="176"/>
      <c r="B148" s="187" t="s">
        <v>70</v>
      </c>
      <c r="C148" s="165">
        <f t="shared" si="34"/>
        <v>0.72</v>
      </c>
      <c r="D148" s="115">
        <f t="shared" si="35"/>
        <v>0</v>
      </c>
      <c r="E148" s="116">
        <f t="shared" si="36"/>
        <v>0</v>
      </c>
      <c r="F148" s="36"/>
      <c r="G148" s="36"/>
      <c r="H148" s="36"/>
      <c r="I148" s="25"/>
      <c r="J148" s="25">
        <v>0.72</v>
      </c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</row>
    <row r="149" spans="1:24" ht="13.2">
      <c r="A149" s="176"/>
      <c r="B149" s="187" t="s">
        <v>71</v>
      </c>
      <c r="C149" s="165">
        <f t="shared" si="34"/>
        <v>0.88</v>
      </c>
      <c r="D149" s="115">
        <f t="shared" si="35"/>
        <v>0</v>
      </c>
      <c r="E149" s="116">
        <f t="shared" si="36"/>
        <v>0</v>
      </c>
      <c r="F149" s="36"/>
      <c r="G149" s="36"/>
      <c r="H149" s="36"/>
      <c r="I149" s="25"/>
      <c r="J149" s="25">
        <v>0.88</v>
      </c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</row>
    <row r="150" spans="1:24" ht="13.2">
      <c r="A150" s="176"/>
      <c r="B150" s="187" t="s">
        <v>179</v>
      </c>
      <c r="C150" s="165">
        <f t="shared" si="34"/>
        <v>0.69</v>
      </c>
      <c r="D150" s="115">
        <f t="shared" si="35"/>
        <v>0</v>
      </c>
      <c r="E150" s="116">
        <f t="shared" si="36"/>
        <v>0</v>
      </c>
      <c r="F150" s="36"/>
      <c r="G150" s="36"/>
      <c r="H150" s="36"/>
      <c r="I150" s="25"/>
      <c r="J150" s="25">
        <v>0.69</v>
      </c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</row>
    <row r="151" spans="1:24" ht="13.2">
      <c r="A151" s="176"/>
      <c r="B151" s="187" t="s">
        <v>202</v>
      </c>
      <c r="C151" s="165">
        <f t="shared" si="34"/>
        <v>1.4850000000000001</v>
      </c>
      <c r="D151" s="115">
        <f t="shared" si="35"/>
        <v>0</v>
      </c>
      <c r="E151" s="116">
        <f t="shared" si="36"/>
        <v>0</v>
      </c>
      <c r="F151" s="36"/>
      <c r="G151" s="36"/>
      <c r="H151" s="36"/>
      <c r="I151" s="25"/>
      <c r="J151" s="25">
        <v>1.4850000000000001</v>
      </c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</row>
    <row r="152" spans="1:24" ht="13.2">
      <c r="A152" s="176"/>
      <c r="B152" s="187" t="s">
        <v>60</v>
      </c>
      <c r="C152" s="165">
        <f t="shared" si="34"/>
        <v>1.38</v>
      </c>
      <c r="D152" s="115">
        <f t="shared" si="35"/>
        <v>0</v>
      </c>
      <c r="E152" s="116">
        <f t="shared" si="36"/>
        <v>0</v>
      </c>
      <c r="F152" s="36"/>
      <c r="G152" s="36"/>
      <c r="H152" s="36"/>
      <c r="I152" s="25"/>
      <c r="J152" s="25">
        <v>1.38</v>
      </c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</row>
    <row r="153" spans="1:24" ht="13.2">
      <c r="A153" s="176"/>
      <c r="B153" s="187" t="s">
        <v>156</v>
      </c>
      <c r="C153" s="165">
        <f t="shared" si="34"/>
        <v>1.2</v>
      </c>
      <c r="D153" s="115">
        <f t="shared" si="35"/>
        <v>0</v>
      </c>
      <c r="E153" s="116">
        <f t="shared" si="36"/>
        <v>0</v>
      </c>
      <c r="F153" s="36"/>
      <c r="G153" s="36"/>
      <c r="H153" s="36"/>
      <c r="I153" s="25"/>
      <c r="J153" s="25">
        <v>1.2</v>
      </c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</row>
    <row r="154" spans="1:24" ht="13.2">
      <c r="A154" s="176"/>
      <c r="B154" s="187" t="s">
        <v>841</v>
      </c>
      <c r="C154" s="165">
        <f t="shared" si="34"/>
        <v>0.52</v>
      </c>
      <c r="D154" s="115">
        <f t="shared" si="35"/>
        <v>0</v>
      </c>
      <c r="E154" s="116">
        <f t="shared" si="36"/>
        <v>0</v>
      </c>
      <c r="F154" s="36"/>
      <c r="G154" s="36"/>
      <c r="H154" s="36"/>
      <c r="I154" s="25"/>
      <c r="J154" s="25">
        <v>0.52</v>
      </c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</row>
    <row r="155" spans="1:24" ht="13.2">
      <c r="A155" s="176"/>
      <c r="B155" s="187" t="s">
        <v>842</v>
      </c>
      <c r="C155" s="165">
        <f t="shared" si="34"/>
        <v>0.85</v>
      </c>
      <c r="D155" s="115">
        <f t="shared" si="35"/>
        <v>0</v>
      </c>
      <c r="E155" s="116">
        <f t="shared" si="36"/>
        <v>0</v>
      </c>
      <c r="F155" s="36"/>
      <c r="G155" s="36"/>
      <c r="H155" s="36"/>
      <c r="I155" s="25"/>
      <c r="J155" s="25">
        <v>0.85</v>
      </c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</row>
    <row r="156" spans="1:24" ht="13.2">
      <c r="A156" s="176"/>
      <c r="B156" s="187" t="s">
        <v>191</v>
      </c>
      <c r="C156" s="165">
        <f t="shared" si="34"/>
        <v>0.36</v>
      </c>
      <c r="D156" s="115">
        <f t="shared" si="35"/>
        <v>0</v>
      </c>
      <c r="E156" s="116">
        <f t="shared" si="36"/>
        <v>0</v>
      </c>
      <c r="F156" s="36"/>
      <c r="G156" s="36"/>
      <c r="H156" s="36"/>
      <c r="I156" s="25"/>
      <c r="J156" s="25">
        <v>0.36</v>
      </c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</row>
    <row r="157" spans="1:24" ht="13.2">
      <c r="A157" s="176"/>
      <c r="B157" s="187" t="s">
        <v>512</v>
      </c>
      <c r="C157" s="165">
        <f t="shared" si="34"/>
        <v>0.30499999999999999</v>
      </c>
      <c r="D157" s="115">
        <f t="shared" si="35"/>
        <v>0</v>
      </c>
      <c r="E157" s="116">
        <f t="shared" si="36"/>
        <v>0</v>
      </c>
      <c r="F157" s="36"/>
      <c r="G157" s="36"/>
      <c r="H157" s="36"/>
      <c r="I157" s="25"/>
      <c r="J157" s="25">
        <v>0.30499999999999999</v>
      </c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</row>
    <row r="158" spans="1:24" ht="13.2">
      <c r="A158" s="176"/>
      <c r="B158" s="187" t="s">
        <v>843</v>
      </c>
      <c r="C158" s="165">
        <f t="shared" si="34"/>
        <v>0.34</v>
      </c>
      <c r="D158" s="115">
        <f t="shared" si="35"/>
        <v>0</v>
      </c>
      <c r="E158" s="116">
        <f t="shared" si="36"/>
        <v>0</v>
      </c>
      <c r="F158" s="36"/>
      <c r="G158" s="36"/>
      <c r="H158" s="36"/>
      <c r="I158" s="25"/>
      <c r="J158" s="25">
        <v>0.34</v>
      </c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</row>
    <row r="159" spans="1:24" ht="13.2">
      <c r="A159" s="176"/>
      <c r="B159" s="187" t="s">
        <v>844</v>
      </c>
      <c r="C159" s="165">
        <f t="shared" si="34"/>
        <v>0.35</v>
      </c>
      <c r="D159" s="115">
        <f t="shared" si="35"/>
        <v>0</v>
      </c>
      <c r="E159" s="116">
        <f t="shared" si="36"/>
        <v>0</v>
      </c>
      <c r="F159" s="36"/>
      <c r="G159" s="36"/>
      <c r="H159" s="36"/>
      <c r="I159" s="25"/>
      <c r="J159" s="25">
        <v>0.35</v>
      </c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</row>
    <row r="160" spans="1:24" ht="13.2">
      <c r="A160" s="176"/>
      <c r="B160" s="187" t="s">
        <v>87</v>
      </c>
      <c r="C160" s="165">
        <f t="shared" si="34"/>
        <v>0.35299999999999998</v>
      </c>
      <c r="D160" s="115">
        <f t="shared" si="35"/>
        <v>0</v>
      </c>
      <c r="E160" s="116">
        <f t="shared" si="36"/>
        <v>0</v>
      </c>
      <c r="F160" s="166"/>
      <c r="G160" s="166"/>
      <c r="H160" s="166"/>
      <c r="I160" s="167"/>
      <c r="J160" s="167">
        <v>0.35299999999999998</v>
      </c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</row>
    <row r="161" spans="1:24" ht="13.2">
      <c r="A161" s="176"/>
      <c r="B161" s="187" t="s">
        <v>232</v>
      </c>
      <c r="C161" s="165">
        <f t="shared" si="34"/>
        <v>0.53</v>
      </c>
      <c r="D161" s="115">
        <f t="shared" si="35"/>
        <v>0</v>
      </c>
      <c r="E161" s="116">
        <f t="shared" si="36"/>
        <v>0</v>
      </c>
      <c r="F161" s="36"/>
      <c r="G161" s="36"/>
      <c r="H161" s="36"/>
      <c r="I161" s="25"/>
      <c r="J161" s="25">
        <v>0.53</v>
      </c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</row>
    <row r="162" spans="1:24" ht="13.2">
      <c r="A162" s="176"/>
      <c r="B162" s="187" t="s">
        <v>530</v>
      </c>
      <c r="C162" s="165">
        <f t="shared" si="34"/>
        <v>1.88</v>
      </c>
      <c r="D162" s="115">
        <f t="shared" si="35"/>
        <v>0</v>
      </c>
      <c r="E162" s="116">
        <f t="shared" si="36"/>
        <v>0</v>
      </c>
      <c r="F162" s="36"/>
      <c r="G162" s="36"/>
      <c r="H162" s="36"/>
      <c r="I162" s="25"/>
      <c r="J162" s="25">
        <v>1.88</v>
      </c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</row>
    <row r="163" spans="1:24" ht="13.2">
      <c r="A163" s="176"/>
      <c r="B163" s="187" t="s">
        <v>85</v>
      </c>
      <c r="C163" s="165">
        <f t="shared" si="34"/>
        <v>2</v>
      </c>
      <c r="D163" s="115">
        <f t="shared" si="35"/>
        <v>0</v>
      </c>
      <c r="E163" s="116">
        <f t="shared" si="36"/>
        <v>0</v>
      </c>
      <c r="F163" s="36"/>
      <c r="G163" s="36"/>
      <c r="H163" s="36"/>
      <c r="I163" s="25"/>
      <c r="J163" s="25">
        <v>2</v>
      </c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</row>
    <row r="164" spans="1:24" ht="13.2">
      <c r="A164" s="176"/>
      <c r="B164" s="187" t="s">
        <v>287</v>
      </c>
      <c r="C164" s="165">
        <f t="shared" si="34"/>
        <v>1.1000000000000001</v>
      </c>
      <c r="D164" s="115">
        <f t="shared" si="35"/>
        <v>0</v>
      </c>
      <c r="E164" s="116">
        <f t="shared" si="36"/>
        <v>0</v>
      </c>
      <c r="F164" s="36"/>
      <c r="G164" s="36"/>
      <c r="H164" s="36"/>
      <c r="I164" s="25"/>
      <c r="J164" s="25">
        <v>1.1000000000000001</v>
      </c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</row>
    <row r="165" spans="1:24" ht="13.2">
      <c r="A165" s="176"/>
      <c r="B165" s="187" t="s">
        <v>48</v>
      </c>
      <c r="C165" s="165">
        <f t="shared" si="34"/>
        <v>0.67500000000000004</v>
      </c>
      <c r="D165" s="115">
        <f t="shared" si="35"/>
        <v>0</v>
      </c>
      <c r="E165" s="116">
        <f t="shared" si="36"/>
        <v>0</v>
      </c>
      <c r="F165" s="36"/>
      <c r="G165" s="36"/>
      <c r="H165" s="36"/>
      <c r="I165" s="25"/>
      <c r="J165" s="25">
        <v>0.67500000000000004</v>
      </c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</row>
    <row r="166" spans="1:24" ht="13.2">
      <c r="A166" s="176"/>
      <c r="B166" s="187" t="s">
        <v>281</v>
      </c>
      <c r="C166" s="165">
        <f t="shared" si="34"/>
        <v>0.46500000000000002</v>
      </c>
      <c r="D166" s="115">
        <f t="shared" si="35"/>
        <v>0</v>
      </c>
      <c r="E166" s="116">
        <f t="shared" si="36"/>
        <v>0</v>
      </c>
      <c r="F166" s="36"/>
      <c r="G166" s="36"/>
      <c r="H166" s="36"/>
      <c r="I166" s="25"/>
      <c r="J166" s="25">
        <v>0.46500000000000002</v>
      </c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</row>
    <row r="167" spans="1:24" ht="13.2">
      <c r="A167" s="176"/>
      <c r="B167" s="161" t="s">
        <v>399</v>
      </c>
      <c r="C167" s="165">
        <f t="shared" si="34"/>
        <v>0.38500000000000001</v>
      </c>
      <c r="D167" s="115">
        <f t="shared" si="35"/>
        <v>0</v>
      </c>
      <c r="E167" s="116">
        <f t="shared" si="36"/>
        <v>0</v>
      </c>
      <c r="F167" s="36"/>
      <c r="G167" s="36"/>
      <c r="H167" s="36"/>
      <c r="I167" s="25"/>
      <c r="J167" s="25">
        <v>0.38500000000000001</v>
      </c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</row>
    <row r="168" spans="1:24" ht="13.2">
      <c r="A168" s="176"/>
      <c r="B168" s="161" t="s">
        <v>845</v>
      </c>
      <c r="C168" s="165">
        <f t="shared" si="34"/>
        <v>0.245</v>
      </c>
      <c r="D168" s="115">
        <f t="shared" si="35"/>
        <v>0</v>
      </c>
      <c r="E168" s="116">
        <f t="shared" si="36"/>
        <v>0</v>
      </c>
      <c r="F168" s="36"/>
      <c r="G168" s="36"/>
      <c r="H168" s="36"/>
      <c r="I168" s="25"/>
      <c r="J168" s="25">
        <v>0.245</v>
      </c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</row>
    <row r="169" spans="1:24" ht="13.2">
      <c r="A169" s="176"/>
      <c r="B169" s="161" t="s">
        <v>94</v>
      </c>
      <c r="C169" s="165">
        <f t="shared" si="34"/>
        <v>1.05</v>
      </c>
      <c r="D169" s="115">
        <f t="shared" si="35"/>
        <v>0</v>
      </c>
      <c r="E169" s="116">
        <f t="shared" si="36"/>
        <v>0</v>
      </c>
      <c r="F169" s="36"/>
      <c r="G169" s="36"/>
      <c r="H169" s="36"/>
      <c r="I169" s="25"/>
      <c r="J169" s="25">
        <v>1.05</v>
      </c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</row>
    <row r="170" spans="1:24" ht="15.6">
      <c r="A170" s="22"/>
      <c r="B170" s="58" t="s">
        <v>846</v>
      </c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</row>
    <row r="171" spans="1:24" ht="13.2">
      <c r="A171" s="179"/>
      <c r="B171" s="161" t="s">
        <v>46</v>
      </c>
      <c r="C171" s="165">
        <f t="shared" ref="C171:C181" si="37">SUM(F171:K171)</f>
        <v>0.74399999999999999</v>
      </c>
      <c r="D171" s="115">
        <f t="shared" ref="D171:D181" si="38">SUM(F171:I171)</f>
        <v>0</v>
      </c>
      <c r="E171" s="116">
        <f t="shared" ref="E171:E212" si="39">D171/C171</f>
        <v>0</v>
      </c>
      <c r="F171" s="36"/>
      <c r="G171" s="25"/>
      <c r="H171" s="36"/>
      <c r="I171" s="25"/>
      <c r="J171" s="25">
        <v>0.74399999999999999</v>
      </c>
      <c r="K171" s="25"/>
      <c r="L171" s="36"/>
      <c r="M171" s="36"/>
      <c r="N171" s="25">
        <v>4</v>
      </c>
      <c r="O171" s="25">
        <v>2</v>
      </c>
      <c r="P171" s="36"/>
      <c r="Q171" s="36"/>
      <c r="R171" s="36"/>
      <c r="S171" s="36"/>
      <c r="T171" s="36"/>
      <c r="U171" s="36"/>
      <c r="V171" s="36"/>
      <c r="W171" s="36"/>
      <c r="X171" s="36"/>
    </row>
    <row r="172" spans="1:24" ht="13.2">
      <c r="A172" s="179"/>
      <c r="B172" s="161" t="s">
        <v>91</v>
      </c>
      <c r="C172" s="165">
        <f t="shared" si="37"/>
        <v>0.75</v>
      </c>
      <c r="D172" s="115">
        <f t="shared" si="38"/>
        <v>0.75</v>
      </c>
      <c r="E172" s="116">
        <f t="shared" si="39"/>
        <v>1</v>
      </c>
      <c r="F172" s="36"/>
      <c r="G172" s="25">
        <v>0.75</v>
      </c>
      <c r="H172" s="36"/>
      <c r="I172" s="25"/>
      <c r="J172" s="25"/>
      <c r="K172" s="25"/>
      <c r="L172" s="25"/>
      <c r="M172" s="25"/>
      <c r="N172" s="25">
        <v>4.5</v>
      </c>
      <c r="O172" s="25">
        <v>2</v>
      </c>
      <c r="P172" s="25">
        <v>2</v>
      </c>
      <c r="Q172" s="25">
        <v>0.247</v>
      </c>
      <c r="R172" s="36"/>
      <c r="S172" s="36"/>
      <c r="T172" s="36"/>
      <c r="U172" s="36"/>
      <c r="V172" s="36"/>
      <c r="W172" s="36"/>
      <c r="X172" s="36"/>
    </row>
    <row r="173" spans="1:24" ht="13.2">
      <c r="A173" s="179"/>
      <c r="B173" s="161" t="s">
        <v>847</v>
      </c>
      <c r="C173" s="165">
        <f t="shared" si="37"/>
        <v>0.42499999999999999</v>
      </c>
      <c r="D173" s="115">
        <f t="shared" si="38"/>
        <v>0</v>
      </c>
      <c r="E173" s="116">
        <f t="shared" si="39"/>
        <v>0</v>
      </c>
      <c r="F173" s="36"/>
      <c r="G173" s="25"/>
      <c r="H173" s="36"/>
      <c r="I173" s="25"/>
      <c r="J173" s="25"/>
      <c r="K173" s="25">
        <v>0.42499999999999999</v>
      </c>
      <c r="L173" s="36"/>
      <c r="M173" s="36"/>
      <c r="N173" s="25">
        <v>8</v>
      </c>
      <c r="O173" s="25">
        <v>2</v>
      </c>
      <c r="P173" s="36"/>
      <c r="Q173" s="36"/>
      <c r="R173" s="36"/>
      <c r="S173" s="36"/>
      <c r="T173" s="36"/>
      <c r="U173" s="36"/>
      <c r="V173" s="36"/>
      <c r="W173" s="36"/>
      <c r="X173" s="36"/>
    </row>
    <row r="174" spans="1:24" ht="13.2">
      <c r="A174" s="179"/>
      <c r="B174" s="161" t="s">
        <v>848</v>
      </c>
      <c r="C174" s="165">
        <f t="shared" si="37"/>
        <v>0.35</v>
      </c>
      <c r="D174" s="115">
        <f t="shared" si="38"/>
        <v>0.35</v>
      </c>
      <c r="E174" s="116">
        <f t="shared" si="39"/>
        <v>1</v>
      </c>
      <c r="F174" s="36"/>
      <c r="G174" s="25">
        <v>0.35</v>
      </c>
      <c r="H174" s="36"/>
      <c r="I174" s="25"/>
      <c r="J174" s="25"/>
      <c r="K174" s="25"/>
      <c r="L174" s="36"/>
      <c r="M174" s="36"/>
      <c r="N174" s="25">
        <v>4</v>
      </c>
      <c r="O174" s="25">
        <v>2</v>
      </c>
      <c r="P174" s="25">
        <v>1.5</v>
      </c>
      <c r="Q174" s="25">
        <v>0.58399999999999996</v>
      </c>
      <c r="R174" s="36"/>
      <c r="S174" s="36"/>
      <c r="T174" s="36"/>
      <c r="U174" s="36"/>
      <c r="V174" s="36"/>
      <c r="W174" s="36"/>
      <c r="X174" s="36"/>
    </row>
    <row r="175" spans="1:24" ht="13.2">
      <c r="A175" s="179"/>
      <c r="B175" s="161" t="s">
        <v>801</v>
      </c>
      <c r="C175" s="165">
        <f t="shared" si="37"/>
        <v>0.27500000000000002</v>
      </c>
      <c r="D175" s="115">
        <f t="shared" si="38"/>
        <v>0.27500000000000002</v>
      </c>
      <c r="E175" s="116">
        <f t="shared" si="39"/>
        <v>1</v>
      </c>
      <c r="F175" s="36"/>
      <c r="G175" s="25">
        <v>0.27500000000000002</v>
      </c>
      <c r="H175" s="36"/>
      <c r="I175" s="25"/>
      <c r="J175" s="25"/>
      <c r="K175" s="25"/>
      <c r="L175" s="36"/>
      <c r="M175" s="36"/>
      <c r="N175" s="25">
        <v>4</v>
      </c>
      <c r="O175" s="25">
        <v>2</v>
      </c>
      <c r="P175" s="36"/>
      <c r="Q175" s="36"/>
      <c r="R175" s="36"/>
      <c r="S175" s="36"/>
      <c r="T175" s="36"/>
      <c r="U175" s="36"/>
      <c r="V175" s="36"/>
      <c r="W175" s="36"/>
      <c r="X175" s="36"/>
    </row>
    <row r="176" spans="1:24" ht="13.2">
      <c r="A176" s="179"/>
      <c r="B176" s="161" t="s">
        <v>87</v>
      </c>
      <c r="C176" s="165">
        <f t="shared" si="37"/>
        <v>1.1499999999999999</v>
      </c>
      <c r="D176" s="115">
        <f t="shared" si="38"/>
        <v>1.1499999999999999</v>
      </c>
      <c r="E176" s="116">
        <f t="shared" si="39"/>
        <v>1</v>
      </c>
      <c r="F176" s="36"/>
      <c r="G176" s="25">
        <v>1.1499999999999999</v>
      </c>
      <c r="H176" s="36"/>
      <c r="I176" s="25"/>
      <c r="J176" s="25"/>
      <c r="K176" s="25"/>
      <c r="L176" s="25"/>
      <c r="M176" s="25"/>
      <c r="N176" s="25">
        <v>5</v>
      </c>
      <c r="O176" s="25">
        <v>2</v>
      </c>
      <c r="P176" s="36"/>
      <c r="Q176" s="36"/>
      <c r="R176" s="36"/>
      <c r="S176" s="36"/>
      <c r="T176" s="36"/>
      <c r="U176" s="36"/>
      <c r="V176" s="36"/>
      <c r="W176" s="36"/>
      <c r="X176" s="36"/>
    </row>
    <row r="177" spans="1:24" ht="13.2">
      <c r="A177" s="179"/>
      <c r="B177" s="161" t="s">
        <v>49</v>
      </c>
      <c r="C177" s="165">
        <f t="shared" si="37"/>
        <v>0.6</v>
      </c>
      <c r="D177" s="115">
        <f t="shared" si="38"/>
        <v>0</v>
      </c>
      <c r="E177" s="116">
        <f t="shared" si="39"/>
        <v>0</v>
      </c>
      <c r="F177" s="36"/>
      <c r="G177" s="36"/>
      <c r="H177" s="36"/>
      <c r="I177" s="25"/>
      <c r="J177" s="25">
        <v>0.6</v>
      </c>
      <c r="K177" s="25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</row>
    <row r="178" spans="1:24" ht="13.2">
      <c r="A178" s="179"/>
      <c r="B178" s="161" t="s">
        <v>726</v>
      </c>
      <c r="C178" s="165">
        <f t="shared" si="37"/>
        <v>0.9</v>
      </c>
      <c r="D178" s="115">
        <f t="shared" si="38"/>
        <v>0</v>
      </c>
      <c r="E178" s="116">
        <f t="shared" si="39"/>
        <v>0</v>
      </c>
      <c r="F178" s="36"/>
      <c r="G178" s="36"/>
      <c r="H178" s="36"/>
      <c r="I178" s="25"/>
      <c r="J178" s="25">
        <v>0.9</v>
      </c>
      <c r="K178" s="25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</row>
    <row r="179" spans="1:24" ht="13.2">
      <c r="A179" s="179"/>
      <c r="B179" s="161" t="s">
        <v>596</v>
      </c>
      <c r="C179" s="165">
        <f t="shared" si="37"/>
        <v>0.15</v>
      </c>
      <c r="D179" s="115">
        <f t="shared" si="38"/>
        <v>0.15</v>
      </c>
      <c r="E179" s="116">
        <f t="shared" si="39"/>
        <v>1</v>
      </c>
      <c r="F179" s="36"/>
      <c r="G179" s="25">
        <v>0.15</v>
      </c>
      <c r="H179" s="36"/>
      <c r="I179" s="25"/>
      <c r="J179" s="25"/>
      <c r="K179" s="25"/>
      <c r="L179" s="25"/>
      <c r="M179" s="25"/>
      <c r="N179" s="25">
        <v>4.5</v>
      </c>
      <c r="O179" s="25">
        <v>2</v>
      </c>
      <c r="P179" s="36"/>
      <c r="Q179" s="36"/>
      <c r="R179" s="36"/>
      <c r="S179" s="36"/>
      <c r="T179" s="36"/>
      <c r="U179" s="36"/>
      <c r="V179" s="36"/>
      <c r="W179" s="36"/>
      <c r="X179" s="36"/>
    </row>
    <row r="180" spans="1:24" ht="13.2">
      <c r="A180" s="179"/>
      <c r="B180" s="161" t="s">
        <v>520</v>
      </c>
      <c r="C180" s="165">
        <f t="shared" si="37"/>
        <v>0.4</v>
      </c>
      <c r="D180" s="115">
        <f t="shared" si="38"/>
        <v>0.4</v>
      </c>
      <c r="E180" s="116">
        <f t="shared" si="39"/>
        <v>1</v>
      </c>
      <c r="F180" s="36"/>
      <c r="G180" s="25">
        <v>0.4</v>
      </c>
      <c r="H180" s="36"/>
      <c r="I180" s="25"/>
      <c r="J180" s="25"/>
      <c r="K180" s="25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</row>
    <row r="181" spans="1:24" ht="13.2">
      <c r="A181" s="179"/>
      <c r="B181" s="161" t="s">
        <v>849</v>
      </c>
      <c r="C181" s="165">
        <f t="shared" si="37"/>
        <v>0.55000000000000004</v>
      </c>
      <c r="D181" s="115">
        <f t="shared" si="38"/>
        <v>0.55000000000000004</v>
      </c>
      <c r="E181" s="116">
        <f t="shared" si="39"/>
        <v>1</v>
      </c>
      <c r="F181" s="36"/>
      <c r="G181" s="25">
        <v>0.55000000000000004</v>
      </c>
      <c r="H181" s="36"/>
      <c r="I181" s="25"/>
      <c r="J181" s="25"/>
      <c r="K181" s="25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</row>
    <row r="182" spans="1:24" ht="13.2">
      <c r="A182" s="179"/>
      <c r="B182" s="161" t="s">
        <v>280</v>
      </c>
      <c r="C182" s="173">
        <v>0.64300000000000002</v>
      </c>
      <c r="D182" s="173">
        <v>0.64300000000000002</v>
      </c>
      <c r="E182" s="116">
        <f t="shared" si="39"/>
        <v>1</v>
      </c>
      <c r="F182" s="36"/>
      <c r="G182" s="25"/>
      <c r="H182" s="36"/>
      <c r="I182" s="25"/>
      <c r="J182" s="25">
        <v>0.64300000000000002</v>
      </c>
      <c r="K182" s="25"/>
      <c r="L182" s="25"/>
      <c r="M182" s="25"/>
      <c r="N182" s="25">
        <v>4.5</v>
      </c>
      <c r="O182" s="25">
        <v>2</v>
      </c>
      <c r="P182" s="36"/>
      <c r="Q182" s="36"/>
      <c r="R182" s="36"/>
      <c r="S182" s="36"/>
      <c r="T182" s="36"/>
      <c r="U182" s="36"/>
      <c r="V182" s="36"/>
      <c r="W182" s="36"/>
      <c r="X182" s="36"/>
    </row>
    <row r="183" spans="1:24" ht="13.2">
      <c r="A183" s="179"/>
      <c r="B183" s="161" t="s">
        <v>281</v>
      </c>
      <c r="C183" s="165">
        <f t="shared" ref="C183:C212" si="40">SUM(F183:K183)</f>
        <v>0.67500000000000004</v>
      </c>
      <c r="D183" s="115">
        <f t="shared" ref="D183:D212" si="41">SUM(F183:I183)</f>
        <v>0.67500000000000004</v>
      </c>
      <c r="E183" s="116">
        <f t="shared" si="39"/>
        <v>1</v>
      </c>
      <c r="F183" s="36"/>
      <c r="G183" s="25">
        <v>0.67500000000000004</v>
      </c>
      <c r="H183" s="36"/>
      <c r="I183" s="25"/>
      <c r="J183" s="25"/>
      <c r="K183" s="25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</row>
    <row r="184" spans="1:24" ht="13.2">
      <c r="A184" s="179"/>
      <c r="B184" s="161" t="s">
        <v>130</v>
      </c>
      <c r="C184" s="165">
        <f t="shared" si="40"/>
        <v>0.85</v>
      </c>
      <c r="D184" s="115">
        <f t="shared" si="41"/>
        <v>0</v>
      </c>
      <c r="E184" s="116">
        <f t="shared" si="39"/>
        <v>0</v>
      </c>
      <c r="F184" s="36"/>
      <c r="G184" s="36"/>
      <c r="H184" s="36"/>
      <c r="I184" s="25"/>
      <c r="J184" s="25">
        <v>0.85</v>
      </c>
      <c r="K184" s="25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</row>
    <row r="185" spans="1:24" ht="13.2">
      <c r="A185" s="179"/>
      <c r="B185" s="161" t="s">
        <v>90</v>
      </c>
      <c r="C185" s="165">
        <f t="shared" si="40"/>
        <v>0.88000000000000012</v>
      </c>
      <c r="D185" s="115">
        <f t="shared" si="41"/>
        <v>0.33100000000000002</v>
      </c>
      <c r="E185" s="116">
        <f t="shared" si="39"/>
        <v>0.3761363636363636</v>
      </c>
      <c r="F185" s="36"/>
      <c r="G185" s="25">
        <v>0.33100000000000002</v>
      </c>
      <c r="H185" s="36"/>
      <c r="I185" s="25"/>
      <c r="J185" s="25">
        <v>0.54900000000000004</v>
      </c>
      <c r="K185" s="25"/>
      <c r="L185" s="25"/>
      <c r="M185" s="25"/>
      <c r="N185" s="25">
        <v>5</v>
      </c>
      <c r="O185" s="25">
        <v>2</v>
      </c>
      <c r="P185" s="36"/>
      <c r="Q185" s="36"/>
      <c r="R185" s="36"/>
      <c r="S185" s="36"/>
      <c r="T185" s="36"/>
      <c r="U185" s="36"/>
      <c r="V185" s="36"/>
      <c r="W185" s="36"/>
      <c r="X185" s="36"/>
    </row>
    <row r="186" spans="1:24" ht="13.2">
      <c r="A186" s="179"/>
      <c r="B186" s="161" t="s">
        <v>78</v>
      </c>
      <c r="C186" s="165">
        <f t="shared" si="40"/>
        <v>1.075</v>
      </c>
      <c r="D186" s="115">
        <f t="shared" si="41"/>
        <v>1.075</v>
      </c>
      <c r="E186" s="116">
        <f t="shared" si="39"/>
        <v>1</v>
      </c>
      <c r="F186" s="36"/>
      <c r="G186" s="25">
        <v>1.075</v>
      </c>
      <c r="H186" s="36"/>
      <c r="I186" s="25"/>
      <c r="J186" s="25"/>
      <c r="K186" s="25"/>
      <c r="L186" s="25"/>
      <c r="M186" s="25"/>
      <c r="N186" s="25">
        <v>5</v>
      </c>
      <c r="O186" s="25">
        <v>2</v>
      </c>
      <c r="P186" s="36"/>
      <c r="Q186" s="36"/>
      <c r="R186" s="36"/>
      <c r="S186" s="36"/>
      <c r="T186" s="36"/>
      <c r="U186" s="36"/>
      <c r="V186" s="36"/>
      <c r="W186" s="36"/>
      <c r="X186" s="36"/>
    </row>
    <row r="187" spans="1:24" ht="13.2">
      <c r="A187" s="179"/>
      <c r="B187" s="161" t="s">
        <v>191</v>
      </c>
      <c r="C187" s="165">
        <f t="shared" si="40"/>
        <v>0.85</v>
      </c>
      <c r="D187" s="115">
        <f t="shared" si="41"/>
        <v>0.25</v>
      </c>
      <c r="E187" s="116">
        <f t="shared" si="39"/>
        <v>0.29411764705882354</v>
      </c>
      <c r="F187" s="36"/>
      <c r="G187" s="25">
        <v>0.25</v>
      </c>
      <c r="H187" s="36"/>
      <c r="I187" s="25"/>
      <c r="J187" s="25"/>
      <c r="K187" s="25">
        <v>0.6</v>
      </c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</row>
    <row r="188" spans="1:24" ht="13.2">
      <c r="A188" s="179"/>
      <c r="B188" s="161" t="s">
        <v>209</v>
      </c>
      <c r="C188" s="165">
        <f t="shared" si="40"/>
        <v>0.65</v>
      </c>
      <c r="D188" s="115">
        <f t="shared" si="41"/>
        <v>0.65</v>
      </c>
      <c r="E188" s="116">
        <f t="shared" si="39"/>
        <v>1</v>
      </c>
      <c r="F188" s="36"/>
      <c r="G188" s="25">
        <v>0.65</v>
      </c>
      <c r="H188" s="36"/>
      <c r="I188" s="25"/>
      <c r="J188" s="25"/>
      <c r="K188" s="25"/>
      <c r="L188" s="25"/>
      <c r="M188" s="25"/>
      <c r="N188" s="25">
        <v>4</v>
      </c>
      <c r="O188" s="25">
        <v>2</v>
      </c>
      <c r="P188" s="36"/>
      <c r="Q188" s="36"/>
      <c r="R188" s="36"/>
      <c r="S188" s="36"/>
      <c r="T188" s="36"/>
      <c r="U188" s="36"/>
      <c r="V188" s="36"/>
      <c r="W188" s="36"/>
      <c r="X188" s="36"/>
    </row>
    <row r="189" spans="1:24" ht="13.2">
      <c r="A189" s="179"/>
      <c r="B189" s="161" t="s">
        <v>850</v>
      </c>
      <c r="C189" s="165">
        <f t="shared" si="40"/>
        <v>0.41</v>
      </c>
      <c r="D189" s="115">
        <f t="shared" si="41"/>
        <v>0</v>
      </c>
      <c r="E189" s="116">
        <f t="shared" si="39"/>
        <v>0</v>
      </c>
      <c r="F189" s="36"/>
      <c r="G189" s="25"/>
      <c r="H189" s="36"/>
      <c r="I189" s="25"/>
      <c r="J189" s="25">
        <v>0.41</v>
      </c>
      <c r="K189" s="25"/>
      <c r="L189" s="25"/>
      <c r="M189" s="25"/>
      <c r="N189" s="25">
        <v>3.75</v>
      </c>
      <c r="O189" s="25">
        <v>2</v>
      </c>
      <c r="P189" s="36"/>
      <c r="Q189" s="36"/>
      <c r="R189" s="36"/>
      <c r="S189" s="36"/>
      <c r="T189" s="36"/>
      <c r="U189" s="36"/>
      <c r="V189" s="36"/>
      <c r="W189" s="36"/>
      <c r="X189" s="36"/>
    </row>
    <row r="190" spans="1:24" ht="13.2">
      <c r="A190" s="179"/>
      <c r="B190" s="161" t="s">
        <v>851</v>
      </c>
      <c r="C190" s="165">
        <f t="shared" si="40"/>
        <v>0.2</v>
      </c>
      <c r="D190" s="115">
        <f t="shared" si="41"/>
        <v>0.2</v>
      </c>
      <c r="E190" s="116">
        <f t="shared" si="39"/>
        <v>1</v>
      </c>
      <c r="F190" s="36"/>
      <c r="G190" s="25">
        <v>0.2</v>
      </c>
      <c r="H190" s="36"/>
      <c r="I190" s="25"/>
      <c r="J190" s="25"/>
      <c r="K190" s="25"/>
      <c r="L190" s="36"/>
      <c r="M190" s="36"/>
      <c r="N190" s="25"/>
      <c r="O190" s="25"/>
      <c r="P190" s="36"/>
      <c r="Q190" s="36"/>
      <c r="R190" s="36"/>
      <c r="S190" s="36"/>
      <c r="T190" s="36"/>
      <c r="U190" s="36"/>
      <c r="V190" s="36"/>
      <c r="W190" s="36"/>
      <c r="X190" s="36"/>
    </row>
    <row r="191" spans="1:24" ht="13.2">
      <c r="A191" s="179"/>
      <c r="B191" s="161" t="s">
        <v>135</v>
      </c>
      <c r="C191" s="165">
        <f t="shared" si="40"/>
        <v>0.42499999999999999</v>
      </c>
      <c r="D191" s="115">
        <f t="shared" si="41"/>
        <v>0</v>
      </c>
      <c r="E191" s="116">
        <f t="shared" si="39"/>
        <v>0</v>
      </c>
      <c r="F191" s="36"/>
      <c r="G191" s="36"/>
      <c r="H191" s="36"/>
      <c r="I191" s="25"/>
      <c r="J191" s="25">
        <v>0.42499999999999999</v>
      </c>
      <c r="K191" s="25"/>
      <c r="L191" s="36"/>
      <c r="M191" s="36"/>
      <c r="N191" s="25"/>
      <c r="O191" s="25"/>
      <c r="P191" s="36"/>
      <c r="Q191" s="36"/>
      <c r="R191" s="36"/>
      <c r="S191" s="36"/>
      <c r="T191" s="36"/>
      <c r="U191" s="36"/>
      <c r="V191" s="36"/>
      <c r="W191" s="36"/>
      <c r="X191" s="36"/>
    </row>
    <row r="192" spans="1:24" ht="13.2">
      <c r="A192" s="179"/>
      <c r="B192" s="161" t="s">
        <v>526</v>
      </c>
      <c r="C192" s="165">
        <f t="shared" si="40"/>
        <v>0.42499999999999999</v>
      </c>
      <c r="D192" s="115">
        <f t="shared" si="41"/>
        <v>0</v>
      </c>
      <c r="E192" s="116">
        <f t="shared" si="39"/>
        <v>0</v>
      </c>
      <c r="F192" s="36"/>
      <c r="G192" s="36"/>
      <c r="H192" s="36"/>
      <c r="I192" s="25"/>
      <c r="J192" s="25">
        <v>0.42499999999999999</v>
      </c>
      <c r="K192" s="25"/>
      <c r="L192" s="36"/>
      <c r="M192" s="36"/>
      <c r="N192" s="25"/>
      <c r="O192" s="25"/>
      <c r="P192" s="36"/>
      <c r="Q192" s="36"/>
      <c r="R192" s="36"/>
      <c r="S192" s="36"/>
      <c r="T192" s="36"/>
      <c r="U192" s="36"/>
      <c r="V192" s="36"/>
      <c r="W192" s="36"/>
      <c r="X192" s="36"/>
    </row>
    <row r="193" spans="1:24" ht="13.2">
      <c r="A193" s="179"/>
      <c r="B193" s="161" t="s">
        <v>852</v>
      </c>
      <c r="C193" s="165">
        <f t="shared" si="40"/>
        <v>0.77500000000000002</v>
      </c>
      <c r="D193" s="115">
        <f t="shared" si="41"/>
        <v>0</v>
      </c>
      <c r="E193" s="116">
        <f t="shared" si="39"/>
        <v>0</v>
      </c>
      <c r="F193" s="36"/>
      <c r="G193" s="36"/>
      <c r="H193" s="36"/>
      <c r="I193" s="25"/>
      <c r="J193" s="25">
        <v>0.77500000000000002</v>
      </c>
      <c r="K193" s="25"/>
      <c r="L193" s="36"/>
      <c r="M193" s="36"/>
      <c r="N193" s="25"/>
      <c r="O193" s="25"/>
      <c r="P193" s="36"/>
      <c r="Q193" s="36"/>
      <c r="R193" s="36"/>
      <c r="S193" s="36"/>
      <c r="T193" s="36"/>
      <c r="U193" s="36"/>
      <c r="V193" s="36"/>
      <c r="W193" s="36"/>
      <c r="X193" s="36"/>
    </row>
    <row r="194" spans="1:24" ht="13.2">
      <c r="A194" s="179"/>
      <c r="B194" s="161" t="s">
        <v>70</v>
      </c>
      <c r="C194" s="165">
        <f t="shared" si="40"/>
        <v>0.75</v>
      </c>
      <c r="D194" s="115">
        <f t="shared" si="41"/>
        <v>0</v>
      </c>
      <c r="E194" s="116">
        <f t="shared" si="39"/>
        <v>0</v>
      </c>
      <c r="F194" s="36"/>
      <c r="G194" s="36"/>
      <c r="H194" s="36"/>
      <c r="I194" s="25"/>
      <c r="J194" s="25">
        <v>0.75</v>
      </c>
      <c r="K194" s="25"/>
      <c r="L194" s="36"/>
      <c r="M194" s="36"/>
      <c r="N194" s="25"/>
      <c r="O194" s="25"/>
      <c r="P194" s="36"/>
      <c r="Q194" s="36"/>
      <c r="R194" s="36"/>
      <c r="S194" s="36"/>
      <c r="T194" s="36"/>
      <c r="U194" s="36"/>
      <c r="V194" s="36"/>
      <c r="W194" s="36"/>
      <c r="X194" s="36"/>
    </row>
    <row r="195" spans="1:24" ht="13.2">
      <c r="A195" s="179"/>
      <c r="B195" s="161" t="s">
        <v>60</v>
      </c>
      <c r="C195" s="165">
        <f t="shared" si="40"/>
        <v>0.625</v>
      </c>
      <c r="D195" s="115">
        <f t="shared" si="41"/>
        <v>0</v>
      </c>
      <c r="E195" s="116">
        <f t="shared" si="39"/>
        <v>0</v>
      </c>
      <c r="F195" s="36"/>
      <c r="G195" s="36"/>
      <c r="H195" s="36"/>
      <c r="I195" s="25"/>
      <c r="J195" s="25">
        <v>0.625</v>
      </c>
      <c r="K195" s="25"/>
      <c r="L195" s="36"/>
      <c r="M195" s="36"/>
      <c r="N195" s="25"/>
      <c r="O195" s="25"/>
      <c r="P195" s="36"/>
      <c r="Q195" s="36"/>
      <c r="R195" s="36"/>
      <c r="S195" s="36"/>
      <c r="T195" s="36"/>
      <c r="U195" s="36"/>
      <c r="V195" s="36"/>
      <c r="W195" s="36"/>
      <c r="X195" s="36"/>
    </row>
    <row r="196" spans="1:24" ht="13.2">
      <c r="A196" s="179"/>
      <c r="B196" s="161" t="s">
        <v>853</v>
      </c>
      <c r="C196" s="165">
        <f t="shared" si="40"/>
        <v>0.4</v>
      </c>
      <c r="D196" s="115">
        <f t="shared" si="41"/>
        <v>0</v>
      </c>
      <c r="E196" s="116">
        <f t="shared" si="39"/>
        <v>0</v>
      </c>
      <c r="F196" s="36"/>
      <c r="G196" s="36"/>
      <c r="H196" s="36"/>
      <c r="I196" s="25"/>
      <c r="J196" s="25">
        <v>0.4</v>
      </c>
      <c r="K196" s="25"/>
      <c r="L196" s="36"/>
      <c r="M196" s="36"/>
      <c r="N196" s="25"/>
      <c r="O196" s="25"/>
      <c r="P196" s="36"/>
      <c r="Q196" s="36"/>
      <c r="R196" s="36"/>
      <c r="S196" s="36"/>
      <c r="T196" s="36"/>
      <c r="U196" s="36"/>
      <c r="V196" s="36"/>
      <c r="W196" s="36"/>
      <c r="X196" s="36"/>
    </row>
    <row r="197" spans="1:24" ht="13.2">
      <c r="A197" s="179"/>
      <c r="B197" s="161" t="s">
        <v>71</v>
      </c>
      <c r="C197" s="165">
        <f t="shared" si="40"/>
        <v>0.875</v>
      </c>
      <c r="D197" s="115">
        <f t="shared" si="41"/>
        <v>0</v>
      </c>
      <c r="E197" s="116">
        <f t="shared" si="39"/>
        <v>0</v>
      </c>
      <c r="F197" s="36"/>
      <c r="G197" s="36"/>
      <c r="H197" s="36"/>
      <c r="I197" s="25"/>
      <c r="J197" s="25">
        <v>0.875</v>
      </c>
      <c r="K197" s="25"/>
      <c r="L197" s="36"/>
      <c r="M197" s="36"/>
      <c r="N197" s="25"/>
      <c r="O197" s="25"/>
      <c r="P197" s="36"/>
      <c r="Q197" s="36"/>
      <c r="R197" s="36"/>
      <c r="S197" s="36"/>
      <c r="T197" s="36"/>
      <c r="U197" s="36"/>
      <c r="V197" s="36"/>
      <c r="W197" s="36"/>
      <c r="X197" s="36"/>
    </row>
    <row r="198" spans="1:24" ht="13.2">
      <c r="A198" s="179"/>
      <c r="B198" s="161" t="s">
        <v>854</v>
      </c>
      <c r="C198" s="165">
        <f t="shared" si="40"/>
        <v>0.88700000000000001</v>
      </c>
      <c r="D198" s="115">
        <f t="shared" si="41"/>
        <v>0</v>
      </c>
      <c r="E198" s="116">
        <f t="shared" si="39"/>
        <v>0</v>
      </c>
      <c r="F198" s="36"/>
      <c r="G198" s="36"/>
      <c r="H198" s="36"/>
      <c r="I198" s="25"/>
      <c r="J198" s="25"/>
      <c r="K198" s="25">
        <v>0.88700000000000001</v>
      </c>
      <c r="L198" s="36"/>
      <c r="M198" s="36"/>
      <c r="N198" s="25">
        <v>5</v>
      </c>
      <c r="O198" s="25">
        <v>2</v>
      </c>
      <c r="P198" s="36"/>
      <c r="Q198" s="36"/>
      <c r="R198" s="36"/>
      <c r="S198" s="36"/>
      <c r="T198" s="36"/>
      <c r="U198" s="36"/>
      <c r="V198" s="36"/>
      <c r="W198" s="36"/>
      <c r="X198" s="36"/>
    </row>
    <row r="199" spans="1:24" ht="13.2">
      <c r="A199" s="179"/>
      <c r="B199" s="161" t="s">
        <v>81</v>
      </c>
      <c r="C199" s="165">
        <f t="shared" si="40"/>
        <v>0.72899999999999998</v>
      </c>
      <c r="D199" s="115">
        <f t="shared" si="41"/>
        <v>0</v>
      </c>
      <c r="E199" s="116">
        <f t="shared" si="39"/>
        <v>0</v>
      </c>
      <c r="F199" s="36"/>
      <c r="G199" s="36"/>
      <c r="H199" s="36"/>
      <c r="I199" s="25"/>
      <c r="J199" s="25">
        <v>0.72899999999999998</v>
      </c>
      <c r="K199" s="25"/>
      <c r="L199" s="36"/>
      <c r="M199" s="36"/>
      <c r="N199" s="25">
        <v>5</v>
      </c>
      <c r="O199" s="25">
        <v>2</v>
      </c>
      <c r="P199" s="36"/>
      <c r="Q199" s="36"/>
      <c r="R199" s="36"/>
      <c r="S199" s="36"/>
      <c r="T199" s="36"/>
      <c r="U199" s="36"/>
      <c r="V199" s="36"/>
      <c r="W199" s="36"/>
      <c r="X199" s="36"/>
    </row>
    <row r="200" spans="1:24" ht="13.2">
      <c r="A200" s="179"/>
      <c r="B200" s="161" t="s">
        <v>399</v>
      </c>
      <c r="C200" s="165">
        <f t="shared" si="40"/>
        <v>0.88700000000000001</v>
      </c>
      <c r="D200" s="115">
        <f t="shared" si="41"/>
        <v>0</v>
      </c>
      <c r="E200" s="116">
        <f t="shared" si="39"/>
        <v>0</v>
      </c>
      <c r="F200" s="36"/>
      <c r="G200" s="36"/>
      <c r="H200" s="36"/>
      <c r="I200" s="36"/>
      <c r="J200" s="36"/>
      <c r="K200" s="25">
        <v>0.88700000000000001</v>
      </c>
      <c r="L200" s="36"/>
      <c r="M200" s="36"/>
      <c r="N200" s="25">
        <v>5</v>
      </c>
      <c r="O200" s="25">
        <v>2</v>
      </c>
      <c r="P200" s="36"/>
      <c r="Q200" s="36"/>
      <c r="R200" s="36"/>
      <c r="S200" s="36"/>
      <c r="T200" s="36"/>
      <c r="U200" s="36"/>
      <c r="V200" s="36"/>
      <c r="W200" s="36"/>
      <c r="X200" s="36"/>
    </row>
    <row r="201" spans="1:24" ht="13.2">
      <c r="A201" s="190" t="s">
        <v>855</v>
      </c>
      <c r="B201" s="161" t="s">
        <v>856</v>
      </c>
      <c r="C201" s="165">
        <f t="shared" si="40"/>
        <v>0.223</v>
      </c>
      <c r="D201" s="115">
        <f t="shared" si="41"/>
        <v>2.1000000000000001E-2</v>
      </c>
      <c r="E201" s="116">
        <f t="shared" si="39"/>
        <v>9.4170403587443954E-2</v>
      </c>
      <c r="F201" s="36"/>
      <c r="G201" s="25">
        <v>2.1000000000000001E-2</v>
      </c>
      <c r="H201" s="36"/>
      <c r="I201" s="25"/>
      <c r="J201" s="25">
        <v>0.20200000000000001</v>
      </c>
      <c r="K201" s="36"/>
      <c r="L201" s="36"/>
      <c r="M201" s="36"/>
      <c r="N201" s="25">
        <v>5</v>
      </c>
      <c r="O201" s="25">
        <v>2</v>
      </c>
      <c r="P201" s="36"/>
      <c r="Q201" s="36"/>
      <c r="R201" s="36"/>
      <c r="S201" s="36"/>
      <c r="T201" s="36"/>
      <c r="U201" s="36"/>
      <c r="V201" s="36"/>
      <c r="W201" s="36"/>
      <c r="X201" s="36"/>
    </row>
    <row r="202" spans="1:24" ht="13.2">
      <c r="A202" s="190" t="s">
        <v>855</v>
      </c>
      <c r="B202" s="161" t="s">
        <v>530</v>
      </c>
      <c r="C202" s="165">
        <f t="shared" si="40"/>
        <v>0.6</v>
      </c>
      <c r="D202" s="115">
        <f t="shared" si="41"/>
        <v>0.6</v>
      </c>
      <c r="E202" s="116">
        <f t="shared" si="39"/>
        <v>1</v>
      </c>
      <c r="F202" s="36"/>
      <c r="G202" s="25">
        <v>0.6</v>
      </c>
      <c r="H202" s="36"/>
      <c r="I202" s="25"/>
      <c r="J202" s="25"/>
      <c r="K202" s="36"/>
      <c r="L202" s="36"/>
      <c r="M202" s="36"/>
      <c r="N202" s="25">
        <v>4</v>
      </c>
      <c r="O202" s="25"/>
      <c r="P202" s="36"/>
      <c r="Q202" s="36"/>
      <c r="R202" s="36"/>
      <c r="S202" s="36"/>
      <c r="T202" s="36"/>
      <c r="U202" s="36"/>
      <c r="V202" s="36"/>
      <c r="W202" s="36"/>
      <c r="X202" s="36"/>
    </row>
    <row r="203" spans="1:24" ht="13.2">
      <c r="A203" s="191"/>
      <c r="B203" s="161" t="s">
        <v>522</v>
      </c>
      <c r="C203" s="165">
        <f t="shared" si="40"/>
        <v>0.35</v>
      </c>
      <c r="D203" s="115">
        <f t="shared" si="41"/>
        <v>0</v>
      </c>
      <c r="E203" s="116">
        <f t="shared" si="39"/>
        <v>0</v>
      </c>
      <c r="F203" s="36"/>
      <c r="G203" s="36"/>
      <c r="H203" s="36"/>
      <c r="I203" s="25"/>
      <c r="J203" s="25">
        <v>0.35</v>
      </c>
      <c r="K203" s="36"/>
      <c r="L203" s="36"/>
      <c r="M203" s="36"/>
      <c r="N203" s="25"/>
      <c r="O203" s="25"/>
      <c r="P203" s="36"/>
      <c r="Q203" s="36"/>
      <c r="R203" s="36"/>
      <c r="S203" s="36"/>
      <c r="T203" s="36"/>
      <c r="U203" s="36"/>
      <c r="V203" s="36"/>
      <c r="W203" s="36"/>
      <c r="X203" s="36"/>
    </row>
    <row r="204" spans="1:24" ht="13.2">
      <c r="A204" s="191"/>
      <c r="B204" s="161" t="s">
        <v>857</v>
      </c>
      <c r="C204" s="165">
        <f t="shared" si="40"/>
        <v>0.5</v>
      </c>
      <c r="D204" s="115">
        <f t="shared" si="41"/>
        <v>0</v>
      </c>
      <c r="E204" s="116">
        <f t="shared" si="39"/>
        <v>0</v>
      </c>
      <c r="F204" s="36"/>
      <c r="G204" s="36"/>
      <c r="H204" s="36"/>
      <c r="I204" s="25"/>
      <c r="J204" s="25">
        <v>0.5</v>
      </c>
      <c r="K204" s="36"/>
      <c r="L204" s="36"/>
      <c r="M204" s="36"/>
      <c r="N204" s="25"/>
      <c r="O204" s="25"/>
      <c r="P204" s="36"/>
      <c r="Q204" s="36"/>
      <c r="R204" s="36"/>
      <c r="S204" s="36"/>
      <c r="T204" s="36"/>
      <c r="U204" s="36"/>
      <c r="V204" s="36"/>
      <c r="W204" s="36"/>
      <c r="X204" s="36"/>
    </row>
    <row r="205" spans="1:24" ht="13.2">
      <c r="A205" s="191"/>
      <c r="B205" s="192" t="s">
        <v>270</v>
      </c>
      <c r="C205" s="165">
        <f t="shared" si="40"/>
        <v>0.375</v>
      </c>
      <c r="D205" s="115">
        <f t="shared" si="41"/>
        <v>0</v>
      </c>
      <c r="E205" s="116">
        <f t="shared" si="39"/>
        <v>0</v>
      </c>
      <c r="F205" s="36"/>
      <c r="G205" s="36"/>
      <c r="H205" s="36"/>
      <c r="I205" s="25"/>
      <c r="J205" s="25"/>
      <c r="K205" s="25">
        <v>0.375</v>
      </c>
      <c r="L205" s="36"/>
      <c r="M205" s="36"/>
      <c r="N205" s="25"/>
      <c r="O205" s="25"/>
      <c r="P205" s="36"/>
      <c r="Q205" s="36"/>
      <c r="R205" s="36"/>
      <c r="S205" s="36"/>
      <c r="T205" s="36"/>
      <c r="U205" s="36"/>
      <c r="V205" s="36"/>
      <c r="W205" s="36"/>
      <c r="X205" s="36"/>
    </row>
    <row r="206" spans="1:24" ht="13.2">
      <c r="A206" s="191"/>
      <c r="B206" s="161" t="s">
        <v>809</v>
      </c>
      <c r="C206" s="165">
        <f t="shared" si="40"/>
        <v>0.25</v>
      </c>
      <c r="D206" s="115">
        <f t="shared" si="41"/>
        <v>0</v>
      </c>
      <c r="E206" s="116">
        <f t="shared" si="39"/>
        <v>0</v>
      </c>
      <c r="F206" s="36"/>
      <c r="G206" s="36"/>
      <c r="H206" s="36"/>
      <c r="I206" s="25"/>
      <c r="J206" s="25"/>
      <c r="K206" s="25">
        <v>0.25</v>
      </c>
      <c r="L206" s="36"/>
      <c r="M206" s="36"/>
      <c r="N206" s="25"/>
      <c r="O206" s="25"/>
      <c r="P206" s="36"/>
      <c r="Q206" s="36"/>
      <c r="R206" s="36"/>
      <c r="S206" s="36"/>
      <c r="T206" s="36"/>
      <c r="U206" s="36"/>
      <c r="V206" s="36"/>
      <c r="W206" s="36"/>
      <c r="X206" s="36"/>
    </row>
    <row r="207" spans="1:24" ht="13.2">
      <c r="A207" s="191"/>
      <c r="B207" s="161" t="s">
        <v>72</v>
      </c>
      <c r="C207" s="165">
        <f t="shared" si="40"/>
        <v>0.25</v>
      </c>
      <c r="D207" s="115">
        <f t="shared" si="41"/>
        <v>0</v>
      </c>
      <c r="E207" s="116">
        <f t="shared" si="39"/>
        <v>0</v>
      </c>
      <c r="F207" s="36"/>
      <c r="G207" s="36"/>
      <c r="H207" s="36"/>
      <c r="I207" s="25"/>
      <c r="J207" s="25"/>
      <c r="K207" s="25">
        <v>0.25</v>
      </c>
      <c r="L207" s="36"/>
      <c r="M207" s="36"/>
      <c r="N207" s="25"/>
      <c r="O207" s="25"/>
      <c r="P207" s="36"/>
      <c r="Q207" s="36"/>
      <c r="R207" s="36"/>
      <c r="S207" s="36"/>
      <c r="T207" s="36"/>
      <c r="U207" s="36"/>
      <c r="V207" s="36"/>
      <c r="W207" s="36"/>
      <c r="X207" s="36"/>
    </row>
    <row r="208" spans="1:24" ht="13.2">
      <c r="A208" s="191"/>
      <c r="B208" s="161" t="s">
        <v>839</v>
      </c>
      <c r="C208" s="165">
        <f t="shared" si="40"/>
        <v>0.25</v>
      </c>
      <c r="D208" s="115">
        <f t="shared" si="41"/>
        <v>0</v>
      </c>
      <c r="E208" s="116">
        <f t="shared" si="39"/>
        <v>0</v>
      </c>
      <c r="F208" s="36"/>
      <c r="G208" s="36"/>
      <c r="H208" s="36"/>
      <c r="I208" s="25"/>
      <c r="J208" s="25"/>
      <c r="K208" s="25">
        <v>0.25</v>
      </c>
      <c r="L208" s="36"/>
      <c r="M208" s="36"/>
      <c r="N208" s="25"/>
      <c r="O208" s="25"/>
      <c r="P208" s="36"/>
      <c r="Q208" s="36"/>
      <c r="R208" s="36"/>
      <c r="S208" s="36"/>
      <c r="T208" s="36"/>
      <c r="U208" s="36"/>
      <c r="V208" s="36"/>
      <c r="W208" s="36"/>
      <c r="X208" s="36"/>
    </row>
    <row r="209" spans="1:24" ht="13.2">
      <c r="A209" s="191"/>
      <c r="B209" s="161" t="s">
        <v>858</v>
      </c>
      <c r="C209" s="165">
        <f t="shared" si="40"/>
        <v>1.1499999999999999</v>
      </c>
      <c r="D209" s="115">
        <f t="shared" si="41"/>
        <v>0</v>
      </c>
      <c r="E209" s="116">
        <f t="shared" si="39"/>
        <v>0</v>
      </c>
      <c r="F209" s="36"/>
      <c r="G209" s="36"/>
      <c r="H209" s="36"/>
      <c r="I209" s="25"/>
      <c r="J209" s="25"/>
      <c r="K209" s="25">
        <v>1.1499999999999999</v>
      </c>
      <c r="L209" s="36"/>
      <c r="M209" s="36"/>
      <c r="N209" s="25"/>
      <c r="O209" s="25"/>
      <c r="P209" s="36"/>
      <c r="Q209" s="36"/>
      <c r="R209" s="36"/>
      <c r="S209" s="36"/>
      <c r="T209" s="36"/>
      <c r="U209" s="36"/>
      <c r="V209" s="36"/>
      <c r="W209" s="36"/>
      <c r="X209" s="36"/>
    </row>
    <row r="210" spans="1:24" ht="13.2">
      <c r="A210" s="191"/>
      <c r="B210" s="161" t="s">
        <v>156</v>
      </c>
      <c r="C210" s="165">
        <f t="shared" si="40"/>
        <v>0.35</v>
      </c>
      <c r="D210" s="115">
        <f t="shared" si="41"/>
        <v>0</v>
      </c>
      <c r="E210" s="116">
        <f t="shared" si="39"/>
        <v>0</v>
      </c>
      <c r="F210" s="36"/>
      <c r="G210" s="36"/>
      <c r="H210" s="36"/>
      <c r="I210" s="25"/>
      <c r="J210" s="25"/>
      <c r="K210" s="25">
        <v>0.35</v>
      </c>
      <c r="L210" s="36"/>
      <c r="M210" s="36"/>
      <c r="N210" s="25"/>
      <c r="O210" s="25"/>
      <c r="P210" s="36"/>
      <c r="Q210" s="36"/>
      <c r="R210" s="36"/>
      <c r="S210" s="36"/>
      <c r="T210" s="36"/>
      <c r="U210" s="36"/>
      <c r="V210" s="36"/>
      <c r="W210" s="36"/>
      <c r="X210" s="36"/>
    </row>
    <row r="211" spans="1:24" ht="13.2">
      <c r="A211" s="191"/>
      <c r="B211" s="161" t="s">
        <v>859</v>
      </c>
      <c r="C211" s="165">
        <f t="shared" si="40"/>
        <v>0.15</v>
      </c>
      <c r="D211" s="115">
        <f t="shared" si="41"/>
        <v>0</v>
      </c>
      <c r="E211" s="116">
        <f t="shared" si="39"/>
        <v>0</v>
      </c>
      <c r="F211" s="36"/>
      <c r="G211" s="36"/>
      <c r="H211" s="36"/>
      <c r="I211" s="25"/>
      <c r="J211" s="25">
        <v>0.15</v>
      </c>
      <c r="K211" s="36"/>
      <c r="L211" s="36"/>
      <c r="M211" s="36"/>
      <c r="N211" s="25"/>
      <c r="O211" s="25"/>
      <c r="P211" s="36"/>
      <c r="Q211" s="36"/>
      <c r="R211" s="36"/>
      <c r="S211" s="36"/>
      <c r="T211" s="36"/>
      <c r="U211" s="36"/>
      <c r="V211" s="36"/>
      <c r="W211" s="36"/>
      <c r="X211" s="36"/>
    </row>
    <row r="212" spans="1:24" ht="13.2">
      <c r="A212" s="191"/>
      <c r="B212" s="161" t="s">
        <v>73</v>
      </c>
      <c r="C212" s="165">
        <f t="shared" si="40"/>
        <v>0.39800000000000002</v>
      </c>
      <c r="D212" s="115">
        <f t="shared" si="41"/>
        <v>0</v>
      </c>
      <c r="E212" s="116">
        <f t="shared" si="39"/>
        <v>0</v>
      </c>
      <c r="F212" s="36"/>
      <c r="G212" s="36"/>
      <c r="H212" s="36"/>
      <c r="I212" s="25"/>
      <c r="J212" s="25">
        <v>0.39800000000000002</v>
      </c>
      <c r="K212" s="36"/>
      <c r="L212" s="36"/>
      <c r="M212" s="36"/>
      <c r="N212" s="25">
        <v>5</v>
      </c>
      <c r="O212" s="25">
        <v>2</v>
      </c>
      <c r="P212" s="36"/>
      <c r="Q212" s="36"/>
      <c r="R212" s="36"/>
      <c r="S212" s="36"/>
      <c r="T212" s="36"/>
      <c r="U212" s="36"/>
      <c r="V212" s="36"/>
      <c r="W212" s="36"/>
      <c r="X212" s="36"/>
    </row>
    <row r="213" spans="1:24" ht="15.6">
      <c r="A213" s="22"/>
      <c r="B213" s="58" t="s">
        <v>860</v>
      </c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</row>
    <row r="214" spans="1:24" ht="13.2">
      <c r="A214" s="179"/>
      <c r="B214" s="161" t="s">
        <v>124</v>
      </c>
      <c r="C214" s="165">
        <f t="shared" ref="C214:C233" si="42">SUM(F214:K214)</f>
        <v>1.5</v>
      </c>
      <c r="D214" s="115">
        <f t="shared" ref="D214:D233" si="43">SUM(F214:I214)</f>
        <v>1.5</v>
      </c>
      <c r="E214" s="116">
        <f t="shared" ref="E214:E233" si="44">D214/C214</f>
        <v>1</v>
      </c>
      <c r="F214" s="36"/>
      <c r="G214" s="25">
        <v>1.5</v>
      </c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</row>
    <row r="215" spans="1:24" ht="13.2">
      <c r="A215" s="179"/>
      <c r="B215" s="161" t="s">
        <v>87</v>
      </c>
      <c r="C215" s="165">
        <f t="shared" si="42"/>
        <v>0.28499999999999998</v>
      </c>
      <c r="D215" s="115">
        <f t="shared" si="43"/>
        <v>0.28499999999999998</v>
      </c>
      <c r="E215" s="116">
        <f t="shared" si="44"/>
        <v>1</v>
      </c>
      <c r="F215" s="36"/>
      <c r="G215" s="25">
        <v>0.28499999999999998</v>
      </c>
      <c r="H215" s="36"/>
      <c r="I215" s="36"/>
      <c r="J215" s="36"/>
      <c r="K215" s="36"/>
      <c r="L215" s="36"/>
      <c r="M215" s="36"/>
      <c r="N215" s="25">
        <v>3.5</v>
      </c>
      <c r="O215" s="25">
        <v>1</v>
      </c>
      <c r="P215" s="36"/>
      <c r="Q215" s="36"/>
      <c r="R215" s="36"/>
      <c r="S215" s="36"/>
      <c r="T215" s="36"/>
      <c r="U215" s="36"/>
      <c r="V215" s="36"/>
      <c r="W215" s="36"/>
      <c r="X215" s="36"/>
    </row>
    <row r="216" spans="1:24" ht="13.2">
      <c r="A216" s="179"/>
      <c r="B216" s="161" t="s">
        <v>90</v>
      </c>
      <c r="C216" s="165">
        <f t="shared" si="42"/>
        <v>1.242</v>
      </c>
      <c r="D216" s="115">
        <f t="shared" si="43"/>
        <v>1.242</v>
      </c>
      <c r="E216" s="116">
        <f t="shared" si="44"/>
        <v>1</v>
      </c>
      <c r="F216" s="36"/>
      <c r="G216" s="25">
        <v>1.242</v>
      </c>
      <c r="H216" s="36"/>
      <c r="I216" s="36"/>
      <c r="J216" s="36"/>
      <c r="K216" s="36"/>
      <c r="L216" s="36"/>
      <c r="M216" s="36"/>
      <c r="N216" s="25">
        <v>3.5</v>
      </c>
      <c r="O216" s="25">
        <v>1</v>
      </c>
      <c r="P216" s="36"/>
      <c r="Q216" s="36"/>
      <c r="R216" s="36"/>
      <c r="S216" s="36"/>
      <c r="T216" s="36"/>
      <c r="U216" s="36"/>
      <c r="V216" s="36"/>
      <c r="W216" s="36"/>
      <c r="X216" s="36"/>
    </row>
    <row r="217" spans="1:24" ht="13.2">
      <c r="A217" s="179"/>
      <c r="B217" s="161" t="s">
        <v>280</v>
      </c>
      <c r="C217" s="165">
        <f t="shared" si="42"/>
        <v>0.3</v>
      </c>
      <c r="D217" s="115">
        <f t="shared" si="43"/>
        <v>0.3</v>
      </c>
      <c r="E217" s="116">
        <f t="shared" si="44"/>
        <v>1</v>
      </c>
      <c r="F217" s="36"/>
      <c r="G217" s="25">
        <v>0.3</v>
      </c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</row>
    <row r="218" spans="1:24" ht="13.2">
      <c r="A218" s="179"/>
      <c r="B218" s="161" t="s">
        <v>268</v>
      </c>
      <c r="C218" s="165">
        <f t="shared" si="42"/>
        <v>0.3</v>
      </c>
      <c r="D218" s="115">
        <f t="shared" si="43"/>
        <v>0.3</v>
      </c>
      <c r="E218" s="116">
        <f t="shared" si="44"/>
        <v>1</v>
      </c>
      <c r="F218" s="36"/>
      <c r="G218" s="25">
        <v>0.3</v>
      </c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</row>
    <row r="219" spans="1:24" ht="13.2">
      <c r="A219" s="179"/>
      <c r="B219" s="161" t="s">
        <v>300</v>
      </c>
      <c r="C219" s="165">
        <f t="shared" si="42"/>
        <v>0.22</v>
      </c>
      <c r="D219" s="115">
        <f t="shared" si="43"/>
        <v>0.22</v>
      </c>
      <c r="E219" s="116">
        <f t="shared" si="44"/>
        <v>1</v>
      </c>
      <c r="F219" s="36"/>
      <c r="G219" s="25">
        <v>0.22</v>
      </c>
      <c r="H219" s="36"/>
      <c r="I219" s="36"/>
      <c r="J219" s="36"/>
      <c r="K219" s="36"/>
      <c r="L219" s="36"/>
      <c r="M219" s="36"/>
      <c r="N219" s="25">
        <v>4.5</v>
      </c>
      <c r="O219" s="25">
        <v>2</v>
      </c>
      <c r="P219" s="36"/>
      <c r="Q219" s="36"/>
      <c r="R219" s="36"/>
      <c r="S219" s="36"/>
      <c r="T219" s="36"/>
      <c r="U219" s="36"/>
      <c r="V219" s="36"/>
      <c r="W219" s="36"/>
      <c r="X219" s="36"/>
    </row>
    <row r="220" spans="1:24" ht="13.2">
      <c r="A220" s="179"/>
      <c r="B220" s="161" t="s">
        <v>861</v>
      </c>
      <c r="C220" s="165">
        <f t="shared" si="42"/>
        <v>0.4</v>
      </c>
      <c r="D220" s="115">
        <f t="shared" si="43"/>
        <v>0.4</v>
      </c>
      <c r="E220" s="116">
        <f t="shared" si="44"/>
        <v>1</v>
      </c>
      <c r="F220" s="36"/>
      <c r="G220" s="25">
        <v>0.4</v>
      </c>
      <c r="H220" s="36"/>
      <c r="I220" s="36"/>
      <c r="J220" s="36"/>
      <c r="K220" s="36"/>
      <c r="L220" s="36"/>
      <c r="M220" s="36"/>
      <c r="N220" s="25">
        <v>3.5</v>
      </c>
      <c r="O220" s="25">
        <v>1</v>
      </c>
      <c r="P220" s="36"/>
      <c r="Q220" s="36"/>
      <c r="R220" s="36"/>
      <c r="S220" s="36"/>
      <c r="T220" s="36"/>
      <c r="U220" s="36"/>
      <c r="V220" s="36"/>
      <c r="W220" s="36"/>
      <c r="X220" s="36"/>
    </row>
    <row r="221" spans="1:24" ht="13.2">
      <c r="A221" s="179"/>
      <c r="B221" s="161" t="s">
        <v>130</v>
      </c>
      <c r="C221" s="165">
        <f t="shared" si="42"/>
        <v>0.45</v>
      </c>
      <c r="D221" s="115">
        <f t="shared" si="43"/>
        <v>0</v>
      </c>
      <c r="E221" s="116">
        <f t="shared" si="44"/>
        <v>0</v>
      </c>
      <c r="F221" s="36"/>
      <c r="G221" s="25"/>
      <c r="H221" s="36"/>
      <c r="I221" s="25"/>
      <c r="J221" s="25">
        <v>0.45</v>
      </c>
      <c r="K221" s="36"/>
      <c r="L221" s="36"/>
      <c r="M221" s="36"/>
      <c r="N221" s="25">
        <v>3.5</v>
      </c>
      <c r="O221" s="25">
        <v>1</v>
      </c>
      <c r="P221" s="36"/>
      <c r="Q221" s="36"/>
      <c r="R221" s="36"/>
      <c r="S221" s="36"/>
      <c r="T221" s="36"/>
      <c r="U221" s="36"/>
      <c r="V221" s="36"/>
      <c r="W221" s="36"/>
      <c r="X221" s="36"/>
    </row>
    <row r="222" spans="1:24" ht="13.2">
      <c r="A222" s="179"/>
      <c r="B222" s="161" t="s">
        <v>84</v>
      </c>
      <c r="C222" s="165">
        <f t="shared" si="42"/>
        <v>0.22</v>
      </c>
      <c r="D222" s="115">
        <f t="shared" si="43"/>
        <v>0.22</v>
      </c>
      <c r="E222" s="116">
        <f t="shared" si="44"/>
        <v>1</v>
      </c>
      <c r="F222" s="36"/>
      <c r="G222" s="25">
        <v>0.22</v>
      </c>
      <c r="H222" s="36"/>
      <c r="I222" s="25"/>
      <c r="J222" s="25"/>
      <c r="K222" s="36"/>
      <c r="L222" s="36"/>
      <c r="M222" s="36"/>
      <c r="N222" s="25">
        <v>3.5</v>
      </c>
      <c r="O222" s="25">
        <v>1</v>
      </c>
      <c r="P222" s="36"/>
      <c r="Q222" s="36"/>
      <c r="R222" s="36"/>
      <c r="S222" s="36"/>
      <c r="T222" s="36"/>
      <c r="U222" s="36"/>
      <c r="V222" s="36"/>
      <c r="W222" s="36"/>
      <c r="X222" s="36"/>
    </row>
    <row r="223" spans="1:24" ht="13.2">
      <c r="A223" s="179"/>
      <c r="B223" s="161" t="s">
        <v>49</v>
      </c>
      <c r="C223" s="165">
        <f t="shared" si="42"/>
        <v>0.3</v>
      </c>
      <c r="D223" s="115">
        <f t="shared" si="43"/>
        <v>0.3</v>
      </c>
      <c r="E223" s="116">
        <f t="shared" si="44"/>
        <v>1</v>
      </c>
      <c r="F223" s="36"/>
      <c r="G223" s="25">
        <v>0.3</v>
      </c>
      <c r="H223" s="36"/>
      <c r="I223" s="25"/>
      <c r="J223" s="25"/>
      <c r="K223" s="36"/>
      <c r="L223" s="36"/>
      <c r="M223" s="36"/>
      <c r="N223" s="25">
        <v>3.5</v>
      </c>
      <c r="O223" s="25">
        <v>1</v>
      </c>
      <c r="P223" s="36"/>
      <c r="Q223" s="36"/>
      <c r="R223" s="36"/>
      <c r="S223" s="36"/>
      <c r="T223" s="36"/>
      <c r="U223" s="36"/>
      <c r="V223" s="36"/>
      <c r="W223" s="36"/>
      <c r="X223" s="36"/>
    </row>
    <row r="224" spans="1:24" ht="13.2">
      <c r="A224" s="179"/>
      <c r="B224" s="161" t="s">
        <v>224</v>
      </c>
      <c r="C224" s="165">
        <f t="shared" si="42"/>
        <v>0.46</v>
      </c>
      <c r="D224" s="115">
        <f t="shared" si="43"/>
        <v>0</v>
      </c>
      <c r="E224" s="116">
        <f t="shared" si="44"/>
        <v>0</v>
      </c>
      <c r="F224" s="36"/>
      <c r="G224" s="36"/>
      <c r="H224" s="36"/>
      <c r="I224" s="193"/>
      <c r="J224" s="193"/>
      <c r="K224" s="25">
        <v>0.46</v>
      </c>
      <c r="L224" s="36"/>
      <c r="M224" s="36"/>
      <c r="N224" s="25">
        <v>3.5</v>
      </c>
      <c r="O224" s="25">
        <v>1</v>
      </c>
      <c r="P224" s="36"/>
      <c r="Q224" s="36"/>
      <c r="R224" s="36"/>
      <c r="S224" s="36"/>
      <c r="T224" s="36"/>
      <c r="U224" s="36"/>
      <c r="V224" s="36"/>
      <c r="W224" s="36"/>
      <c r="X224" s="36"/>
    </row>
    <row r="225" spans="1:24" ht="13.2">
      <c r="A225" s="179"/>
      <c r="B225" s="161" t="s">
        <v>862</v>
      </c>
      <c r="C225" s="165">
        <f t="shared" si="42"/>
        <v>0.75</v>
      </c>
      <c r="D225" s="115">
        <f t="shared" si="43"/>
        <v>0</v>
      </c>
      <c r="E225" s="116">
        <f t="shared" si="44"/>
        <v>0</v>
      </c>
      <c r="F225" s="36"/>
      <c r="G225" s="36"/>
      <c r="H225" s="36"/>
      <c r="I225" s="194"/>
      <c r="J225" s="194"/>
      <c r="K225" s="25">
        <v>0.75</v>
      </c>
      <c r="L225" s="36"/>
      <c r="M225" s="36"/>
      <c r="N225" s="25">
        <v>3.5</v>
      </c>
      <c r="O225" s="25">
        <v>1</v>
      </c>
      <c r="P225" s="36"/>
      <c r="Q225" s="36"/>
      <c r="R225" s="36"/>
      <c r="S225" s="36"/>
      <c r="T225" s="36"/>
      <c r="U225" s="36"/>
      <c r="V225" s="36"/>
      <c r="W225" s="36"/>
      <c r="X225" s="36"/>
    </row>
    <row r="226" spans="1:24" ht="13.2">
      <c r="A226" s="179"/>
      <c r="B226" s="161" t="s">
        <v>863</v>
      </c>
      <c r="C226" s="165">
        <f t="shared" si="42"/>
        <v>0.32</v>
      </c>
      <c r="D226" s="115">
        <f t="shared" si="43"/>
        <v>0</v>
      </c>
      <c r="E226" s="116">
        <f t="shared" si="44"/>
        <v>0</v>
      </c>
      <c r="F226" s="36"/>
      <c r="G226" s="36"/>
      <c r="H226" s="36"/>
      <c r="I226" s="189"/>
      <c r="J226" s="189">
        <v>0.32</v>
      </c>
      <c r="K226" s="36"/>
      <c r="L226" s="36"/>
      <c r="M226" s="36"/>
      <c r="N226" s="25">
        <v>3.5</v>
      </c>
      <c r="O226" s="25">
        <v>1</v>
      </c>
      <c r="P226" s="36"/>
      <c r="Q226" s="36"/>
      <c r="R226" s="36"/>
      <c r="S226" s="36"/>
      <c r="T226" s="36"/>
      <c r="U226" s="36"/>
      <c r="V226" s="36"/>
      <c r="W226" s="36"/>
      <c r="X226" s="36"/>
    </row>
    <row r="227" spans="1:24" ht="13.2">
      <c r="A227" s="179"/>
      <c r="B227" s="161" t="s">
        <v>398</v>
      </c>
      <c r="C227" s="165">
        <f t="shared" si="42"/>
        <v>0.38</v>
      </c>
      <c r="D227" s="115">
        <f t="shared" si="43"/>
        <v>0</v>
      </c>
      <c r="E227" s="116">
        <f t="shared" si="44"/>
        <v>0</v>
      </c>
      <c r="F227" s="36"/>
      <c r="G227" s="36"/>
      <c r="H227" s="36"/>
      <c r="I227" s="25"/>
      <c r="J227" s="25"/>
      <c r="K227" s="25">
        <v>0.38</v>
      </c>
      <c r="L227" s="36"/>
      <c r="M227" s="36"/>
      <c r="N227" s="25">
        <v>3.5</v>
      </c>
      <c r="O227" s="25">
        <v>1</v>
      </c>
      <c r="P227" s="36"/>
      <c r="Q227" s="36"/>
      <c r="R227" s="36"/>
      <c r="S227" s="36"/>
      <c r="T227" s="36"/>
      <c r="U227" s="36"/>
      <c r="V227" s="36"/>
      <c r="W227" s="36"/>
      <c r="X227" s="36"/>
    </row>
    <row r="228" spans="1:24" ht="13.2">
      <c r="A228" s="179"/>
      <c r="B228" s="161" t="s">
        <v>526</v>
      </c>
      <c r="C228" s="165">
        <f t="shared" si="42"/>
        <v>0.27</v>
      </c>
      <c r="D228" s="115">
        <f t="shared" si="43"/>
        <v>0</v>
      </c>
      <c r="E228" s="116">
        <f t="shared" si="44"/>
        <v>0</v>
      </c>
      <c r="F228" s="36"/>
      <c r="G228" s="36"/>
      <c r="H228" s="36"/>
      <c r="I228" s="25"/>
      <c r="J228" s="25"/>
      <c r="K228" s="25">
        <v>0.27</v>
      </c>
      <c r="L228" s="36"/>
      <c r="M228" s="36"/>
      <c r="N228" s="25">
        <v>3.5</v>
      </c>
      <c r="O228" s="25">
        <v>1</v>
      </c>
      <c r="P228" s="36"/>
      <c r="Q228" s="36"/>
      <c r="R228" s="36"/>
      <c r="S228" s="36"/>
      <c r="T228" s="36"/>
      <c r="U228" s="36"/>
      <c r="V228" s="36"/>
      <c r="W228" s="36"/>
      <c r="X228" s="36"/>
    </row>
    <row r="229" spans="1:24" ht="13.2">
      <c r="A229" s="179"/>
      <c r="B229" s="161" t="s">
        <v>839</v>
      </c>
      <c r="C229" s="165">
        <f t="shared" si="42"/>
        <v>0.6</v>
      </c>
      <c r="D229" s="115">
        <f t="shared" si="43"/>
        <v>0.6</v>
      </c>
      <c r="E229" s="116">
        <f t="shared" si="44"/>
        <v>1</v>
      </c>
      <c r="F229" s="36"/>
      <c r="G229" s="25">
        <v>0.6</v>
      </c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</row>
    <row r="230" spans="1:24" ht="13.2">
      <c r="A230" s="190" t="s">
        <v>560</v>
      </c>
      <c r="B230" s="161" t="s">
        <v>864</v>
      </c>
      <c r="C230" s="165">
        <f t="shared" si="42"/>
        <v>0.6</v>
      </c>
      <c r="D230" s="115">
        <f t="shared" si="43"/>
        <v>0</v>
      </c>
      <c r="E230" s="116">
        <f t="shared" si="44"/>
        <v>0</v>
      </c>
      <c r="F230" s="36"/>
      <c r="G230" s="36"/>
      <c r="H230" s="36"/>
      <c r="I230" s="25"/>
      <c r="J230" s="25">
        <v>0.6</v>
      </c>
      <c r="K230" s="36"/>
      <c r="L230" s="36"/>
      <c r="M230" s="36"/>
      <c r="N230" s="25">
        <v>4.5</v>
      </c>
      <c r="O230" s="25">
        <v>2</v>
      </c>
      <c r="P230" s="36"/>
      <c r="Q230" s="36"/>
      <c r="R230" s="36"/>
      <c r="S230" s="36"/>
      <c r="T230" s="36"/>
      <c r="U230" s="36"/>
      <c r="V230" s="36"/>
      <c r="W230" s="36"/>
      <c r="X230" s="36"/>
    </row>
    <row r="231" spans="1:24" ht="13.2">
      <c r="A231" s="190" t="s">
        <v>560</v>
      </c>
      <c r="B231" s="161" t="s">
        <v>865</v>
      </c>
      <c r="C231" s="165">
        <f t="shared" si="42"/>
        <v>0.3</v>
      </c>
      <c r="D231" s="115">
        <f t="shared" si="43"/>
        <v>0</v>
      </c>
      <c r="E231" s="116">
        <f t="shared" si="44"/>
        <v>0</v>
      </c>
      <c r="F231" s="36"/>
      <c r="G231" s="36"/>
      <c r="H231" s="36"/>
      <c r="I231" s="25"/>
      <c r="J231" s="25">
        <v>0.3</v>
      </c>
      <c r="K231" s="36"/>
      <c r="L231" s="36"/>
      <c r="M231" s="36"/>
      <c r="N231" s="25">
        <v>3.5</v>
      </c>
      <c r="O231" s="25">
        <v>1</v>
      </c>
      <c r="P231" s="36"/>
      <c r="Q231" s="36"/>
      <c r="R231" s="36"/>
      <c r="S231" s="36"/>
      <c r="T231" s="36"/>
      <c r="U231" s="36"/>
      <c r="V231" s="36"/>
      <c r="W231" s="36"/>
      <c r="X231" s="36"/>
    </row>
    <row r="232" spans="1:24" ht="13.2">
      <c r="A232" s="190" t="s">
        <v>560</v>
      </c>
      <c r="B232" s="161" t="s">
        <v>866</v>
      </c>
      <c r="C232" s="165">
        <f t="shared" si="42"/>
        <v>0.3</v>
      </c>
      <c r="D232" s="115">
        <f t="shared" si="43"/>
        <v>0</v>
      </c>
      <c r="E232" s="116">
        <f t="shared" si="44"/>
        <v>0</v>
      </c>
      <c r="F232" s="36"/>
      <c r="G232" s="36"/>
      <c r="H232" s="36"/>
      <c r="I232" s="25"/>
      <c r="J232" s="25">
        <v>0.3</v>
      </c>
      <c r="K232" s="36"/>
      <c r="L232" s="36"/>
      <c r="M232" s="36"/>
      <c r="N232" s="25">
        <v>3.5</v>
      </c>
      <c r="O232" s="25">
        <v>1</v>
      </c>
      <c r="P232" s="36"/>
      <c r="Q232" s="36"/>
      <c r="R232" s="36"/>
      <c r="S232" s="36"/>
      <c r="T232" s="36"/>
      <c r="U232" s="36"/>
      <c r="V232" s="36"/>
      <c r="W232" s="36"/>
      <c r="X232" s="36"/>
    </row>
    <row r="233" spans="1:24" ht="13.2">
      <c r="A233" s="176"/>
      <c r="B233" s="161" t="s">
        <v>867</v>
      </c>
      <c r="C233" s="165">
        <f t="shared" si="42"/>
        <v>0.6</v>
      </c>
      <c r="D233" s="115">
        <f t="shared" si="43"/>
        <v>0</v>
      </c>
      <c r="E233" s="116">
        <f t="shared" si="44"/>
        <v>0</v>
      </c>
      <c r="F233" s="36"/>
      <c r="G233" s="36"/>
      <c r="H233" s="36"/>
      <c r="I233" s="25"/>
      <c r="J233" s="25">
        <v>0.6</v>
      </c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</row>
    <row r="234" spans="1:24" ht="15.6">
      <c r="A234" s="22"/>
      <c r="B234" s="58" t="s">
        <v>868</v>
      </c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</row>
    <row r="235" spans="1:24" ht="13.2">
      <c r="A235" s="195"/>
      <c r="B235" s="161" t="s">
        <v>87</v>
      </c>
      <c r="C235" s="165">
        <f t="shared" ref="C235:C247" si="45">SUM(F235:K235)</f>
        <v>0.8</v>
      </c>
      <c r="D235" s="115">
        <f t="shared" ref="D235:D247" si="46">SUM(F235:I235)</f>
        <v>0.8</v>
      </c>
      <c r="E235" s="116">
        <f t="shared" ref="E235:E247" si="47">D235/C235</f>
        <v>1</v>
      </c>
      <c r="F235" s="36"/>
      <c r="G235" s="25">
        <v>0.8</v>
      </c>
      <c r="H235" s="36"/>
      <c r="I235" s="36"/>
      <c r="J235" s="36"/>
      <c r="K235" s="36"/>
      <c r="L235" s="36"/>
      <c r="M235" s="36"/>
      <c r="N235" s="25">
        <v>4</v>
      </c>
      <c r="O235" s="25">
        <v>2</v>
      </c>
      <c r="P235" s="25">
        <v>2</v>
      </c>
      <c r="Q235" s="25">
        <v>0.15</v>
      </c>
      <c r="R235" s="36"/>
      <c r="S235" s="36"/>
      <c r="T235" s="36"/>
      <c r="U235" s="36"/>
      <c r="V235" s="36"/>
      <c r="W235" s="36"/>
      <c r="X235" s="36"/>
    </row>
    <row r="236" spans="1:24" ht="13.2">
      <c r="A236" s="195"/>
      <c r="B236" s="161" t="s">
        <v>209</v>
      </c>
      <c r="C236" s="165">
        <f t="shared" si="45"/>
        <v>0.91</v>
      </c>
      <c r="D236" s="115">
        <f t="shared" si="46"/>
        <v>0</v>
      </c>
      <c r="E236" s="116">
        <f t="shared" si="47"/>
        <v>0</v>
      </c>
      <c r="F236" s="36"/>
      <c r="G236" s="7"/>
      <c r="H236" s="36"/>
      <c r="I236" s="25"/>
      <c r="J236" s="25">
        <v>0.91</v>
      </c>
      <c r="K236" s="36"/>
      <c r="L236" s="36"/>
      <c r="M236" s="36"/>
      <c r="N236" s="25">
        <v>4</v>
      </c>
      <c r="O236" s="25">
        <v>2</v>
      </c>
      <c r="P236" s="36"/>
      <c r="Q236" s="36"/>
      <c r="R236" s="36"/>
      <c r="S236" s="36"/>
      <c r="T236" s="36"/>
      <c r="U236" s="36"/>
      <c r="V236" s="36"/>
      <c r="W236" s="36"/>
      <c r="X236" s="36"/>
    </row>
    <row r="237" spans="1:24" ht="13.2">
      <c r="A237" s="195"/>
      <c r="B237" s="161" t="s">
        <v>809</v>
      </c>
      <c r="C237" s="165">
        <f t="shared" si="45"/>
        <v>0.73</v>
      </c>
      <c r="D237" s="115">
        <f t="shared" si="46"/>
        <v>0</v>
      </c>
      <c r="E237" s="116">
        <f t="shared" si="47"/>
        <v>0</v>
      </c>
      <c r="F237" s="36"/>
      <c r="G237" s="7"/>
      <c r="H237" s="36"/>
      <c r="I237" s="25"/>
      <c r="J237" s="25">
        <v>0.73</v>
      </c>
      <c r="K237" s="36"/>
      <c r="L237" s="36"/>
      <c r="M237" s="36"/>
      <c r="N237" s="25">
        <v>4</v>
      </c>
      <c r="O237" s="25">
        <v>2</v>
      </c>
      <c r="P237" s="36"/>
      <c r="Q237" s="36"/>
      <c r="R237" s="36"/>
      <c r="S237" s="36"/>
      <c r="T237" s="36"/>
      <c r="U237" s="36"/>
      <c r="V237" s="36"/>
      <c r="W237" s="36"/>
      <c r="X237" s="36"/>
    </row>
    <row r="238" spans="1:24" ht="13.2">
      <c r="A238" s="195"/>
      <c r="B238" s="161" t="s">
        <v>179</v>
      </c>
      <c r="C238" s="165">
        <f t="shared" si="45"/>
        <v>0.45</v>
      </c>
      <c r="D238" s="115">
        <f t="shared" si="46"/>
        <v>0</v>
      </c>
      <c r="E238" s="116">
        <f t="shared" si="47"/>
        <v>0</v>
      </c>
      <c r="F238" s="36"/>
      <c r="G238" s="7"/>
      <c r="H238" s="36"/>
      <c r="I238" s="25"/>
      <c r="J238" s="25">
        <v>0.45</v>
      </c>
      <c r="K238" s="36"/>
      <c r="L238" s="36"/>
      <c r="M238" s="36"/>
      <c r="N238" s="25">
        <v>4</v>
      </c>
      <c r="O238" s="25">
        <v>2</v>
      </c>
      <c r="P238" s="36"/>
      <c r="Q238" s="36"/>
      <c r="R238" s="36"/>
      <c r="S238" s="36"/>
      <c r="T238" s="36"/>
      <c r="U238" s="36"/>
      <c r="V238" s="36"/>
      <c r="W238" s="36"/>
      <c r="X238" s="36"/>
    </row>
    <row r="239" spans="1:24" ht="13.2">
      <c r="A239" s="195"/>
      <c r="B239" s="161" t="s">
        <v>869</v>
      </c>
      <c r="C239" s="165">
        <f t="shared" si="45"/>
        <v>0.56999999999999995</v>
      </c>
      <c r="D239" s="115">
        <f t="shared" si="46"/>
        <v>0</v>
      </c>
      <c r="E239" s="116">
        <f t="shared" si="47"/>
        <v>0</v>
      </c>
      <c r="F239" s="36"/>
      <c r="G239" s="7"/>
      <c r="H239" s="36"/>
      <c r="I239" s="25"/>
      <c r="J239" s="25">
        <v>0.56999999999999995</v>
      </c>
      <c r="K239" s="36"/>
      <c r="L239" s="36"/>
      <c r="M239" s="36"/>
      <c r="N239" s="25">
        <v>4</v>
      </c>
      <c r="O239" s="25">
        <v>2</v>
      </c>
      <c r="P239" s="36"/>
      <c r="Q239" s="36"/>
      <c r="R239" s="36"/>
      <c r="S239" s="36"/>
      <c r="T239" s="36"/>
      <c r="U239" s="36"/>
      <c r="V239" s="36"/>
      <c r="W239" s="36"/>
      <c r="X239" s="36"/>
    </row>
    <row r="240" spans="1:24" ht="13.2">
      <c r="A240" s="195"/>
      <c r="B240" s="161" t="s">
        <v>196</v>
      </c>
      <c r="C240" s="165">
        <f t="shared" si="45"/>
        <v>0.38</v>
      </c>
      <c r="D240" s="115">
        <f t="shared" si="46"/>
        <v>0</v>
      </c>
      <c r="E240" s="116">
        <f t="shared" si="47"/>
        <v>0</v>
      </c>
      <c r="F240" s="36"/>
      <c r="G240" s="7"/>
      <c r="H240" s="36"/>
      <c r="I240" s="25"/>
      <c r="J240" s="25">
        <v>0.38</v>
      </c>
      <c r="K240" s="36"/>
      <c r="L240" s="36"/>
      <c r="M240" s="36"/>
      <c r="N240" s="25">
        <v>4</v>
      </c>
      <c r="O240" s="25">
        <v>2</v>
      </c>
      <c r="P240" s="36"/>
      <c r="Q240" s="36"/>
      <c r="R240" s="36"/>
      <c r="S240" s="36"/>
      <c r="T240" s="36"/>
      <c r="U240" s="36"/>
      <c r="V240" s="36"/>
      <c r="W240" s="36"/>
      <c r="X240" s="36"/>
    </row>
    <row r="241" spans="1:24" ht="13.2">
      <c r="A241" s="195"/>
      <c r="B241" s="161" t="s">
        <v>870</v>
      </c>
      <c r="C241" s="165">
        <f t="shared" si="45"/>
        <v>0.52500000000000002</v>
      </c>
      <c r="D241" s="115">
        <f t="shared" si="46"/>
        <v>0</v>
      </c>
      <c r="E241" s="116">
        <f t="shared" si="47"/>
        <v>0</v>
      </c>
      <c r="F241" s="36"/>
      <c r="G241" s="7"/>
      <c r="H241" s="36"/>
      <c r="I241" s="25"/>
      <c r="J241" s="25">
        <v>0.52500000000000002</v>
      </c>
      <c r="K241" s="36"/>
      <c r="L241" s="36"/>
      <c r="M241" s="36"/>
      <c r="N241" s="25">
        <v>4</v>
      </c>
      <c r="O241" s="25">
        <v>2</v>
      </c>
      <c r="P241" s="36"/>
      <c r="Q241" s="36"/>
      <c r="R241" s="36"/>
      <c r="S241" s="36"/>
      <c r="T241" s="36"/>
      <c r="U241" s="36"/>
      <c r="V241" s="36"/>
      <c r="W241" s="36"/>
      <c r="X241" s="36"/>
    </row>
    <row r="242" spans="1:24" ht="13.2">
      <c r="A242" s="195"/>
      <c r="B242" s="161" t="s">
        <v>871</v>
      </c>
      <c r="C242" s="165">
        <f t="shared" si="45"/>
        <v>0.1</v>
      </c>
      <c r="D242" s="115">
        <f t="shared" si="46"/>
        <v>0</v>
      </c>
      <c r="E242" s="116">
        <f t="shared" si="47"/>
        <v>0</v>
      </c>
      <c r="F242" s="36"/>
      <c r="G242" s="7"/>
      <c r="H242" s="36"/>
      <c r="I242" s="25"/>
      <c r="J242" s="25"/>
      <c r="K242" s="25">
        <v>0.1</v>
      </c>
      <c r="L242" s="36"/>
      <c r="M242" s="36"/>
      <c r="N242" s="25">
        <v>4</v>
      </c>
      <c r="O242" s="25">
        <v>2</v>
      </c>
      <c r="P242" s="36"/>
      <c r="Q242" s="36"/>
      <c r="R242" s="36"/>
      <c r="S242" s="36"/>
      <c r="T242" s="36"/>
      <c r="U242" s="36"/>
      <c r="V242" s="36"/>
      <c r="W242" s="36"/>
      <c r="X242" s="36"/>
    </row>
    <row r="243" spans="1:24" ht="13.2">
      <c r="A243" s="195"/>
      <c r="B243" s="161" t="s">
        <v>303</v>
      </c>
      <c r="C243" s="165">
        <f t="shared" si="45"/>
        <v>0.08</v>
      </c>
      <c r="D243" s="115">
        <f t="shared" si="46"/>
        <v>0</v>
      </c>
      <c r="E243" s="116">
        <f t="shared" si="47"/>
        <v>0</v>
      </c>
      <c r="F243" s="36"/>
      <c r="G243" s="25"/>
      <c r="H243" s="36"/>
      <c r="I243" s="36"/>
      <c r="J243" s="36"/>
      <c r="K243" s="25">
        <v>0.08</v>
      </c>
      <c r="L243" s="36"/>
      <c r="M243" s="36"/>
      <c r="N243" s="25">
        <v>3</v>
      </c>
      <c r="O243" s="25">
        <v>1</v>
      </c>
      <c r="P243" s="36"/>
      <c r="Q243" s="36"/>
      <c r="R243" s="36"/>
      <c r="S243" s="36"/>
      <c r="T243" s="36"/>
      <c r="U243" s="36"/>
      <c r="V243" s="36"/>
      <c r="W243" s="36"/>
      <c r="X243" s="36"/>
    </row>
    <row r="244" spans="1:24" ht="13.2">
      <c r="A244" s="195"/>
      <c r="B244" s="161" t="s">
        <v>280</v>
      </c>
      <c r="C244" s="165">
        <f t="shared" si="45"/>
        <v>0.6</v>
      </c>
      <c r="D244" s="115">
        <f t="shared" si="46"/>
        <v>0.6</v>
      </c>
      <c r="E244" s="116">
        <f t="shared" si="47"/>
        <v>1</v>
      </c>
      <c r="F244" s="36"/>
      <c r="G244" s="25">
        <v>0.6</v>
      </c>
      <c r="H244" s="36"/>
      <c r="I244" s="36"/>
      <c r="J244" s="36"/>
      <c r="K244" s="36"/>
      <c r="L244" s="36"/>
      <c r="M244" s="36"/>
      <c r="N244" s="25">
        <v>3</v>
      </c>
      <c r="O244" s="25">
        <v>1</v>
      </c>
      <c r="P244" s="36"/>
      <c r="Q244" s="36"/>
      <c r="R244" s="36"/>
      <c r="S244" s="36"/>
      <c r="T244" s="36"/>
      <c r="U244" s="36"/>
      <c r="V244" s="36"/>
      <c r="W244" s="36"/>
      <c r="X244" s="36"/>
    </row>
    <row r="245" spans="1:24" ht="13.2">
      <c r="A245" s="195"/>
      <c r="B245" s="161" t="s">
        <v>281</v>
      </c>
      <c r="C245" s="165">
        <f t="shared" si="45"/>
        <v>0.36</v>
      </c>
      <c r="D245" s="115">
        <f t="shared" si="46"/>
        <v>0</v>
      </c>
      <c r="E245" s="116">
        <f t="shared" si="47"/>
        <v>0</v>
      </c>
      <c r="F245" s="36"/>
      <c r="G245" s="36"/>
      <c r="H245" s="36"/>
      <c r="I245" s="25"/>
      <c r="J245" s="25">
        <v>0.36</v>
      </c>
      <c r="K245" s="36"/>
      <c r="L245" s="36"/>
      <c r="M245" s="36"/>
      <c r="N245" s="25">
        <v>4</v>
      </c>
      <c r="O245" s="25">
        <v>2</v>
      </c>
      <c r="P245" s="36"/>
      <c r="Q245" s="36"/>
      <c r="R245" s="36"/>
      <c r="S245" s="36"/>
      <c r="T245" s="36"/>
      <c r="U245" s="36"/>
      <c r="V245" s="36"/>
      <c r="W245" s="36"/>
      <c r="X245" s="36"/>
    </row>
    <row r="246" spans="1:24" ht="13.2">
      <c r="A246" s="195"/>
      <c r="B246" s="161" t="s">
        <v>872</v>
      </c>
      <c r="C246" s="165">
        <f t="shared" si="45"/>
        <v>0.6</v>
      </c>
      <c r="D246" s="115">
        <f t="shared" si="46"/>
        <v>0</v>
      </c>
      <c r="E246" s="116">
        <f t="shared" si="47"/>
        <v>0</v>
      </c>
      <c r="F246" s="36"/>
      <c r="G246" s="36"/>
      <c r="H246" s="36"/>
      <c r="I246" s="36"/>
      <c r="J246" s="36"/>
      <c r="K246" s="25">
        <v>0.6</v>
      </c>
      <c r="L246" s="36"/>
      <c r="M246" s="36"/>
      <c r="N246" s="25">
        <v>3</v>
      </c>
      <c r="O246" s="25">
        <v>1</v>
      </c>
      <c r="P246" s="36"/>
      <c r="Q246" s="36"/>
      <c r="R246" s="36"/>
      <c r="S246" s="36"/>
      <c r="T246" s="36"/>
      <c r="U246" s="36"/>
      <c r="V246" s="36"/>
      <c r="W246" s="36"/>
      <c r="X246" s="36"/>
    </row>
    <row r="247" spans="1:24" ht="13.2">
      <c r="A247" s="195"/>
      <c r="B247" s="161" t="s">
        <v>191</v>
      </c>
      <c r="C247" s="165">
        <f t="shared" si="45"/>
        <v>0.05</v>
      </c>
      <c r="D247" s="115">
        <f t="shared" si="46"/>
        <v>0</v>
      </c>
      <c r="E247" s="116">
        <f t="shared" si="47"/>
        <v>0</v>
      </c>
      <c r="F247" s="36"/>
      <c r="G247" s="36"/>
      <c r="H247" s="36"/>
      <c r="I247" s="25"/>
      <c r="J247" s="25">
        <v>0.05</v>
      </c>
      <c r="K247" s="36"/>
      <c r="L247" s="36"/>
      <c r="M247" s="36"/>
      <c r="N247" s="25">
        <v>3</v>
      </c>
      <c r="O247" s="25">
        <v>1</v>
      </c>
      <c r="P247" s="36"/>
      <c r="Q247" s="36"/>
      <c r="R247" s="36"/>
      <c r="S247" s="36"/>
      <c r="T247" s="36"/>
      <c r="U247" s="36"/>
      <c r="V247" s="36"/>
      <c r="W247" s="36"/>
      <c r="X247" s="36"/>
    </row>
    <row r="248" spans="1:24" ht="15.6">
      <c r="A248" s="22"/>
      <c r="B248" s="58" t="s">
        <v>873</v>
      </c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</row>
    <row r="249" spans="1:24" ht="13.2">
      <c r="A249" s="179"/>
      <c r="B249" s="161" t="s">
        <v>112</v>
      </c>
      <c r="C249" s="165">
        <f t="shared" ref="C249:C264" si="48">SUM(F249:K249)</f>
        <v>0.92500000000000004</v>
      </c>
      <c r="D249" s="115">
        <f t="shared" ref="D249:D264" si="49">SUM(F249:I249)</f>
        <v>0.92500000000000004</v>
      </c>
      <c r="E249" s="116">
        <f t="shared" ref="E249:E264" si="50">D249/C249</f>
        <v>1</v>
      </c>
      <c r="F249" s="36"/>
      <c r="G249" s="25">
        <v>0.92500000000000004</v>
      </c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</row>
    <row r="250" spans="1:24" ht="13.2">
      <c r="A250" s="179"/>
      <c r="B250" s="161" t="s">
        <v>191</v>
      </c>
      <c r="C250" s="165">
        <f t="shared" si="48"/>
        <v>0.92500000000000004</v>
      </c>
      <c r="D250" s="115">
        <f t="shared" si="49"/>
        <v>0</v>
      </c>
      <c r="E250" s="116">
        <f t="shared" si="50"/>
        <v>0</v>
      </c>
      <c r="F250" s="36"/>
      <c r="G250" s="36"/>
      <c r="H250" s="36"/>
      <c r="I250" s="25"/>
      <c r="J250" s="25">
        <v>0.92500000000000004</v>
      </c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</row>
    <row r="251" spans="1:24" ht="13.2">
      <c r="A251" s="179"/>
      <c r="B251" s="161" t="s">
        <v>90</v>
      </c>
      <c r="C251" s="165">
        <f t="shared" si="48"/>
        <v>0.9</v>
      </c>
      <c r="D251" s="115">
        <f t="shared" si="49"/>
        <v>0</v>
      </c>
      <c r="E251" s="116">
        <f t="shared" si="50"/>
        <v>0</v>
      </c>
      <c r="F251" s="36"/>
      <c r="G251" s="36"/>
      <c r="H251" s="36"/>
      <c r="I251" s="25"/>
      <c r="J251" s="25">
        <v>0.9</v>
      </c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</row>
    <row r="252" spans="1:24" ht="13.2">
      <c r="A252" s="179"/>
      <c r="B252" s="161" t="s">
        <v>60</v>
      </c>
      <c r="C252" s="165">
        <f t="shared" si="48"/>
        <v>0.55000000000000004</v>
      </c>
      <c r="D252" s="115">
        <f t="shared" si="49"/>
        <v>0</v>
      </c>
      <c r="E252" s="116">
        <f t="shared" si="50"/>
        <v>0</v>
      </c>
      <c r="F252" s="36"/>
      <c r="G252" s="36"/>
      <c r="H252" s="36"/>
      <c r="I252" s="25"/>
      <c r="J252" s="25">
        <v>0.55000000000000004</v>
      </c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</row>
    <row r="253" spans="1:24" ht="13.2">
      <c r="A253" s="179"/>
      <c r="B253" s="161" t="s">
        <v>874</v>
      </c>
      <c r="C253" s="165">
        <f t="shared" si="48"/>
        <v>0.7</v>
      </c>
      <c r="D253" s="115">
        <f t="shared" si="49"/>
        <v>0.7</v>
      </c>
      <c r="E253" s="116">
        <f t="shared" si="50"/>
        <v>1</v>
      </c>
      <c r="F253" s="36"/>
      <c r="G253" s="25">
        <v>0.7</v>
      </c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</row>
    <row r="254" spans="1:24" ht="13.2">
      <c r="A254" s="179"/>
      <c r="B254" s="161" t="s">
        <v>91</v>
      </c>
      <c r="C254" s="165">
        <f t="shared" si="48"/>
        <v>0.375</v>
      </c>
      <c r="D254" s="115">
        <f t="shared" si="49"/>
        <v>0</v>
      </c>
      <c r="E254" s="116">
        <f t="shared" si="50"/>
        <v>0</v>
      </c>
      <c r="F254" s="36"/>
      <c r="G254" s="36"/>
      <c r="H254" s="36"/>
      <c r="I254" s="25"/>
      <c r="J254" s="25">
        <v>0.375</v>
      </c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</row>
    <row r="255" spans="1:24" ht="13.2">
      <c r="A255" s="179"/>
      <c r="B255" s="161" t="s">
        <v>875</v>
      </c>
      <c r="C255" s="165">
        <f t="shared" si="48"/>
        <v>1.5</v>
      </c>
      <c r="D255" s="115">
        <f t="shared" si="49"/>
        <v>1.5</v>
      </c>
      <c r="E255" s="116">
        <f t="shared" si="50"/>
        <v>1</v>
      </c>
      <c r="F255" s="36"/>
      <c r="G255" s="25">
        <v>1.5</v>
      </c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</row>
    <row r="256" spans="1:24" ht="13.2">
      <c r="A256" s="179"/>
      <c r="B256" s="161" t="s">
        <v>280</v>
      </c>
      <c r="C256" s="165">
        <f t="shared" si="48"/>
        <v>0.35</v>
      </c>
      <c r="D256" s="115">
        <f t="shared" si="49"/>
        <v>0.35</v>
      </c>
      <c r="E256" s="116">
        <f t="shared" si="50"/>
        <v>1</v>
      </c>
      <c r="F256" s="36"/>
      <c r="G256" s="25">
        <v>0.35</v>
      </c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</row>
    <row r="257" spans="1:24" ht="13.2">
      <c r="A257" s="179"/>
      <c r="B257" s="161" t="s">
        <v>46</v>
      </c>
      <c r="C257" s="165">
        <f t="shared" si="48"/>
        <v>0.35</v>
      </c>
      <c r="D257" s="115">
        <f t="shared" si="49"/>
        <v>0.35</v>
      </c>
      <c r="E257" s="116">
        <f t="shared" si="50"/>
        <v>1</v>
      </c>
      <c r="F257" s="36"/>
      <c r="G257" s="25">
        <v>0.35</v>
      </c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</row>
    <row r="258" spans="1:24" ht="13.2">
      <c r="A258" s="179"/>
      <c r="B258" s="161" t="s">
        <v>876</v>
      </c>
      <c r="C258" s="165">
        <f t="shared" si="48"/>
        <v>0.1</v>
      </c>
      <c r="D258" s="115">
        <f t="shared" si="49"/>
        <v>0.1</v>
      </c>
      <c r="E258" s="116">
        <f t="shared" si="50"/>
        <v>1</v>
      </c>
      <c r="F258" s="36"/>
      <c r="G258" s="25">
        <v>0.1</v>
      </c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</row>
    <row r="259" spans="1:24" ht="13.2">
      <c r="A259" s="179"/>
      <c r="B259" s="161" t="s">
        <v>87</v>
      </c>
      <c r="C259" s="165">
        <f t="shared" si="48"/>
        <v>0.17499999999999999</v>
      </c>
      <c r="D259" s="115">
        <f t="shared" si="49"/>
        <v>0.17499999999999999</v>
      </c>
      <c r="E259" s="116">
        <f t="shared" si="50"/>
        <v>1</v>
      </c>
      <c r="F259" s="36"/>
      <c r="G259" s="25">
        <v>0.17499999999999999</v>
      </c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</row>
    <row r="260" spans="1:24" ht="13.2">
      <c r="A260" s="179"/>
      <c r="B260" s="161" t="s">
        <v>849</v>
      </c>
      <c r="C260" s="165">
        <f t="shared" si="48"/>
        <v>0.32500000000000001</v>
      </c>
      <c r="D260" s="115">
        <f t="shared" si="49"/>
        <v>0.32500000000000001</v>
      </c>
      <c r="E260" s="116">
        <f t="shared" si="50"/>
        <v>1</v>
      </c>
      <c r="F260" s="36"/>
      <c r="G260" s="25">
        <v>0.32500000000000001</v>
      </c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</row>
    <row r="261" spans="1:24" ht="13.2">
      <c r="A261" s="179"/>
      <c r="B261" s="161" t="s">
        <v>209</v>
      </c>
      <c r="C261" s="165">
        <f t="shared" si="48"/>
        <v>0.42499999999999999</v>
      </c>
      <c r="D261" s="115">
        <f t="shared" si="49"/>
        <v>0.42499999999999999</v>
      </c>
      <c r="E261" s="116">
        <f t="shared" si="50"/>
        <v>1</v>
      </c>
      <c r="F261" s="36"/>
      <c r="G261" s="25">
        <v>0.42499999999999999</v>
      </c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</row>
    <row r="262" spans="1:24" ht="13.2">
      <c r="A262" s="179"/>
      <c r="B262" s="161" t="s">
        <v>877</v>
      </c>
      <c r="C262" s="165">
        <f t="shared" si="48"/>
        <v>0.42499999999999999</v>
      </c>
      <c r="D262" s="115">
        <f t="shared" si="49"/>
        <v>0.42499999999999999</v>
      </c>
      <c r="E262" s="116">
        <f t="shared" si="50"/>
        <v>1</v>
      </c>
      <c r="F262" s="36"/>
      <c r="G262" s="25">
        <v>0.42499999999999999</v>
      </c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</row>
    <row r="263" spans="1:24" ht="13.2">
      <c r="A263" s="179"/>
      <c r="B263" s="161" t="s">
        <v>81</v>
      </c>
      <c r="C263" s="165">
        <f t="shared" si="48"/>
        <v>0.25</v>
      </c>
      <c r="D263" s="115">
        <f t="shared" si="49"/>
        <v>0.25</v>
      </c>
      <c r="E263" s="116">
        <f t="shared" si="50"/>
        <v>1</v>
      </c>
      <c r="F263" s="36"/>
      <c r="G263" s="25">
        <v>0.25</v>
      </c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</row>
    <row r="264" spans="1:24" ht="13.2">
      <c r="A264" s="179"/>
      <c r="B264" s="161" t="s">
        <v>303</v>
      </c>
      <c r="C264" s="165">
        <f t="shared" si="48"/>
        <v>0.5</v>
      </c>
      <c r="D264" s="115">
        <f t="shared" si="49"/>
        <v>0.5</v>
      </c>
      <c r="E264" s="116">
        <f t="shared" si="50"/>
        <v>1</v>
      </c>
      <c r="F264" s="36"/>
      <c r="G264" s="25">
        <v>0.5</v>
      </c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</row>
    <row r="265" spans="1:24" ht="15.6">
      <c r="A265" s="22"/>
      <c r="B265" s="58" t="s">
        <v>878</v>
      </c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</row>
    <row r="266" spans="1:24" ht="13.2">
      <c r="A266" s="176"/>
      <c r="B266" s="161" t="s">
        <v>432</v>
      </c>
      <c r="C266" s="165">
        <f t="shared" ref="C266:C283" si="51">SUM(F266:K266)</f>
        <v>1.4</v>
      </c>
      <c r="D266" s="115">
        <f t="shared" ref="D266:D283" si="52">SUM(F266:I266)</f>
        <v>0</v>
      </c>
      <c r="E266" s="116">
        <f t="shared" ref="E266:E283" si="53">D266/C266</f>
        <v>0</v>
      </c>
      <c r="F266" s="36"/>
      <c r="G266" s="25"/>
      <c r="H266" s="36"/>
      <c r="I266" s="25"/>
      <c r="J266" s="25">
        <v>1.4</v>
      </c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</row>
    <row r="267" spans="1:24" ht="13.2">
      <c r="A267" s="176"/>
      <c r="B267" s="161" t="s">
        <v>879</v>
      </c>
      <c r="C267" s="165">
        <f t="shared" si="51"/>
        <v>4.2</v>
      </c>
      <c r="D267" s="115">
        <f t="shared" si="52"/>
        <v>0</v>
      </c>
      <c r="E267" s="116">
        <f t="shared" si="53"/>
        <v>0</v>
      </c>
      <c r="F267" s="36"/>
      <c r="G267" s="25"/>
      <c r="H267" s="36"/>
      <c r="I267" s="25"/>
      <c r="J267" s="25">
        <v>4.2</v>
      </c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</row>
    <row r="268" spans="1:24" ht="13.2">
      <c r="A268" s="176"/>
      <c r="B268" s="161" t="s">
        <v>120</v>
      </c>
      <c r="C268" s="165">
        <f t="shared" si="51"/>
        <v>0.6</v>
      </c>
      <c r="D268" s="115">
        <f t="shared" si="52"/>
        <v>0</v>
      </c>
      <c r="E268" s="116">
        <f t="shared" si="53"/>
        <v>0</v>
      </c>
      <c r="F268" s="36"/>
      <c r="G268" s="36"/>
      <c r="H268" s="36"/>
      <c r="I268" s="25"/>
      <c r="J268" s="25">
        <v>0.6</v>
      </c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</row>
    <row r="269" spans="1:24" ht="13.2">
      <c r="A269" s="176"/>
      <c r="B269" s="161" t="s">
        <v>91</v>
      </c>
      <c r="C269" s="165">
        <f t="shared" si="51"/>
        <v>0.6</v>
      </c>
      <c r="D269" s="115">
        <f t="shared" si="52"/>
        <v>0</v>
      </c>
      <c r="E269" s="116">
        <f t="shared" si="53"/>
        <v>0</v>
      </c>
      <c r="F269" s="36"/>
      <c r="G269" s="36"/>
      <c r="H269" s="36"/>
      <c r="I269" s="25"/>
      <c r="J269" s="25">
        <v>0.6</v>
      </c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</row>
    <row r="270" spans="1:24" ht="13.2">
      <c r="A270" s="176"/>
      <c r="B270" s="161" t="s">
        <v>281</v>
      </c>
      <c r="C270" s="165">
        <f t="shared" si="51"/>
        <v>0.5</v>
      </c>
      <c r="D270" s="115">
        <f t="shared" si="52"/>
        <v>0</v>
      </c>
      <c r="E270" s="116">
        <f t="shared" si="53"/>
        <v>0</v>
      </c>
      <c r="F270" s="36"/>
      <c r="G270" s="36"/>
      <c r="H270" s="36"/>
      <c r="I270" s="25"/>
      <c r="J270" s="25">
        <v>0.5</v>
      </c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</row>
    <row r="271" spans="1:24" ht="13.2">
      <c r="A271" s="176"/>
      <c r="B271" s="161" t="s">
        <v>303</v>
      </c>
      <c r="C271" s="165">
        <f t="shared" si="51"/>
        <v>0.5</v>
      </c>
      <c r="D271" s="115">
        <f t="shared" si="52"/>
        <v>0</v>
      </c>
      <c r="E271" s="116">
        <f t="shared" si="53"/>
        <v>0</v>
      </c>
      <c r="F271" s="36"/>
      <c r="G271" s="36"/>
      <c r="H271" s="36"/>
      <c r="I271" s="25"/>
      <c r="J271" s="25">
        <v>0.5</v>
      </c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</row>
    <row r="272" spans="1:24" ht="13.2">
      <c r="A272" s="176"/>
      <c r="B272" s="161" t="s">
        <v>112</v>
      </c>
      <c r="C272" s="165">
        <f t="shared" si="51"/>
        <v>0.35</v>
      </c>
      <c r="D272" s="115">
        <f t="shared" si="52"/>
        <v>0</v>
      </c>
      <c r="E272" s="116">
        <f t="shared" si="53"/>
        <v>0</v>
      </c>
      <c r="F272" s="36"/>
      <c r="G272" s="36"/>
      <c r="H272" s="36"/>
      <c r="I272" s="25"/>
      <c r="J272" s="25">
        <v>0.35</v>
      </c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</row>
    <row r="273" spans="1:24" ht="13.2">
      <c r="A273" s="176"/>
      <c r="B273" s="161" t="s">
        <v>399</v>
      </c>
      <c r="C273" s="165">
        <f t="shared" si="51"/>
        <v>0.15</v>
      </c>
      <c r="D273" s="115">
        <f t="shared" si="52"/>
        <v>0</v>
      </c>
      <c r="E273" s="116">
        <f t="shared" si="53"/>
        <v>0</v>
      </c>
      <c r="F273" s="36"/>
      <c r="G273" s="36"/>
      <c r="H273" s="36"/>
      <c r="I273" s="25"/>
      <c r="J273" s="25">
        <v>0.15</v>
      </c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</row>
    <row r="274" spans="1:24" ht="13.2">
      <c r="A274" s="176"/>
      <c r="B274" s="161" t="s">
        <v>130</v>
      </c>
      <c r="C274" s="165">
        <f t="shared" si="51"/>
        <v>0.35</v>
      </c>
      <c r="D274" s="115">
        <f t="shared" si="52"/>
        <v>0</v>
      </c>
      <c r="E274" s="116">
        <f t="shared" si="53"/>
        <v>0</v>
      </c>
      <c r="F274" s="36"/>
      <c r="G274" s="36"/>
      <c r="H274" s="36"/>
      <c r="I274" s="25"/>
      <c r="J274" s="25">
        <v>0.35</v>
      </c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</row>
    <row r="275" spans="1:24" ht="13.2">
      <c r="A275" s="176"/>
      <c r="B275" s="161" t="s">
        <v>874</v>
      </c>
      <c r="C275" s="165">
        <f t="shared" si="51"/>
        <v>0.5</v>
      </c>
      <c r="D275" s="115">
        <f t="shared" si="52"/>
        <v>0</v>
      </c>
      <c r="E275" s="116">
        <f t="shared" si="53"/>
        <v>0</v>
      </c>
      <c r="F275" s="36"/>
      <c r="G275" s="36"/>
      <c r="H275" s="36"/>
      <c r="I275" s="25"/>
      <c r="J275" s="25">
        <v>0.5</v>
      </c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</row>
    <row r="276" spans="1:24" ht="13.2">
      <c r="A276" s="176"/>
      <c r="B276" s="161" t="s">
        <v>97</v>
      </c>
      <c r="C276" s="165">
        <f t="shared" si="51"/>
        <v>0.25</v>
      </c>
      <c r="D276" s="115">
        <f t="shared" si="52"/>
        <v>0</v>
      </c>
      <c r="E276" s="116">
        <f t="shared" si="53"/>
        <v>0</v>
      </c>
      <c r="F276" s="36"/>
      <c r="G276" s="36"/>
      <c r="H276" s="36"/>
      <c r="I276" s="25"/>
      <c r="J276" s="25">
        <v>0.25</v>
      </c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</row>
    <row r="277" spans="1:24" ht="13.2">
      <c r="A277" s="176"/>
      <c r="B277" s="161" t="s">
        <v>80</v>
      </c>
      <c r="C277" s="165">
        <f t="shared" si="51"/>
        <v>1.4</v>
      </c>
      <c r="D277" s="115">
        <f t="shared" si="52"/>
        <v>0</v>
      </c>
      <c r="E277" s="116">
        <f t="shared" si="53"/>
        <v>0</v>
      </c>
      <c r="F277" s="36"/>
      <c r="G277" s="36"/>
      <c r="H277" s="36"/>
      <c r="I277" s="25"/>
      <c r="J277" s="25">
        <v>1.4</v>
      </c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</row>
    <row r="278" spans="1:24" ht="13.2">
      <c r="A278" s="176"/>
      <c r="B278" s="161" t="s">
        <v>135</v>
      </c>
      <c r="C278" s="165">
        <f t="shared" si="51"/>
        <v>0.6</v>
      </c>
      <c r="D278" s="115">
        <f t="shared" si="52"/>
        <v>0</v>
      </c>
      <c r="E278" s="116">
        <f t="shared" si="53"/>
        <v>0</v>
      </c>
      <c r="F278" s="36"/>
      <c r="G278" s="36"/>
      <c r="H278" s="36"/>
      <c r="I278" s="25"/>
      <c r="J278" s="25">
        <v>0.6</v>
      </c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</row>
    <row r="279" spans="1:24" ht="13.2">
      <c r="A279" s="176"/>
      <c r="B279" s="161" t="s">
        <v>880</v>
      </c>
      <c r="C279" s="165">
        <f t="shared" si="51"/>
        <v>0.6</v>
      </c>
      <c r="D279" s="115">
        <f t="shared" si="52"/>
        <v>0</v>
      </c>
      <c r="E279" s="116">
        <f t="shared" si="53"/>
        <v>0</v>
      </c>
      <c r="F279" s="36"/>
      <c r="G279" s="36"/>
      <c r="H279" s="36"/>
      <c r="I279" s="25"/>
      <c r="J279" s="25">
        <v>0.6</v>
      </c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</row>
    <row r="280" spans="1:24" ht="13.2">
      <c r="A280" s="176"/>
      <c r="B280" s="161" t="s">
        <v>191</v>
      </c>
      <c r="C280" s="165">
        <f t="shared" si="51"/>
        <v>0.55000000000000004</v>
      </c>
      <c r="D280" s="115">
        <f t="shared" si="52"/>
        <v>0</v>
      </c>
      <c r="E280" s="116">
        <f t="shared" si="53"/>
        <v>0</v>
      </c>
      <c r="F280" s="36"/>
      <c r="G280" s="36"/>
      <c r="H280" s="36"/>
      <c r="I280" s="25"/>
      <c r="J280" s="25">
        <v>0.55000000000000004</v>
      </c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</row>
    <row r="281" spans="1:24" ht="13.2">
      <c r="A281" s="176"/>
      <c r="B281" s="161" t="s">
        <v>209</v>
      </c>
      <c r="C281" s="165">
        <f t="shared" si="51"/>
        <v>0.56999999999999995</v>
      </c>
      <c r="D281" s="115">
        <f t="shared" si="52"/>
        <v>0</v>
      </c>
      <c r="E281" s="116">
        <f t="shared" si="53"/>
        <v>0</v>
      </c>
      <c r="F281" s="36"/>
      <c r="G281" s="36"/>
      <c r="H281" s="36"/>
      <c r="I281" s="25"/>
      <c r="J281" s="25">
        <v>0.56999999999999995</v>
      </c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</row>
    <row r="282" spans="1:24" ht="13.2">
      <c r="A282" s="176"/>
      <c r="B282" s="161" t="s">
        <v>881</v>
      </c>
      <c r="C282" s="165">
        <f t="shared" si="51"/>
        <v>0.6</v>
      </c>
      <c r="D282" s="115">
        <f t="shared" si="52"/>
        <v>0</v>
      </c>
      <c r="E282" s="116">
        <f t="shared" si="53"/>
        <v>0</v>
      </c>
      <c r="F282" s="36"/>
      <c r="G282" s="36"/>
      <c r="H282" s="36"/>
      <c r="I282" s="25"/>
      <c r="J282" s="25">
        <v>0.6</v>
      </c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</row>
    <row r="283" spans="1:24" ht="13.2">
      <c r="A283" s="176"/>
      <c r="B283" s="161" t="s">
        <v>156</v>
      </c>
      <c r="C283" s="165">
        <f t="shared" si="51"/>
        <v>4.8</v>
      </c>
      <c r="D283" s="115">
        <f t="shared" si="52"/>
        <v>4.8</v>
      </c>
      <c r="E283" s="116">
        <f t="shared" si="53"/>
        <v>1</v>
      </c>
      <c r="F283" s="36"/>
      <c r="G283" s="25">
        <v>4.8</v>
      </c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</row>
    <row r="284" spans="1:24" ht="15.6">
      <c r="A284" s="22"/>
      <c r="B284" s="58" t="s">
        <v>424</v>
      </c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</row>
    <row r="285" spans="1:24" ht="13.2">
      <c r="A285" s="134"/>
      <c r="B285" s="196" t="s">
        <v>87</v>
      </c>
      <c r="C285" s="77">
        <f t="shared" ref="C285:C289" si="54">SUM(F285:K285)</f>
        <v>0</v>
      </c>
      <c r="D285" s="78">
        <f t="shared" ref="D285:D289" si="55">SUM(F285:I285)</f>
        <v>0</v>
      </c>
      <c r="E285" s="79" t="e">
        <f t="shared" ref="E285:E289" si="56">D285/C285</f>
        <v>#DIV/0!</v>
      </c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</row>
    <row r="286" spans="1:24" ht="13.2">
      <c r="A286" s="134"/>
      <c r="B286" s="197" t="s">
        <v>882</v>
      </c>
      <c r="C286" s="77">
        <f t="shared" si="54"/>
        <v>0</v>
      </c>
      <c r="D286" s="78">
        <f t="shared" si="55"/>
        <v>0</v>
      </c>
      <c r="E286" s="79" t="e">
        <f t="shared" si="56"/>
        <v>#DIV/0!</v>
      </c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</row>
    <row r="287" spans="1:24" ht="13.2">
      <c r="A287" s="134"/>
      <c r="B287" s="197" t="s">
        <v>90</v>
      </c>
      <c r="C287" s="77">
        <f t="shared" si="54"/>
        <v>0</v>
      </c>
      <c r="D287" s="78">
        <f t="shared" si="55"/>
        <v>0</v>
      </c>
      <c r="E287" s="79" t="e">
        <f t="shared" si="56"/>
        <v>#DIV/0!</v>
      </c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</row>
    <row r="288" spans="1:24" ht="13.2">
      <c r="A288" s="134"/>
      <c r="B288" s="197" t="s">
        <v>883</v>
      </c>
      <c r="C288" s="77">
        <f t="shared" si="54"/>
        <v>0</v>
      </c>
      <c r="D288" s="78">
        <f t="shared" si="55"/>
        <v>0</v>
      </c>
      <c r="E288" s="79" t="e">
        <f t="shared" si="56"/>
        <v>#DIV/0!</v>
      </c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</row>
    <row r="289" spans="1:24" ht="13.2">
      <c r="A289" s="134"/>
      <c r="B289" s="197" t="s">
        <v>884</v>
      </c>
      <c r="C289" s="77">
        <f t="shared" si="54"/>
        <v>0</v>
      </c>
      <c r="D289" s="78">
        <f t="shared" si="55"/>
        <v>0</v>
      </c>
      <c r="E289" s="79" t="e">
        <f t="shared" si="56"/>
        <v>#DIV/0!</v>
      </c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</row>
    <row r="290" spans="1:24" ht="15.6">
      <c r="A290" s="22"/>
      <c r="B290" s="58" t="s">
        <v>885</v>
      </c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</row>
    <row r="291" spans="1:24" ht="13.2">
      <c r="A291" s="179"/>
      <c r="B291" s="198" t="s">
        <v>97</v>
      </c>
      <c r="C291" s="162">
        <f t="shared" ref="C291:C307" si="57">SUM(F291:K291)</f>
        <v>9.8000000000000004E-2</v>
      </c>
      <c r="D291" s="115">
        <f t="shared" ref="D291:D307" si="58">SUM(F291:I291)</f>
        <v>0</v>
      </c>
      <c r="E291" s="116">
        <f t="shared" ref="E291:E307" si="59">D291/C291</f>
        <v>0</v>
      </c>
      <c r="F291" s="36"/>
      <c r="G291" s="36"/>
      <c r="H291" s="36"/>
      <c r="I291" s="25"/>
      <c r="J291" s="25">
        <v>9.8000000000000004E-2</v>
      </c>
      <c r="K291" s="36"/>
      <c r="L291" s="36"/>
      <c r="M291" s="36"/>
      <c r="N291" s="25">
        <v>3</v>
      </c>
      <c r="O291" s="25">
        <v>1</v>
      </c>
      <c r="P291" s="36"/>
      <c r="Q291" s="36"/>
      <c r="R291" s="36"/>
      <c r="S291" s="36"/>
      <c r="T291" s="36"/>
      <c r="U291" s="36"/>
      <c r="V291" s="36"/>
      <c r="W291" s="36"/>
      <c r="X291" s="36"/>
    </row>
    <row r="292" spans="1:24" ht="13.2">
      <c r="A292" s="179"/>
      <c r="B292" s="198" t="s">
        <v>120</v>
      </c>
      <c r="C292" s="162">
        <f t="shared" si="57"/>
        <v>0.08</v>
      </c>
      <c r="D292" s="115">
        <f t="shared" si="58"/>
        <v>0</v>
      </c>
      <c r="E292" s="116">
        <f t="shared" si="59"/>
        <v>0</v>
      </c>
      <c r="F292" s="36"/>
      <c r="G292" s="36"/>
      <c r="H292" s="36"/>
      <c r="I292" s="25"/>
      <c r="J292" s="25">
        <v>0.08</v>
      </c>
      <c r="K292" s="36"/>
      <c r="L292" s="36"/>
      <c r="M292" s="36"/>
      <c r="N292" s="25">
        <v>3</v>
      </c>
      <c r="O292" s="25">
        <v>1</v>
      </c>
      <c r="P292" s="36"/>
      <c r="Q292" s="36"/>
      <c r="R292" s="36"/>
      <c r="S292" s="36"/>
      <c r="T292" s="36"/>
      <c r="U292" s="36"/>
      <c r="V292" s="36"/>
      <c r="W292" s="36"/>
      <c r="X292" s="36"/>
    </row>
    <row r="293" spans="1:24" ht="13.2">
      <c r="A293" s="179"/>
      <c r="B293" s="198" t="s">
        <v>886</v>
      </c>
      <c r="C293" s="162">
        <f t="shared" si="57"/>
        <v>7.0000000000000007E-2</v>
      </c>
      <c r="D293" s="115">
        <f t="shared" si="58"/>
        <v>0</v>
      </c>
      <c r="E293" s="116">
        <f t="shared" si="59"/>
        <v>0</v>
      </c>
      <c r="F293" s="36"/>
      <c r="G293" s="36"/>
      <c r="H293" s="36"/>
      <c r="I293" s="25"/>
      <c r="J293" s="25">
        <v>7.0000000000000007E-2</v>
      </c>
      <c r="K293" s="36"/>
      <c r="L293" s="36"/>
      <c r="M293" s="36"/>
      <c r="N293" s="25">
        <v>3</v>
      </c>
      <c r="O293" s="25">
        <v>1</v>
      </c>
      <c r="P293" s="36"/>
      <c r="Q293" s="36"/>
      <c r="R293" s="36"/>
      <c r="S293" s="36"/>
      <c r="T293" s="36"/>
      <c r="U293" s="36"/>
      <c r="V293" s="36"/>
      <c r="W293" s="36"/>
      <c r="X293" s="36"/>
    </row>
    <row r="294" spans="1:24" ht="13.2">
      <c r="A294" s="179"/>
      <c r="B294" s="198" t="s">
        <v>84</v>
      </c>
      <c r="C294" s="162">
        <f t="shared" si="57"/>
        <v>0.7</v>
      </c>
      <c r="D294" s="115">
        <f t="shared" si="58"/>
        <v>0.7</v>
      </c>
      <c r="E294" s="116">
        <f t="shared" si="59"/>
        <v>1</v>
      </c>
      <c r="F294" s="36"/>
      <c r="G294" s="25">
        <v>0.7</v>
      </c>
      <c r="H294" s="36"/>
      <c r="I294" s="25"/>
      <c r="J294" s="25"/>
      <c r="K294" s="36"/>
      <c r="L294" s="36"/>
      <c r="M294" s="36"/>
      <c r="N294" s="25">
        <v>3</v>
      </c>
      <c r="O294" s="25">
        <v>1</v>
      </c>
      <c r="P294" s="36"/>
      <c r="Q294" s="36"/>
      <c r="R294" s="36"/>
      <c r="S294" s="36"/>
      <c r="T294" s="36"/>
      <c r="U294" s="36"/>
      <c r="V294" s="36"/>
      <c r="W294" s="36"/>
      <c r="X294" s="36"/>
    </row>
    <row r="295" spans="1:24" ht="13.2">
      <c r="A295" s="179"/>
      <c r="B295" s="198" t="s">
        <v>73</v>
      </c>
      <c r="C295" s="162">
        <f t="shared" si="57"/>
        <v>0.15</v>
      </c>
      <c r="D295" s="115">
        <f t="shared" si="58"/>
        <v>0.15</v>
      </c>
      <c r="E295" s="116">
        <f t="shared" si="59"/>
        <v>1</v>
      </c>
      <c r="F295" s="36"/>
      <c r="G295" s="25">
        <v>0.15</v>
      </c>
      <c r="H295" s="36"/>
      <c r="I295" s="25"/>
      <c r="J295" s="25"/>
      <c r="K295" s="36"/>
      <c r="L295" s="36"/>
      <c r="M295" s="36"/>
      <c r="N295" s="25">
        <v>3</v>
      </c>
      <c r="O295" s="25">
        <v>1</v>
      </c>
      <c r="P295" s="36"/>
      <c r="Q295" s="36"/>
      <c r="R295" s="36"/>
      <c r="S295" s="36"/>
      <c r="T295" s="36"/>
      <c r="U295" s="36"/>
      <c r="V295" s="36"/>
      <c r="W295" s="36"/>
      <c r="X295" s="36"/>
    </row>
    <row r="296" spans="1:24" ht="13.2">
      <c r="A296" s="179"/>
      <c r="B296" s="198" t="s">
        <v>95</v>
      </c>
      <c r="C296" s="162">
        <f t="shared" si="57"/>
        <v>0.28000000000000003</v>
      </c>
      <c r="D296" s="115">
        <f t="shared" si="58"/>
        <v>0.28000000000000003</v>
      </c>
      <c r="E296" s="116">
        <f t="shared" si="59"/>
        <v>1</v>
      </c>
      <c r="F296" s="36"/>
      <c r="G296" s="25">
        <v>0.28000000000000003</v>
      </c>
      <c r="H296" s="36"/>
      <c r="I296" s="25"/>
      <c r="J296" s="25"/>
      <c r="K296" s="36"/>
      <c r="L296" s="36"/>
      <c r="M296" s="36"/>
      <c r="N296" s="25">
        <v>4</v>
      </c>
      <c r="O296" s="25">
        <v>2</v>
      </c>
      <c r="P296" s="36"/>
      <c r="Q296" s="36"/>
      <c r="R296" s="36"/>
      <c r="S296" s="36"/>
      <c r="T296" s="36"/>
      <c r="U296" s="36"/>
      <c r="V296" s="36"/>
      <c r="W296" s="36"/>
      <c r="X296" s="36"/>
    </row>
    <row r="297" spans="1:24" ht="13.2">
      <c r="A297" s="179"/>
      <c r="B297" s="198" t="s">
        <v>303</v>
      </c>
      <c r="C297" s="162">
        <f t="shared" si="57"/>
        <v>0.14000000000000001</v>
      </c>
      <c r="D297" s="115">
        <f t="shared" si="58"/>
        <v>0</v>
      </c>
      <c r="E297" s="116">
        <f t="shared" si="59"/>
        <v>0</v>
      </c>
      <c r="F297" s="36"/>
      <c r="G297" s="36"/>
      <c r="H297" s="36"/>
      <c r="I297" s="25"/>
      <c r="J297" s="25">
        <v>0.14000000000000001</v>
      </c>
      <c r="K297" s="36"/>
      <c r="L297" s="36"/>
      <c r="M297" s="36"/>
      <c r="N297" s="25">
        <v>3</v>
      </c>
      <c r="O297" s="25">
        <v>1</v>
      </c>
      <c r="P297" s="36"/>
      <c r="Q297" s="36"/>
      <c r="R297" s="36"/>
      <c r="S297" s="36"/>
      <c r="T297" s="36"/>
      <c r="U297" s="36"/>
      <c r="V297" s="36"/>
      <c r="W297" s="36"/>
      <c r="X297" s="36"/>
    </row>
    <row r="298" spans="1:24" ht="13.2">
      <c r="A298" s="179"/>
      <c r="B298" s="198" t="s">
        <v>49</v>
      </c>
      <c r="C298" s="162">
        <f t="shared" si="57"/>
        <v>0.25</v>
      </c>
      <c r="D298" s="115">
        <f t="shared" si="58"/>
        <v>0</v>
      </c>
      <c r="E298" s="116">
        <f t="shared" si="59"/>
        <v>0</v>
      </c>
      <c r="F298" s="36"/>
      <c r="G298" s="36"/>
      <c r="H298" s="36"/>
      <c r="I298" s="25"/>
      <c r="J298" s="25">
        <v>0.25</v>
      </c>
      <c r="K298" s="36"/>
      <c r="L298" s="36"/>
      <c r="M298" s="36"/>
      <c r="N298" s="25">
        <v>3</v>
      </c>
      <c r="O298" s="25">
        <v>1</v>
      </c>
      <c r="P298" s="36"/>
      <c r="Q298" s="36"/>
      <c r="R298" s="36"/>
      <c r="S298" s="36"/>
      <c r="T298" s="36"/>
      <c r="U298" s="36"/>
      <c r="V298" s="36"/>
      <c r="W298" s="36"/>
      <c r="X298" s="36"/>
    </row>
    <row r="299" spans="1:24" ht="13.2">
      <c r="A299" s="179"/>
      <c r="B299" s="198" t="s">
        <v>191</v>
      </c>
      <c r="C299" s="162">
        <f t="shared" si="57"/>
        <v>0.22</v>
      </c>
      <c r="D299" s="115">
        <f t="shared" si="58"/>
        <v>0.22</v>
      </c>
      <c r="E299" s="116">
        <f t="shared" si="59"/>
        <v>1</v>
      </c>
      <c r="F299" s="36"/>
      <c r="G299" s="25">
        <v>0.22</v>
      </c>
      <c r="H299" s="36"/>
      <c r="I299" s="25"/>
      <c r="J299" s="25"/>
      <c r="K299" s="36"/>
      <c r="L299" s="36"/>
      <c r="M299" s="36"/>
      <c r="N299" s="25">
        <v>3</v>
      </c>
      <c r="O299" s="25">
        <v>1</v>
      </c>
      <c r="P299" s="36"/>
      <c r="Q299" s="36"/>
      <c r="R299" s="36"/>
      <c r="S299" s="36"/>
      <c r="T299" s="36"/>
      <c r="U299" s="36"/>
      <c r="V299" s="36"/>
      <c r="W299" s="36"/>
      <c r="X299" s="36"/>
    </row>
    <row r="300" spans="1:24" ht="13.2">
      <c r="A300" s="179"/>
      <c r="B300" s="198" t="s">
        <v>244</v>
      </c>
      <c r="C300" s="162">
        <f t="shared" si="57"/>
        <v>0.28000000000000003</v>
      </c>
      <c r="D300" s="115">
        <f t="shared" si="58"/>
        <v>0.28000000000000003</v>
      </c>
      <c r="E300" s="116">
        <f t="shared" si="59"/>
        <v>1</v>
      </c>
      <c r="F300" s="36"/>
      <c r="G300" s="25">
        <v>0.28000000000000003</v>
      </c>
      <c r="H300" s="36"/>
      <c r="I300" s="25"/>
      <c r="J300" s="25"/>
      <c r="K300" s="36"/>
      <c r="L300" s="36"/>
      <c r="M300" s="36"/>
      <c r="N300" s="25">
        <v>3</v>
      </c>
      <c r="O300" s="25">
        <v>1</v>
      </c>
      <c r="P300" s="36"/>
      <c r="Q300" s="36"/>
      <c r="R300" s="36"/>
      <c r="S300" s="36"/>
      <c r="T300" s="36"/>
      <c r="U300" s="36"/>
      <c r="V300" s="36"/>
      <c r="W300" s="36"/>
      <c r="X300" s="36"/>
    </row>
    <row r="301" spans="1:24" ht="13.2">
      <c r="A301" s="179"/>
      <c r="B301" s="198" t="s">
        <v>887</v>
      </c>
      <c r="C301" s="162">
        <f t="shared" si="57"/>
        <v>0.33</v>
      </c>
      <c r="D301" s="115">
        <f t="shared" si="58"/>
        <v>0.33</v>
      </c>
      <c r="E301" s="116">
        <f t="shared" si="59"/>
        <v>1</v>
      </c>
      <c r="F301" s="36"/>
      <c r="G301" s="25">
        <v>0.33</v>
      </c>
      <c r="H301" s="36"/>
      <c r="I301" s="25"/>
      <c r="J301" s="25"/>
      <c r="K301" s="36"/>
      <c r="L301" s="36"/>
      <c r="M301" s="36"/>
      <c r="N301" s="25">
        <v>4</v>
      </c>
      <c r="O301" s="25">
        <v>2</v>
      </c>
      <c r="P301" s="36"/>
      <c r="Q301" s="36"/>
      <c r="R301" s="36"/>
      <c r="S301" s="36"/>
      <c r="T301" s="36"/>
      <c r="U301" s="36"/>
      <c r="V301" s="36"/>
      <c r="W301" s="36"/>
      <c r="X301" s="36"/>
    </row>
    <row r="302" spans="1:24" ht="13.2">
      <c r="A302" s="179"/>
      <c r="B302" s="198" t="s">
        <v>281</v>
      </c>
      <c r="C302" s="162">
        <f t="shared" si="57"/>
        <v>0.33</v>
      </c>
      <c r="D302" s="115">
        <f t="shared" si="58"/>
        <v>0.33</v>
      </c>
      <c r="E302" s="116">
        <f t="shared" si="59"/>
        <v>1</v>
      </c>
      <c r="F302" s="36"/>
      <c r="G302" s="25">
        <v>0.33</v>
      </c>
      <c r="H302" s="36"/>
      <c r="I302" s="25"/>
      <c r="J302" s="25"/>
      <c r="K302" s="36"/>
      <c r="L302" s="36"/>
      <c r="M302" s="36"/>
      <c r="N302" s="25">
        <v>3.5</v>
      </c>
      <c r="O302" s="25">
        <v>3.5</v>
      </c>
      <c r="P302" s="36"/>
      <c r="Q302" s="36"/>
      <c r="R302" s="36"/>
      <c r="S302" s="36"/>
      <c r="T302" s="36"/>
      <c r="U302" s="36"/>
      <c r="V302" s="36"/>
      <c r="W302" s="36"/>
      <c r="X302" s="36"/>
    </row>
    <row r="303" spans="1:24" ht="13.2">
      <c r="A303" s="179"/>
      <c r="B303" s="198" t="s">
        <v>156</v>
      </c>
      <c r="C303" s="162">
        <f t="shared" si="57"/>
        <v>0.21</v>
      </c>
      <c r="D303" s="115">
        <f t="shared" si="58"/>
        <v>0</v>
      </c>
      <c r="E303" s="116">
        <f t="shared" si="59"/>
        <v>0</v>
      </c>
      <c r="F303" s="36"/>
      <c r="G303" s="36"/>
      <c r="H303" s="36"/>
      <c r="I303" s="25"/>
      <c r="J303" s="25"/>
      <c r="K303" s="25">
        <v>0.21</v>
      </c>
      <c r="L303" s="36"/>
      <c r="M303" s="36"/>
      <c r="N303" s="25">
        <v>4</v>
      </c>
      <c r="O303" s="25">
        <v>2</v>
      </c>
      <c r="P303" s="36"/>
      <c r="Q303" s="36"/>
      <c r="R303" s="36"/>
      <c r="S303" s="36"/>
      <c r="T303" s="36"/>
      <c r="U303" s="36"/>
      <c r="V303" s="36"/>
      <c r="W303" s="36"/>
      <c r="X303" s="36"/>
    </row>
    <row r="304" spans="1:24" ht="13.2">
      <c r="A304" s="179"/>
      <c r="B304" s="198" t="s">
        <v>596</v>
      </c>
      <c r="C304" s="162">
        <f t="shared" si="57"/>
        <v>0.14299999999999999</v>
      </c>
      <c r="D304" s="115">
        <f t="shared" si="58"/>
        <v>0.14299999999999999</v>
      </c>
      <c r="E304" s="116">
        <f t="shared" si="59"/>
        <v>1</v>
      </c>
      <c r="F304" s="36"/>
      <c r="G304" s="25">
        <v>0.14299999999999999</v>
      </c>
      <c r="H304" s="36"/>
      <c r="I304" s="25"/>
      <c r="J304" s="25"/>
      <c r="K304" s="36"/>
      <c r="L304" s="36"/>
      <c r="M304" s="36"/>
      <c r="N304" s="25">
        <v>3</v>
      </c>
      <c r="O304" s="25">
        <v>1</v>
      </c>
      <c r="P304" s="36"/>
      <c r="Q304" s="36"/>
      <c r="R304" s="36"/>
      <c r="S304" s="36"/>
      <c r="T304" s="36"/>
      <c r="U304" s="36"/>
      <c r="V304" s="36"/>
      <c r="W304" s="36"/>
      <c r="X304" s="36"/>
    </row>
    <row r="305" spans="1:24" ht="13.2">
      <c r="A305" s="179"/>
      <c r="B305" s="198" t="s">
        <v>126</v>
      </c>
      <c r="C305" s="162">
        <f t="shared" si="57"/>
        <v>0.13500000000000001</v>
      </c>
      <c r="D305" s="115">
        <f t="shared" si="58"/>
        <v>0.13500000000000001</v>
      </c>
      <c r="E305" s="116">
        <f t="shared" si="59"/>
        <v>1</v>
      </c>
      <c r="F305" s="36"/>
      <c r="G305" s="25">
        <v>0.13500000000000001</v>
      </c>
      <c r="H305" s="36"/>
      <c r="I305" s="25"/>
      <c r="J305" s="25"/>
      <c r="K305" s="36"/>
      <c r="L305" s="36"/>
      <c r="M305" s="36"/>
      <c r="N305" s="25">
        <v>2</v>
      </c>
      <c r="O305" s="25">
        <v>1</v>
      </c>
      <c r="P305" s="36"/>
      <c r="Q305" s="36"/>
      <c r="R305" s="36"/>
      <c r="S305" s="36"/>
      <c r="T305" s="36"/>
      <c r="U305" s="36"/>
      <c r="V305" s="36"/>
      <c r="W305" s="36"/>
      <c r="X305" s="36"/>
    </row>
    <row r="306" spans="1:24" ht="13.2">
      <c r="A306" s="179"/>
      <c r="B306" s="198" t="s">
        <v>87</v>
      </c>
      <c r="C306" s="162">
        <f t="shared" si="57"/>
        <v>2.7</v>
      </c>
      <c r="D306" s="115">
        <f t="shared" si="58"/>
        <v>2.7</v>
      </c>
      <c r="E306" s="116">
        <f t="shared" si="59"/>
        <v>1</v>
      </c>
      <c r="F306" s="36"/>
      <c r="G306" s="25">
        <v>2.7</v>
      </c>
      <c r="H306" s="36"/>
      <c r="I306" s="25"/>
      <c r="J306" s="25"/>
      <c r="K306" s="36"/>
      <c r="L306" s="36"/>
      <c r="M306" s="36"/>
      <c r="N306" s="25">
        <v>4</v>
      </c>
      <c r="O306" s="25">
        <v>2</v>
      </c>
      <c r="P306" s="36"/>
      <c r="Q306" s="36"/>
      <c r="R306" s="36"/>
      <c r="S306" s="36"/>
      <c r="T306" s="36"/>
      <c r="U306" s="36"/>
      <c r="V306" s="36"/>
      <c r="W306" s="36"/>
      <c r="X306" s="36"/>
    </row>
    <row r="307" spans="1:24" ht="13.2">
      <c r="A307" s="179"/>
      <c r="B307" s="198" t="s">
        <v>209</v>
      </c>
      <c r="C307" s="162">
        <f t="shared" si="57"/>
        <v>0.8</v>
      </c>
      <c r="D307" s="115">
        <f t="shared" si="58"/>
        <v>0.8</v>
      </c>
      <c r="E307" s="116">
        <f t="shared" si="59"/>
        <v>1</v>
      </c>
      <c r="F307" s="36"/>
      <c r="G307" s="25">
        <v>0.8</v>
      </c>
      <c r="H307" s="36"/>
      <c r="I307" s="25"/>
      <c r="J307" s="25"/>
      <c r="K307" s="36"/>
      <c r="L307" s="36"/>
      <c r="M307" s="36"/>
      <c r="N307" s="25">
        <v>3</v>
      </c>
      <c r="O307" s="25">
        <v>1</v>
      </c>
      <c r="P307" s="36"/>
      <c r="Q307" s="36"/>
      <c r="R307" s="36"/>
      <c r="S307" s="36"/>
      <c r="T307" s="36"/>
      <c r="U307" s="36"/>
      <c r="V307" s="36"/>
      <c r="W307" s="36"/>
      <c r="X307" s="36"/>
    </row>
    <row r="308" spans="1:24" ht="15.6">
      <c r="A308" s="22"/>
      <c r="B308" s="58" t="s">
        <v>888</v>
      </c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</row>
    <row r="309" spans="1:24" ht="13.2">
      <c r="A309" s="179"/>
      <c r="B309" s="161" t="s">
        <v>120</v>
      </c>
      <c r="C309" s="162">
        <f t="shared" ref="C309:C319" si="60">SUM(F309:K309)</f>
        <v>0.56000000000000005</v>
      </c>
      <c r="D309" s="115">
        <f t="shared" ref="D309:D319" si="61">SUM(F309:I309)</f>
        <v>0</v>
      </c>
      <c r="E309" s="116">
        <f t="shared" ref="E309:E319" si="62">D309/C309</f>
        <v>0</v>
      </c>
      <c r="F309" s="36"/>
      <c r="G309" s="36"/>
      <c r="H309" s="36"/>
      <c r="I309" s="25"/>
      <c r="J309" s="25">
        <v>0.56000000000000005</v>
      </c>
      <c r="K309" s="36"/>
      <c r="L309" s="36"/>
      <c r="M309" s="36"/>
      <c r="N309" s="25">
        <v>6</v>
      </c>
      <c r="O309" s="25">
        <v>2</v>
      </c>
      <c r="P309" s="25">
        <v>1.5</v>
      </c>
      <c r="Q309" s="25">
        <v>0.18</v>
      </c>
      <c r="R309" s="36"/>
      <c r="S309" s="36"/>
      <c r="T309" s="36"/>
      <c r="U309" s="36"/>
      <c r="V309" s="36"/>
      <c r="W309" s="36"/>
      <c r="X309" s="36"/>
    </row>
    <row r="310" spans="1:24" ht="13.2">
      <c r="A310" s="179"/>
      <c r="B310" s="161" t="s">
        <v>87</v>
      </c>
      <c r="C310" s="162">
        <f t="shared" si="60"/>
        <v>1.23</v>
      </c>
      <c r="D310" s="115">
        <f t="shared" si="61"/>
        <v>1.23</v>
      </c>
      <c r="E310" s="116">
        <f t="shared" si="62"/>
        <v>1</v>
      </c>
      <c r="F310" s="36"/>
      <c r="G310" s="25">
        <v>1.23</v>
      </c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</row>
    <row r="311" spans="1:24" ht="13.2">
      <c r="A311" s="179"/>
      <c r="B311" s="161" t="s">
        <v>889</v>
      </c>
      <c r="C311" s="162">
        <f t="shared" si="60"/>
        <v>1.56</v>
      </c>
      <c r="D311" s="115">
        <f t="shared" si="61"/>
        <v>1.56</v>
      </c>
      <c r="E311" s="116">
        <f t="shared" si="62"/>
        <v>1</v>
      </c>
      <c r="F311" s="36"/>
      <c r="G311" s="25">
        <v>1.56</v>
      </c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</row>
    <row r="312" spans="1:24" ht="13.2">
      <c r="A312" s="179"/>
      <c r="B312" s="161" t="s">
        <v>73</v>
      </c>
      <c r="C312" s="162">
        <f t="shared" si="60"/>
        <v>0.49199999999999999</v>
      </c>
      <c r="D312" s="115">
        <f t="shared" si="61"/>
        <v>0</v>
      </c>
      <c r="E312" s="116">
        <f t="shared" si="62"/>
        <v>0</v>
      </c>
      <c r="F312" s="36"/>
      <c r="G312" s="36"/>
      <c r="H312" s="36"/>
      <c r="I312" s="25"/>
      <c r="J312" s="25">
        <v>0.49199999999999999</v>
      </c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</row>
    <row r="313" spans="1:24" ht="13.2">
      <c r="A313" s="179"/>
      <c r="B313" s="161" t="s">
        <v>191</v>
      </c>
      <c r="C313" s="162">
        <f t="shared" si="60"/>
        <v>0.39300000000000002</v>
      </c>
      <c r="D313" s="115">
        <f t="shared" si="61"/>
        <v>0</v>
      </c>
      <c r="E313" s="116">
        <f t="shared" si="62"/>
        <v>0</v>
      </c>
      <c r="F313" s="36"/>
      <c r="G313" s="36"/>
      <c r="H313" s="36"/>
      <c r="I313" s="25"/>
      <c r="J313" s="25">
        <v>0.39300000000000002</v>
      </c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</row>
    <row r="314" spans="1:24" ht="13.2">
      <c r="A314" s="179"/>
      <c r="B314" s="161" t="s">
        <v>281</v>
      </c>
      <c r="C314" s="162">
        <f t="shared" si="60"/>
        <v>1.405</v>
      </c>
      <c r="D314" s="115">
        <f t="shared" si="61"/>
        <v>0</v>
      </c>
      <c r="E314" s="116">
        <f t="shared" si="62"/>
        <v>0</v>
      </c>
      <c r="F314" s="36"/>
      <c r="G314" s="36"/>
      <c r="H314" s="36"/>
      <c r="I314" s="25"/>
      <c r="J314" s="25">
        <v>1.405</v>
      </c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</row>
    <row r="315" spans="1:24" ht="13.2">
      <c r="A315" s="179"/>
      <c r="B315" s="161" t="s">
        <v>209</v>
      </c>
      <c r="C315" s="162">
        <f t="shared" si="60"/>
        <v>1.64</v>
      </c>
      <c r="D315" s="115">
        <f t="shared" si="61"/>
        <v>0</v>
      </c>
      <c r="E315" s="116">
        <f t="shared" si="62"/>
        <v>0</v>
      </c>
      <c r="F315" s="36"/>
      <c r="G315" s="36"/>
      <c r="H315" s="36"/>
      <c r="I315" s="25"/>
      <c r="J315" s="25">
        <v>1.64</v>
      </c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</row>
    <row r="316" spans="1:24" ht="13.2">
      <c r="A316" s="179"/>
      <c r="B316" s="161" t="s">
        <v>49</v>
      </c>
      <c r="C316" s="162">
        <f t="shared" si="60"/>
        <v>0.22</v>
      </c>
      <c r="D316" s="115">
        <f t="shared" si="61"/>
        <v>0</v>
      </c>
      <c r="E316" s="116">
        <f t="shared" si="62"/>
        <v>0</v>
      </c>
      <c r="F316" s="36"/>
      <c r="G316" s="36"/>
      <c r="H316" s="36"/>
      <c r="I316" s="25"/>
      <c r="J316" s="25">
        <v>0.22</v>
      </c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</row>
    <row r="317" spans="1:24" ht="13.2">
      <c r="A317" s="179"/>
      <c r="B317" s="161" t="s">
        <v>156</v>
      </c>
      <c r="C317" s="162">
        <f t="shared" si="60"/>
        <v>0.28000000000000003</v>
      </c>
      <c r="D317" s="115">
        <f t="shared" si="61"/>
        <v>0.28000000000000003</v>
      </c>
      <c r="E317" s="116">
        <f t="shared" si="62"/>
        <v>1</v>
      </c>
      <c r="F317" s="36"/>
      <c r="G317" s="25">
        <v>0.28000000000000003</v>
      </c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</row>
    <row r="318" spans="1:24" ht="13.2">
      <c r="A318" s="179"/>
      <c r="B318" s="161" t="s">
        <v>84</v>
      </c>
      <c r="C318" s="162">
        <f t="shared" si="60"/>
        <v>0.15</v>
      </c>
      <c r="D318" s="115">
        <f t="shared" si="61"/>
        <v>0</v>
      </c>
      <c r="E318" s="116">
        <f t="shared" si="62"/>
        <v>0</v>
      </c>
      <c r="F318" s="36"/>
      <c r="G318" s="36"/>
      <c r="H318" s="36"/>
      <c r="I318" s="25"/>
      <c r="J318" s="25">
        <v>0.15</v>
      </c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</row>
    <row r="319" spans="1:24" ht="13.2">
      <c r="A319" s="179"/>
      <c r="B319" s="161" t="s">
        <v>97</v>
      </c>
      <c r="C319" s="162">
        <f t="shared" si="60"/>
        <v>0.22</v>
      </c>
      <c r="D319" s="115">
        <f t="shared" si="61"/>
        <v>0</v>
      </c>
      <c r="E319" s="116">
        <f t="shared" si="62"/>
        <v>0</v>
      </c>
      <c r="F319" s="36"/>
      <c r="G319" s="36"/>
      <c r="H319" s="36"/>
      <c r="I319" s="25"/>
      <c r="J319" s="25">
        <v>0.22</v>
      </c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</row>
    <row r="320" spans="1:24" ht="15.6">
      <c r="A320" s="22"/>
      <c r="B320" s="58" t="s">
        <v>890</v>
      </c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</row>
    <row r="321" spans="1:24" ht="13.2">
      <c r="A321" s="181" t="s">
        <v>891</v>
      </c>
      <c r="B321" s="161" t="s">
        <v>209</v>
      </c>
      <c r="C321" s="77">
        <f t="shared" ref="C321:C322" si="63">SUM(F321:K321)</f>
        <v>1.2</v>
      </c>
      <c r="D321" s="78">
        <f t="shared" ref="D321:D322" si="64">SUM(F321:I321)</f>
        <v>1.2</v>
      </c>
      <c r="E321" s="79">
        <f t="shared" ref="E321:E322" si="65">D321/C321</f>
        <v>1</v>
      </c>
      <c r="F321" s="36"/>
      <c r="G321" s="25">
        <v>1.2</v>
      </c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</row>
    <row r="322" spans="1:24" ht="13.2">
      <c r="A322" s="179"/>
      <c r="B322" s="161" t="s">
        <v>247</v>
      </c>
      <c r="C322" s="77">
        <f t="shared" si="63"/>
        <v>0.35</v>
      </c>
      <c r="D322" s="78">
        <f t="shared" si="64"/>
        <v>0</v>
      </c>
      <c r="E322" s="79">
        <f t="shared" si="65"/>
        <v>0</v>
      </c>
      <c r="F322" s="36"/>
      <c r="G322" s="36"/>
      <c r="H322" s="36"/>
      <c r="I322" s="25"/>
      <c r="J322" s="25">
        <v>0.35</v>
      </c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</row>
    <row r="323" spans="1:24" ht="15.6">
      <c r="A323" s="22"/>
      <c r="B323" s="58" t="s">
        <v>892</v>
      </c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</row>
    <row r="324" spans="1:24" ht="13.2">
      <c r="A324" s="195"/>
      <c r="B324" s="161" t="s">
        <v>143</v>
      </c>
      <c r="C324" s="77">
        <f t="shared" ref="C324:C333" si="66">SUM(F324:K324)</f>
        <v>1</v>
      </c>
      <c r="D324" s="78">
        <f t="shared" ref="D324:D333" si="67">SUM(F324:I324)</f>
        <v>1</v>
      </c>
      <c r="E324" s="79">
        <f t="shared" ref="E324:E333" si="68">D324/C324</f>
        <v>1</v>
      </c>
      <c r="F324" s="36"/>
      <c r="G324" s="25">
        <v>1</v>
      </c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</row>
    <row r="325" spans="1:24" ht="13.2">
      <c r="A325" s="195"/>
      <c r="B325" s="161" t="s">
        <v>209</v>
      </c>
      <c r="C325" s="77">
        <f t="shared" si="66"/>
        <v>0.46</v>
      </c>
      <c r="D325" s="78">
        <f t="shared" si="67"/>
        <v>0</v>
      </c>
      <c r="E325" s="79">
        <f t="shared" si="68"/>
        <v>0</v>
      </c>
      <c r="F325" s="36"/>
      <c r="G325" s="36"/>
      <c r="H325" s="36"/>
      <c r="I325" s="25"/>
      <c r="J325" s="25">
        <v>0.46</v>
      </c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</row>
    <row r="326" spans="1:24" ht="13.2">
      <c r="A326" s="195"/>
      <c r="B326" s="161" t="s">
        <v>893</v>
      </c>
      <c r="C326" s="77">
        <f t="shared" si="66"/>
        <v>0.4</v>
      </c>
      <c r="D326" s="78">
        <f t="shared" si="67"/>
        <v>0</v>
      </c>
      <c r="E326" s="79">
        <f t="shared" si="68"/>
        <v>0</v>
      </c>
      <c r="F326" s="36"/>
      <c r="G326" s="36"/>
      <c r="H326" s="36"/>
      <c r="I326" s="25"/>
      <c r="J326" s="25">
        <v>0.4</v>
      </c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</row>
    <row r="327" spans="1:24" ht="13.2">
      <c r="A327" s="195"/>
      <c r="B327" s="161" t="s">
        <v>303</v>
      </c>
      <c r="C327" s="77">
        <f t="shared" si="66"/>
        <v>0.3</v>
      </c>
      <c r="D327" s="78">
        <f t="shared" si="67"/>
        <v>0.3</v>
      </c>
      <c r="E327" s="79">
        <f t="shared" si="68"/>
        <v>1</v>
      </c>
      <c r="F327" s="36"/>
      <c r="G327" s="25">
        <v>0.3</v>
      </c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</row>
    <row r="328" spans="1:24" ht="13.2">
      <c r="A328" s="195"/>
      <c r="B328" s="161" t="s">
        <v>84</v>
      </c>
      <c r="C328" s="77">
        <f t="shared" si="66"/>
        <v>0.1</v>
      </c>
      <c r="D328" s="78">
        <f t="shared" si="67"/>
        <v>0</v>
      </c>
      <c r="E328" s="79">
        <f t="shared" si="68"/>
        <v>0</v>
      </c>
      <c r="F328" s="36"/>
      <c r="G328" s="36"/>
      <c r="H328" s="36"/>
      <c r="I328" s="25"/>
      <c r="J328" s="25">
        <v>0.1</v>
      </c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</row>
    <row r="329" spans="1:24" ht="13.2">
      <c r="A329" s="195"/>
      <c r="B329" s="161" t="s">
        <v>49</v>
      </c>
      <c r="C329" s="77">
        <f t="shared" si="66"/>
        <v>0.25</v>
      </c>
      <c r="D329" s="78">
        <f t="shared" si="67"/>
        <v>0</v>
      </c>
      <c r="E329" s="79">
        <f t="shared" si="68"/>
        <v>0</v>
      </c>
      <c r="F329" s="36"/>
      <c r="G329" s="36"/>
      <c r="H329" s="36"/>
      <c r="I329" s="25"/>
      <c r="J329" s="25">
        <v>0.25</v>
      </c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</row>
    <row r="330" spans="1:24" ht="13.2">
      <c r="A330" s="195"/>
      <c r="B330" s="161" t="s">
        <v>87</v>
      </c>
      <c r="C330" s="77">
        <f t="shared" si="66"/>
        <v>0.41</v>
      </c>
      <c r="D330" s="78">
        <f t="shared" si="67"/>
        <v>0</v>
      </c>
      <c r="E330" s="79">
        <f t="shared" si="68"/>
        <v>0</v>
      </c>
      <c r="F330" s="36"/>
      <c r="G330" s="36"/>
      <c r="H330" s="36"/>
      <c r="I330" s="25"/>
      <c r="J330" s="25">
        <v>0.41</v>
      </c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</row>
    <row r="331" spans="1:24" ht="13.2">
      <c r="A331" s="195"/>
      <c r="B331" s="161" t="s">
        <v>46</v>
      </c>
      <c r="C331" s="77">
        <f t="shared" si="66"/>
        <v>0.23899999999999999</v>
      </c>
      <c r="D331" s="78">
        <f t="shared" si="67"/>
        <v>0.23899999999999999</v>
      </c>
      <c r="E331" s="79">
        <f t="shared" si="68"/>
        <v>1</v>
      </c>
      <c r="F331" s="36"/>
      <c r="G331" s="25">
        <v>0.23899999999999999</v>
      </c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</row>
    <row r="332" spans="1:24" ht="13.2">
      <c r="A332" s="195"/>
      <c r="B332" s="161" t="s">
        <v>280</v>
      </c>
      <c r="C332" s="77">
        <f t="shared" si="66"/>
        <v>0.29599999999999999</v>
      </c>
      <c r="D332" s="78">
        <f t="shared" si="67"/>
        <v>0.29599999999999999</v>
      </c>
      <c r="E332" s="79">
        <f t="shared" si="68"/>
        <v>1</v>
      </c>
      <c r="F332" s="36"/>
      <c r="G332" s="25">
        <v>0.29599999999999999</v>
      </c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</row>
    <row r="333" spans="1:24" ht="13.2">
      <c r="A333" s="195"/>
      <c r="B333" s="161" t="s">
        <v>124</v>
      </c>
      <c r="C333" s="77">
        <f t="shared" si="66"/>
        <v>0.27</v>
      </c>
      <c r="D333" s="78">
        <f t="shared" si="67"/>
        <v>0.27</v>
      </c>
      <c r="E333" s="79">
        <f t="shared" si="68"/>
        <v>1</v>
      </c>
      <c r="F333" s="36"/>
      <c r="G333" s="25">
        <v>0.27</v>
      </c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</row>
    <row r="334" spans="1:24" ht="15.6">
      <c r="A334" s="22"/>
      <c r="B334" s="58" t="s">
        <v>894</v>
      </c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</row>
    <row r="335" spans="1:24" ht="13.2">
      <c r="A335" s="134"/>
      <c r="B335" s="199" t="s">
        <v>209</v>
      </c>
      <c r="C335" s="200">
        <f t="shared" ref="C335:C340" si="69">SUM(F335:K335)</f>
        <v>0</v>
      </c>
      <c r="D335" s="178">
        <f t="shared" ref="D335:D340" si="70">SUM(F335:I335)</f>
        <v>0</v>
      </c>
      <c r="E335" s="201" t="e">
        <f t="shared" ref="E335:E340" si="71">D335/C335</f>
        <v>#DIV/0!</v>
      </c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</row>
    <row r="336" spans="1:24" ht="13.2">
      <c r="A336" s="134"/>
      <c r="B336" s="199" t="s">
        <v>179</v>
      </c>
      <c r="C336" s="200">
        <f t="shared" si="69"/>
        <v>0</v>
      </c>
      <c r="D336" s="178">
        <f t="shared" si="70"/>
        <v>0</v>
      </c>
      <c r="E336" s="201" t="e">
        <f t="shared" si="71"/>
        <v>#DIV/0!</v>
      </c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</row>
    <row r="337" spans="1:24" ht="13.2">
      <c r="A337" s="134"/>
      <c r="B337" s="199" t="s">
        <v>124</v>
      </c>
      <c r="C337" s="200">
        <f t="shared" si="69"/>
        <v>0</v>
      </c>
      <c r="D337" s="178">
        <f t="shared" si="70"/>
        <v>0</v>
      </c>
      <c r="E337" s="201" t="e">
        <f t="shared" si="71"/>
        <v>#DIV/0!</v>
      </c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</row>
    <row r="338" spans="1:24" ht="13.2">
      <c r="A338" s="134"/>
      <c r="B338" s="199" t="s">
        <v>87</v>
      </c>
      <c r="C338" s="200">
        <f t="shared" si="69"/>
        <v>0</v>
      </c>
      <c r="D338" s="178">
        <f t="shared" si="70"/>
        <v>0</v>
      </c>
      <c r="E338" s="201" t="e">
        <f t="shared" si="71"/>
        <v>#DIV/0!</v>
      </c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</row>
    <row r="339" spans="1:24" ht="13.2">
      <c r="A339" s="134"/>
      <c r="B339" s="199" t="s">
        <v>831</v>
      </c>
      <c r="C339" s="200">
        <f t="shared" si="69"/>
        <v>0</v>
      </c>
      <c r="D339" s="178">
        <f t="shared" si="70"/>
        <v>0</v>
      </c>
      <c r="E339" s="201" t="e">
        <f t="shared" si="71"/>
        <v>#DIV/0!</v>
      </c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</row>
    <row r="340" spans="1:24" ht="13.2">
      <c r="A340" s="134"/>
      <c r="B340" s="199" t="s">
        <v>120</v>
      </c>
      <c r="C340" s="200">
        <f t="shared" si="69"/>
        <v>0</v>
      </c>
      <c r="D340" s="178">
        <f t="shared" si="70"/>
        <v>0</v>
      </c>
      <c r="E340" s="201" t="e">
        <f t="shared" si="71"/>
        <v>#DIV/0!</v>
      </c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</row>
    <row r="341" spans="1:24" ht="15.6">
      <c r="A341" s="22"/>
      <c r="B341" s="58" t="s">
        <v>895</v>
      </c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</row>
    <row r="342" spans="1:24" ht="13.2">
      <c r="A342" s="195"/>
      <c r="B342" s="161" t="s">
        <v>280</v>
      </c>
      <c r="C342" s="165">
        <f t="shared" ref="C342:C356" si="72">SUM(F342:K342)</f>
        <v>0.5</v>
      </c>
      <c r="D342" s="115">
        <f t="shared" ref="D342:D356" si="73">SUM(F342:I342)</f>
        <v>0</v>
      </c>
      <c r="E342" s="116">
        <f t="shared" ref="E342:E356" si="74">D342/C342</f>
        <v>0</v>
      </c>
      <c r="F342" s="36"/>
      <c r="G342" s="36"/>
      <c r="H342" s="36"/>
      <c r="I342" s="25"/>
      <c r="J342" s="25">
        <v>0.5</v>
      </c>
      <c r="K342" s="36"/>
      <c r="L342" s="36"/>
      <c r="M342" s="36"/>
      <c r="N342" s="25">
        <v>4</v>
      </c>
      <c r="O342" s="25">
        <v>2</v>
      </c>
      <c r="P342" s="36"/>
      <c r="Q342" s="36"/>
      <c r="R342" s="36"/>
      <c r="S342" s="36"/>
      <c r="T342" s="36"/>
      <c r="U342" s="36"/>
      <c r="V342" s="36"/>
      <c r="W342" s="36"/>
      <c r="X342" s="36"/>
    </row>
    <row r="343" spans="1:24" ht="13.2">
      <c r="A343" s="195"/>
      <c r="B343" s="161" t="s">
        <v>71</v>
      </c>
      <c r="C343" s="165">
        <f t="shared" si="72"/>
        <v>0.32</v>
      </c>
      <c r="D343" s="115">
        <f t="shared" si="73"/>
        <v>0</v>
      </c>
      <c r="E343" s="116">
        <f t="shared" si="74"/>
        <v>0</v>
      </c>
      <c r="F343" s="36"/>
      <c r="G343" s="36"/>
      <c r="H343" s="36"/>
      <c r="I343" s="36"/>
      <c r="J343" s="36"/>
      <c r="K343" s="25">
        <v>0.32</v>
      </c>
      <c r="L343" s="36"/>
      <c r="M343" s="36"/>
      <c r="N343" s="25">
        <v>4</v>
      </c>
      <c r="O343" s="25">
        <v>2</v>
      </c>
      <c r="P343" s="36"/>
      <c r="Q343" s="36"/>
      <c r="R343" s="36"/>
      <c r="S343" s="36"/>
      <c r="T343" s="36"/>
      <c r="U343" s="36"/>
      <c r="V343" s="36"/>
      <c r="W343" s="36"/>
      <c r="X343" s="36"/>
    </row>
    <row r="344" spans="1:24" ht="13.2">
      <c r="A344" s="195"/>
      <c r="B344" s="161" t="s">
        <v>281</v>
      </c>
      <c r="C344" s="165">
        <f t="shared" si="72"/>
        <v>0.38</v>
      </c>
      <c r="D344" s="115">
        <f t="shared" si="73"/>
        <v>0</v>
      </c>
      <c r="E344" s="116">
        <f t="shared" si="74"/>
        <v>0</v>
      </c>
      <c r="F344" s="36"/>
      <c r="G344" s="36"/>
      <c r="H344" s="36"/>
      <c r="I344" s="36"/>
      <c r="J344" s="36"/>
      <c r="K344" s="25">
        <v>0.38</v>
      </c>
      <c r="L344" s="36"/>
      <c r="M344" s="36"/>
      <c r="N344" s="25">
        <v>4</v>
      </c>
      <c r="O344" s="25">
        <v>2</v>
      </c>
      <c r="P344" s="36"/>
      <c r="Q344" s="36"/>
      <c r="R344" s="36"/>
      <c r="S344" s="36"/>
      <c r="T344" s="36"/>
      <c r="U344" s="36"/>
      <c r="V344" s="36"/>
      <c r="W344" s="36"/>
      <c r="X344" s="36"/>
    </row>
    <row r="345" spans="1:24" ht="13.2">
      <c r="A345" s="195"/>
      <c r="B345" s="161" t="s">
        <v>87</v>
      </c>
      <c r="C345" s="165">
        <f t="shared" si="72"/>
        <v>1</v>
      </c>
      <c r="D345" s="115">
        <f t="shared" si="73"/>
        <v>0</v>
      </c>
      <c r="E345" s="116">
        <f t="shared" si="74"/>
        <v>0</v>
      </c>
      <c r="F345" s="36"/>
      <c r="G345" s="36"/>
      <c r="H345" s="36"/>
      <c r="I345" s="25"/>
      <c r="J345" s="25">
        <v>1</v>
      </c>
      <c r="K345" s="25"/>
      <c r="L345" s="36"/>
      <c r="M345" s="36"/>
      <c r="N345" s="25">
        <v>7</v>
      </c>
      <c r="O345" s="25">
        <v>2</v>
      </c>
      <c r="P345" s="36"/>
      <c r="Q345" s="36"/>
      <c r="R345" s="36"/>
      <c r="S345" s="36"/>
      <c r="T345" s="36"/>
      <c r="U345" s="36"/>
      <c r="V345" s="36"/>
      <c r="W345" s="36"/>
      <c r="X345" s="36"/>
    </row>
    <row r="346" spans="1:24" ht="13.2">
      <c r="A346" s="195"/>
      <c r="B346" s="161" t="s">
        <v>209</v>
      </c>
      <c r="C346" s="165">
        <f t="shared" si="72"/>
        <v>1.45</v>
      </c>
      <c r="D346" s="115">
        <f t="shared" si="73"/>
        <v>0</v>
      </c>
      <c r="E346" s="116">
        <f t="shared" si="74"/>
        <v>0</v>
      </c>
      <c r="F346" s="36"/>
      <c r="G346" s="36"/>
      <c r="H346" s="36"/>
      <c r="I346" s="25"/>
      <c r="J346" s="25">
        <v>1.45</v>
      </c>
      <c r="K346" s="25"/>
      <c r="L346" s="36"/>
      <c r="M346" s="36"/>
      <c r="N346" s="25">
        <v>7</v>
      </c>
      <c r="O346" s="25">
        <v>2</v>
      </c>
      <c r="P346" s="36"/>
      <c r="Q346" s="36"/>
      <c r="R346" s="36"/>
      <c r="S346" s="36"/>
      <c r="T346" s="36"/>
      <c r="U346" s="36"/>
      <c r="V346" s="36"/>
      <c r="W346" s="36"/>
      <c r="X346" s="36"/>
    </row>
    <row r="347" spans="1:24" ht="13.2">
      <c r="A347" s="195"/>
      <c r="B347" s="161" t="s">
        <v>392</v>
      </c>
      <c r="C347" s="165">
        <f t="shared" si="72"/>
        <v>0.85</v>
      </c>
      <c r="D347" s="115">
        <f t="shared" si="73"/>
        <v>0</v>
      </c>
      <c r="E347" s="116">
        <f t="shared" si="74"/>
        <v>0</v>
      </c>
      <c r="F347" s="36"/>
      <c r="G347" s="36"/>
      <c r="H347" s="36"/>
      <c r="I347" s="25"/>
      <c r="J347" s="25">
        <v>0.85</v>
      </c>
      <c r="K347" s="25"/>
      <c r="L347" s="36"/>
      <c r="M347" s="36"/>
      <c r="N347" s="25">
        <v>7</v>
      </c>
      <c r="O347" s="25">
        <v>2</v>
      </c>
      <c r="P347" s="36"/>
      <c r="Q347" s="36"/>
      <c r="R347" s="36"/>
      <c r="S347" s="36"/>
      <c r="T347" s="36"/>
      <c r="U347" s="36"/>
      <c r="V347" s="36"/>
      <c r="W347" s="36"/>
      <c r="X347" s="36"/>
    </row>
    <row r="348" spans="1:24" ht="13.2">
      <c r="A348" s="195"/>
      <c r="B348" s="161" t="s">
        <v>196</v>
      </c>
      <c r="C348" s="165">
        <f t="shared" si="72"/>
        <v>0.45</v>
      </c>
      <c r="D348" s="115">
        <f t="shared" si="73"/>
        <v>0</v>
      </c>
      <c r="E348" s="116">
        <f t="shared" si="74"/>
        <v>0</v>
      </c>
      <c r="F348" s="36"/>
      <c r="G348" s="36"/>
      <c r="H348" s="36"/>
      <c r="I348" s="25"/>
      <c r="J348" s="25">
        <v>0.45</v>
      </c>
      <c r="K348" s="25"/>
      <c r="L348" s="36"/>
      <c r="M348" s="36"/>
      <c r="N348" s="25">
        <v>4</v>
      </c>
      <c r="O348" s="25">
        <v>2</v>
      </c>
      <c r="P348" s="36"/>
      <c r="Q348" s="36"/>
      <c r="R348" s="36"/>
      <c r="S348" s="36"/>
      <c r="T348" s="36"/>
      <c r="U348" s="36"/>
      <c r="V348" s="36"/>
      <c r="W348" s="36"/>
      <c r="X348" s="36"/>
    </row>
    <row r="349" spans="1:24" ht="13.2">
      <c r="A349" s="195"/>
      <c r="B349" s="161" t="s">
        <v>49</v>
      </c>
      <c r="C349" s="165">
        <f t="shared" si="72"/>
        <v>1.05</v>
      </c>
      <c r="D349" s="115">
        <f t="shared" si="73"/>
        <v>0</v>
      </c>
      <c r="E349" s="116">
        <f t="shared" si="74"/>
        <v>0</v>
      </c>
      <c r="F349" s="36"/>
      <c r="G349" s="36"/>
      <c r="H349" s="36"/>
      <c r="I349" s="36"/>
      <c r="J349" s="36"/>
      <c r="K349" s="25">
        <v>1.05</v>
      </c>
      <c r="L349" s="36"/>
      <c r="M349" s="36"/>
      <c r="N349" s="25"/>
      <c r="O349" s="25"/>
      <c r="P349" s="36"/>
      <c r="Q349" s="36"/>
      <c r="R349" s="36"/>
      <c r="S349" s="36"/>
      <c r="T349" s="36"/>
      <c r="U349" s="36"/>
      <c r="V349" s="36"/>
      <c r="W349" s="36"/>
      <c r="X349" s="36"/>
    </row>
    <row r="350" spans="1:24" ht="13.2">
      <c r="A350" s="195"/>
      <c r="B350" s="161" t="s">
        <v>112</v>
      </c>
      <c r="C350" s="165">
        <f t="shared" si="72"/>
        <v>1.08</v>
      </c>
      <c r="D350" s="115">
        <f t="shared" si="73"/>
        <v>0</v>
      </c>
      <c r="E350" s="116">
        <f t="shared" si="74"/>
        <v>0</v>
      </c>
      <c r="F350" s="36"/>
      <c r="G350" s="36"/>
      <c r="H350" s="36"/>
      <c r="I350" s="36"/>
      <c r="J350" s="36"/>
      <c r="K350" s="25">
        <v>1.08</v>
      </c>
      <c r="L350" s="36"/>
      <c r="M350" s="36"/>
      <c r="N350" s="25"/>
      <c r="O350" s="25"/>
      <c r="P350" s="36"/>
      <c r="Q350" s="36"/>
      <c r="R350" s="36"/>
      <c r="S350" s="36"/>
      <c r="T350" s="36"/>
      <c r="U350" s="36"/>
      <c r="V350" s="36"/>
      <c r="W350" s="36"/>
      <c r="X350" s="36"/>
    </row>
    <row r="351" spans="1:24" ht="13.2">
      <c r="A351" s="195"/>
      <c r="B351" s="161" t="s">
        <v>135</v>
      </c>
      <c r="C351" s="165">
        <f t="shared" si="72"/>
        <v>0.26100000000000001</v>
      </c>
      <c r="D351" s="115">
        <f t="shared" si="73"/>
        <v>0</v>
      </c>
      <c r="E351" s="116">
        <f t="shared" si="74"/>
        <v>0</v>
      </c>
      <c r="F351" s="36"/>
      <c r="G351" s="36"/>
      <c r="H351" s="36"/>
      <c r="I351" s="36"/>
      <c r="J351" s="36"/>
      <c r="K351" s="25">
        <v>0.26100000000000001</v>
      </c>
      <c r="L351" s="36"/>
      <c r="M351" s="36"/>
      <c r="N351" s="25"/>
      <c r="O351" s="25"/>
      <c r="P351" s="36"/>
      <c r="Q351" s="36"/>
      <c r="R351" s="36"/>
      <c r="S351" s="36"/>
      <c r="T351" s="36"/>
      <c r="U351" s="36"/>
      <c r="V351" s="36"/>
      <c r="W351" s="36"/>
      <c r="X351" s="36"/>
    </row>
    <row r="352" spans="1:24" ht="13.2">
      <c r="A352" s="195"/>
      <c r="B352" s="161" t="s">
        <v>303</v>
      </c>
      <c r="C352" s="165">
        <f t="shared" si="72"/>
        <v>0.26100000000000001</v>
      </c>
      <c r="D352" s="115">
        <f t="shared" si="73"/>
        <v>0</v>
      </c>
      <c r="E352" s="116">
        <f t="shared" si="74"/>
        <v>0</v>
      </c>
      <c r="F352" s="36"/>
      <c r="G352" s="36"/>
      <c r="H352" s="36"/>
      <c r="I352" s="36"/>
      <c r="J352" s="36"/>
      <c r="K352" s="25">
        <v>0.26100000000000001</v>
      </c>
      <c r="L352" s="36"/>
      <c r="M352" s="36"/>
      <c r="N352" s="25"/>
      <c r="O352" s="25"/>
      <c r="P352" s="36"/>
      <c r="Q352" s="36"/>
      <c r="R352" s="36"/>
      <c r="S352" s="36"/>
      <c r="T352" s="36"/>
      <c r="U352" s="36"/>
      <c r="V352" s="36"/>
      <c r="W352" s="36"/>
      <c r="X352" s="36"/>
    </row>
    <row r="353" spans="1:24" ht="13.2">
      <c r="A353" s="195"/>
      <c r="B353" s="161" t="s">
        <v>60</v>
      </c>
      <c r="C353" s="165">
        <f t="shared" si="72"/>
        <v>0.23200000000000001</v>
      </c>
      <c r="D353" s="115">
        <f t="shared" si="73"/>
        <v>0</v>
      </c>
      <c r="E353" s="116">
        <f t="shared" si="74"/>
        <v>0</v>
      </c>
      <c r="F353" s="36"/>
      <c r="G353" s="36"/>
      <c r="H353" s="36"/>
      <c r="I353" s="36"/>
      <c r="J353" s="36"/>
      <c r="K353" s="25">
        <v>0.23200000000000001</v>
      </c>
      <c r="L353" s="36"/>
      <c r="M353" s="36"/>
      <c r="N353" s="25"/>
      <c r="O353" s="25"/>
      <c r="P353" s="36"/>
      <c r="Q353" s="36"/>
      <c r="R353" s="36"/>
      <c r="S353" s="36"/>
      <c r="T353" s="36"/>
      <c r="U353" s="36"/>
      <c r="V353" s="36"/>
      <c r="W353" s="36"/>
      <c r="X353" s="36"/>
    </row>
    <row r="354" spans="1:24" ht="13.2">
      <c r="A354" s="195"/>
      <c r="B354" s="161" t="s">
        <v>81</v>
      </c>
      <c r="C354" s="165">
        <f t="shared" si="72"/>
        <v>0.23699999999999999</v>
      </c>
      <c r="D354" s="115">
        <f t="shared" si="73"/>
        <v>0</v>
      </c>
      <c r="E354" s="116">
        <f t="shared" si="74"/>
        <v>0</v>
      </c>
      <c r="F354" s="36"/>
      <c r="G354" s="36"/>
      <c r="H354" s="36"/>
      <c r="I354" s="36"/>
      <c r="J354" s="36"/>
      <c r="K354" s="25">
        <v>0.23699999999999999</v>
      </c>
      <c r="L354" s="36"/>
      <c r="M354" s="36"/>
      <c r="N354" s="25"/>
      <c r="O354" s="25"/>
      <c r="P354" s="36"/>
      <c r="Q354" s="36"/>
      <c r="R354" s="36"/>
      <c r="S354" s="36"/>
      <c r="T354" s="36"/>
      <c r="U354" s="36"/>
      <c r="V354" s="36"/>
      <c r="W354" s="36"/>
      <c r="X354" s="36"/>
    </row>
    <row r="355" spans="1:24" ht="13.2">
      <c r="A355" s="134"/>
      <c r="B355" s="199" t="s">
        <v>90</v>
      </c>
      <c r="C355" s="165">
        <f t="shared" si="72"/>
        <v>0</v>
      </c>
      <c r="D355" s="115">
        <f t="shared" si="73"/>
        <v>0</v>
      </c>
      <c r="E355" s="116" t="e">
        <f t="shared" si="74"/>
        <v>#DIV/0!</v>
      </c>
      <c r="F355" s="36"/>
      <c r="G355" s="36"/>
      <c r="H355" s="36"/>
      <c r="I355" s="36"/>
      <c r="J355" s="36"/>
      <c r="K355" s="25"/>
      <c r="L355" s="36"/>
      <c r="M355" s="36"/>
      <c r="N355" s="25"/>
      <c r="O355" s="25"/>
      <c r="P355" s="36"/>
      <c r="Q355" s="36"/>
      <c r="R355" s="36"/>
      <c r="S355" s="36"/>
      <c r="T355" s="36"/>
      <c r="U355" s="36"/>
      <c r="V355" s="36"/>
      <c r="W355" s="36"/>
      <c r="X355" s="36"/>
    </row>
    <row r="356" spans="1:24" ht="13.2">
      <c r="A356" s="195"/>
      <c r="B356" s="161" t="s">
        <v>222</v>
      </c>
      <c r="C356" s="165">
        <f t="shared" si="72"/>
        <v>0.25</v>
      </c>
      <c r="D356" s="115">
        <f t="shared" si="73"/>
        <v>0</v>
      </c>
      <c r="E356" s="116">
        <f t="shared" si="74"/>
        <v>0</v>
      </c>
      <c r="F356" s="36"/>
      <c r="G356" s="36"/>
      <c r="H356" s="36"/>
      <c r="I356" s="36"/>
      <c r="J356" s="36"/>
      <c r="K356" s="25">
        <v>0.25</v>
      </c>
      <c r="L356" s="36"/>
      <c r="M356" s="36"/>
      <c r="N356" s="25">
        <v>4</v>
      </c>
      <c r="O356" s="25">
        <v>2</v>
      </c>
      <c r="P356" s="36"/>
      <c r="Q356" s="36"/>
      <c r="R356" s="36"/>
      <c r="S356" s="36"/>
      <c r="T356" s="36"/>
      <c r="U356" s="36"/>
      <c r="V356" s="36"/>
      <c r="W356" s="36"/>
      <c r="X356" s="36"/>
    </row>
    <row r="357" spans="1:24" ht="15.6">
      <c r="A357" s="202"/>
      <c r="B357" s="58" t="s">
        <v>896</v>
      </c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</row>
    <row r="358" spans="1:24" ht="13.2">
      <c r="A358" s="203"/>
      <c r="B358" s="198" t="s">
        <v>897</v>
      </c>
      <c r="C358" s="77">
        <f t="shared" ref="C358:C387" si="75">SUM(F358:K358)</f>
        <v>0.59379999999999999</v>
      </c>
      <c r="D358" s="78">
        <f t="shared" ref="D358:D387" si="76">SUM(F358:I358)</f>
        <v>0</v>
      </c>
      <c r="E358" s="79">
        <f t="shared" ref="E358:E387" si="77">D358/C358</f>
        <v>0</v>
      </c>
      <c r="F358" s="36"/>
      <c r="G358" s="36"/>
      <c r="H358" s="36"/>
      <c r="I358" s="25"/>
      <c r="J358" s="25">
        <v>0.4158</v>
      </c>
      <c r="K358" s="25">
        <v>0.17799999999999999</v>
      </c>
      <c r="L358" s="36"/>
      <c r="M358" s="36"/>
      <c r="N358" s="25">
        <v>6</v>
      </c>
      <c r="O358" s="25">
        <v>2</v>
      </c>
      <c r="P358" s="36"/>
      <c r="Q358" s="36"/>
      <c r="R358" s="36"/>
      <c r="S358" s="36"/>
      <c r="T358" s="36"/>
      <c r="U358" s="36"/>
      <c r="V358" s="36"/>
      <c r="W358" s="36"/>
      <c r="X358" s="36"/>
    </row>
    <row r="359" spans="1:24" ht="13.2">
      <c r="A359" s="195"/>
      <c r="B359" s="11" t="s">
        <v>120</v>
      </c>
      <c r="C359" s="77">
        <f t="shared" si="75"/>
        <v>0.47</v>
      </c>
      <c r="D359" s="78">
        <f t="shared" si="76"/>
        <v>0.47</v>
      </c>
      <c r="E359" s="79">
        <f t="shared" si="77"/>
        <v>1</v>
      </c>
      <c r="F359" s="36"/>
      <c r="G359" s="25">
        <v>0.47</v>
      </c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</row>
    <row r="360" spans="1:24" ht="13.2">
      <c r="A360" s="195"/>
      <c r="B360" s="11" t="s">
        <v>898</v>
      </c>
      <c r="C360" s="77">
        <f t="shared" si="75"/>
        <v>0.56000000000000005</v>
      </c>
      <c r="D360" s="78">
        <f t="shared" si="76"/>
        <v>0.56000000000000005</v>
      </c>
      <c r="E360" s="79">
        <f t="shared" si="77"/>
        <v>1</v>
      </c>
      <c r="F360" s="36"/>
      <c r="G360" s="25">
        <v>0.56000000000000005</v>
      </c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</row>
    <row r="361" spans="1:24" ht="13.2">
      <c r="A361" s="195"/>
      <c r="B361" s="11" t="s">
        <v>70</v>
      </c>
      <c r="C361" s="77">
        <f t="shared" si="75"/>
        <v>0.56499999999999995</v>
      </c>
      <c r="D361" s="78">
        <f t="shared" si="76"/>
        <v>0</v>
      </c>
      <c r="E361" s="79">
        <f t="shared" si="77"/>
        <v>0</v>
      </c>
      <c r="F361" s="36"/>
      <c r="G361" s="36"/>
      <c r="H361" s="36"/>
      <c r="I361" s="25"/>
      <c r="J361" s="25">
        <v>0.56499999999999995</v>
      </c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</row>
    <row r="362" spans="1:24" ht="13.2">
      <c r="A362" s="195"/>
      <c r="B362" s="11" t="s">
        <v>90</v>
      </c>
      <c r="C362" s="77">
        <f t="shared" si="75"/>
        <v>0.48</v>
      </c>
      <c r="D362" s="78">
        <f t="shared" si="76"/>
        <v>0.48</v>
      </c>
      <c r="E362" s="79">
        <f t="shared" si="77"/>
        <v>1</v>
      </c>
      <c r="F362" s="36"/>
      <c r="G362" s="25">
        <v>0.48</v>
      </c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</row>
    <row r="363" spans="1:24" ht="13.2">
      <c r="A363" s="195"/>
      <c r="B363" s="11" t="s">
        <v>303</v>
      </c>
      <c r="C363" s="77">
        <f t="shared" si="75"/>
        <v>1.585</v>
      </c>
      <c r="D363" s="78">
        <f t="shared" si="76"/>
        <v>1.585</v>
      </c>
      <c r="E363" s="79">
        <f t="shared" si="77"/>
        <v>1</v>
      </c>
      <c r="F363" s="36"/>
      <c r="G363" s="25">
        <v>1.585</v>
      </c>
      <c r="H363" s="36"/>
      <c r="I363" s="36"/>
      <c r="J363" s="36"/>
      <c r="K363" s="36"/>
      <c r="L363" s="36"/>
      <c r="M363" s="36"/>
      <c r="N363" s="36"/>
      <c r="O363" s="36"/>
      <c r="P363" s="36"/>
      <c r="Q363" s="25">
        <v>4.8000000000000001E-2</v>
      </c>
      <c r="R363" s="36"/>
      <c r="S363" s="36"/>
      <c r="T363" s="36"/>
      <c r="U363" s="36"/>
      <c r="V363" s="36"/>
      <c r="W363" s="36"/>
      <c r="X363" s="36"/>
    </row>
    <row r="364" spans="1:24" ht="13.2">
      <c r="A364" s="195"/>
      <c r="B364" s="11" t="s">
        <v>899</v>
      </c>
      <c r="C364" s="77">
        <f t="shared" si="75"/>
        <v>0.56000000000000005</v>
      </c>
      <c r="D364" s="78">
        <f t="shared" si="76"/>
        <v>0.56000000000000005</v>
      </c>
      <c r="E364" s="79">
        <f t="shared" si="77"/>
        <v>1</v>
      </c>
      <c r="F364" s="36"/>
      <c r="G364" s="25">
        <v>0.56000000000000005</v>
      </c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</row>
    <row r="365" spans="1:24" ht="13.2">
      <c r="A365" s="195"/>
      <c r="B365" s="11" t="s">
        <v>880</v>
      </c>
      <c r="C365" s="77">
        <f t="shared" si="75"/>
        <v>0.56799999999999995</v>
      </c>
      <c r="D365" s="78">
        <f t="shared" si="76"/>
        <v>0</v>
      </c>
      <c r="E365" s="79">
        <f t="shared" si="77"/>
        <v>0</v>
      </c>
      <c r="F365" s="36"/>
      <c r="G365" s="36"/>
      <c r="H365" s="36"/>
      <c r="I365" s="25"/>
      <c r="J365" s="25">
        <v>0.56799999999999995</v>
      </c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</row>
    <row r="366" spans="1:24" ht="13.2">
      <c r="A366" s="195"/>
      <c r="B366" s="11" t="s">
        <v>900</v>
      </c>
      <c r="C366" s="77">
        <f t="shared" si="75"/>
        <v>0.63</v>
      </c>
      <c r="D366" s="78">
        <f t="shared" si="76"/>
        <v>0.63</v>
      </c>
      <c r="E366" s="79">
        <f t="shared" si="77"/>
        <v>1</v>
      </c>
      <c r="F366" s="36"/>
      <c r="G366" s="25">
        <v>0.63</v>
      </c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</row>
    <row r="367" spans="1:24" ht="13.2">
      <c r="A367" s="195"/>
      <c r="B367" s="11" t="s">
        <v>143</v>
      </c>
      <c r="C367" s="77">
        <f t="shared" si="75"/>
        <v>0.16</v>
      </c>
      <c r="D367" s="78">
        <f t="shared" si="76"/>
        <v>0.16</v>
      </c>
      <c r="E367" s="79">
        <f t="shared" si="77"/>
        <v>1</v>
      </c>
      <c r="F367" s="36"/>
      <c r="G367" s="25">
        <v>0.16</v>
      </c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</row>
    <row r="368" spans="1:24" ht="13.2">
      <c r="A368" s="195"/>
      <c r="B368" s="11" t="s">
        <v>112</v>
      </c>
      <c r="C368" s="77">
        <f t="shared" si="75"/>
        <v>0.35599999999999998</v>
      </c>
      <c r="D368" s="78">
        <f t="shared" si="76"/>
        <v>0.35599999999999998</v>
      </c>
      <c r="E368" s="79">
        <f t="shared" si="77"/>
        <v>1</v>
      </c>
      <c r="F368" s="36"/>
      <c r="G368" s="25">
        <v>0.35599999999999998</v>
      </c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</row>
    <row r="369" spans="1:24" ht="13.2">
      <c r="A369" s="195"/>
      <c r="B369" s="11" t="s">
        <v>901</v>
      </c>
      <c r="C369" s="77">
        <f t="shared" si="75"/>
        <v>0.5</v>
      </c>
      <c r="D369" s="78">
        <f t="shared" si="76"/>
        <v>0.5</v>
      </c>
      <c r="E369" s="79">
        <f t="shared" si="77"/>
        <v>1</v>
      </c>
      <c r="F369" s="36"/>
      <c r="G369" s="25">
        <v>0.5</v>
      </c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</row>
    <row r="370" spans="1:24" ht="13.2">
      <c r="A370" s="195"/>
      <c r="B370" s="11" t="s">
        <v>902</v>
      </c>
      <c r="C370" s="77">
        <f t="shared" si="75"/>
        <v>0.44</v>
      </c>
      <c r="D370" s="78">
        <f t="shared" si="76"/>
        <v>0.44</v>
      </c>
      <c r="E370" s="79">
        <f t="shared" si="77"/>
        <v>1</v>
      </c>
      <c r="F370" s="36"/>
      <c r="G370" s="25">
        <v>0.44</v>
      </c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</row>
    <row r="371" spans="1:24" ht="13.2">
      <c r="A371" s="195"/>
      <c r="B371" s="11" t="s">
        <v>209</v>
      </c>
      <c r="C371" s="77">
        <f t="shared" si="75"/>
        <v>1.1399999999999999</v>
      </c>
      <c r="D371" s="78">
        <f t="shared" si="76"/>
        <v>1.1399999999999999</v>
      </c>
      <c r="E371" s="79">
        <f t="shared" si="77"/>
        <v>1</v>
      </c>
      <c r="F371" s="36"/>
      <c r="G371" s="25">
        <v>1.1399999999999999</v>
      </c>
      <c r="H371" s="36"/>
      <c r="I371" s="36"/>
      <c r="J371" s="36"/>
      <c r="K371" s="36"/>
      <c r="L371" s="36"/>
      <c r="M371" s="36"/>
      <c r="N371" s="36"/>
      <c r="O371" s="36"/>
      <c r="P371" s="36"/>
      <c r="Q371" s="25">
        <v>0.308</v>
      </c>
      <c r="R371" s="36"/>
      <c r="S371" s="36"/>
      <c r="T371" s="36"/>
      <c r="U371" s="36"/>
      <c r="V371" s="36"/>
      <c r="W371" s="36"/>
      <c r="X371" s="36"/>
    </row>
    <row r="372" spans="1:24" ht="13.2">
      <c r="A372" s="195"/>
      <c r="B372" s="11" t="s">
        <v>91</v>
      </c>
      <c r="C372" s="77">
        <f t="shared" si="75"/>
        <v>0.72</v>
      </c>
      <c r="D372" s="78">
        <f t="shared" si="76"/>
        <v>0.72</v>
      </c>
      <c r="E372" s="79">
        <f t="shared" si="77"/>
        <v>1</v>
      </c>
      <c r="F372" s="36"/>
      <c r="G372" s="25">
        <v>0.72</v>
      </c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</row>
    <row r="373" spans="1:24" ht="13.2">
      <c r="A373" s="195"/>
      <c r="B373" s="11" t="s">
        <v>903</v>
      </c>
      <c r="C373" s="77">
        <f t="shared" si="75"/>
        <v>0.35</v>
      </c>
      <c r="D373" s="78">
        <f t="shared" si="76"/>
        <v>0</v>
      </c>
      <c r="E373" s="79">
        <f t="shared" si="77"/>
        <v>0</v>
      </c>
      <c r="F373" s="36"/>
      <c r="G373" s="36"/>
      <c r="H373" s="36"/>
      <c r="I373" s="25"/>
      <c r="J373" s="25">
        <v>0.35</v>
      </c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</row>
    <row r="374" spans="1:24" ht="13.2">
      <c r="A374" s="195"/>
      <c r="B374" s="11" t="s">
        <v>191</v>
      </c>
      <c r="C374" s="77">
        <f t="shared" si="75"/>
        <v>0.55000000000000004</v>
      </c>
      <c r="D374" s="78">
        <f t="shared" si="76"/>
        <v>0</v>
      </c>
      <c r="E374" s="79">
        <f t="shared" si="77"/>
        <v>0</v>
      </c>
      <c r="F374" s="36"/>
      <c r="G374" s="36"/>
      <c r="H374" s="36"/>
      <c r="I374" s="25"/>
      <c r="J374" s="25">
        <v>0.55000000000000004</v>
      </c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</row>
    <row r="375" spans="1:24" ht="13.2">
      <c r="A375" s="195"/>
      <c r="B375" s="11" t="s">
        <v>904</v>
      </c>
      <c r="C375" s="77">
        <f t="shared" si="75"/>
        <v>0.27</v>
      </c>
      <c r="D375" s="78">
        <f t="shared" si="76"/>
        <v>0</v>
      </c>
      <c r="E375" s="79">
        <f t="shared" si="77"/>
        <v>0</v>
      </c>
      <c r="F375" s="36"/>
      <c r="G375" s="36"/>
      <c r="H375" s="36"/>
      <c r="I375" s="25"/>
      <c r="J375" s="25">
        <v>0.27</v>
      </c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</row>
    <row r="376" spans="1:24" ht="13.2">
      <c r="A376" s="195"/>
      <c r="B376" s="11" t="s">
        <v>87</v>
      </c>
      <c r="C376" s="77">
        <f t="shared" si="75"/>
        <v>2</v>
      </c>
      <c r="D376" s="78">
        <f t="shared" si="76"/>
        <v>2</v>
      </c>
      <c r="E376" s="79">
        <f t="shared" si="77"/>
        <v>1</v>
      </c>
      <c r="F376" s="36"/>
      <c r="G376" s="25">
        <v>2</v>
      </c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</row>
    <row r="377" spans="1:24" ht="13.2">
      <c r="A377" s="195"/>
      <c r="B377" s="11" t="s">
        <v>281</v>
      </c>
      <c r="C377" s="77">
        <f t="shared" si="75"/>
        <v>0.26</v>
      </c>
      <c r="D377" s="78">
        <f t="shared" si="76"/>
        <v>0</v>
      </c>
      <c r="E377" s="79">
        <f t="shared" si="77"/>
        <v>0</v>
      </c>
      <c r="F377" s="36"/>
      <c r="G377" s="36"/>
      <c r="H377" s="36"/>
      <c r="I377" s="25"/>
      <c r="J377" s="25">
        <v>0.26</v>
      </c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</row>
    <row r="378" spans="1:24" ht="13.2">
      <c r="A378" s="195"/>
      <c r="B378" s="11" t="s">
        <v>222</v>
      </c>
      <c r="C378" s="77">
        <f t="shared" si="75"/>
        <v>0.19</v>
      </c>
      <c r="D378" s="78">
        <f t="shared" si="76"/>
        <v>0</v>
      </c>
      <c r="E378" s="79">
        <f t="shared" si="77"/>
        <v>0</v>
      </c>
      <c r="F378" s="36"/>
      <c r="G378" s="36"/>
      <c r="H378" s="36"/>
      <c r="I378" s="25"/>
      <c r="J378" s="25">
        <v>0.19</v>
      </c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</row>
    <row r="379" spans="1:24" ht="13.2">
      <c r="A379" s="195"/>
      <c r="B379" s="11" t="s">
        <v>65</v>
      </c>
      <c r="C379" s="77">
        <f t="shared" si="75"/>
        <v>0.19</v>
      </c>
      <c r="D379" s="78">
        <f t="shared" si="76"/>
        <v>0.19</v>
      </c>
      <c r="E379" s="79">
        <f t="shared" si="77"/>
        <v>1</v>
      </c>
      <c r="F379" s="36"/>
      <c r="G379" s="25">
        <v>0.19</v>
      </c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</row>
    <row r="380" spans="1:24" ht="13.2">
      <c r="A380" s="195"/>
      <c r="B380" s="11" t="s">
        <v>803</v>
      </c>
      <c r="C380" s="77">
        <f t="shared" si="75"/>
        <v>0.16</v>
      </c>
      <c r="D380" s="78">
        <f t="shared" si="76"/>
        <v>0</v>
      </c>
      <c r="E380" s="79">
        <f t="shared" si="77"/>
        <v>0</v>
      </c>
      <c r="F380" s="36"/>
      <c r="G380" s="36"/>
      <c r="H380" s="36"/>
      <c r="I380" s="25"/>
      <c r="J380" s="25">
        <v>0.16</v>
      </c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</row>
    <row r="381" spans="1:24" ht="13.2">
      <c r="A381" s="195"/>
      <c r="B381" s="161" t="s">
        <v>58</v>
      </c>
      <c r="C381" s="77">
        <f t="shared" si="75"/>
        <v>0.87</v>
      </c>
      <c r="D381" s="78">
        <f t="shared" si="76"/>
        <v>0</v>
      </c>
      <c r="E381" s="79">
        <f t="shared" si="77"/>
        <v>0</v>
      </c>
      <c r="F381" s="36"/>
      <c r="G381" s="36"/>
      <c r="H381" s="36"/>
      <c r="I381" s="25"/>
      <c r="J381" s="25">
        <v>0.87</v>
      </c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</row>
    <row r="382" spans="1:24" ht="13.2">
      <c r="A382" s="195"/>
      <c r="B382" s="161" t="s">
        <v>809</v>
      </c>
      <c r="C382" s="77">
        <f t="shared" si="75"/>
        <v>0.35299999999999998</v>
      </c>
      <c r="D382" s="78">
        <f t="shared" si="76"/>
        <v>0</v>
      </c>
      <c r="E382" s="79">
        <f t="shared" si="77"/>
        <v>0</v>
      </c>
      <c r="F382" s="36"/>
      <c r="G382" s="36"/>
      <c r="H382" s="36"/>
      <c r="I382" s="25"/>
      <c r="J382" s="25">
        <v>0.35299999999999998</v>
      </c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</row>
    <row r="383" spans="1:24" ht="13.2">
      <c r="A383" s="195"/>
      <c r="B383" s="161" t="s">
        <v>156</v>
      </c>
      <c r="C383" s="77">
        <f t="shared" si="75"/>
        <v>0.27500000000000002</v>
      </c>
      <c r="D383" s="78">
        <f t="shared" si="76"/>
        <v>0</v>
      </c>
      <c r="E383" s="79">
        <f t="shared" si="77"/>
        <v>0</v>
      </c>
      <c r="F383" s="36"/>
      <c r="G383" s="36"/>
      <c r="H383" s="36"/>
      <c r="I383" s="25"/>
      <c r="J383" s="25">
        <v>0.27500000000000002</v>
      </c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</row>
    <row r="384" spans="1:24" ht="13.2">
      <c r="A384" s="195"/>
      <c r="B384" s="161" t="s">
        <v>179</v>
      </c>
      <c r="C384" s="77">
        <f t="shared" si="75"/>
        <v>0.23</v>
      </c>
      <c r="D384" s="78">
        <f t="shared" si="76"/>
        <v>0</v>
      </c>
      <c r="E384" s="79">
        <f t="shared" si="77"/>
        <v>0</v>
      </c>
      <c r="F384" s="36"/>
      <c r="G384" s="36"/>
      <c r="H384" s="36"/>
      <c r="I384" s="25"/>
      <c r="J384" s="25">
        <v>0.23</v>
      </c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</row>
    <row r="385" spans="1:24" ht="13.2">
      <c r="A385" s="195"/>
      <c r="B385" s="161" t="s">
        <v>84</v>
      </c>
      <c r="C385" s="77">
        <f t="shared" si="75"/>
        <v>0.27</v>
      </c>
      <c r="D385" s="78">
        <f t="shared" si="76"/>
        <v>0</v>
      </c>
      <c r="E385" s="79">
        <f t="shared" si="77"/>
        <v>0</v>
      </c>
      <c r="F385" s="36"/>
      <c r="G385" s="36"/>
      <c r="H385" s="36"/>
      <c r="I385" s="25"/>
      <c r="J385" s="25">
        <v>0.27</v>
      </c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</row>
    <row r="386" spans="1:24" ht="13.2">
      <c r="A386" s="195"/>
      <c r="B386" s="161" t="s">
        <v>46</v>
      </c>
      <c r="C386" s="77">
        <f t="shared" si="75"/>
        <v>0.20499999999999999</v>
      </c>
      <c r="D386" s="78">
        <f t="shared" si="76"/>
        <v>0</v>
      </c>
      <c r="E386" s="79">
        <f t="shared" si="77"/>
        <v>0</v>
      </c>
      <c r="F386" s="36"/>
      <c r="G386" s="36"/>
      <c r="H386" s="36"/>
      <c r="I386" s="25"/>
      <c r="J386" s="25">
        <v>0.20499999999999999</v>
      </c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</row>
    <row r="387" spans="1:24" ht="13.2">
      <c r="A387" s="195"/>
      <c r="B387" s="161" t="s">
        <v>905</v>
      </c>
      <c r="C387" s="77">
        <f t="shared" si="75"/>
        <v>0.1</v>
      </c>
      <c r="D387" s="78">
        <f t="shared" si="76"/>
        <v>0.1</v>
      </c>
      <c r="E387" s="79">
        <f t="shared" si="77"/>
        <v>1</v>
      </c>
      <c r="F387" s="36"/>
      <c r="G387" s="25">
        <v>0.1</v>
      </c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</row>
    <row r="388" spans="1:24" ht="15.6">
      <c r="A388" s="22"/>
      <c r="B388" s="58" t="s">
        <v>906</v>
      </c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</row>
    <row r="389" spans="1:24" ht="13.2">
      <c r="A389" s="176"/>
      <c r="B389" s="161" t="s">
        <v>303</v>
      </c>
      <c r="C389" s="77">
        <f t="shared" ref="C389:C392" si="78">SUM(F389:K389)</f>
        <v>0.47599999999999998</v>
      </c>
      <c r="D389" s="78">
        <f t="shared" ref="D389:D392" si="79">SUM(F389:I389)</f>
        <v>0</v>
      </c>
      <c r="E389" s="79">
        <f t="shared" ref="E389:E392" si="80">D389/C389</f>
        <v>0</v>
      </c>
      <c r="F389" s="36"/>
      <c r="G389" s="36"/>
      <c r="H389" s="36"/>
      <c r="I389" s="25"/>
      <c r="J389" s="25">
        <v>0.39767999999999998</v>
      </c>
      <c r="K389" s="25">
        <v>7.8320000000000001E-2</v>
      </c>
      <c r="L389" s="36"/>
      <c r="M389" s="36"/>
      <c r="N389" s="25">
        <v>4</v>
      </c>
      <c r="O389" s="25">
        <v>2</v>
      </c>
      <c r="P389" s="36"/>
      <c r="Q389" s="36"/>
      <c r="R389" s="36"/>
      <c r="S389" s="36"/>
      <c r="T389" s="36"/>
      <c r="U389" s="36"/>
      <c r="V389" s="36"/>
      <c r="W389" s="36"/>
      <c r="X389" s="36"/>
    </row>
    <row r="390" spans="1:24" ht="13.2">
      <c r="A390" s="176"/>
      <c r="B390" s="161" t="s">
        <v>179</v>
      </c>
      <c r="C390" s="77">
        <f t="shared" si="78"/>
        <v>0.49299999999999999</v>
      </c>
      <c r="D390" s="78">
        <f t="shared" si="79"/>
        <v>0</v>
      </c>
      <c r="E390" s="79">
        <f t="shared" si="80"/>
        <v>0</v>
      </c>
      <c r="F390" s="36"/>
      <c r="G390" s="36"/>
      <c r="H390" s="36"/>
      <c r="I390" s="25"/>
      <c r="J390" s="25">
        <v>0.34</v>
      </c>
      <c r="K390" s="25">
        <v>0.153</v>
      </c>
      <c r="L390" s="36"/>
      <c r="M390" s="36"/>
      <c r="N390" s="25">
        <v>4</v>
      </c>
      <c r="O390" s="25">
        <v>2</v>
      </c>
      <c r="P390" s="36"/>
      <c r="Q390" s="36"/>
      <c r="R390" s="36"/>
      <c r="S390" s="36"/>
      <c r="T390" s="36"/>
      <c r="U390" s="36"/>
      <c r="V390" s="36"/>
      <c r="W390" s="36"/>
      <c r="X390" s="36"/>
    </row>
    <row r="391" spans="1:24" ht="13.2">
      <c r="A391" s="190" t="s">
        <v>907</v>
      </c>
      <c r="B391" s="199" t="s">
        <v>281</v>
      </c>
      <c r="C391" s="77">
        <f t="shared" si="78"/>
        <v>0</v>
      </c>
      <c r="D391" s="78">
        <f t="shared" si="79"/>
        <v>0</v>
      </c>
      <c r="E391" s="79" t="e">
        <f t="shared" si="80"/>
        <v>#DIV/0!</v>
      </c>
      <c r="F391" s="36"/>
      <c r="G391" s="25"/>
      <c r="H391" s="36"/>
      <c r="I391" s="36"/>
      <c r="J391" s="36"/>
      <c r="K391" s="36"/>
      <c r="L391" s="36"/>
      <c r="M391" s="36"/>
      <c r="N391" s="25"/>
      <c r="O391" s="25"/>
      <c r="P391" s="36"/>
      <c r="Q391" s="36"/>
      <c r="R391" s="36"/>
      <c r="S391" s="36"/>
      <c r="T391" s="36"/>
      <c r="U391" s="36"/>
      <c r="V391" s="36"/>
      <c r="W391" s="36"/>
      <c r="X391" s="36"/>
    </row>
    <row r="392" spans="1:24" ht="13.2">
      <c r="A392" s="176"/>
      <c r="B392" s="161" t="s">
        <v>87</v>
      </c>
      <c r="C392" s="77">
        <f t="shared" si="78"/>
        <v>1.0529999999999999</v>
      </c>
      <c r="D392" s="78">
        <f t="shared" si="79"/>
        <v>1.0529999999999999</v>
      </c>
      <c r="E392" s="79">
        <f t="shared" si="80"/>
        <v>1</v>
      </c>
      <c r="F392" s="36"/>
      <c r="G392" s="25">
        <v>1.0529999999999999</v>
      </c>
      <c r="H392" s="36"/>
      <c r="I392" s="36"/>
      <c r="J392" s="36"/>
      <c r="K392" s="36"/>
      <c r="L392" s="36"/>
      <c r="M392" s="36"/>
      <c r="N392" s="25">
        <v>6</v>
      </c>
      <c r="O392" s="25">
        <v>2</v>
      </c>
      <c r="P392" s="36"/>
      <c r="Q392" s="36"/>
      <c r="R392" s="36"/>
      <c r="S392" s="36"/>
      <c r="T392" s="36"/>
      <c r="U392" s="36"/>
      <c r="V392" s="36"/>
      <c r="W392" s="36"/>
      <c r="X392" s="36"/>
    </row>
    <row r="393" spans="1:24" ht="15.6">
      <c r="A393" s="22"/>
      <c r="B393" s="58" t="s">
        <v>908</v>
      </c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</row>
    <row r="394" spans="1:24" ht="13.2">
      <c r="A394" s="195"/>
      <c r="B394" s="161" t="s">
        <v>432</v>
      </c>
      <c r="C394" s="77">
        <f t="shared" ref="C394:C400" si="81">SUM(F394:K394)</f>
        <v>1.84</v>
      </c>
      <c r="D394" s="78">
        <f t="shared" ref="D394:D400" si="82">SUM(F394:I394)</f>
        <v>1.84</v>
      </c>
      <c r="E394" s="79">
        <f t="shared" ref="E394:E400" si="83">D394/C394</f>
        <v>1</v>
      </c>
      <c r="F394" s="36"/>
      <c r="G394" s="25">
        <v>1.84</v>
      </c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</row>
    <row r="395" spans="1:24" ht="13.2">
      <c r="A395" s="195"/>
      <c r="B395" s="161" t="s">
        <v>281</v>
      </c>
      <c r="C395" s="77">
        <f t="shared" si="81"/>
        <v>0.45</v>
      </c>
      <c r="D395" s="78">
        <f t="shared" si="82"/>
        <v>0</v>
      </c>
      <c r="E395" s="79">
        <f t="shared" si="83"/>
        <v>0</v>
      </c>
      <c r="F395" s="36"/>
      <c r="G395" s="36"/>
      <c r="H395" s="36"/>
      <c r="I395" s="25"/>
      <c r="J395" s="25">
        <v>0.45</v>
      </c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</row>
    <row r="396" spans="1:24" ht="13.2">
      <c r="A396" s="195"/>
      <c r="B396" s="161" t="s">
        <v>87</v>
      </c>
      <c r="C396" s="77">
        <f t="shared" si="81"/>
        <v>0.25</v>
      </c>
      <c r="D396" s="78">
        <f t="shared" si="82"/>
        <v>0</v>
      </c>
      <c r="E396" s="79">
        <f t="shared" si="83"/>
        <v>0</v>
      </c>
      <c r="F396" s="36"/>
      <c r="G396" s="36"/>
      <c r="H396" s="36"/>
      <c r="I396" s="25"/>
      <c r="J396" s="25">
        <v>0.25</v>
      </c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</row>
    <row r="397" spans="1:24" ht="13.2">
      <c r="A397" s="195"/>
      <c r="B397" s="161" t="s">
        <v>112</v>
      </c>
      <c r="C397" s="77">
        <f t="shared" si="81"/>
        <v>0.61</v>
      </c>
      <c r="D397" s="78">
        <f t="shared" si="82"/>
        <v>0.61</v>
      </c>
      <c r="E397" s="79">
        <f t="shared" si="83"/>
        <v>1</v>
      </c>
      <c r="F397" s="36"/>
      <c r="G397" s="25">
        <v>0.61</v>
      </c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</row>
    <row r="398" spans="1:24" ht="13.2">
      <c r="A398" s="195"/>
      <c r="B398" s="161" t="s">
        <v>303</v>
      </c>
      <c r="C398" s="77">
        <f t="shared" si="81"/>
        <v>0.98</v>
      </c>
      <c r="D398" s="78">
        <f t="shared" si="82"/>
        <v>0.98</v>
      </c>
      <c r="E398" s="79">
        <f t="shared" si="83"/>
        <v>1</v>
      </c>
      <c r="F398" s="36"/>
      <c r="G398" s="25">
        <v>0.98</v>
      </c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</row>
    <row r="399" spans="1:24" ht="13.2">
      <c r="A399" s="195"/>
      <c r="B399" s="161" t="s">
        <v>49</v>
      </c>
      <c r="C399" s="77">
        <f t="shared" si="81"/>
        <v>0.11</v>
      </c>
      <c r="D399" s="78">
        <f t="shared" si="82"/>
        <v>0</v>
      </c>
      <c r="E399" s="79">
        <f t="shared" si="83"/>
        <v>0</v>
      </c>
      <c r="F399" s="36"/>
      <c r="G399" s="36"/>
      <c r="H399" s="36"/>
      <c r="I399" s="25"/>
      <c r="J399" s="25">
        <v>0.11</v>
      </c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</row>
    <row r="400" spans="1:24" ht="13.2">
      <c r="A400" s="195"/>
      <c r="B400" s="161" t="s">
        <v>73</v>
      </c>
      <c r="C400" s="77">
        <f t="shared" si="81"/>
        <v>0.45</v>
      </c>
      <c r="D400" s="78">
        <f t="shared" si="82"/>
        <v>0</v>
      </c>
      <c r="E400" s="79">
        <f t="shared" si="83"/>
        <v>0</v>
      </c>
      <c r="F400" s="36"/>
      <c r="G400" s="36"/>
      <c r="H400" s="36"/>
      <c r="I400" s="25"/>
      <c r="J400" s="25">
        <v>0.45</v>
      </c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</row>
    <row r="401" spans="1:24" ht="15.6">
      <c r="A401" s="22"/>
      <c r="B401" s="58" t="s">
        <v>909</v>
      </c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</row>
    <row r="402" spans="1:24" ht="13.2">
      <c r="A402" s="179"/>
      <c r="B402" s="161" t="s">
        <v>87</v>
      </c>
      <c r="C402" s="77">
        <f t="shared" ref="C402:C404" si="84">SUM(F402:K402)</f>
        <v>2</v>
      </c>
      <c r="D402" s="78">
        <f t="shared" ref="D402:D404" si="85">SUM(F402:I402)</f>
        <v>2</v>
      </c>
      <c r="E402" s="79">
        <f t="shared" ref="E402:E404" si="86">D402/C402</f>
        <v>1</v>
      </c>
      <c r="F402" s="36"/>
      <c r="G402" s="25">
        <v>2</v>
      </c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</row>
    <row r="403" spans="1:24" ht="13.2">
      <c r="A403" s="179"/>
      <c r="B403" s="161" t="s">
        <v>910</v>
      </c>
      <c r="C403" s="77">
        <f t="shared" si="84"/>
        <v>0.8</v>
      </c>
      <c r="D403" s="78">
        <f t="shared" si="85"/>
        <v>0</v>
      </c>
      <c r="E403" s="79">
        <f t="shared" si="86"/>
        <v>0</v>
      </c>
      <c r="F403" s="36"/>
      <c r="G403" s="36"/>
      <c r="H403" s="36"/>
      <c r="I403" s="25"/>
      <c r="J403" s="25">
        <v>0.8</v>
      </c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</row>
    <row r="404" spans="1:24" ht="13.2">
      <c r="A404" s="179"/>
      <c r="B404" s="161" t="s">
        <v>650</v>
      </c>
      <c r="C404" s="77">
        <f t="shared" si="84"/>
        <v>0.35</v>
      </c>
      <c r="D404" s="78">
        <f t="shared" si="85"/>
        <v>0</v>
      </c>
      <c r="E404" s="79">
        <f t="shared" si="86"/>
        <v>0</v>
      </c>
      <c r="F404" s="36"/>
      <c r="G404" s="36"/>
      <c r="H404" s="36"/>
      <c r="I404" s="25"/>
      <c r="J404" s="25">
        <v>0.35</v>
      </c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</row>
    <row r="405" spans="1:24" ht="15.6">
      <c r="A405" s="22"/>
      <c r="B405" s="58" t="s">
        <v>911</v>
      </c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</row>
    <row r="406" spans="1:24" ht="13.2">
      <c r="A406" s="179"/>
      <c r="B406" s="204" t="s">
        <v>280</v>
      </c>
      <c r="C406" s="165">
        <f t="shared" ref="C406:C424" si="87">SUM(F406:K406)</f>
        <v>0.41299999999999998</v>
      </c>
      <c r="D406" s="115">
        <f t="shared" ref="D406:D424" si="88">SUM(F406:I406)</f>
        <v>0.41299999999999998</v>
      </c>
      <c r="E406" s="116">
        <f t="shared" ref="E406:E424" si="89">D406/C406</f>
        <v>1</v>
      </c>
      <c r="F406" s="36"/>
      <c r="G406" s="25">
        <v>0.41299999999999998</v>
      </c>
      <c r="H406" s="36"/>
      <c r="I406" s="25"/>
      <c r="J406" s="25"/>
      <c r="K406" s="25"/>
      <c r="L406" s="36"/>
      <c r="M406" s="36"/>
      <c r="N406" s="25">
        <v>6</v>
      </c>
      <c r="O406" s="25">
        <v>2</v>
      </c>
      <c r="P406" s="36"/>
      <c r="Q406" s="36"/>
      <c r="R406" s="36"/>
      <c r="S406" s="36"/>
      <c r="T406" s="36"/>
      <c r="U406" s="36"/>
      <c r="V406" s="36"/>
      <c r="W406" s="36"/>
      <c r="X406" s="36"/>
    </row>
    <row r="407" spans="1:24" ht="13.2">
      <c r="A407" s="179"/>
      <c r="B407" s="204" t="s">
        <v>130</v>
      </c>
      <c r="C407" s="165">
        <f t="shared" si="87"/>
        <v>0.87000000000000011</v>
      </c>
      <c r="D407" s="115">
        <f t="shared" si="88"/>
        <v>0.53</v>
      </c>
      <c r="E407" s="116">
        <f t="shared" si="89"/>
        <v>0.6091954022988505</v>
      </c>
      <c r="F407" s="36"/>
      <c r="G407" s="25">
        <v>0.53</v>
      </c>
      <c r="H407" s="36"/>
      <c r="I407" s="25"/>
      <c r="J407" s="25"/>
      <c r="K407" s="25">
        <v>0.34</v>
      </c>
      <c r="L407" s="36"/>
      <c r="M407" s="36"/>
      <c r="N407" s="25"/>
      <c r="O407" s="25"/>
      <c r="P407" s="36"/>
      <c r="Q407" s="36"/>
      <c r="R407" s="36"/>
      <c r="S407" s="36"/>
      <c r="T407" s="36"/>
      <c r="U407" s="36"/>
      <c r="V407" s="36"/>
      <c r="W407" s="36"/>
      <c r="X407" s="36"/>
    </row>
    <row r="408" spans="1:24" ht="13.2">
      <c r="A408" s="179"/>
      <c r="B408" s="205">
        <v>45162</v>
      </c>
      <c r="C408" s="165">
        <f t="shared" si="87"/>
        <v>0.37</v>
      </c>
      <c r="D408" s="115">
        <f t="shared" si="88"/>
        <v>0.37</v>
      </c>
      <c r="E408" s="116">
        <f t="shared" si="89"/>
        <v>1</v>
      </c>
      <c r="F408" s="36"/>
      <c r="G408" s="25">
        <v>0.37</v>
      </c>
      <c r="H408" s="36"/>
      <c r="I408" s="36"/>
      <c r="J408" s="36"/>
      <c r="K408" s="36"/>
      <c r="L408" s="36"/>
      <c r="M408" s="36"/>
      <c r="N408" s="25">
        <v>3</v>
      </c>
      <c r="O408" s="25">
        <v>1</v>
      </c>
      <c r="P408" s="36"/>
      <c r="Q408" s="36"/>
      <c r="R408" s="36"/>
      <c r="S408" s="36"/>
      <c r="T408" s="36"/>
      <c r="U408" s="36"/>
      <c r="V408" s="36"/>
      <c r="W408" s="36"/>
      <c r="X408" s="36"/>
    </row>
    <row r="409" spans="1:24" ht="13.2">
      <c r="A409" s="181"/>
      <c r="B409" s="206" t="s">
        <v>73</v>
      </c>
      <c r="C409" s="165">
        <f t="shared" si="87"/>
        <v>0.78</v>
      </c>
      <c r="D409" s="115">
        <f t="shared" si="88"/>
        <v>0.78</v>
      </c>
      <c r="E409" s="116">
        <f t="shared" si="89"/>
        <v>1</v>
      </c>
      <c r="F409" s="36"/>
      <c r="G409" s="25">
        <v>0.78</v>
      </c>
      <c r="H409" s="36"/>
      <c r="I409" s="36"/>
      <c r="J409" s="36"/>
      <c r="K409" s="25"/>
      <c r="L409" s="36"/>
      <c r="M409" s="36"/>
      <c r="N409" s="25">
        <v>3</v>
      </c>
      <c r="O409" s="25">
        <v>1</v>
      </c>
      <c r="P409" s="36"/>
      <c r="Q409" s="36"/>
      <c r="R409" s="36"/>
      <c r="S409" s="36"/>
      <c r="T409" s="36"/>
      <c r="U409" s="36"/>
      <c r="V409" s="36"/>
      <c r="W409" s="36"/>
      <c r="X409" s="36"/>
    </row>
    <row r="410" spans="1:24" ht="13.2">
      <c r="A410" s="179"/>
      <c r="B410" s="206" t="s">
        <v>300</v>
      </c>
      <c r="C410" s="165">
        <f t="shared" si="87"/>
        <v>0.18</v>
      </c>
      <c r="D410" s="115">
        <f t="shared" si="88"/>
        <v>0.18</v>
      </c>
      <c r="E410" s="116">
        <f t="shared" si="89"/>
        <v>1</v>
      </c>
      <c r="F410" s="36"/>
      <c r="G410" s="25">
        <v>0.18</v>
      </c>
      <c r="H410" s="36"/>
      <c r="I410" s="36"/>
      <c r="J410" s="36"/>
      <c r="K410" s="36"/>
      <c r="L410" s="36"/>
      <c r="M410" s="36"/>
      <c r="N410" s="25">
        <v>6</v>
      </c>
      <c r="O410" s="25">
        <v>2</v>
      </c>
      <c r="P410" s="36"/>
      <c r="Q410" s="36"/>
      <c r="R410" s="36"/>
      <c r="S410" s="36"/>
      <c r="T410" s="36"/>
      <c r="U410" s="36"/>
      <c r="V410" s="36"/>
      <c r="W410" s="36"/>
      <c r="X410" s="36"/>
    </row>
    <row r="411" spans="1:24" ht="13.2">
      <c r="A411" s="179"/>
      <c r="B411" s="206" t="s">
        <v>91</v>
      </c>
      <c r="C411" s="165">
        <f t="shared" si="87"/>
        <v>0.27800000000000002</v>
      </c>
      <c r="D411" s="115">
        <f t="shared" si="88"/>
        <v>0.27800000000000002</v>
      </c>
      <c r="E411" s="116">
        <f t="shared" si="89"/>
        <v>1</v>
      </c>
      <c r="F411" s="36"/>
      <c r="G411" s="25">
        <v>0.27800000000000002</v>
      </c>
      <c r="H411" s="36"/>
      <c r="I411" s="25"/>
      <c r="J411" s="25"/>
      <c r="K411" s="36"/>
      <c r="L411" s="36"/>
      <c r="M411" s="36"/>
      <c r="N411" s="25">
        <v>4</v>
      </c>
      <c r="O411" s="25">
        <v>2</v>
      </c>
      <c r="P411" s="36"/>
      <c r="Q411" s="36"/>
      <c r="R411" s="36"/>
      <c r="S411" s="36"/>
      <c r="T411" s="36"/>
      <c r="U411" s="36"/>
      <c r="V411" s="36"/>
      <c r="W411" s="36"/>
      <c r="X411" s="36"/>
    </row>
    <row r="412" spans="1:24" ht="13.2">
      <c r="A412" s="190" t="s">
        <v>560</v>
      </c>
      <c r="B412" s="161" t="s">
        <v>912</v>
      </c>
      <c r="C412" s="165">
        <f t="shared" si="87"/>
        <v>0.89</v>
      </c>
      <c r="D412" s="115">
        <f t="shared" si="88"/>
        <v>0</v>
      </c>
      <c r="E412" s="116">
        <f t="shared" si="89"/>
        <v>0</v>
      </c>
      <c r="F412" s="36"/>
      <c r="G412" s="25"/>
      <c r="H412" s="36"/>
      <c r="I412" s="25"/>
      <c r="J412" s="25">
        <v>0.89</v>
      </c>
      <c r="K412" s="36"/>
      <c r="L412" s="36"/>
      <c r="M412" s="36"/>
      <c r="N412" s="25">
        <v>4.3</v>
      </c>
      <c r="O412" s="25">
        <v>2</v>
      </c>
      <c r="P412" s="36"/>
      <c r="Q412" s="36"/>
      <c r="R412" s="36"/>
      <c r="S412" s="36"/>
      <c r="T412" s="36"/>
      <c r="U412" s="36"/>
      <c r="V412" s="36"/>
      <c r="W412" s="36"/>
      <c r="X412" s="36"/>
    </row>
    <row r="413" spans="1:24" ht="13.2">
      <c r="A413" s="179"/>
      <c r="B413" s="161" t="s">
        <v>126</v>
      </c>
      <c r="C413" s="165">
        <f t="shared" si="87"/>
        <v>0.32500000000000001</v>
      </c>
      <c r="D413" s="115">
        <f t="shared" si="88"/>
        <v>0.32500000000000001</v>
      </c>
      <c r="E413" s="116">
        <f t="shared" si="89"/>
        <v>1</v>
      </c>
      <c r="F413" s="36"/>
      <c r="G413" s="25"/>
      <c r="H413" s="25">
        <v>0.32500000000000001</v>
      </c>
      <c r="I413" s="36"/>
      <c r="J413" s="36"/>
      <c r="K413" s="36"/>
      <c r="L413" s="36"/>
      <c r="M413" s="36"/>
      <c r="N413" s="25">
        <v>4.5</v>
      </c>
      <c r="O413" s="25">
        <v>2</v>
      </c>
      <c r="P413" s="36"/>
      <c r="Q413" s="36"/>
      <c r="R413" s="36"/>
      <c r="S413" s="36"/>
      <c r="T413" s="36"/>
      <c r="U413" s="36"/>
      <c r="V413" s="36"/>
      <c r="W413" s="36"/>
      <c r="X413" s="36"/>
    </row>
    <row r="414" spans="1:24" ht="13.2">
      <c r="A414" s="179"/>
      <c r="B414" s="161" t="s">
        <v>90</v>
      </c>
      <c r="C414" s="165">
        <f t="shared" si="87"/>
        <v>0.16200000000000001</v>
      </c>
      <c r="D414" s="115">
        <f t="shared" si="88"/>
        <v>0.16200000000000001</v>
      </c>
      <c r="E414" s="116">
        <f t="shared" si="89"/>
        <v>1</v>
      </c>
      <c r="F414" s="36"/>
      <c r="G414" s="25">
        <v>0.16200000000000001</v>
      </c>
      <c r="H414" s="36"/>
      <c r="I414" s="25"/>
      <c r="J414" s="25"/>
      <c r="K414" s="36"/>
      <c r="L414" s="36"/>
      <c r="M414" s="36"/>
      <c r="N414" s="25">
        <v>3.5</v>
      </c>
      <c r="O414" s="25">
        <v>1</v>
      </c>
      <c r="P414" s="36"/>
      <c r="Q414" s="36"/>
      <c r="R414" s="36"/>
      <c r="S414" s="36"/>
      <c r="T414" s="36"/>
      <c r="U414" s="36"/>
      <c r="V414" s="36"/>
      <c r="W414" s="36"/>
      <c r="X414" s="36"/>
    </row>
    <row r="415" spans="1:24" ht="13.2">
      <c r="A415" s="179"/>
      <c r="B415" s="161" t="s">
        <v>156</v>
      </c>
      <c r="C415" s="165">
        <f t="shared" si="87"/>
        <v>0.125</v>
      </c>
      <c r="D415" s="115">
        <f t="shared" si="88"/>
        <v>0.125</v>
      </c>
      <c r="E415" s="116">
        <f t="shared" si="89"/>
        <v>1</v>
      </c>
      <c r="F415" s="36"/>
      <c r="G415" s="25">
        <v>0.125</v>
      </c>
      <c r="H415" s="36"/>
      <c r="I415" s="25"/>
      <c r="J415" s="25"/>
      <c r="K415" s="36"/>
      <c r="L415" s="36"/>
      <c r="M415" s="36"/>
      <c r="N415" s="25">
        <v>4.5</v>
      </c>
      <c r="O415" s="25">
        <v>2</v>
      </c>
      <c r="P415" s="36"/>
      <c r="Q415" s="36"/>
      <c r="R415" s="36"/>
      <c r="S415" s="36"/>
      <c r="T415" s="36"/>
      <c r="U415" s="36"/>
      <c r="V415" s="36"/>
      <c r="W415" s="36"/>
      <c r="X415" s="36"/>
    </row>
    <row r="416" spans="1:24" ht="13.2">
      <c r="A416" s="179"/>
      <c r="B416" s="161" t="s">
        <v>60</v>
      </c>
      <c r="C416" s="165">
        <f t="shared" si="87"/>
        <v>0.374</v>
      </c>
      <c r="D416" s="115">
        <f t="shared" si="88"/>
        <v>0.374</v>
      </c>
      <c r="E416" s="116">
        <f t="shared" si="89"/>
        <v>1</v>
      </c>
      <c r="F416" s="36"/>
      <c r="G416" s="25">
        <v>0.374</v>
      </c>
      <c r="H416" s="36"/>
      <c r="I416" s="25"/>
      <c r="J416" s="25"/>
      <c r="K416" s="36"/>
      <c r="L416" s="36"/>
      <c r="M416" s="36"/>
      <c r="N416" s="25">
        <v>3</v>
      </c>
      <c r="O416" s="25">
        <v>1</v>
      </c>
      <c r="P416" s="36"/>
      <c r="Q416" s="36"/>
      <c r="R416" s="36"/>
      <c r="S416" s="36"/>
      <c r="T416" s="36"/>
      <c r="U416" s="36"/>
      <c r="V416" s="36"/>
      <c r="W416" s="36"/>
      <c r="X416" s="36"/>
    </row>
    <row r="417" spans="1:24" ht="13.2">
      <c r="A417" s="179"/>
      <c r="B417" s="161" t="s">
        <v>196</v>
      </c>
      <c r="C417" s="165">
        <f t="shared" si="87"/>
        <v>0.37</v>
      </c>
      <c r="D417" s="115">
        <f t="shared" si="88"/>
        <v>0.37</v>
      </c>
      <c r="E417" s="116">
        <f t="shared" si="89"/>
        <v>1</v>
      </c>
      <c r="F417" s="36"/>
      <c r="G417" s="25">
        <v>0.37</v>
      </c>
      <c r="H417" s="36"/>
      <c r="I417" s="25"/>
      <c r="J417" s="25"/>
      <c r="K417" s="25"/>
      <c r="L417" s="36"/>
      <c r="M417" s="36"/>
      <c r="N417" s="25">
        <v>4</v>
      </c>
      <c r="O417" s="25">
        <v>2</v>
      </c>
      <c r="P417" s="36"/>
      <c r="Q417" s="36"/>
      <c r="R417" s="36"/>
      <c r="S417" s="36"/>
      <c r="T417" s="36"/>
      <c r="U417" s="36"/>
      <c r="V417" s="36"/>
      <c r="W417" s="36"/>
      <c r="X417" s="36"/>
    </row>
    <row r="418" spans="1:24" ht="13.2">
      <c r="A418" s="179"/>
      <c r="B418" s="161" t="s">
        <v>281</v>
      </c>
      <c r="C418" s="165">
        <f t="shared" si="87"/>
        <v>0.74</v>
      </c>
      <c r="D418" s="115">
        <f t="shared" si="88"/>
        <v>0.74</v>
      </c>
      <c r="E418" s="116">
        <f t="shared" si="89"/>
        <v>1</v>
      </c>
      <c r="F418" s="36"/>
      <c r="G418" s="25">
        <v>0.74</v>
      </c>
      <c r="H418" s="36"/>
      <c r="I418" s="36"/>
      <c r="J418" s="36"/>
      <c r="K418" s="36"/>
      <c r="L418" s="36"/>
      <c r="M418" s="36"/>
      <c r="N418" s="25">
        <v>4</v>
      </c>
      <c r="O418" s="25">
        <v>2</v>
      </c>
      <c r="P418" s="36"/>
      <c r="Q418" s="36"/>
      <c r="R418" s="36"/>
      <c r="S418" s="36"/>
      <c r="T418" s="36"/>
      <c r="U418" s="36"/>
      <c r="V418" s="36"/>
      <c r="W418" s="36"/>
      <c r="X418" s="36"/>
    </row>
    <row r="419" spans="1:24" ht="13.2">
      <c r="A419" s="179"/>
      <c r="B419" s="161" t="s">
        <v>913</v>
      </c>
      <c r="C419" s="165">
        <f t="shared" si="87"/>
        <v>0.17</v>
      </c>
      <c r="D419" s="115">
        <f t="shared" si="88"/>
        <v>0.17</v>
      </c>
      <c r="E419" s="116">
        <f t="shared" si="89"/>
        <v>1</v>
      </c>
      <c r="F419" s="36"/>
      <c r="G419" s="25">
        <v>0.17</v>
      </c>
      <c r="H419" s="36"/>
      <c r="I419" s="25"/>
      <c r="J419" s="25"/>
      <c r="K419" s="36"/>
      <c r="L419" s="36"/>
      <c r="M419" s="36"/>
      <c r="N419" s="25">
        <v>4.5</v>
      </c>
      <c r="O419" s="25">
        <v>2</v>
      </c>
      <c r="P419" s="36"/>
      <c r="Q419" s="36"/>
      <c r="R419" s="36"/>
      <c r="S419" s="36"/>
      <c r="T419" s="36"/>
      <c r="U419" s="36"/>
      <c r="V419" s="36"/>
      <c r="W419" s="36"/>
      <c r="X419" s="36"/>
    </row>
    <row r="420" spans="1:24" ht="13.2">
      <c r="A420" s="179"/>
      <c r="B420" s="161" t="s">
        <v>179</v>
      </c>
      <c r="C420" s="165">
        <f t="shared" si="87"/>
        <v>0.34</v>
      </c>
      <c r="D420" s="115">
        <f t="shared" si="88"/>
        <v>0.34</v>
      </c>
      <c r="E420" s="116">
        <f t="shared" si="89"/>
        <v>1</v>
      </c>
      <c r="F420" s="36"/>
      <c r="G420" s="25">
        <v>0.34</v>
      </c>
      <c r="H420" s="36"/>
      <c r="I420" s="25"/>
      <c r="J420" s="25"/>
      <c r="K420" s="36"/>
      <c r="L420" s="36"/>
      <c r="M420" s="36"/>
      <c r="N420" s="25">
        <v>3.5</v>
      </c>
      <c r="O420" s="25">
        <v>2</v>
      </c>
      <c r="P420" s="36"/>
      <c r="Q420" s="36"/>
      <c r="R420" s="36"/>
      <c r="S420" s="36"/>
      <c r="T420" s="36"/>
      <c r="U420" s="36"/>
      <c r="V420" s="36"/>
      <c r="W420" s="36"/>
      <c r="X420" s="36"/>
    </row>
    <row r="421" spans="1:24" ht="13.2">
      <c r="A421" s="179"/>
      <c r="B421" s="161" t="s">
        <v>58</v>
      </c>
      <c r="C421" s="165">
        <f t="shared" si="87"/>
        <v>0.13800000000000001</v>
      </c>
      <c r="D421" s="115">
        <f t="shared" si="88"/>
        <v>0.13800000000000001</v>
      </c>
      <c r="E421" s="116">
        <f t="shared" si="89"/>
        <v>1</v>
      </c>
      <c r="F421" s="36"/>
      <c r="G421" s="25">
        <v>0.13800000000000001</v>
      </c>
      <c r="H421" s="36"/>
      <c r="I421" s="25"/>
      <c r="J421" s="25"/>
      <c r="K421" s="36"/>
      <c r="L421" s="36"/>
      <c r="M421" s="36"/>
      <c r="N421" s="25">
        <v>6</v>
      </c>
      <c r="O421" s="25">
        <v>2</v>
      </c>
      <c r="P421" s="36"/>
      <c r="Q421" s="36"/>
      <c r="R421" s="36"/>
      <c r="S421" s="36"/>
      <c r="T421" s="36"/>
      <c r="U421" s="36"/>
      <c r="V421" s="36"/>
      <c r="W421" s="36"/>
      <c r="X421" s="36"/>
    </row>
    <row r="422" spans="1:24" ht="13.2">
      <c r="A422" s="179"/>
      <c r="B422" s="161" t="s">
        <v>56</v>
      </c>
      <c r="C422" s="165">
        <f t="shared" si="87"/>
        <v>0.12</v>
      </c>
      <c r="D422" s="115">
        <f t="shared" si="88"/>
        <v>0.12</v>
      </c>
      <c r="E422" s="116">
        <f t="shared" si="89"/>
        <v>1</v>
      </c>
      <c r="F422" s="36"/>
      <c r="G422" s="25">
        <v>0.12</v>
      </c>
      <c r="H422" s="36"/>
      <c r="I422" s="25"/>
      <c r="J422" s="25"/>
      <c r="K422" s="36"/>
      <c r="L422" s="36"/>
      <c r="M422" s="36"/>
      <c r="N422" s="25">
        <v>6</v>
      </c>
      <c r="O422" s="25">
        <v>2</v>
      </c>
      <c r="P422" s="36"/>
      <c r="Q422" s="36"/>
      <c r="R422" s="36"/>
      <c r="S422" s="36"/>
      <c r="T422" s="36"/>
      <c r="U422" s="36"/>
      <c r="V422" s="36"/>
      <c r="W422" s="36"/>
      <c r="X422" s="36"/>
    </row>
    <row r="423" spans="1:24" ht="13.2">
      <c r="A423" s="179"/>
      <c r="B423" s="161" t="s">
        <v>71</v>
      </c>
      <c r="C423" s="165">
        <f t="shared" si="87"/>
        <v>0.36399999999999999</v>
      </c>
      <c r="D423" s="115">
        <f t="shared" si="88"/>
        <v>0.36399999999999999</v>
      </c>
      <c r="E423" s="116">
        <f t="shared" si="89"/>
        <v>1</v>
      </c>
      <c r="F423" s="36"/>
      <c r="G423" s="25">
        <v>0.36399999999999999</v>
      </c>
      <c r="H423" s="36"/>
      <c r="I423" s="25"/>
      <c r="J423" s="25"/>
      <c r="K423" s="36"/>
      <c r="L423" s="36"/>
      <c r="M423" s="36"/>
      <c r="N423" s="25">
        <v>10</v>
      </c>
      <c r="O423" s="25">
        <v>2</v>
      </c>
      <c r="P423" s="36"/>
      <c r="Q423" s="36"/>
      <c r="R423" s="36"/>
      <c r="S423" s="36"/>
      <c r="T423" s="36"/>
      <c r="U423" s="36"/>
      <c r="V423" s="36"/>
      <c r="W423" s="36"/>
      <c r="X423" s="36"/>
    </row>
    <row r="424" spans="1:24" ht="13.2">
      <c r="A424" s="190" t="s">
        <v>914</v>
      </c>
      <c r="B424" s="199" t="s">
        <v>87</v>
      </c>
      <c r="C424" s="165">
        <f t="shared" si="87"/>
        <v>0</v>
      </c>
      <c r="D424" s="115">
        <f t="shared" si="88"/>
        <v>0</v>
      </c>
      <c r="E424" s="116" t="e">
        <f t="shared" si="89"/>
        <v>#DIV/0!</v>
      </c>
      <c r="F424" s="36"/>
      <c r="G424" s="25"/>
      <c r="H424" s="36"/>
      <c r="I424" s="36"/>
      <c r="J424" s="36"/>
      <c r="K424" s="36"/>
      <c r="L424" s="36"/>
      <c r="M424" s="36"/>
      <c r="N424" s="25"/>
      <c r="O424" s="25"/>
      <c r="P424" s="36"/>
      <c r="Q424" s="36"/>
      <c r="R424" s="36"/>
      <c r="S424" s="36"/>
      <c r="T424" s="36"/>
      <c r="U424" s="36"/>
      <c r="V424" s="36"/>
      <c r="W424" s="36"/>
      <c r="X424" s="36"/>
    </row>
    <row r="425" spans="1:24" ht="15.6">
      <c r="A425" s="22"/>
      <c r="B425" s="58" t="s">
        <v>915</v>
      </c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</row>
    <row r="426" spans="1:24" ht="13.2">
      <c r="A426" s="191"/>
      <c r="B426" s="161" t="s">
        <v>916</v>
      </c>
      <c r="C426" s="165">
        <f t="shared" ref="C426:C450" si="90">SUM(F426:K426)</f>
        <v>0.53100000000000003</v>
      </c>
      <c r="D426" s="115">
        <f t="shared" ref="D426:D450" si="91">SUM(F426:I426)</f>
        <v>0</v>
      </c>
      <c r="E426" s="116">
        <f t="shared" ref="E426:E450" si="92">D426/C426</f>
        <v>0</v>
      </c>
      <c r="F426" s="36"/>
      <c r="G426" s="36"/>
      <c r="H426" s="36"/>
      <c r="I426" s="25"/>
      <c r="J426" s="25">
        <v>0.53100000000000003</v>
      </c>
      <c r="K426" s="36"/>
      <c r="L426" s="36"/>
      <c r="M426" s="36"/>
      <c r="N426" s="25">
        <v>4</v>
      </c>
      <c r="O426" s="25">
        <v>2</v>
      </c>
      <c r="P426" s="36"/>
      <c r="Q426" s="36"/>
      <c r="R426" s="36"/>
      <c r="S426" s="36"/>
      <c r="T426" s="36"/>
      <c r="U426" s="36"/>
      <c r="V426" s="36"/>
      <c r="W426" s="36"/>
      <c r="X426" s="36"/>
    </row>
    <row r="427" spans="1:24" ht="13.2">
      <c r="A427" s="191"/>
      <c r="B427" s="161" t="s">
        <v>257</v>
      </c>
      <c r="C427" s="165">
        <f t="shared" si="90"/>
        <v>0.32</v>
      </c>
      <c r="D427" s="115">
        <f t="shared" si="91"/>
        <v>0</v>
      </c>
      <c r="E427" s="116">
        <f t="shared" si="92"/>
        <v>0</v>
      </c>
      <c r="F427" s="36"/>
      <c r="G427" s="36"/>
      <c r="H427" s="36"/>
      <c r="I427" s="25"/>
      <c r="J427" s="25">
        <v>0.32</v>
      </c>
      <c r="K427" s="36"/>
      <c r="L427" s="36"/>
      <c r="M427" s="36"/>
      <c r="N427" s="25">
        <v>4</v>
      </c>
      <c r="O427" s="25">
        <v>2</v>
      </c>
      <c r="P427" s="36"/>
      <c r="Q427" s="36"/>
      <c r="R427" s="36"/>
      <c r="S427" s="36"/>
      <c r="T427" s="36"/>
      <c r="U427" s="36"/>
      <c r="V427" s="36"/>
      <c r="W427" s="36"/>
      <c r="X427" s="36"/>
    </row>
    <row r="428" spans="1:24" ht="13.2">
      <c r="A428" s="191"/>
      <c r="B428" s="161" t="s">
        <v>809</v>
      </c>
      <c r="C428" s="165">
        <f t="shared" si="90"/>
        <v>0.53</v>
      </c>
      <c r="D428" s="115">
        <f t="shared" si="91"/>
        <v>0.53</v>
      </c>
      <c r="E428" s="116">
        <f t="shared" si="92"/>
        <v>1</v>
      </c>
      <c r="F428" s="36"/>
      <c r="G428" s="25">
        <v>0.53</v>
      </c>
      <c r="H428" s="36"/>
      <c r="I428" s="36"/>
      <c r="J428" s="36"/>
      <c r="K428" s="36"/>
      <c r="L428" s="36"/>
      <c r="M428" s="36"/>
      <c r="N428" s="25">
        <v>4</v>
      </c>
      <c r="O428" s="25">
        <v>2</v>
      </c>
      <c r="P428" s="36"/>
      <c r="Q428" s="36"/>
      <c r="R428" s="36"/>
      <c r="S428" s="36"/>
      <c r="T428" s="36"/>
      <c r="U428" s="36"/>
      <c r="V428" s="36"/>
      <c r="W428" s="36"/>
      <c r="X428" s="36"/>
    </row>
    <row r="429" spans="1:24" ht="13.2">
      <c r="A429" s="191"/>
      <c r="B429" s="161" t="s">
        <v>280</v>
      </c>
      <c r="C429" s="165">
        <f t="shared" si="90"/>
        <v>0.38</v>
      </c>
      <c r="D429" s="115">
        <f t="shared" si="91"/>
        <v>0</v>
      </c>
      <c r="E429" s="116">
        <f t="shared" si="92"/>
        <v>0</v>
      </c>
      <c r="F429" s="36"/>
      <c r="G429" s="25"/>
      <c r="H429" s="36"/>
      <c r="I429" s="25"/>
      <c r="J429" s="25">
        <v>0.38</v>
      </c>
      <c r="K429" s="36"/>
      <c r="L429" s="36"/>
      <c r="M429" s="36"/>
      <c r="N429" s="25">
        <v>4</v>
      </c>
      <c r="O429" s="25">
        <v>2</v>
      </c>
      <c r="P429" s="36"/>
      <c r="Q429" s="36"/>
      <c r="R429" s="36"/>
      <c r="S429" s="36"/>
      <c r="T429" s="36"/>
      <c r="U429" s="36"/>
      <c r="V429" s="36"/>
      <c r="W429" s="36"/>
      <c r="X429" s="36"/>
    </row>
    <row r="430" spans="1:24" ht="13.2">
      <c r="A430" s="191"/>
      <c r="B430" s="161" t="s">
        <v>87</v>
      </c>
      <c r="C430" s="165">
        <f t="shared" si="90"/>
        <v>1</v>
      </c>
      <c r="D430" s="115">
        <f t="shared" si="91"/>
        <v>1</v>
      </c>
      <c r="E430" s="116">
        <f t="shared" si="92"/>
        <v>1</v>
      </c>
      <c r="F430" s="36"/>
      <c r="G430" s="25">
        <v>1</v>
      </c>
      <c r="H430" s="36"/>
      <c r="I430" s="36"/>
      <c r="J430" s="36"/>
      <c r="K430" s="36"/>
      <c r="L430" s="36"/>
      <c r="M430" s="36"/>
      <c r="N430" s="36"/>
      <c r="O430" s="25"/>
      <c r="P430" s="36"/>
      <c r="Q430" s="36"/>
      <c r="R430" s="36"/>
      <c r="S430" s="36"/>
      <c r="T430" s="36"/>
      <c r="U430" s="36"/>
      <c r="V430" s="36"/>
      <c r="W430" s="36"/>
      <c r="X430" s="36"/>
    </row>
    <row r="431" spans="1:24" ht="13.2">
      <c r="A431" s="191"/>
      <c r="B431" s="161" t="s">
        <v>281</v>
      </c>
      <c r="C431" s="165">
        <f t="shared" si="90"/>
        <v>0.752</v>
      </c>
      <c r="D431" s="115">
        <f t="shared" si="91"/>
        <v>0.752</v>
      </c>
      <c r="E431" s="116">
        <f t="shared" si="92"/>
        <v>1</v>
      </c>
      <c r="F431" s="36"/>
      <c r="G431" s="25">
        <v>0.752</v>
      </c>
      <c r="H431" s="36"/>
      <c r="I431" s="36"/>
      <c r="J431" s="36"/>
      <c r="K431" s="36"/>
      <c r="L431" s="36"/>
      <c r="M431" s="36"/>
      <c r="N431" s="36"/>
      <c r="O431" s="25"/>
      <c r="P431" s="36"/>
      <c r="Q431" s="36"/>
      <c r="R431" s="36"/>
      <c r="S431" s="36"/>
      <c r="T431" s="36"/>
      <c r="U431" s="36"/>
      <c r="V431" s="36"/>
      <c r="W431" s="36"/>
      <c r="X431" s="36"/>
    </row>
    <row r="432" spans="1:24" ht="13.2">
      <c r="A432" s="191"/>
      <c r="B432" s="161" t="s">
        <v>209</v>
      </c>
      <c r="C432" s="165">
        <f t="shared" si="90"/>
        <v>1</v>
      </c>
      <c r="D432" s="115">
        <f t="shared" si="91"/>
        <v>1</v>
      </c>
      <c r="E432" s="116">
        <f t="shared" si="92"/>
        <v>1</v>
      </c>
      <c r="F432" s="36"/>
      <c r="G432" s="25">
        <v>1</v>
      </c>
      <c r="H432" s="36"/>
      <c r="I432" s="36"/>
      <c r="J432" s="36"/>
      <c r="K432" s="36"/>
      <c r="L432" s="36"/>
      <c r="M432" s="36"/>
      <c r="N432" s="36"/>
      <c r="O432" s="25"/>
      <c r="P432" s="36"/>
      <c r="Q432" s="36"/>
      <c r="R432" s="36"/>
      <c r="S432" s="36"/>
      <c r="T432" s="36"/>
      <c r="U432" s="36"/>
      <c r="V432" s="36"/>
      <c r="W432" s="36"/>
      <c r="X432" s="36"/>
    </row>
    <row r="433" spans="1:24" ht="13.2">
      <c r="A433" s="191"/>
      <c r="B433" s="161" t="s">
        <v>46</v>
      </c>
      <c r="C433" s="165">
        <f t="shared" si="90"/>
        <v>1.0169999999999999</v>
      </c>
      <c r="D433" s="115">
        <f t="shared" si="91"/>
        <v>1.0169999999999999</v>
      </c>
      <c r="E433" s="116">
        <f t="shared" si="92"/>
        <v>1</v>
      </c>
      <c r="F433" s="36"/>
      <c r="G433" s="25">
        <v>1.0169999999999999</v>
      </c>
      <c r="H433" s="36"/>
      <c r="I433" s="36"/>
      <c r="J433" s="36"/>
      <c r="K433" s="36"/>
      <c r="L433" s="36"/>
      <c r="M433" s="36"/>
      <c r="N433" s="36"/>
      <c r="O433" s="25"/>
      <c r="P433" s="36"/>
      <c r="Q433" s="36"/>
      <c r="R433" s="36"/>
      <c r="S433" s="36"/>
      <c r="T433" s="36"/>
      <c r="U433" s="36"/>
      <c r="V433" s="36"/>
      <c r="W433" s="36"/>
      <c r="X433" s="36"/>
    </row>
    <row r="434" spans="1:24" ht="13.2">
      <c r="A434" s="191"/>
      <c r="B434" s="161" t="s">
        <v>196</v>
      </c>
      <c r="C434" s="165">
        <f t="shared" si="90"/>
        <v>1</v>
      </c>
      <c r="D434" s="115">
        <f t="shared" si="91"/>
        <v>1</v>
      </c>
      <c r="E434" s="116">
        <f t="shared" si="92"/>
        <v>1</v>
      </c>
      <c r="F434" s="36"/>
      <c r="G434" s="25">
        <v>1</v>
      </c>
      <c r="H434" s="36"/>
      <c r="I434" s="36"/>
      <c r="J434" s="36"/>
      <c r="K434" s="36"/>
      <c r="L434" s="36"/>
      <c r="M434" s="36"/>
      <c r="N434" s="36"/>
      <c r="O434" s="25"/>
      <c r="P434" s="36"/>
      <c r="Q434" s="36"/>
      <c r="R434" s="36"/>
      <c r="S434" s="36"/>
      <c r="T434" s="36"/>
      <c r="U434" s="36"/>
      <c r="V434" s="36"/>
      <c r="W434" s="36"/>
      <c r="X434" s="36"/>
    </row>
    <row r="435" spans="1:24" ht="13.2">
      <c r="A435" s="191"/>
      <c r="B435" s="161" t="s">
        <v>90</v>
      </c>
      <c r="C435" s="165">
        <f t="shared" si="90"/>
        <v>0.9</v>
      </c>
      <c r="D435" s="115">
        <f t="shared" si="91"/>
        <v>0.9</v>
      </c>
      <c r="E435" s="116">
        <f t="shared" si="92"/>
        <v>1</v>
      </c>
      <c r="F435" s="36"/>
      <c r="G435" s="25">
        <v>0.9</v>
      </c>
      <c r="H435" s="36"/>
      <c r="I435" s="36"/>
      <c r="J435" s="36"/>
      <c r="K435" s="36"/>
      <c r="L435" s="36"/>
      <c r="M435" s="36"/>
      <c r="N435" s="36"/>
      <c r="O435" s="25"/>
      <c r="P435" s="36"/>
      <c r="Q435" s="36"/>
      <c r="R435" s="36"/>
      <c r="S435" s="36"/>
      <c r="T435" s="36"/>
      <c r="U435" s="36"/>
      <c r="V435" s="36"/>
      <c r="W435" s="36"/>
      <c r="X435" s="36"/>
    </row>
    <row r="436" spans="1:24" ht="13.2">
      <c r="A436" s="191"/>
      <c r="B436" s="161" t="s">
        <v>244</v>
      </c>
      <c r="C436" s="165">
        <f t="shared" si="90"/>
        <v>0.37</v>
      </c>
      <c r="D436" s="115">
        <f t="shared" si="91"/>
        <v>0</v>
      </c>
      <c r="E436" s="116">
        <f t="shared" si="92"/>
        <v>0</v>
      </c>
      <c r="F436" s="36"/>
      <c r="G436" s="36"/>
      <c r="H436" s="36"/>
      <c r="I436" s="25"/>
      <c r="J436" s="25">
        <v>0.37</v>
      </c>
      <c r="K436" s="36"/>
      <c r="L436" s="36"/>
      <c r="M436" s="36"/>
      <c r="N436" s="36"/>
      <c r="O436" s="25"/>
      <c r="P436" s="36"/>
      <c r="Q436" s="36"/>
      <c r="R436" s="36"/>
      <c r="S436" s="36"/>
      <c r="T436" s="36"/>
      <c r="U436" s="36"/>
      <c r="V436" s="36"/>
      <c r="W436" s="36"/>
      <c r="X436" s="36"/>
    </row>
    <row r="437" spans="1:24" ht="13.2">
      <c r="A437" s="191"/>
      <c r="B437" s="161" t="s">
        <v>85</v>
      </c>
      <c r="C437" s="165">
        <f t="shared" si="90"/>
        <v>0.44</v>
      </c>
      <c r="D437" s="115">
        <f t="shared" si="91"/>
        <v>0</v>
      </c>
      <c r="E437" s="116">
        <f t="shared" si="92"/>
        <v>0</v>
      </c>
      <c r="F437" s="36"/>
      <c r="G437" s="36"/>
      <c r="H437" s="36"/>
      <c r="I437" s="25"/>
      <c r="J437" s="25">
        <v>0.44</v>
      </c>
      <c r="K437" s="36"/>
      <c r="L437" s="36"/>
      <c r="M437" s="36"/>
      <c r="N437" s="36"/>
      <c r="O437" s="25"/>
      <c r="P437" s="36"/>
      <c r="Q437" s="36"/>
      <c r="R437" s="36"/>
      <c r="S437" s="36"/>
      <c r="T437" s="36"/>
      <c r="U437" s="36"/>
      <c r="V437" s="36"/>
      <c r="W437" s="36"/>
      <c r="X437" s="36"/>
    </row>
    <row r="438" spans="1:24" ht="13.2">
      <c r="A438" s="191"/>
      <c r="B438" s="161" t="s">
        <v>135</v>
      </c>
      <c r="C438" s="165">
        <f t="shared" si="90"/>
        <v>0.32</v>
      </c>
      <c r="D438" s="115">
        <f t="shared" si="91"/>
        <v>0</v>
      </c>
      <c r="E438" s="116">
        <f t="shared" si="92"/>
        <v>0</v>
      </c>
      <c r="F438" s="36"/>
      <c r="G438" s="36"/>
      <c r="H438" s="36"/>
      <c r="I438" s="36"/>
      <c r="J438" s="36"/>
      <c r="K438" s="25">
        <v>0.32</v>
      </c>
      <c r="L438" s="36"/>
      <c r="M438" s="36"/>
      <c r="N438" s="36"/>
      <c r="O438" s="25"/>
      <c r="P438" s="36"/>
      <c r="Q438" s="36"/>
      <c r="R438" s="36"/>
      <c r="S438" s="36"/>
      <c r="T438" s="36"/>
      <c r="U438" s="36"/>
      <c r="V438" s="36"/>
      <c r="W438" s="36"/>
      <c r="X438" s="36"/>
    </row>
    <row r="439" spans="1:24" ht="13.2">
      <c r="A439" s="191"/>
      <c r="B439" s="161" t="s">
        <v>853</v>
      </c>
      <c r="C439" s="165">
        <f t="shared" si="90"/>
        <v>0.374</v>
      </c>
      <c r="D439" s="115">
        <f t="shared" si="91"/>
        <v>0</v>
      </c>
      <c r="E439" s="116">
        <f t="shared" si="92"/>
        <v>0</v>
      </c>
      <c r="F439" s="36"/>
      <c r="G439" s="36"/>
      <c r="H439" s="36"/>
      <c r="I439" s="36"/>
      <c r="J439" s="36"/>
      <c r="K439" s="25">
        <v>0.374</v>
      </c>
      <c r="L439" s="36"/>
      <c r="M439" s="36"/>
      <c r="N439" s="36"/>
      <c r="O439" s="25"/>
      <c r="P439" s="36"/>
      <c r="Q439" s="36"/>
      <c r="R439" s="36"/>
      <c r="S439" s="36"/>
      <c r="T439" s="36"/>
      <c r="U439" s="36"/>
      <c r="V439" s="36"/>
      <c r="W439" s="36"/>
      <c r="X439" s="36"/>
    </row>
    <row r="440" spans="1:24" ht="13.2">
      <c r="A440" s="191"/>
      <c r="B440" s="161" t="s">
        <v>60</v>
      </c>
      <c r="C440" s="165">
        <f t="shared" si="90"/>
        <v>0.30599999999999999</v>
      </c>
      <c r="D440" s="115">
        <f t="shared" si="91"/>
        <v>0</v>
      </c>
      <c r="E440" s="116">
        <f t="shared" si="92"/>
        <v>0</v>
      </c>
      <c r="F440" s="36"/>
      <c r="G440" s="36"/>
      <c r="H440" s="36"/>
      <c r="I440" s="36"/>
      <c r="J440" s="36"/>
      <c r="K440" s="25">
        <v>0.30599999999999999</v>
      </c>
      <c r="L440" s="36"/>
      <c r="M440" s="36"/>
      <c r="N440" s="36"/>
      <c r="O440" s="25"/>
      <c r="P440" s="36"/>
      <c r="Q440" s="36"/>
      <c r="R440" s="36"/>
      <c r="S440" s="36"/>
      <c r="T440" s="36"/>
      <c r="U440" s="36"/>
      <c r="V440" s="36"/>
      <c r="W440" s="36"/>
      <c r="X440" s="36"/>
    </row>
    <row r="441" spans="1:24" ht="13.2">
      <c r="A441" s="191"/>
      <c r="B441" s="161" t="s">
        <v>858</v>
      </c>
      <c r="C441" s="165">
        <f t="shared" si="90"/>
        <v>0.34</v>
      </c>
      <c r="D441" s="115">
        <f t="shared" si="91"/>
        <v>0</v>
      </c>
      <c r="E441" s="116">
        <f t="shared" si="92"/>
        <v>0</v>
      </c>
      <c r="F441" s="36"/>
      <c r="G441" s="36"/>
      <c r="H441" s="36"/>
      <c r="I441" s="36"/>
      <c r="J441" s="36"/>
      <c r="K441" s="25">
        <v>0.34</v>
      </c>
      <c r="L441" s="36"/>
      <c r="M441" s="36"/>
      <c r="N441" s="36"/>
      <c r="O441" s="25"/>
      <c r="P441" s="36"/>
      <c r="Q441" s="36"/>
      <c r="R441" s="36"/>
      <c r="S441" s="36"/>
      <c r="T441" s="36"/>
      <c r="U441" s="36"/>
      <c r="V441" s="36"/>
      <c r="W441" s="36"/>
      <c r="X441" s="36"/>
    </row>
    <row r="442" spans="1:24" ht="13.2">
      <c r="A442" s="191"/>
      <c r="B442" s="161" t="s">
        <v>303</v>
      </c>
      <c r="C442" s="165">
        <f t="shared" si="90"/>
        <v>0.34499999999999997</v>
      </c>
      <c r="D442" s="115">
        <f t="shared" si="91"/>
        <v>0</v>
      </c>
      <c r="E442" s="116">
        <f t="shared" si="92"/>
        <v>0</v>
      </c>
      <c r="F442" s="36"/>
      <c r="G442" s="36"/>
      <c r="H442" s="36"/>
      <c r="I442" s="36"/>
      <c r="J442" s="36"/>
      <c r="K442" s="25">
        <v>0.34499999999999997</v>
      </c>
      <c r="L442" s="36"/>
      <c r="M442" s="36"/>
      <c r="N442" s="36"/>
      <c r="O442" s="25"/>
      <c r="P442" s="36"/>
      <c r="Q442" s="36"/>
      <c r="R442" s="36"/>
      <c r="S442" s="36"/>
      <c r="T442" s="36"/>
      <c r="U442" s="36"/>
      <c r="V442" s="36"/>
      <c r="W442" s="36"/>
      <c r="X442" s="36"/>
    </row>
    <row r="443" spans="1:24" ht="13.2">
      <c r="A443" s="191"/>
      <c r="B443" s="161" t="s">
        <v>70</v>
      </c>
      <c r="C443" s="165">
        <f t="shared" si="90"/>
        <v>0.372</v>
      </c>
      <c r="D443" s="115">
        <f t="shared" si="91"/>
        <v>0</v>
      </c>
      <c r="E443" s="116">
        <f t="shared" si="92"/>
        <v>0</v>
      </c>
      <c r="F443" s="36"/>
      <c r="G443" s="36"/>
      <c r="H443" s="36"/>
      <c r="I443" s="36"/>
      <c r="J443" s="36"/>
      <c r="K443" s="25">
        <v>0.372</v>
      </c>
      <c r="L443" s="36"/>
      <c r="M443" s="36"/>
      <c r="N443" s="36"/>
      <c r="O443" s="25"/>
      <c r="P443" s="36"/>
      <c r="Q443" s="36"/>
      <c r="R443" s="36"/>
      <c r="S443" s="36"/>
      <c r="T443" s="36"/>
      <c r="U443" s="36"/>
      <c r="V443" s="36"/>
      <c r="W443" s="36"/>
      <c r="X443" s="36"/>
    </row>
    <row r="444" spans="1:24" ht="13.2">
      <c r="A444" s="191"/>
      <c r="B444" s="161" t="s">
        <v>112</v>
      </c>
      <c r="C444" s="165">
        <f t="shared" si="90"/>
        <v>0.43</v>
      </c>
      <c r="D444" s="115">
        <f t="shared" si="91"/>
        <v>0</v>
      </c>
      <c r="E444" s="116">
        <f t="shared" si="92"/>
        <v>0</v>
      </c>
      <c r="F444" s="36"/>
      <c r="G444" s="36"/>
      <c r="H444" s="36"/>
      <c r="I444" s="36"/>
      <c r="J444" s="36"/>
      <c r="K444" s="25">
        <v>0.43</v>
      </c>
      <c r="L444" s="36"/>
      <c r="M444" s="36"/>
      <c r="N444" s="36"/>
      <c r="O444" s="25"/>
      <c r="P444" s="36"/>
      <c r="Q444" s="36"/>
      <c r="R444" s="36"/>
      <c r="S444" s="36"/>
      <c r="T444" s="36"/>
      <c r="U444" s="36"/>
      <c r="V444" s="36"/>
      <c r="W444" s="36"/>
      <c r="X444" s="36"/>
    </row>
    <row r="445" spans="1:24" ht="13.2">
      <c r="A445" s="191"/>
      <c r="B445" s="161" t="s">
        <v>66</v>
      </c>
      <c r="C445" s="165">
        <f t="shared" si="90"/>
        <v>0.54700000000000004</v>
      </c>
      <c r="D445" s="115">
        <f t="shared" si="91"/>
        <v>0</v>
      </c>
      <c r="E445" s="116">
        <f t="shared" si="92"/>
        <v>0</v>
      </c>
      <c r="F445" s="36"/>
      <c r="G445" s="36"/>
      <c r="H445" s="36"/>
      <c r="I445" s="36"/>
      <c r="J445" s="36"/>
      <c r="K445" s="25">
        <v>0.54700000000000004</v>
      </c>
      <c r="L445" s="36"/>
      <c r="M445" s="36"/>
      <c r="N445" s="36"/>
      <c r="O445" s="25"/>
      <c r="P445" s="36"/>
      <c r="Q445" s="36"/>
      <c r="R445" s="36"/>
      <c r="S445" s="36"/>
      <c r="T445" s="36"/>
      <c r="U445" s="36"/>
      <c r="V445" s="36"/>
      <c r="W445" s="36"/>
      <c r="X445" s="36"/>
    </row>
    <row r="446" spans="1:24" ht="13.2">
      <c r="A446" s="134"/>
      <c r="B446" s="161" t="s">
        <v>124</v>
      </c>
      <c r="C446" s="177">
        <f t="shared" si="90"/>
        <v>0</v>
      </c>
      <c r="D446" s="178">
        <f t="shared" si="91"/>
        <v>0</v>
      </c>
      <c r="E446" s="116" t="e">
        <f t="shared" si="92"/>
        <v>#DIV/0!</v>
      </c>
      <c r="F446" s="36"/>
      <c r="G446" s="36"/>
      <c r="H446" s="36"/>
      <c r="I446" s="36"/>
      <c r="J446" s="36"/>
      <c r="K446" s="36"/>
      <c r="L446" s="36"/>
      <c r="M446" s="36"/>
      <c r="N446" s="36"/>
      <c r="O446" s="25"/>
      <c r="P446" s="36"/>
      <c r="Q446" s="36"/>
      <c r="R446" s="36"/>
      <c r="S446" s="36"/>
      <c r="T446" s="36"/>
      <c r="U446" s="36"/>
      <c r="V446" s="36"/>
      <c r="W446" s="36"/>
      <c r="X446" s="36"/>
    </row>
    <row r="447" spans="1:24" ht="13.2">
      <c r="A447" s="179"/>
      <c r="B447" s="161" t="s">
        <v>917</v>
      </c>
      <c r="C447" s="165">
        <f t="shared" si="90"/>
        <v>0.4</v>
      </c>
      <c r="D447" s="115">
        <f t="shared" si="91"/>
        <v>0.4</v>
      </c>
      <c r="E447" s="116">
        <f t="shared" si="92"/>
        <v>1</v>
      </c>
      <c r="F447" s="36"/>
      <c r="G447" s="25">
        <v>0.4</v>
      </c>
      <c r="H447" s="36"/>
      <c r="I447" s="36"/>
      <c r="J447" s="36"/>
      <c r="K447" s="36"/>
      <c r="L447" s="36"/>
      <c r="M447" s="36"/>
      <c r="N447" s="36"/>
      <c r="O447" s="25"/>
      <c r="P447" s="36"/>
      <c r="Q447" s="36"/>
      <c r="R447" s="36"/>
      <c r="S447" s="36"/>
      <c r="T447" s="36"/>
      <c r="U447" s="36"/>
      <c r="V447" s="36"/>
      <c r="W447" s="36"/>
      <c r="X447" s="36"/>
    </row>
    <row r="448" spans="1:24" ht="13.2">
      <c r="A448" s="179"/>
      <c r="B448" s="161" t="s">
        <v>918</v>
      </c>
      <c r="C448" s="165">
        <f t="shared" si="90"/>
        <v>0.36</v>
      </c>
      <c r="D448" s="115">
        <f t="shared" si="91"/>
        <v>0.36</v>
      </c>
      <c r="E448" s="116">
        <f t="shared" si="92"/>
        <v>1</v>
      </c>
      <c r="F448" s="36"/>
      <c r="G448" s="25">
        <v>0.36</v>
      </c>
      <c r="H448" s="36"/>
      <c r="I448" s="36"/>
      <c r="J448" s="36"/>
      <c r="K448" s="36"/>
      <c r="L448" s="36"/>
      <c r="M448" s="36"/>
      <c r="N448" s="36"/>
      <c r="O448" s="25"/>
      <c r="P448" s="36"/>
      <c r="Q448" s="36"/>
      <c r="R448" s="36"/>
      <c r="S448" s="36"/>
      <c r="T448" s="36"/>
      <c r="U448" s="36"/>
      <c r="V448" s="36"/>
      <c r="W448" s="36"/>
      <c r="X448" s="36"/>
    </row>
    <row r="449" spans="1:24" ht="13.2">
      <c r="A449" s="179"/>
      <c r="B449" s="161" t="s">
        <v>919</v>
      </c>
      <c r="C449" s="165">
        <f t="shared" si="90"/>
        <v>0.25</v>
      </c>
      <c r="D449" s="115">
        <f t="shared" si="91"/>
        <v>0.25</v>
      </c>
      <c r="E449" s="116">
        <f t="shared" si="92"/>
        <v>1</v>
      </c>
      <c r="F449" s="36"/>
      <c r="G449" s="25">
        <v>0.25</v>
      </c>
      <c r="H449" s="36"/>
      <c r="I449" s="36"/>
      <c r="J449" s="36"/>
      <c r="K449" s="36"/>
      <c r="L449" s="36"/>
      <c r="M449" s="36"/>
      <c r="N449" s="36"/>
      <c r="O449" s="25"/>
      <c r="P449" s="36"/>
      <c r="Q449" s="36"/>
      <c r="R449" s="36"/>
      <c r="S449" s="36"/>
      <c r="T449" s="36"/>
      <c r="U449" s="36"/>
      <c r="V449" s="36"/>
      <c r="W449" s="36"/>
      <c r="X449" s="36"/>
    </row>
    <row r="450" spans="1:24" ht="13.2">
      <c r="A450" s="179"/>
      <c r="B450" s="161" t="s">
        <v>222</v>
      </c>
      <c r="C450" s="165">
        <f t="shared" si="90"/>
        <v>0.56299999999999994</v>
      </c>
      <c r="D450" s="115">
        <f t="shared" si="91"/>
        <v>0</v>
      </c>
      <c r="E450" s="116">
        <f t="shared" si="92"/>
        <v>0</v>
      </c>
      <c r="F450" s="36"/>
      <c r="G450" s="36"/>
      <c r="H450" s="36"/>
      <c r="I450" s="25"/>
      <c r="J450" s="25">
        <v>0.56299999999999994</v>
      </c>
      <c r="K450" s="36"/>
      <c r="L450" s="36"/>
      <c r="M450" s="36"/>
      <c r="N450" s="36"/>
      <c r="O450" s="25">
        <v>2</v>
      </c>
      <c r="P450" s="36"/>
      <c r="Q450" s="36"/>
      <c r="R450" s="36"/>
      <c r="S450" s="36"/>
      <c r="T450" s="36"/>
      <c r="U450" s="36"/>
      <c r="V450" s="36"/>
      <c r="W450" s="36"/>
      <c r="X450" s="36"/>
    </row>
    <row r="451" spans="1:24" ht="15.6">
      <c r="A451" s="22"/>
      <c r="B451" s="58" t="s">
        <v>920</v>
      </c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</row>
    <row r="452" spans="1:24" ht="13.2">
      <c r="A452" s="179"/>
      <c r="B452" s="161" t="s">
        <v>87</v>
      </c>
      <c r="C452" s="165">
        <f t="shared" ref="C452:C457" si="93">SUM(F452:K452)</f>
        <v>0.73699999999999999</v>
      </c>
      <c r="D452" s="115">
        <f t="shared" ref="D452:D457" si="94">SUM(F452:I452)</f>
        <v>0</v>
      </c>
      <c r="E452" s="116">
        <f t="shared" ref="E452:E457" si="95">D452/C452</f>
        <v>0</v>
      </c>
      <c r="F452" s="36"/>
      <c r="G452" s="36"/>
      <c r="H452" s="36"/>
      <c r="I452" s="25"/>
      <c r="J452" s="25">
        <v>0.52500000000000002</v>
      </c>
      <c r="K452" s="25">
        <v>0.21199999999999999</v>
      </c>
      <c r="L452" s="36"/>
      <c r="M452" s="36"/>
      <c r="N452" s="25">
        <v>8</v>
      </c>
      <c r="O452" s="25">
        <v>2</v>
      </c>
      <c r="P452" s="36"/>
      <c r="Q452" s="36"/>
      <c r="R452" s="36"/>
      <c r="S452" s="36"/>
      <c r="T452" s="36"/>
      <c r="U452" s="36"/>
      <c r="V452" s="36"/>
      <c r="W452" s="36"/>
      <c r="X452" s="36"/>
    </row>
    <row r="453" spans="1:24" ht="15.6">
      <c r="A453" s="179"/>
      <c r="B453" s="207" t="s">
        <v>521</v>
      </c>
      <c r="C453" s="165">
        <f t="shared" si="93"/>
        <v>0.35</v>
      </c>
      <c r="D453" s="115">
        <f t="shared" si="94"/>
        <v>0</v>
      </c>
      <c r="E453" s="116">
        <f t="shared" si="95"/>
        <v>0</v>
      </c>
      <c r="F453" s="36"/>
      <c r="G453" s="36"/>
      <c r="H453" s="36"/>
      <c r="I453" s="25"/>
      <c r="J453" s="25">
        <v>0.35</v>
      </c>
      <c r="K453" s="36"/>
      <c r="L453" s="36"/>
      <c r="M453" s="36"/>
      <c r="N453" s="25">
        <v>3</v>
      </c>
      <c r="O453" s="25">
        <v>1</v>
      </c>
      <c r="P453" s="36"/>
      <c r="Q453" s="36"/>
      <c r="R453" s="36"/>
      <c r="S453" s="36"/>
      <c r="T453" s="36"/>
      <c r="U453" s="36"/>
      <c r="V453" s="36"/>
      <c r="W453" s="36"/>
      <c r="X453" s="36"/>
    </row>
    <row r="454" spans="1:24" ht="15.6">
      <c r="A454" s="179"/>
      <c r="B454" s="207" t="s">
        <v>202</v>
      </c>
      <c r="C454" s="165">
        <f t="shared" si="93"/>
        <v>0.43</v>
      </c>
      <c r="D454" s="115">
        <f t="shared" si="94"/>
        <v>0</v>
      </c>
      <c r="E454" s="116">
        <f t="shared" si="95"/>
        <v>0</v>
      </c>
      <c r="F454" s="36"/>
      <c r="G454" s="36"/>
      <c r="H454" s="36"/>
      <c r="I454" s="25"/>
      <c r="J454" s="25">
        <v>0.43</v>
      </c>
      <c r="K454" s="36"/>
      <c r="L454" s="36"/>
      <c r="M454" s="36"/>
      <c r="N454" s="25">
        <v>5</v>
      </c>
      <c r="O454" s="25">
        <v>2</v>
      </c>
      <c r="P454" s="36"/>
      <c r="Q454" s="36"/>
      <c r="R454" s="36"/>
      <c r="S454" s="36"/>
      <c r="T454" s="36"/>
      <c r="U454" s="36"/>
      <c r="V454" s="36"/>
      <c r="W454" s="36"/>
      <c r="X454" s="36"/>
    </row>
    <row r="455" spans="1:24" ht="15.6">
      <c r="A455" s="179"/>
      <c r="B455" s="207" t="s">
        <v>209</v>
      </c>
      <c r="C455" s="165">
        <f t="shared" si="93"/>
        <v>1.1299999999999999</v>
      </c>
      <c r="D455" s="115">
        <f t="shared" si="94"/>
        <v>0</v>
      </c>
      <c r="E455" s="116">
        <f t="shared" si="95"/>
        <v>0</v>
      </c>
      <c r="F455" s="36"/>
      <c r="G455" s="36"/>
      <c r="H455" s="36"/>
      <c r="I455" s="25"/>
      <c r="J455" s="25">
        <v>1.1299999999999999</v>
      </c>
      <c r="K455" s="36"/>
      <c r="L455" s="36"/>
      <c r="M455" s="36"/>
      <c r="N455" s="25">
        <v>6.5</v>
      </c>
      <c r="O455" s="25">
        <v>2</v>
      </c>
      <c r="P455" s="36"/>
      <c r="Q455" s="36"/>
      <c r="R455" s="36"/>
      <c r="S455" s="36"/>
      <c r="T455" s="36"/>
      <c r="U455" s="36"/>
      <c r="V455" s="36"/>
      <c r="W455" s="36"/>
      <c r="X455" s="36"/>
    </row>
    <row r="456" spans="1:24" ht="15.6">
      <c r="A456" s="179"/>
      <c r="B456" s="207" t="s">
        <v>921</v>
      </c>
      <c r="C456" s="165">
        <f t="shared" si="93"/>
        <v>1.7</v>
      </c>
      <c r="D456" s="115">
        <f t="shared" si="94"/>
        <v>1.7</v>
      </c>
      <c r="E456" s="116">
        <f t="shared" si="95"/>
        <v>1</v>
      </c>
      <c r="F456" s="36"/>
      <c r="G456" s="25">
        <v>1.7</v>
      </c>
      <c r="H456" s="36"/>
      <c r="I456" s="25"/>
      <c r="J456" s="25"/>
      <c r="K456" s="36"/>
      <c r="L456" s="36"/>
      <c r="M456" s="36"/>
      <c r="N456" s="25"/>
      <c r="O456" s="25"/>
      <c r="P456" s="36"/>
      <c r="Q456" s="36"/>
      <c r="R456" s="36"/>
      <c r="S456" s="36"/>
      <c r="T456" s="36"/>
      <c r="U456" s="36"/>
      <c r="V456" s="36"/>
      <c r="W456" s="36"/>
      <c r="X456" s="36"/>
    </row>
    <row r="457" spans="1:24" ht="15.6">
      <c r="A457" s="179"/>
      <c r="B457" s="207" t="s">
        <v>281</v>
      </c>
      <c r="C457" s="165">
        <f t="shared" si="93"/>
        <v>0.25</v>
      </c>
      <c r="D457" s="115">
        <f t="shared" si="94"/>
        <v>0</v>
      </c>
      <c r="E457" s="116">
        <f t="shared" si="95"/>
        <v>0</v>
      </c>
      <c r="F457" s="36"/>
      <c r="G457" s="36"/>
      <c r="H457" s="36"/>
      <c r="I457" s="25"/>
      <c r="J457" s="25">
        <v>0.25</v>
      </c>
      <c r="K457" s="36"/>
      <c r="L457" s="36"/>
      <c r="M457" s="36"/>
      <c r="N457" s="25">
        <v>3</v>
      </c>
      <c r="O457" s="25">
        <v>1</v>
      </c>
      <c r="P457" s="36"/>
      <c r="Q457" s="36"/>
      <c r="R457" s="36"/>
      <c r="S457" s="36"/>
      <c r="T457" s="36"/>
      <c r="U457" s="36"/>
      <c r="V457" s="36"/>
      <c r="W457" s="36"/>
      <c r="X457" s="36"/>
    </row>
    <row r="458" spans="1:24" ht="15.6">
      <c r="A458" s="22"/>
      <c r="B458" s="58" t="s">
        <v>922</v>
      </c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</row>
    <row r="459" spans="1:24" ht="13.2">
      <c r="A459" s="179"/>
      <c r="B459" s="161" t="s">
        <v>281</v>
      </c>
      <c r="C459" s="165">
        <f t="shared" ref="C459:C467" si="96">SUM(F459:K459)</f>
        <v>0.47</v>
      </c>
      <c r="D459" s="115">
        <f t="shared" ref="D459:D467" si="97">SUM(F459:I459)</f>
        <v>0</v>
      </c>
      <c r="E459" s="116">
        <f t="shared" ref="E459:E467" si="98">D459/C459</f>
        <v>0</v>
      </c>
      <c r="F459" s="36"/>
      <c r="G459" s="36"/>
      <c r="H459" s="36"/>
      <c r="I459" s="25"/>
      <c r="J459" s="25">
        <v>0.47</v>
      </c>
      <c r="K459" s="36"/>
      <c r="L459" s="36"/>
      <c r="M459" s="36"/>
      <c r="N459" s="25">
        <v>4</v>
      </c>
      <c r="O459" s="25">
        <v>2</v>
      </c>
      <c r="P459" s="36"/>
      <c r="Q459" s="36"/>
      <c r="R459" s="36"/>
      <c r="S459" s="36"/>
      <c r="T459" s="36"/>
      <c r="U459" s="36"/>
      <c r="V459" s="36"/>
      <c r="W459" s="36"/>
      <c r="X459" s="36"/>
    </row>
    <row r="460" spans="1:24" ht="13.2">
      <c r="A460" s="179"/>
      <c r="B460" s="161" t="s">
        <v>87</v>
      </c>
      <c r="C460" s="165">
        <f t="shared" si="96"/>
        <v>0.2</v>
      </c>
      <c r="D460" s="115">
        <f t="shared" si="97"/>
        <v>0.2</v>
      </c>
      <c r="E460" s="116">
        <f t="shared" si="98"/>
        <v>1</v>
      </c>
      <c r="F460" s="36"/>
      <c r="G460" s="25">
        <v>0.2</v>
      </c>
      <c r="H460" s="36"/>
      <c r="I460" s="25"/>
      <c r="J460" s="25"/>
      <c r="K460" s="36"/>
      <c r="L460" s="36"/>
      <c r="M460" s="36"/>
      <c r="N460" s="25">
        <v>8</v>
      </c>
      <c r="O460" s="25">
        <v>2</v>
      </c>
      <c r="P460" s="36"/>
      <c r="Q460" s="36"/>
      <c r="R460" s="36"/>
      <c r="S460" s="36"/>
      <c r="T460" s="36"/>
      <c r="U460" s="36"/>
      <c r="V460" s="36"/>
      <c r="W460" s="36"/>
      <c r="X460" s="36"/>
    </row>
    <row r="461" spans="1:24" ht="13.2">
      <c r="A461" s="179"/>
      <c r="B461" s="208">
        <v>45162</v>
      </c>
      <c r="C461" s="165">
        <f t="shared" si="96"/>
        <v>0.75</v>
      </c>
      <c r="D461" s="115">
        <f t="shared" si="97"/>
        <v>0.2</v>
      </c>
      <c r="E461" s="116">
        <f t="shared" si="98"/>
        <v>0.26666666666666666</v>
      </c>
      <c r="F461" s="36"/>
      <c r="G461" s="25">
        <v>0.2</v>
      </c>
      <c r="H461" s="36"/>
      <c r="I461" s="25"/>
      <c r="J461" s="25">
        <v>0.55000000000000004</v>
      </c>
      <c r="K461" s="36"/>
      <c r="L461" s="36"/>
      <c r="M461" s="36"/>
      <c r="N461" s="25">
        <v>4</v>
      </c>
      <c r="O461" s="25">
        <v>2</v>
      </c>
      <c r="P461" s="36"/>
      <c r="Q461" s="36"/>
      <c r="R461" s="36"/>
      <c r="S461" s="36"/>
      <c r="T461" s="36"/>
      <c r="U461" s="36"/>
      <c r="V461" s="36"/>
      <c r="W461" s="36"/>
      <c r="X461" s="36"/>
    </row>
    <row r="462" spans="1:24" ht="13.2">
      <c r="A462" s="181" t="s">
        <v>923</v>
      </c>
      <c r="B462" s="161" t="s">
        <v>924</v>
      </c>
      <c r="C462" s="165">
        <f t="shared" si="96"/>
        <v>1.3</v>
      </c>
      <c r="D462" s="115">
        <f t="shared" si="97"/>
        <v>1.3</v>
      </c>
      <c r="E462" s="116">
        <f t="shared" si="98"/>
        <v>1</v>
      </c>
      <c r="F462" s="36"/>
      <c r="G462" s="25">
        <v>1.3</v>
      </c>
      <c r="H462" s="36"/>
      <c r="I462" s="25"/>
      <c r="J462" s="25"/>
      <c r="K462" s="36"/>
      <c r="L462" s="36"/>
      <c r="M462" s="36"/>
      <c r="N462" s="25"/>
      <c r="O462" s="25"/>
      <c r="P462" s="36"/>
      <c r="Q462" s="36"/>
      <c r="R462" s="36"/>
      <c r="S462" s="36"/>
      <c r="T462" s="36"/>
      <c r="U462" s="36"/>
      <c r="V462" s="36"/>
      <c r="W462" s="36"/>
      <c r="X462" s="36"/>
    </row>
    <row r="463" spans="1:24" ht="13.2">
      <c r="A463" s="179"/>
      <c r="B463" s="161" t="s">
        <v>209</v>
      </c>
      <c r="C463" s="165">
        <f t="shared" si="96"/>
        <v>0.4</v>
      </c>
      <c r="D463" s="115">
        <f t="shared" si="97"/>
        <v>0</v>
      </c>
      <c r="E463" s="116">
        <f t="shared" si="98"/>
        <v>0</v>
      </c>
      <c r="F463" s="36"/>
      <c r="G463" s="36"/>
      <c r="H463" s="36"/>
      <c r="I463" s="25"/>
      <c r="J463" s="25">
        <v>0.4</v>
      </c>
      <c r="K463" s="36"/>
      <c r="L463" s="36"/>
      <c r="M463" s="36"/>
      <c r="N463" s="25"/>
      <c r="O463" s="25"/>
      <c r="P463" s="36"/>
      <c r="Q463" s="36"/>
      <c r="R463" s="36"/>
      <c r="S463" s="36"/>
      <c r="T463" s="36"/>
      <c r="U463" s="36"/>
      <c r="V463" s="36"/>
      <c r="W463" s="36"/>
      <c r="X463" s="36"/>
    </row>
    <row r="464" spans="1:24" ht="13.2">
      <c r="A464" s="179"/>
      <c r="B464" s="161" t="s">
        <v>280</v>
      </c>
      <c r="C464" s="165">
        <f t="shared" si="96"/>
        <v>0.5</v>
      </c>
      <c r="D464" s="115">
        <f t="shared" si="97"/>
        <v>0</v>
      </c>
      <c r="E464" s="116">
        <f t="shared" si="98"/>
        <v>0</v>
      </c>
      <c r="F464" s="36"/>
      <c r="G464" s="36"/>
      <c r="H464" s="36"/>
      <c r="I464" s="25"/>
      <c r="J464" s="25">
        <v>0.5</v>
      </c>
      <c r="K464" s="36"/>
      <c r="L464" s="36"/>
      <c r="M464" s="36"/>
      <c r="N464" s="25"/>
      <c r="O464" s="25"/>
      <c r="P464" s="36"/>
      <c r="Q464" s="36"/>
      <c r="R464" s="36"/>
      <c r="S464" s="36"/>
      <c r="T464" s="36"/>
      <c r="U464" s="36"/>
      <c r="V464" s="36"/>
      <c r="W464" s="36"/>
      <c r="X464" s="36"/>
    </row>
    <row r="465" spans="1:24" ht="13.2">
      <c r="A465" s="179"/>
      <c r="B465" s="161" t="s">
        <v>303</v>
      </c>
      <c r="C465" s="165">
        <f t="shared" si="96"/>
        <v>0.42</v>
      </c>
      <c r="D465" s="115">
        <f t="shared" si="97"/>
        <v>0</v>
      </c>
      <c r="E465" s="116">
        <f t="shared" si="98"/>
        <v>0</v>
      </c>
      <c r="F465" s="36"/>
      <c r="G465" s="36"/>
      <c r="H465" s="36"/>
      <c r="I465" s="25"/>
      <c r="J465" s="25"/>
      <c r="K465" s="25">
        <v>0.42</v>
      </c>
      <c r="L465" s="36"/>
      <c r="M465" s="36"/>
      <c r="N465" s="25"/>
      <c r="O465" s="25"/>
      <c r="P465" s="36"/>
      <c r="Q465" s="36"/>
      <c r="R465" s="36"/>
      <c r="S465" s="36"/>
      <c r="T465" s="36"/>
      <c r="U465" s="36"/>
      <c r="V465" s="36"/>
      <c r="W465" s="36"/>
      <c r="X465" s="36"/>
    </row>
    <row r="466" spans="1:24" ht="13.2">
      <c r="A466" s="179"/>
      <c r="B466" s="161" t="s">
        <v>861</v>
      </c>
      <c r="C466" s="165">
        <f t="shared" si="96"/>
        <v>0.25</v>
      </c>
      <c r="D466" s="115">
        <f t="shared" si="97"/>
        <v>0</v>
      </c>
      <c r="E466" s="116">
        <f t="shared" si="98"/>
        <v>0</v>
      </c>
      <c r="F466" s="36"/>
      <c r="G466" s="36"/>
      <c r="H466" s="36"/>
      <c r="I466" s="25"/>
      <c r="J466" s="25">
        <v>0.25</v>
      </c>
      <c r="K466" s="36"/>
      <c r="L466" s="36"/>
      <c r="M466" s="36"/>
      <c r="N466" s="25"/>
      <c r="O466" s="25"/>
      <c r="P466" s="36"/>
      <c r="Q466" s="36"/>
      <c r="R466" s="36"/>
      <c r="S466" s="36"/>
      <c r="T466" s="36"/>
      <c r="U466" s="36"/>
      <c r="V466" s="36"/>
      <c r="W466" s="36"/>
      <c r="X466" s="36"/>
    </row>
    <row r="467" spans="1:24" ht="13.2">
      <c r="A467" s="179"/>
      <c r="B467" s="161" t="s">
        <v>66</v>
      </c>
      <c r="C467" s="165">
        <f t="shared" si="96"/>
        <v>0.45</v>
      </c>
      <c r="D467" s="115">
        <f t="shared" si="97"/>
        <v>0</v>
      </c>
      <c r="E467" s="116">
        <f t="shared" si="98"/>
        <v>0</v>
      </c>
      <c r="F467" s="36"/>
      <c r="G467" s="36"/>
      <c r="H467" s="36"/>
      <c r="I467" s="25"/>
      <c r="J467" s="25">
        <v>0.45</v>
      </c>
      <c r="K467" s="36"/>
      <c r="L467" s="36"/>
      <c r="M467" s="36"/>
      <c r="N467" s="25">
        <v>4</v>
      </c>
      <c r="O467" s="25">
        <v>2</v>
      </c>
      <c r="P467" s="36"/>
      <c r="Q467" s="36"/>
      <c r="R467" s="36"/>
      <c r="S467" s="36"/>
      <c r="T467" s="36"/>
      <c r="U467" s="36"/>
      <c r="V467" s="36"/>
      <c r="W467" s="36"/>
      <c r="X467" s="36"/>
    </row>
    <row r="468" spans="1:24" ht="15.6">
      <c r="A468" s="22"/>
      <c r="B468" s="58" t="s">
        <v>925</v>
      </c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</row>
    <row r="469" spans="1:24" ht="13.2">
      <c r="A469" s="179"/>
      <c r="B469" s="161" t="s">
        <v>202</v>
      </c>
      <c r="C469" s="77">
        <f t="shared" ref="C469:C479" si="99">SUM(F469:K469)</f>
        <v>0.85400000000000009</v>
      </c>
      <c r="D469" s="78">
        <f t="shared" ref="D469:D479" si="100">SUM(F469:I469)</f>
        <v>0.46800000000000003</v>
      </c>
      <c r="E469" s="79">
        <f t="shared" ref="E469:E479" si="101">D469/C469</f>
        <v>0.54800936768149877</v>
      </c>
      <c r="F469" s="36"/>
      <c r="G469" s="25">
        <v>0.46800000000000003</v>
      </c>
      <c r="H469" s="36"/>
      <c r="I469" s="36"/>
      <c r="J469" s="36"/>
      <c r="K469" s="25">
        <v>0.38600000000000001</v>
      </c>
      <c r="L469" s="36"/>
      <c r="M469" s="36"/>
      <c r="N469" s="36"/>
      <c r="O469" s="36"/>
      <c r="P469" s="25">
        <v>1.5</v>
      </c>
      <c r="Q469" s="25">
        <v>0.03</v>
      </c>
      <c r="R469" s="36"/>
      <c r="S469" s="36"/>
      <c r="T469" s="36"/>
      <c r="U469" s="36"/>
      <c r="V469" s="36"/>
      <c r="W469" s="36"/>
      <c r="X469" s="36"/>
    </row>
    <row r="470" spans="1:24" ht="13.2">
      <c r="A470" s="179"/>
      <c r="B470" s="161" t="s">
        <v>897</v>
      </c>
      <c r="C470" s="77">
        <f t="shared" si="99"/>
        <v>0.74</v>
      </c>
      <c r="D470" s="78">
        <f t="shared" si="100"/>
        <v>0.74</v>
      </c>
      <c r="E470" s="79">
        <f t="shared" si="101"/>
        <v>1</v>
      </c>
      <c r="F470" s="36"/>
      <c r="G470" s="25">
        <v>0.74</v>
      </c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</row>
    <row r="471" spans="1:24" ht="13.2">
      <c r="A471" s="179"/>
      <c r="B471" s="161" t="s">
        <v>926</v>
      </c>
      <c r="C471" s="77">
        <f t="shared" si="99"/>
        <v>0.16600000000000001</v>
      </c>
      <c r="D471" s="78">
        <f t="shared" si="100"/>
        <v>0</v>
      </c>
      <c r="E471" s="79">
        <f t="shared" si="101"/>
        <v>0</v>
      </c>
      <c r="F471" s="36"/>
      <c r="G471" s="36"/>
      <c r="H471" s="36"/>
      <c r="I471" s="25"/>
      <c r="J471" s="25">
        <v>0.16600000000000001</v>
      </c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</row>
    <row r="472" spans="1:24" ht="13.2">
      <c r="A472" s="179"/>
      <c r="B472" s="161" t="s">
        <v>49</v>
      </c>
      <c r="C472" s="77">
        <f t="shared" si="99"/>
        <v>0.17</v>
      </c>
      <c r="D472" s="78">
        <f t="shared" si="100"/>
        <v>0.17</v>
      </c>
      <c r="E472" s="79">
        <f t="shared" si="101"/>
        <v>1</v>
      </c>
      <c r="F472" s="36"/>
      <c r="G472" s="25">
        <v>0.17</v>
      </c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</row>
    <row r="473" spans="1:24" ht="13.2">
      <c r="A473" s="179"/>
      <c r="B473" s="182">
        <v>45162</v>
      </c>
      <c r="C473" s="77">
        <f t="shared" si="99"/>
        <v>0.312</v>
      </c>
      <c r="D473" s="78">
        <f t="shared" si="100"/>
        <v>0.312</v>
      </c>
      <c r="E473" s="79">
        <f t="shared" si="101"/>
        <v>1</v>
      </c>
      <c r="F473" s="36"/>
      <c r="G473" s="25">
        <v>0.312</v>
      </c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</row>
    <row r="474" spans="1:24" ht="13.2">
      <c r="A474" s="179"/>
      <c r="B474" s="161" t="s">
        <v>87</v>
      </c>
      <c r="C474" s="77">
        <f t="shared" si="99"/>
        <v>0.32600000000000001</v>
      </c>
      <c r="D474" s="78">
        <f t="shared" si="100"/>
        <v>0.32600000000000001</v>
      </c>
      <c r="E474" s="79">
        <f t="shared" si="101"/>
        <v>1</v>
      </c>
      <c r="F474" s="36"/>
      <c r="G474" s="25">
        <v>0.32600000000000001</v>
      </c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</row>
    <row r="475" spans="1:24" ht="13.2">
      <c r="A475" s="179"/>
      <c r="B475" s="161" t="s">
        <v>209</v>
      </c>
      <c r="C475" s="77">
        <f t="shared" si="99"/>
        <v>0.55200000000000005</v>
      </c>
      <c r="D475" s="78">
        <f t="shared" si="100"/>
        <v>0</v>
      </c>
      <c r="E475" s="79">
        <f t="shared" si="101"/>
        <v>0</v>
      </c>
      <c r="F475" s="36"/>
      <c r="G475" s="36"/>
      <c r="H475" s="36"/>
      <c r="I475" s="25"/>
      <c r="J475" s="25">
        <v>0.55200000000000005</v>
      </c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</row>
    <row r="476" spans="1:24" ht="13.2">
      <c r="A476" s="179"/>
      <c r="B476" s="161" t="s">
        <v>281</v>
      </c>
      <c r="C476" s="77">
        <f t="shared" si="99"/>
        <v>0.37</v>
      </c>
      <c r="D476" s="78">
        <f t="shared" si="100"/>
        <v>0.37</v>
      </c>
      <c r="E476" s="79">
        <f t="shared" si="101"/>
        <v>1</v>
      </c>
      <c r="F476" s="36"/>
      <c r="G476" s="25">
        <v>0.37</v>
      </c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</row>
    <row r="477" spans="1:24" ht="13.2">
      <c r="A477" s="179"/>
      <c r="B477" s="161" t="s">
        <v>73</v>
      </c>
      <c r="C477" s="77">
        <f t="shared" si="99"/>
        <v>0.124</v>
      </c>
      <c r="D477" s="78">
        <f t="shared" si="100"/>
        <v>0</v>
      </c>
      <c r="E477" s="79">
        <f t="shared" si="101"/>
        <v>0</v>
      </c>
      <c r="F477" s="36"/>
      <c r="G477" s="36"/>
      <c r="H477" s="36"/>
      <c r="I477" s="25"/>
      <c r="J477" s="25">
        <v>0.124</v>
      </c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</row>
    <row r="478" spans="1:24" ht="13.2">
      <c r="A478" s="179"/>
      <c r="B478" s="161" t="s">
        <v>90</v>
      </c>
      <c r="C478" s="77">
        <f t="shared" si="99"/>
        <v>0.11600000000000001</v>
      </c>
      <c r="D478" s="78">
        <f t="shared" si="100"/>
        <v>0</v>
      </c>
      <c r="E478" s="79">
        <f t="shared" si="101"/>
        <v>0</v>
      </c>
      <c r="F478" s="36"/>
      <c r="G478" s="36"/>
      <c r="H478" s="36"/>
      <c r="I478" s="25"/>
      <c r="J478" s="25">
        <v>0.11600000000000001</v>
      </c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</row>
    <row r="479" spans="1:24" ht="13.2">
      <c r="A479" s="179"/>
      <c r="B479" s="161" t="s">
        <v>280</v>
      </c>
      <c r="C479" s="77">
        <f t="shared" si="99"/>
        <v>0.55200000000000005</v>
      </c>
      <c r="D479" s="78">
        <f t="shared" si="100"/>
        <v>0.3</v>
      </c>
      <c r="E479" s="79">
        <f t="shared" si="101"/>
        <v>0.54347826086956519</v>
      </c>
      <c r="F479" s="36"/>
      <c r="G479" s="25">
        <v>0.3</v>
      </c>
      <c r="H479" s="36"/>
      <c r="I479" s="25"/>
      <c r="J479" s="25">
        <v>0.252</v>
      </c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</row>
    <row r="480" spans="1:24" ht="15.6">
      <c r="A480" s="22"/>
      <c r="B480" s="58" t="s">
        <v>448</v>
      </c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</row>
    <row r="481" spans="1:24" ht="13.2">
      <c r="A481" s="179"/>
      <c r="B481" s="209" t="s">
        <v>927</v>
      </c>
      <c r="C481" s="165">
        <f t="shared" ref="C481:C490" si="102">SUM(F481:K481)</f>
        <v>0.6</v>
      </c>
      <c r="D481" s="115">
        <f t="shared" ref="D481:D490" si="103">SUM(F481:I481)</f>
        <v>0.38</v>
      </c>
      <c r="E481" s="116">
        <f t="shared" ref="E481:E490" si="104">D481/C481</f>
        <v>0.63333333333333341</v>
      </c>
      <c r="F481" s="36"/>
      <c r="G481" s="25">
        <v>0.38</v>
      </c>
      <c r="H481" s="36"/>
      <c r="I481" s="25"/>
      <c r="J481" s="25">
        <v>0.22</v>
      </c>
      <c r="K481" s="36"/>
      <c r="L481" s="36"/>
      <c r="M481" s="36"/>
      <c r="N481" s="25">
        <v>7</v>
      </c>
      <c r="O481" s="25">
        <v>2</v>
      </c>
      <c r="P481" s="36"/>
      <c r="Q481" s="36"/>
      <c r="R481" s="36"/>
      <c r="S481" s="36"/>
      <c r="T481" s="36"/>
      <c r="U481" s="36"/>
      <c r="V481" s="36"/>
      <c r="W481" s="36"/>
      <c r="X481" s="36"/>
    </row>
    <row r="482" spans="1:24" ht="13.2">
      <c r="A482" s="134"/>
      <c r="B482" s="199" t="s">
        <v>928</v>
      </c>
      <c r="C482" s="165">
        <f t="shared" si="102"/>
        <v>0</v>
      </c>
      <c r="D482" s="115">
        <f t="shared" si="103"/>
        <v>0</v>
      </c>
      <c r="E482" s="116" t="e">
        <f t="shared" si="104"/>
        <v>#DIV/0!</v>
      </c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</row>
    <row r="483" spans="1:24" ht="13.2">
      <c r="A483" s="134"/>
      <c r="B483" s="199" t="s">
        <v>87</v>
      </c>
      <c r="C483" s="165">
        <f t="shared" si="102"/>
        <v>0</v>
      </c>
      <c r="D483" s="115">
        <f t="shared" si="103"/>
        <v>0</v>
      </c>
      <c r="E483" s="116" t="e">
        <f t="shared" si="104"/>
        <v>#DIV/0!</v>
      </c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</row>
    <row r="484" spans="1:24" ht="13.2">
      <c r="A484" s="134"/>
      <c r="B484" s="199" t="s">
        <v>60</v>
      </c>
      <c r="C484" s="165">
        <f t="shared" si="102"/>
        <v>0</v>
      </c>
      <c r="D484" s="115">
        <f t="shared" si="103"/>
        <v>0</v>
      </c>
      <c r="E484" s="116" t="e">
        <f t="shared" si="104"/>
        <v>#DIV/0!</v>
      </c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</row>
    <row r="485" spans="1:24" ht="13.2">
      <c r="A485" s="134"/>
      <c r="B485" s="199" t="s">
        <v>540</v>
      </c>
      <c r="C485" s="165">
        <f t="shared" si="102"/>
        <v>0</v>
      </c>
      <c r="D485" s="115">
        <f t="shared" si="103"/>
        <v>0</v>
      </c>
      <c r="E485" s="116" t="e">
        <f t="shared" si="104"/>
        <v>#DIV/0!</v>
      </c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</row>
    <row r="486" spans="1:24" ht="13.2">
      <c r="A486" s="134"/>
      <c r="B486" s="199" t="s">
        <v>281</v>
      </c>
      <c r="C486" s="165">
        <f t="shared" si="102"/>
        <v>0</v>
      </c>
      <c r="D486" s="115">
        <f t="shared" si="103"/>
        <v>0</v>
      </c>
      <c r="E486" s="116" t="e">
        <f t="shared" si="104"/>
        <v>#DIV/0!</v>
      </c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</row>
    <row r="487" spans="1:24" ht="13.2">
      <c r="A487" s="134"/>
      <c r="B487" s="199" t="s">
        <v>280</v>
      </c>
      <c r="C487" s="165">
        <f t="shared" si="102"/>
        <v>0</v>
      </c>
      <c r="D487" s="115">
        <f t="shared" si="103"/>
        <v>0</v>
      </c>
      <c r="E487" s="116" t="e">
        <f t="shared" si="104"/>
        <v>#DIV/0!</v>
      </c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</row>
    <row r="488" spans="1:24" ht="13.2">
      <c r="A488" s="134"/>
      <c r="B488" s="199" t="s">
        <v>196</v>
      </c>
      <c r="C488" s="165">
        <f t="shared" si="102"/>
        <v>0</v>
      </c>
      <c r="D488" s="115">
        <f t="shared" si="103"/>
        <v>0</v>
      </c>
      <c r="E488" s="116" t="e">
        <f t="shared" si="104"/>
        <v>#DIV/0!</v>
      </c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</row>
    <row r="489" spans="1:24" ht="13.2">
      <c r="A489" s="134"/>
      <c r="B489" s="199" t="s">
        <v>580</v>
      </c>
      <c r="C489" s="165">
        <f t="shared" si="102"/>
        <v>0</v>
      </c>
      <c r="D489" s="115">
        <f t="shared" si="103"/>
        <v>0</v>
      </c>
      <c r="E489" s="116" t="e">
        <f t="shared" si="104"/>
        <v>#DIV/0!</v>
      </c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</row>
    <row r="490" spans="1:24" ht="13.2">
      <c r="A490" s="134"/>
      <c r="B490" s="199" t="s">
        <v>427</v>
      </c>
      <c r="C490" s="165">
        <f t="shared" si="102"/>
        <v>0</v>
      </c>
      <c r="D490" s="115">
        <f t="shared" si="103"/>
        <v>0</v>
      </c>
      <c r="E490" s="116" t="e">
        <f t="shared" si="104"/>
        <v>#DIV/0!</v>
      </c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</row>
    <row r="491" spans="1:24" ht="15.6">
      <c r="A491" s="22"/>
      <c r="B491" s="58" t="s">
        <v>929</v>
      </c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</row>
    <row r="492" spans="1:24" ht="13.2">
      <c r="A492" s="195"/>
      <c r="B492" s="161" t="s">
        <v>46</v>
      </c>
      <c r="C492" s="165">
        <f t="shared" ref="C492:C500" si="105">SUM(F492:K492)</f>
        <v>0.62070000000000003</v>
      </c>
      <c r="D492" s="115">
        <f t="shared" ref="D492:D500" si="106">SUM(F492:I492)</f>
        <v>0.45069999999999999</v>
      </c>
      <c r="E492" s="116">
        <f t="shared" ref="E492:E500" si="107">D492/C492</f>
        <v>0.72611567584984693</v>
      </c>
      <c r="F492" s="36"/>
      <c r="G492" s="25">
        <v>0.45069999999999999</v>
      </c>
      <c r="H492" s="36"/>
      <c r="I492" s="25"/>
      <c r="J492" s="25">
        <v>0.17</v>
      </c>
      <c r="K492" s="36"/>
      <c r="L492" s="36"/>
      <c r="M492" s="36"/>
      <c r="N492" s="25">
        <v>9</v>
      </c>
      <c r="O492" s="25">
        <v>2</v>
      </c>
      <c r="P492" s="25">
        <v>1.2</v>
      </c>
      <c r="Q492" s="25">
        <v>0.56299999999999994</v>
      </c>
      <c r="R492" s="36"/>
      <c r="S492" s="36"/>
      <c r="T492" s="36"/>
      <c r="U492" s="36"/>
      <c r="V492" s="36"/>
      <c r="W492" s="36"/>
      <c r="X492" s="36"/>
    </row>
    <row r="493" spans="1:24" ht="13.2">
      <c r="A493" s="195"/>
      <c r="B493" s="161" t="s">
        <v>49</v>
      </c>
      <c r="C493" s="165">
        <f t="shared" si="105"/>
        <v>0.48</v>
      </c>
      <c r="D493" s="115">
        <f t="shared" si="106"/>
        <v>0</v>
      </c>
      <c r="E493" s="116">
        <f t="shared" si="107"/>
        <v>0</v>
      </c>
      <c r="F493" s="36"/>
      <c r="G493" s="36"/>
      <c r="H493" s="36"/>
      <c r="I493" s="25"/>
      <c r="J493" s="25">
        <v>0.48</v>
      </c>
      <c r="K493" s="25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</row>
    <row r="494" spans="1:24" ht="13.2">
      <c r="A494" s="195"/>
      <c r="B494" s="161" t="s">
        <v>209</v>
      </c>
      <c r="C494" s="165">
        <f t="shared" si="105"/>
        <v>0.38</v>
      </c>
      <c r="D494" s="115">
        <f t="shared" si="106"/>
        <v>0.38</v>
      </c>
      <c r="E494" s="116">
        <f t="shared" si="107"/>
        <v>1</v>
      </c>
      <c r="F494" s="36"/>
      <c r="G494" s="25">
        <v>0.38</v>
      </c>
      <c r="H494" s="36"/>
      <c r="I494" s="25"/>
      <c r="J494" s="25"/>
      <c r="K494" s="25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</row>
    <row r="495" spans="1:24" ht="13.2">
      <c r="A495" s="195"/>
      <c r="B495" s="161" t="s">
        <v>303</v>
      </c>
      <c r="C495" s="165">
        <f t="shared" si="105"/>
        <v>0.73499999999999999</v>
      </c>
      <c r="D495" s="115">
        <f t="shared" si="106"/>
        <v>0.73499999999999999</v>
      </c>
      <c r="E495" s="116">
        <f t="shared" si="107"/>
        <v>1</v>
      </c>
      <c r="F495" s="36"/>
      <c r="G495" s="25">
        <v>0.73499999999999999</v>
      </c>
      <c r="H495" s="36"/>
      <c r="I495" s="25"/>
      <c r="J495" s="25"/>
      <c r="K495" s="25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</row>
    <row r="496" spans="1:24" ht="13.2">
      <c r="A496" s="195"/>
      <c r="B496" s="161" t="s">
        <v>87</v>
      </c>
      <c r="C496" s="165">
        <f t="shared" si="105"/>
        <v>0.56000000000000005</v>
      </c>
      <c r="D496" s="115">
        <f t="shared" si="106"/>
        <v>0.56000000000000005</v>
      </c>
      <c r="E496" s="116">
        <f t="shared" si="107"/>
        <v>1</v>
      </c>
      <c r="F496" s="36"/>
      <c r="G496" s="25">
        <v>0.56000000000000005</v>
      </c>
      <c r="H496" s="36"/>
      <c r="I496" s="25"/>
      <c r="J496" s="25"/>
      <c r="K496" s="25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</row>
    <row r="497" spans="1:24" ht="13.2">
      <c r="A497" s="195"/>
      <c r="B497" s="161" t="s">
        <v>70</v>
      </c>
      <c r="C497" s="165">
        <f t="shared" si="105"/>
        <v>0.28000000000000003</v>
      </c>
      <c r="D497" s="115">
        <f t="shared" si="106"/>
        <v>0</v>
      </c>
      <c r="E497" s="116">
        <f t="shared" si="107"/>
        <v>0</v>
      </c>
      <c r="F497" s="36"/>
      <c r="G497" s="36"/>
      <c r="H497" s="36"/>
      <c r="I497" s="25"/>
      <c r="J497" s="25">
        <v>0.28000000000000003</v>
      </c>
      <c r="K497" s="25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</row>
    <row r="498" spans="1:24" ht="13.2">
      <c r="A498" s="195"/>
      <c r="B498" s="161" t="s">
        <v>809</v>
      </c>
      <c r="C498" s="165">
        <f t="shared" si="105"/>
        <v>0.68</v>
      </c>
      <c r="D498" s="115">
        <f t="shared" si="106"/>
        <v>0.68</v>
      </c>
      <c r="E498" s="116">
        <f t="shared" si="107"/>
        <v>1</v>
      </c>
      <c r="F498" s="36"/>
      <c r="G498" s="25">
        <v>0.68</v>
      </c>
      <c r="H498" s="36"/>
      <c r="I498" s="25"/>
      <c r="J498" s="25"/>
      <c r="K498" s="25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</row>
    <row r="499" spans="1:24" ht="13.2">
      <c r="A499" s="134"/>
      <c r="B499" s="199" t="s">
        <v>280</v>
      </c>
      <c r="C499" s="165">
        <f t="shared" si="105"/>
        <v>0</v>
      </c>
      <c r="D499" s="115">
        <f t="shared" si="106"/>
        <v>0</v>
      </c>
      <c r="E499" s="116" t="e">
        <f t="shared" si="107"/>
        <v>#DIV/0!</v>
      </c>
      <c r="F499" s="36"/>
      <c r="G499" s="36"/>
      <c r="H499" s="36"/>
      <c r="I499" s="25"/>
      <c r="J499" s="25"/>
      <c r="K499" s="25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</row>
    <row r="500" spans="1:24" ht="13.2">
      <c r="A500" s="195"/>
      <c r="B500" s="161" t="s">
        <v>281</v>
      </c>
      <c r="C500" s="165">
        <f t="shared" si="105"/>
        <v>0.55000000000000004</v>
      </c>
      <c r="D500" s="115">
        <f t="shared" si="106"/>
        <v>0</v>
      </c>
      <c r="E500" s="116">
        <f t="shared" si="107"/>
        <v>0</v>
      </c>
      <c r="F500" s="36"/>
      <c r="G500" s="36"/>
      <c r="H500" s="36"/>
      <c r="I500" s="25"/>
      <c r="J500" s="25">
        <v>0.27500000000000002</v>
      </c>
      <c r="K500" s="25">
        <v>0.27500000000000002</v>
      </c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</row>
    <row r="501" spans="1:24" ht="15.6">
      <c r="A501" s="22"/>
      <c r="B501" s="58" t="s">
        <v>930</v>
      </c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</row>
    <row r="502" spans="1:24" ht="13.2">
      <c r="A502" s="176"/>
      <c r="B502" s="161" t="s">
        <v>931</v>
      </c>
      <c r="C502" s="77">
        <f t="shared" ref="C502:C520" si="108">SUM(F502:K502)</f>
        <v>0.16500000000000001</v>
      </c>
      <c r="D502" s="78">
        <f t="shared" ref="D502:D520" si="109">SUM(F502:I502)</f>
        <v>0</v>
      </c>
      <c r="E502" s="79">
        <f t="shared" ref="E502:E509" si="110">D502/C502</f>
        <v>0</v>
      </c>
      <c r="F502" s="36"/>
      <c r="G502" s="36"/>
      <c r="H502" s="36"/>
      <c r="I502" s="25"/>
      <c r="J502" s="25">
        <v>0.16500000000000001</v>
      </c>
      <c r="K502" s="36"/>
      <c r="L502" s="36"/>
      <c r="M502" s="36"/>
      <c r="N502" s="25">
        <v>3</v>
      </c>
      <c r="O502" s="25">
        <v>1</v>
      </c>
      <c r="P502" s="36"/>
      <c r="Q502" s="36"/>
      <c r="R502" s="36"/>
      <c r="S502" s="36"/>
      <c r="T502" s="36"/>
      <c r="U502" s="36"/>
      <c r="V502" s="36"/>
      <c r="W502" s="36"/>
      <c r="X502" s="36"/>
    </row>
    <row r="503" spans="1:24" ht="13.2">
      <c r="A503" s="176"/>
      <c r="B503" s="161" t="s">
        <v>120</v>
      </c>
      <c r="C503" s="77">
        <f t="shared" si="108"/>
        <v>1.365</v>
      </c>
      <c r="D503" s="78">
        <f t="shared" si="109"/>
        <v>0</v>
      </c>
      <c r="E503" s="79">
        <f t="shared" si="110"/>
        <v>0</v>
      </c>
      <c r="F503" s="36"/>
      <c r="G503" s="36"/>
      <c r="H503" s="36"/>
      <c r="I503" s="25"/>
      <c r="J503" s="25">
        <v>0.7</v>
      </c>
      <c r="K503" s="25">
        <v>0.66500000000000004</v>
      </c>
      <c r="L503" s="36"/>
      <c r="M503" s="36"/>
      <c r="N503" s="25">
        <v>2.5</v>
      </c>
      <c r="O503" s="25">
        <v>1</v>
      </c>
      <c r="P503" s="36"/>
      <c r="Q503" s="36"/>
      <c r="R503" s="36"/>
      <c r="S503" s="36"/>
      <c r="T503" s="36"/>
      <c r="U503" s="36"/>
      <c r="V503" s="36"/>
      <c r="W503" s="36"/>
      <c r="X503" s="36"/>
    </row>
    <row r="504" spans="1:24" ht="13.2">
      <c r="A504" s="176"/>
      <c r="B504" s="161" t="s">
        <v>932</v>
      </c>
      <c r="C504" s="77">
        <f t="shared" si="108"/>
        <v>0.27</v>
      </c>
      <c r="D504" s="78">
        <f t="shared" si="109"/>
        <v>0</v>
      </c>
      <c r="E504" s="79">
        <f t="shared" si="110"/>
        <v>0</v>
      </c>
      <c r="F504" s="36"/>
      <c r="G504" s="36"/>
      <c r="H504" s="36"/>
      <c r="I504" s="25"/>
      <c r="J504" s="25">
        <v>0.03</v>
      </c>
      <c r="K504" s="25">
        <v>0.24</v>
      </c>
      <c r="L504" s="36"/>
      <c r="M504" s="36"/>
      <c r="N504" s="25">
        <v>8</v>
      </c>
      <c r="O504" s="25">
        <v>2</v>
      </c>
      <c r="P504" s="36"/>
      <c r="Q504" s="36"/>
      <c r="R504" s="36"/>
      <c r="S504" s="36"/>
      <c r="T504" s="36"/>
      <c r="U504" s="36"/>
      <c r="V504" s="36"/>
      <c r="W504" s="36"/>
      <c r="X504" s="36"/>
    </row>
    <row r="505" spans="1:24" ht="13.2">
      <c r="A505" s="176"/>
      <c r="B505" s="161" t="s">
        <v>270</v>
      </c>
      <c r="C505" s="77">
        <f t="shared" si="108"/>
        <v>0.41899999999999998</v>
      </c>
      <c r="D505" s="78">
        <f t="shared" si="109"/>
        <v>0.41899999999999998</v>
      </c>
      <c r="E505" s="79">
        <f t="shared" si="110"/>
        <v>1</v>
      </c>
      <c r="F505" s="36"/>
      <c r="G505" s="25">
        <v>0.41899999999999998</v>
      </c>
      <c r="H505" s="36"/>
      <c r="I505" s="25"/>
      <c r="J505" s="25"/>
      <c r="K505" s="36"/>
      <c r="L505" s="36"/>
      <c r="M505" s="36"/>
      <c r="N505" s="25">
        <v>3.5</v>
      </c>
      <c r="O505" s="25">
        <v>1</v>
      </c>
      <c r="P505" s="36"/>
      <c r="Q505" s="36"/>
      <c r="R505" s="36"/>
      <c r="S505" s="36"/>
      <c r="T505" s="36"/>
      <c r="U505" s="36"/>
      <c r="V505" s="36"/>
      <c r="W505" s="36"/>
      <c r="X505" s="36"/>
    </row>
    <row r="506" spans="1:24" ht="13.2">
      <c r="A506" s="176"/>
      <c r="B506" s="161" t="s">
        <v>81</v>
      </c>
      <c r="C506" s="77">
        <f t="shared" si="108"/>
        <v>0.77300000000000002</v>
      </c>
      <c r="D506" s="78">
        <f t="shared" si="109"/>
        <v>0</v>
      </c>
      <c r="E506" s="79">
        <f t="shared" si="110"/>
        <v>0</v>
      </c>
      <c r="F506" s="36"/>
      <c r="G506" s="36"/>
      <c r="H506" s="36"/>
      <c r="I506" s="25"/>
      <c r="J506" s="25">
        <v>0.77300000000000002</v>
      </c>
      <c r="K506" s="36"/>
      <c r="L506" s="36"/>
      <c r="M506" s="36"/>
      <c r="N506" s="25">
        <v>4</v>
      </c>
      <c r="O506" s="25">
        <v>2</v>
      </c>
      <c r="P506" s="36"/>
      <c r="Q506" s="36"/>
      <c r="R506" s="36"/>
      <c r="S506" s="36"/>
      <c r="T506" s="36"/>
      <c r="U506" s="36"/>
      <c r="V506" s="36"/>
      <c r="W506" s="36"/>
      <c r="X506" s="36"/>
    </row>
    <row r="507" spans="1:24" ht="13.2">
      <c r="A507" s="176"/>
      <c r="B507" s="161" t="s">
        <v>933</v>
      </c>
      <c r="C507" s="77">
        <f t="shared" si="108"/>
        <v>0.41399999999999998</v>
      </c>
      <c r="D507" s="78">
        <f t="shared" si="109"/>
        <v>0.41399999999999998</v>
      </c>
      <c r="E507" s="79">
        <f t="shared" si="110"/>
        <v>1</v>
      </c>
      <c r="F507" s="36"/>
      <c r="G507" s="25">
        <v>0.41399999999999998</v>
      </c>
      <c r="H507" s="36"/>
      <c r="I507" s="36"/>
      <c r="J507" s="36"/>
      <c r="K507" s="36"/>
      <c r="L507" s="36"/>
      <c r="M507" s="36"/>
      <c r="N507" s="25">
        <v>4.5</v>
      </c>
      <c r="O507" s="25">
        <v>2</v>
      </c>
      <c r="P507" s="36"/>
      <c r="Q507" s="36"/>
      <c r="R507" s="36"/>
      <c r="S507" s="36"/>
      <c r="T507" s="36"/>
      <c r="U507" s="36"/>
      <c r="V507" s="36"/>
      <c r="W507" s="36"/>
      <c r="X507" s="36"/>
    </row>
    <row r="508" spans="1:24" ht="13.2">
      <c r="A508" s="176"/>
      <c r="B508" s="161" t="s">
        <v>281</v>
      </c>
      <c r="C508" s="77">
        <f t="shared" si="108"/>
        <v>0.36699999999999999</v>
      </c>
      <c r="D508" s="78">
        <f t="shared" si="109"/>
        <v>0.36699999999999999</v>
      </c>
      <c r="E508" s="79">
        <f t="shared" si="110"/>
        <v>1</v>
      </c>
      <c r="F508" s="36"/>
      <c r="G508" s="25">
        <v>0.36699999999999999</v>
      </c>
      <c r="H508" s="36"/>
      <c r="I508" s="36"/>
      <c r="J508" s="36"/>
      <c r="K508" s="36"/>
      <c r="L508" s="36"/>
      <c r="M508" s="36"/>
      <c r="N508" s="25">
        <v>5</v>
      </c>
      <c r="O508" s="25">
        <v>2</v>
      </c>
      <c r="P508" s="36"/>
      <c r="Q508" s="36"/>
      <c r="R508" s="36"/>
      <c r="S508" s="36"/>
      <c r="T508" s="36"/>
      <c r="U508" s="36"/>
      <c r="V508" s="36"/>
      <c r="W508" s="36"/>
      <c r="X508" s="36"/>
    </row>
    <row r="509" spans="1:24" ht="13.2">
      <c r="A509" s="176"/>
      <c r="B509" s="161" t="s">
        <v>432</v>
      </c>
      <c r="C509" s="77">
        <f t="shared" si="108"/>
        <v>0.57999999999999996</v>
      </c>
      <c r="D509" s="78">
        <f t="shared" si="109"/>
        <v>0.57999999999999996</v>
      </c>
      <c r="E509" s="79">
        <f t="shared" si="110"/>
        <v>1</v>
      </c>
      <c r="F509" s="36"/>
      <c r="G509" s="25">
        <v>0.57999999999999996</v>
      </c>
      <c r="H509" s="36"/>
      <c r="I509" s="36"/>
      <c r="J509" s="36"/>
      <c r="K509" s="36"/>
      <c r="L509" s="36"/>
      <c r="M509" s="36"/>
      <c r="N509" s="25">
        <v>4</v>
      </c>
      <c r="O509" s="25">
        <v>2</v>
      </c>
      <c r="P509" s="36"/>
      <c r="Q509" s="25">
        <v>0.54</v>
      </c>
      <c r="R509" s="36"/>
      <c r="S509" s="36"/>
      <c r="T509" s="36"/>
      <c r="U509" s="36"/>
      <c r="V509" s="36"/>
      <c r="W509" s="36"/>
      <c r="X509" s="36"/>
    </row>
    <row r="510" spans="1:24" ht="13.2">
      <c r="A510" s="176"/>
      <c r="B510" s="161" t="s">
        <v>49</v>
      </c>
      <c r="C510" s="77">
        <f t="shared" si="108"/>
        <v>0.40899999999999997</v>
      </c>
      <c r="D510" s="78">
        <f t="shared" si="109"/>
        <v>0.40899999999999997</v>
      </c>
      <c r="E510" s="79">
        <f t="shared" ref="E510:E515" si="111">C510/D510</f>
        <v>1</v>
      </c>
      <c r="F510" s="36"/>
      <c r="G510" s="25">
        <v>0.40899999999999997</v>
      </c>
      <c r="H510" s="36"/>
      <c r="I510" s="36"/>
      <c r="J510" s="36"/>
      <c r="K510" s="36"/>
      <c r="L510" s="36"/>
      <c r="M510" s="36"/>
      <c r="N510" s="25">
        <v>4</v>
      </c>
      <c r="O510" s="25">
        <v>2</v>
      </c>
      <c r="P510" s="36"/>
      <c r="Q510" s="36"/>
      <c r="R510" s="36"/>
      <c r="S510" s="36"/>
      <c r="T510" s="36"/>
      <c r="U510" s="36"/>
      <c r="V510" s="36"/>
      <c r="W510" s="36"/>
      <c r="X510" s="36"/>
    </row>
    <row r="511" spans="1:24" ht="13.2">
      <c r="A511" s="176"/>
      <c r="B511" s="161" t="s">
        <v>58</v>
      </c>
      <c r="C511" s="77">
        <f t="shared" si="108"/>
        <v>0.37</v>
      </c>
      <c r="D511" s="78">
        <f t="shared" si="109"/>
        <v>0.37</v>
      </c>
      <c r="E511" s="79">
        <f t="shared" si="111"/>
        <v>1</v>
      </c>
      <c r="F511" s="36"/>
      <c r="G511" s="25">
        <v>0.37</v>
      </c>
      <c r="H511" s="36"/>
      <c r="I511" s="36"/>
      <c r="J511" s="36"/>
      <c r="K511" s="36"/>
      <c r="L511" s="36"/>
      <c r="M511" s="36"/>
      <c r="N511" s="25">
        <v>4</v>
      </c>
      <c r="O511" s="25">
        <v>2</v>
      </c>
      <c r="P511" s="36"/>
      <c r="Q511" s="36"/>
      <c r="R511" s="36"/>
      <c r="S511" s="36"/>
      <c r="T511" s="36"/>
      <c r="U511" s="36"/>
      <c r="V511" s="36"/>
      <c r="W511" s="36"/>
      <c r="X511" s="36"/>
    </row>
    <row r="512" spans="1:24" ht="13.2">
      <c r="A512" s="176"/>
      <c r="B512" s="161" t="s">
        <v>56</v>
      </c>
      <c r="C512" s="77">
        <f t="shared" si="108"/>
        <v>0.3</v>
      </c>
      <c r="D512" s="78">
        <f t="shared" si="109"/>
        <v>0.3</v>
      </c>
      <c r="E512" s="79">
        <f t="shared" si="111"/>
        <v>1</v>
      </c>
      <c r="F512" s="36"/>
      <c r="G512" s="25">
        <v>0.3</v>
      </c>
      <c r="H512" s="36"/>
      <c r="I512" s="36"/>
      <c r="J512" s="36"/>
      <c r="K512" s="36"/>
      <c r="L512" s="36"/>
      <c r="M512" s="36"/>
      <c r="N512" s="25">
        <v>4</v>
      </c>
      <c r="O512" s="25">
        <v>2</v>
      </c>
      <c r="P512" s="36"/>
      <c r="Q512" s="36"/>
      <c r="R512" s="36"/>
      <c r="S512" s="36"/>
      <c r="T512" s="36"/>
      <c r="U512" s="36"/>
      <c r="V512" s="36"/>
      <c r="W512" s="36"/>
      <c r="X512" s="36"/>
    </row>
    <row r="513" spans="1:24" ht="13.2">
      <c r="A513" s="176"/>
      <c r="B513" s="161" t="s">
        <v>934</v>
      </c>
      <c r="C513" s="77">
        <f t="shared" si="108"/>
        <v>1.3</v>
      </c>
      <c r="D513" s="78">
        <f t="shared" si="109"/>
        <v>1.3</v>
      </c>
      <c r="E513" s="79">
        <f t="shared" si="111"/>
        <v>1</v>
      </c>
      <c r="F513" s="36"/>
      <c r="G513" s="25">
        <v>1.3</v>
      </c>
      <c r="H513" s="36"/>
      <c r="I513" s="25"/>
      <c r="J513" s="25"/>
      <c r="K513" s="36"/>
      <c r="L513" s="36"/>
      <c r="M513" s="36"/>
      <c r="N513" s="25">
        <v>4</v>
      </c>
      <c r="O513" s="25">
        <v>2</v>
      </c>
      <c r="P513" s="36"/>
      <c r="Q513" s="36"/>
      <c r="R513" s="36"/>
      <c r="S513" s="36"/>
      <c r="T513" s="36"/>
      <c r="U513" s="36"/>
      <c r="V513" s="36"/>
      <c r="W513" s="36"/>
      <c r="X513" s="36"/>
    </row>
    <row r="514" spans="1:24" ht="13.2">
      <c r="A514" s="176"/>
      <c r="B514" s="161" t="s">
        <v>222</v>
      </c>
      <c r="C514" s="77">
        <f t="shared" si="108"/>
        <v>0.53</v>
      </c>
      <c r="D514" s="78">
        <f t="shared" si="109"/>
        <v>0.53</v>
      </c>
      <c r="E514" s="79">
        <f t="shared" si="111"/>
        <v>1</v>
      </c>
      <c r="F514" s="36"/>
      <c r="G514" s="25">
        <v>0.53</v>
      </c>
      <c r="H514" s="36"/>
      <c r="I514" s="25"/>
      <c r="J514" s="25"/>
      <c r="K514" s="36"/>
      <c r="L514" s="36"/>
      <c r="M514" s="36"/>
      <c r="N514" s="25">
        <v>4</v>
      </c>
      <c r="O514" s="25">
        <v>2</v>
      </c>
      <c r="P514" s="36"/>
      <c r="Q514" s="36"/>
      <c r="R514" s="36"/>
      <c r="S514" s="36"/>
      <c r="T514" s="36"/>
      <c r="U514" s="36"/>
      <c r="V514" s="36"/>
      <c r="W514" s="36"/>
      <c r="X514" s="36"/>
    </row>
    <row r="515" spans="1:24" ht="13.2">
      <c r="A515" s="176"/>
      <c r="B515" s="161" t="s">
        <v>80</v>
      </c>
      <c r="C515" s="77">
        <f t="shared" si="108"/>
        <v>0.76</v>
      </c>
      <c r="D515" s="78">
        <f t="shared" si="109"/>
        <v>0</v>
      </c>
      <c r="E515" s="79" t="e">
        <f t="shared" si="111"/>
        <v>#DIV/0!</v>
      </c>
      <c r="F515" s="36"/>
      <c r="G515" s="36"/>
      <c r="H515" s="36"/>
      <c r="I515" s="25"/>
      <c r="J515" s="25">
        <v>0.76</v>
      </c>
      <c r="K515" s="36"/>
      <c r="L515" s="36"/>
      <c r="M515" s="36"/>
      <c r="N515" s="25">
        <v>4</v>
      </c>
      <c r="O515" s="25">
        <v>2</v>
      </c>
      <c r="P515" s="36"/>
      <c r="Q515" s="36"/>
      <c r="R515" s="36"/>
      <c r="S515" s="36"/>
      <c r="T515" s="36"/>
      <c r="U515" s="36"/>
      <c r="V515" s="36"/>
      <c r="W515" s="36"/>
      <c r="X515" s="36"/>
    </row>
    <row r="516" spans="1:24" ht="13.2">
      <c r="A516" s="176"/>
      <c r="B516" s="161" t="s">
        <v>654</v>
      </c>
      <c r="C516" s="77">
        <f t="shared" si="108"/>
        <v>0.98</v>
      </c>
      <c r="D516" s="78">
        <f t="shared" si="109"/>
        <v>0</v>
      </c>
      <c r="E516" s="112">
        <v>0.22</v>
      </c>
      <c r="F516" s="36"/>
      <c r="G516" s="36"/>
      <c r="H516" s="36"/>
      <c r="I516" s="25"/>
      <c r="J516" s="25">
        <v>0.22</v>
      </c>
      <c r="K516" s="25">
        <v>0.76</v>
      </c>
      <c r="L516" s="36"/>
      <c r="M516" s="36"/>
      <c r="N516" s="25">
        <v>4</v>
      </c>
      <c r="O516" s="25">
        <v>2</v>
      </c>
      <c r="P516" s="36"/>
      <c r="Q516" s="36"/>
      <c r="R516" s="36"/>
      <c r="S516" s="36"/>
      <c r="T516" s="36"/>
      <c r="U516" s="36"/>
      <c r="V516" s="36"/>
      <c r="W516" s="36"/>
      <c r="X516" s="36"/>
    </row>
    <row r="517" spans="1:24" ht="13.2">
      <c r="A517" s="176"/>
      <c r="B517" s="161" t="s">
        <v>935</v>
      </c>
      <c r="C517" s="77">
        <f t="shared" si="108"/>
        <v>0.85</v>
      </c>
      <c r="D517" s="78">
        <f t="shared" si="109"/>
        <v>0.85</v>
      </c>
      <c r="E517" s="79">
        <f t="shared" ref="E517:E520" si="112">C517/D517</f>
        <v>1</v>
      </c>
      <c r="F517" s="36"/>
      <c r="G517" s="25">
        <v>0.85</v>
      </c>
      <c r="H517" s="36"/>
      <c r="I517" s="25"/>
      <c r="J517" s="25"/>
      <c r="K517" s="36"/>
      <c r="L517" s="36"/>
      <c r="M517" s="36"/>
      <c r="N517" s="25">
        <v>4</v>
      </c>
      <c r="O517" s="25">
        <v>2</v>
      </c>
      <c r="P517" s="25">
        <v>1</v>
      </c>
      <c r="Q517" s="25">
        <v>0.54</v>
      </c>
      <c r="R517" s="36"/>
      <c r="S517" s="36"/>
      <c r="T517" s="36"/>
      <c r="U517" s="36"/>
      <c r="V517" s="36"/>
      <c r="W517" s="36"/>
      <c r="X517" s="36"/>
    </row>
    <row r="518" spans="1:24" ht="13.2">
      <c r="A518" s="176"/>
      <c r="B518" s="161" t="s">
        <v>87</v>
      </c>
      <c r="C518" s="77">
        <f t="shared" si="108"/>
        <v>0.8</v>
      </c>
      <c r="D518" s="78">
        <f t="shared" si="109"/>
        <v>0.8</v>
      </c>
      <c r="E518" s="79">
        <f t="shared" si="112"/>
        <v>1</v>
      </c>
      <c r="F518" s="36"/>
      <c r="G518" s="25">
        <v>0.8</v>
      </c>
      <c r="H518" s="36"/>
      <c r="I518" s="25"/>
      <c r="J518" s="25"/>
      <c r="K518" s="36"/>
      <c r="L518" s="36"/>
      <c r="M518" s="36"/>
      <c r="N518" s="25">
        <v>8</v>
      </c>
      <c r="O518" s="25">
        <v>2</v>
      </c>
      <c r="P518" s="36"/>
      <c r="Q518" s="25">
        <v>0.8</v>
      </c>
      <c r="R518" s="36"/>
      <c r="S518" s="36"/>
      <c r="T518" s="36"/>
      <c r="U518" s="36"/>
      <c r="V518" s="36"/>
      <c r="W518" s="36"/>
      <c r="X518" s="36"/>
    </row>
    <row r="519" spans="1:24" ht="13.2">
      <c r="A519" s="176"/>
      <c r="B519" s="161" t="s">
        <v>133</v>
      </c>
      <c r="C519" s="77">
        <f t="shared" si="108"/>
        <v>1</v>
      </c>
      <c r="D519" s="78">
        <f t="shared" si="109"/>
        <v>1</v>
      </c>
      <c r="E519" s="79">
        <f t="shared" si="112"/>
        <v>1</v>
      </c>
      <c r="F519" s="36"/>
      <c r="G519" s="25">
        <v>1</v>
      </c>
      <c r="H519" s="36"/>
      <c r="I519" s="25"/>
      <c r="J519" s="25"/>
      <c r="K519" s="36"/>
      <c r="L519" s="36"/>
      <c r="M519" s="36"/>
      <c r="N519" s="25">
        <v>8</v>
      </c>
      <c r="O519" s="25">
        <v>2</v>
      </c>
      <c r="P519" s="36"/>
      <c r="Q519" s="36"/>
      <c r="R519" s="36"/>
      <c r="S519" s="36"/>
      <c r="T519" s="36"/>
      <c r="U519" s="36"/>
      <c r="V519" s="36"/>
      <c r="W519" s="36"/>
      <c r="X519" s="36"/>
    </row>
    <row r="520" spans="1:24" ht="13.2">
      <c r="A520" s="176"/>
      <c r="B520" s="161" t="s">
        <v>936</v>
      </c>
      <c r="C520" s="77">
        <f t="shared" si="108"/>
        <v>0.35</v>
      </c>
      <c r="D520" s="78">
        <f t="shared" si="109"/>
        <v>0</v>
      </c>
      <c r="E520" s="79" t="e">
        <f t="shared" si="112"/>
        <v>#DIV/0!</v>
      </c>
      <c r="F520" s="36"/>
      <c r="G520" s="36"/>
      <c r="H520" s="36"/>
      <c r="I520" s="25"/>
      <c r="J520" s="25">
        <v>0.35</v>
      </c>
      <c r="K520" s="36"/>
      <c r="L520" s="36"/>
      <c r="M520" s="36"/>
      <c r="N520" s="25">
        <v>4</v>
      </c>
      <c r="O520" s="25">
        <v>2</v>
      </c>
      <c r="P520" s="36"/>
      <c r="Q520" s="36"/>
      <c r="R520" s="36"/>
      <c r="S520" s="36"/>
      <c r="T520" s="36"/>
      <c r="U520" s="36"/>
      <c r="V520" s="36"/>
      <c r="W520" s="36"/>
      <c r="X520" s="36"/>
    </row>
    <row r="521" spans="1:24" ht="15.6">
      <c r="A521" s="22"/>
      <c r="B521" s="58" t="s">
        <v>937</v>
      </c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</row>
    <row r="522" spans="1:24" ht="13.2">
      <c r="A522" s="179"/>
      <c r="B522" s="161" t="s">
        <v>147</v>
      </c>
      <c r="C522" s="165">
        <f t="shared" ref="C522:C535" si="113">SUM(F522:K522)</f>
        <v>0.36</v>
      </c>
      <c r="D522" s="115">
        <f t="shared" ref="D522:D535" si="114">SUM(F522:I522)</f>
        <v>0</v>
      </c>
      <c r="E522" s="116">
        <f t="shared" ref="E522:E535" si="115">D522/C522</f>
        <v>0</v>
      </c>
      <c r="F522" s="36"/>
      <c r="G522" s="36"/>
      <c r="H522" s="36"/>
      <c r="I522" s="25"/>
      <c r="J522" s="25">
        <v>0.36</v>
      </c>
      <c r="K522" s="36"/>
      <c r="L522" s="36"/>
      <c r="M522" s="36"/>
      <c r="N522" s="25">
        <v>6</v>
      </c>
      <c r="O522" s="25">
        <v>2</v>
      </c>
      <c r="P522" s="36"/>
      <c r="Q522" s="36"/>
      <c r="R522" s="36"/>
      <c r="S522" s="36"/>
      <c r="T522" s="36"/>
      <c r="U522" s="36"/>
      <c r="V522" s="36"/>
      <c r="W522" s="36"/>
      <c r="X522" s="36"/>
    </row>
    <row r="523" spans="1:24" ht="13.2">
      <c r="A523" s="179"/>
      <c r="B523" s="161" t="s">
        <v>845</v>
      </c>
      <c r="C523" s="165">
        <f t="shared" si="113"/>
        <v>0.34</v>
      </c>
      <c r="D523" s="115">
        <f t="shared" si="114"/>
        <v>0</v>
      </c>
      <c r="E523" s="116">
        <f t="shared" si="115"/>
        <v>0</v>
      </c>
      <c r="F523" s="36"/>
      <c r="G523" s="36"/>
      <c r="H523" s="36"/>
      <c r="I523" s="25"/>
      <c r="J523" s="25">
        <v>0.34</v>
      </c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</row>
    <row r="524" spans="1:24" ht="13.2">
      <c r="A524" s="179"/>
      <c r="B524" s="161" t="s">
        <v>88</v>
      </c>
      <c r="C524" s="165">
        <f t="shared" si="113"/>
        <v>0.08</v>
      </c>
      <c r="D524" s="115">
        <f t="shared" si="114"/>
        <v>0</v>
      </c>
      <c r="E524" s="116">
        <f t="shared" si="115"/>
        <v>0</v>
      </c>
      <c r="F524" s="36"/>
      <c r="G524" s="36"/>
      <c r="H524" s="36"/>
      <c r="I524" s="25"/>
      <c r="J524" s="25">
        <v>0.08</v>
      </c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</row>
    <row r="525" spans="1:24" ht="13.2">
      <c r="A525" s="179"/>
      <c r="B525" s="161" t="s">
        <v>248</v>
      </c>
      <c r="C525" s="165">
        <f t="shared" si="113"/>
        <v>0.34</v>
      </c>
      <c r="D525" s="115">
        <f t="shared" si="114"/>
        <v>0</v>
      </c>
      <c r="E525" s="116">
        <f t="shared" si="115"/>
        <v>0</v>
      </c>
      <c r="F525" s="36"/>
      <c r="G525" s="36"/>
      <c r="H525" s="36"/>
      <c r="I525" s="36"/>
      <c r="J525" s="36"/>
      <c r="K525" s="25">
        <v>0.34</v>
      </c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</row>
    <row r="526" spans="1:24" ht="13.2">
      <c r="A526" s="179"/>
      <c r="B526" s="161" t="s">
        <v>49</v>
      </c>
      <c r="C526" s="165">
        <f t="shared" si="113"/>
        <v>0.32</v>
      </c>
      <c r="D526" s="115">
        <f t="shared" si="114"/>
        <v>0</v>
      </c>
      <c r="E526" s="116">
        <f t="shared" si="115"/>
        <v>0</v>
      </c>
      <c r="F526" s="36"/>
      <c r="G526" s="36"/>
      <c r="H526" s="36"/>
      <c r="I526" s="36"/>
      <c r="J526" s="36"/>
      <c r="K526" s="25">
        <v>0.32</v>
      </c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</row>
    <row r="527" spans="1:24" ht="13.2">
      <c r="A527" s="179"/>
      <c r="B527" s="161" t="s">
        <v>836</v>
      </c>
      <c r="C527" s="165">
        <f t="shared" si="113"/>
        <v>0.23</v>
      </c>
      <c r="D527" s="115">
        <f t="shared" si="114"/>
        <v>0</v>
      </c>
      <c r="E527" s="116">
        <f t="shared" si="115"/>
        <v>0</v>
      </c>
      <c r="F527" s="36"/>
      <c r="G527" s="36"/>
      <c r="H527" s="36"/>
      <c r="I527" s="36"/>
      <c r="J527" s="36"/>
      <c r="K527" s="25">
        <v>0.23</v>
      </c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</row>
    <row r="528" spans="1:24" ht="13.2">
      <c r="A528" s="179"/>
      <c r="B528" s="161" t="s">
        <v>934</v>
      </c>
      <c r="C528" s="165">
        <f t="shared" si="113"/>
        <v>0.23</v>
      </c>
      <c r="D528" s="115">
        <f t="shared" si="114"/>
        <v>0</v>
      </c>
      <c r="E528" s="116">
        <f t="shared" si="115"/>
        <v>0</v>
      </c>
      <c r="F528" s="36"/>
      <c r="G528" s="36"/>
      <c r="H528" s="36"/>
      <c r="I528" s="36"/>
      <c r="J528" s="36"/>
      <c r="K528" s="25">
        <v>0.23</v>
      </c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</row>
    <row r="529" spans="1:24" ht="13.2">
      <c r="A529" s="179"/>
      <c r="B529" s="161" t="s">
        <v>73</v>
      </c>
      <c r="C529" s="165">
        <f t="shared" si="113"/>
        <v>0.25</v>
      </c>
      <c r="D529" s="115">
        <f t="shared" si="114"/>
        <v>0</v>
      </c>
      <c r="E529" s="116">
        <f t="shared" si="115"/>
        <v>0</v>
      </c>
      <c r="F529" s="36"/>
      <c r="G529" s="36"/>
      <c r="H529" s="36"/>
      <c r="I529" s="36"/>
      <c r="J529" s="36"/>
      <c r="K529" s="25">
        <v>0.25</v>
      </c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</row>
    <row r="530" spans="1:24" ht="13.2">
      <c r="A530" s="179"/>
      <c r="B530" s="161" t="s">
        <v>71</v>
      </c>
      <c r="C530" s="165">
        <f t="shared" si="113"/>
        <v>0.315</v>
      </c>
      <c r="D530" s="115">
        <f t="shared" si="114"/>
        <v>0</v>
      </c>
      <c r="E530" s="116">
        <f t="shared" si="115"/>
        <v>0</v>
      </c>
      <c r="F530" s="36"/>
      <c r="G530" s="36"/>
      <c r="H530" s="36"/>
      <c r="I530" s="36"/>
      <c r="J530" s="36"/>
      <c r="K530" s="25">
        <v>0.315</v>
      </c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</row>
    <row r="531" spans="1:24" ht="13.2">
      <c r="A531" s="134"/>
      <c r="B531" s="199" t="s">
        <v>90</v>
      </c>
      <c r="C531" s="165">
        <f t="shared" si="113"/>
        <v>0</v>
      </c>
      <c r="D531" s="115">
        <f t="shared" si="114"/>
        <v>0</v>
      </c>
      <c r="E531" s="116" t="e">
        <f t="shared" si="115"/>
        <v>#DIV/0!</v>
      </c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</row>
    <row r="532" spans="1:24" ht="13.2">
      <c r="A532" s="179"/>
      <c r="B532" s="161" t="s">
        <v>938</v>
      </c>
      <c r="C532" s="165">
        <f t="shared" si="113"/>
        <v>0.14280000000000001</v>
      </c>
      <c r="D532" s="115">
        <f t="shared" si="114"/>
        <v>0.14280000000000001</v>
      </c>
      <c r="E532" s="116">
        <f t="shared" si="115"/>
        <v>1</v>
      </c>
      <c r="F532" s="36"/>
      <c r="G532" s="25">
        <v>0.14280000000000001</v>
      </c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</row>
    <row r="533" spans="1:24" ht="13.2">
      <c r="A533" s="179"/>
      <c r="B533" s="210" t="s">
        <v>939</v>
      </c>
      <c r="C533" s="165">
        <f t="shared" si="113"/>
        <v>0.1275</v>
      </c>
      <c r="D533" s="115">
        <f t="shared" si="114"/>
        <v>0.1275</v>
      </c>
      <c r="E533" s="116">
        <f t="shared" si="115"/>
        <v>1</v>
      </c>
      <c r="F533" s="36"/>
      <c r="G533" s="25">
        <v>0.1275</v>
      </c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</row>
    <row r="534" spans="1:24" ht="13.2">
      <c r="A534" s="134"/>
      <c r="B534" s="211" t="s">
        <v>940</v>
      </c>
      <c r="C534" s="165">
        <f t="shared" si="113"/>
        <v>0</v>
      </c>
      <c r="D534" s="115">
        <f t="shared" si="114"/>
        <v>0</v>
      </c>
      <c r="E534" s="116" t="e">
        <f t="shared" si="115"/>
        <v>#DIV/0!</v>
      </c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</row>
    <row r="535" spans="1:24" ht="13.2">
      <c r="A535" s="134"/>
      <c r="B535" s="199" t="s">
        <v>70</v>
      </c>
      <c r="C535" s="165">
        <f t="shared" si="113"/>
        <v>0</v>
      </c>
      <c r="D535" s="115">
        <f t="shared" si="114"/>
        <v>0</v>
      </c>
      <c r="E535" s="116" t="e">
        <f t="shared" si="115"/>
        <v>#DIV/0!</v>
      </c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</row>
    <row r="536" spans="1:24" ht="15.6">
      <c r="A536" s="22"/>
      <c r="B536" s="58" t="s">
        <v>941</v>
      </c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</row>
    <row r="537" spans="1:24" ht="13.2">
      <c r="A537" s="176"/>
      <c r="B537" s="161" t="s">
        <v>209</v>
      </c>
      <c r="C537" s="77">
        <f t="shared" ref="C537:C545" si="116">SUM(F537:K537)</f>
        <v>0.23</v>
      </c>
      <c r="D537" s="78">
        <f t="shared" ref="D537:D545" si="117">SUM(F537:I537)</f>
        <v>0</v>
      </c>
      <c r="E537" s="79">
        <f t="shared" ref="E537:E545" si="118">D537/C537</f>
        <v>0</v>
      </c>
      <c r="F537" s="36"/>
      <c r="G537" s="36"/>
      <c r="H537" s="36"/>
      <c r="I537" s="25"/>
      <c r="J537" s="25">
        <v>0.22</v>
      </c>
      <c r="K537" s="25">
        <v>0.01</v>
      </c>
      <c r="L537" s="36"/>
      <c r="M537" s="36"/>
      <c r="N537" s="25">
        <v>4</v>
      </c>
      <c r="O537" s="25">
        <v>2</v>
      </c>
      <c r="P537" s="36"/>
      <c r="Q537" s="36"/>
      <c r="R537" s="36"/>
      <c r="S537" s="36"/>
      <c r="T537" s="36"/>
      <c r="U537" s="36"/>
      <c r="V537" s="36"/>
      <c r="W537" s="36"/>
      <c r="X537" s="36"/>
    </row>
    <row r="538" spans="1:24" ht="13.2">
      <c r="A538" s="176"/>
      <c r="B538" s="161" t="s">
        <v>124</v>
      </c>
      <c r="C538" s="77">
        <f t="shared" si="116"/>
        <v>0.40500000000000003</v>
      </c>
      <c r="D538" s="78">
        <f t="shared" si="117"/>
        <v>0</v>
      </c>
      <c r="E538" s="79">
        <f t="shared" si="118"/>
        <v>0</v>
      </c>
      <c r="F538" s="36"/>
      <c r="G538" s="36"/>
      <c r="H538" s="36"/>
      <c r="I538" s="25"/>
      <c r="J538" s="25">
        <v>0.40500000000000003</v>
      </c>
      <c r="K538" s="36"/>
      <c r="L538" s="36"/>
      <c r="M538" s="36"/>
      <c r="N538" s="25">
        <v>7</v>
      </c>
      <c r="O538" s="25">
        <v>2</v>
      </c>
      <c r="P538" s="36"/>
      <c r="Q538" s="36"/>
      <c r="R538" s="36"/>
      <c r="S538" s="36"/>
      <c r="T538" s="36"/>
      <c r="U538" s="36"/>
      <c r="V538" s="36"/>
      <c r="W538" s="36"/>
      <c r="X538" s="36"/>
    </row>
    <row r="539" spans="1:24" ht="13.2">
      <c r="A539" s="176"/>
      <c r="B539" s="161" t="s">
        <v>942</v>
      </c>
      <c r="C539" s="77">
        <f t="shared" si="116"/>
        <v>403</v>
      </c>
      <c r="D539" s="78">
        <f t="shared" si="117"/>
        <v>0</v>
      </c>
      <c r="E539" s="79">
        <f t="shared" si="118"/>
        <v>0</v>
      </c>
      <c r="F539" s="36"/>
      <c r="G539" s="36"/>
      <c r="H539" s="36"/>
      <c r="I539" s="25"/>
      <c r="J539" s="25">
        <v>403</v>
      </c>
      <c r="K539" s="36"/>
      <c r="L539" s="36"/>
      <c r="M539" s="36"/>
      <c r="N539" s="25">
        <v>7</v>
      </c>
      <c r="O539" s="25">
        <v>2</v>
      </c>
      <c r="P539" s="36"/>
      <c r="Q539" s="36"/>
      <c r="R539" s="36"/>
      <c r="S539" s="36"/>
      <c r="T539" s="36"/>
      <c r="U539" s="36"/>
      <c r="V539" s="36"/>
      <c r="W539" s="36"/>
      <c r="X539" s="36"/>
    </row>
    <row r="540" spans="1:24" ht="13.2">
      <c r="A540" s="176"/>
      <c r="B540" s="161" t="s">
        <v>85</v>
      </c>
      <c r="C540" s="77">
        <f t="shared" si="116"/>
        <v>0.48</v>
      </c>
      <c r="D540" s="78">
        <f t="shared" si="117"/>
        <v>0.2</v>
      </c>
      <c r="E540" s="79">
        <f t="shared" si="118"/>
        <v>0.41666666666666669</v>
      </c>
      <c r="F540" s="36"/>
      <c r="G540" s="25">
        <v>0.2</v>
      </c>
      <c r="H540" s="36"/>
      <c r="I540" s="25"/>
      <c r="J540" s="25">
        <v>0.05</v>
      </c>
      <c r="K540" s="25">
        <v>0.23</v>
      </c>
      <c r="L540" s="36"/>
      <c r="M540" s="36"/>
      <c r="N540" s="25">
        <v>4</v>
      </c>
      <c r="O540" s="25">
        <v>2</v>
      </c>
      <c r="P540" s="36"/>
      <c r="Q540" s="36"/>
      <c r="R540" s="36"/>
      <c r="S540" s="36"/>
      <c r="T540" s="36"/>
      <c r="U540" s="36"/>
      <c r="V540" s="36"/>
      <c r="W540" s="36"/>
      <c r="X540" s="36"/>
    </row>
    <row r="541" spans="1:24" ht="13.2">
      <c r="A541" s="176"/>
      <c r="B541" s="161" t="s">
        <v>120</v>
      </c>
      <c r="C541" s="77">
        <f t="shared" si="116"/>
        <v>0.315</v>
      </c>
      <c r="D541" s="78">
        <f t="shared" si="117"/>
        <v>0</v>
      </c>
      <c r="E541" s="79">
        <f t="shared" si="118"/>
        <v>0</v>
      </c>
      <c r="F541" s="36"/>
      <c r="G541" s="36"/>
      <c r="H541" s="36"/>
      <c r="I541" s="25"/>
      <c r="J541" s="25">
        <v>0.315</v>
      </c>
      <c r="K541" s="36"/>
      <c r="L541" s="36"/>
      <c r="M541" s="36"/>
      <c r="N541" s="25">
        <v>4</v>
      </c>
      <c r="O541" s="36"/>
      <c r="P541" s="36"/>
      <c r="Q541" s="36"/>
      <c r="R541" s="36"/>
      <c r="S541" s="36"/>
      <c r="T541" s="36"/>
      <c r="U541" s="36"/>
      <c r="V541" s="36"/>
      <c r="W541" s="36"/>
      <c r="X541" s="36"/>
    </row>
    <row r="542" spans="1:24" ht="13.2">
      <c r="A542" s="134"/>
      <c r="B542" s="199" t="s">
        <v>303</v>
      </c>
      <c r="C542" s="136">
        <f t="shared" si="116"/>
        <v>0</v>
      </c>
      <c r="D542" s="137">
        <f t="shared" si="117"/>
        <v>0</v>
      </c>
      <c r="E542" s="138" t="e">
        <f t="shared" si="118"/>
        <v>#DIV/0!</v>
      </c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</row>
    <row r="543" spans="1:24" ht="13.2">
      <c r="A543" s="134"/>
      <c r="B543" s="199" t="s">
        <v>943</v>
      </c>
      <c r="C543" s="136">
        <f t="shared" si="116"/>
        <v>0</v>
      </c>
      <c r="D543" s="137">
        <f t="shared" si="117"/>
        <v>0</v>
      </c>
      <c r="E543" s="138" t="e">
        <f t="shared" si="118"/>
        <v>#DIV/0!</v>
      </c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</row>
    <row r="544" spans="1:24" ht="13.2">
      <c r="A544" s="134"/>
      <c r="B544" s="199" t="s">
        <v>126</v>
      </c>
      <c r="C544" s="136">
        <f t="shared" si="116"/>
        <v>0</v>
      </c>
      <c r="D544" s="137">
        <f t="shared" si="117"/>
        <v>0</v>
      </c>
      <c r="E544" s="138" t="e">
        <f t="shared" si="118"/>
        <v>#DIV/0!</v>
      </c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</row>
    <row r="545" spans="1:24" ht="13.2">
      <c r="A545" s="134"/>
      <c r="B545" s="199" t="s">
        <v>369</v>
      </c>
      <c r="C545" s="136">
        <f t="shared" si="116"/>
        <v>0</v>
      </c>
      <c r="D545" s="137">
        <f t="shared" si="117"/>
        <v>0</v>
      </c>
      <c r="E545" s="138" t="e">
        <f t="shared" si="118"/>
        <v>#DIV/0!</v>
      </c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</row>
    <row r="546" spans="1:24" ht="15.6">
      <c r="A546" s="22"/>
      <c r="B546" s="58" t="s">
        <v>944</v>
      </c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</row>
    <row r="547" spans="1:24" ht="13.2">
      <c r="A547" s="179"/>
      <c r="B547" s="161" t="s">
        <v>112</v>
      </c>
      <c r="C547" s="77">
        <f t="shared" ref="C547:C558" si="119">SUM(F547:K547)</f>
        <v>0.6</v>
      </c>
      <c r="D547" s="78">
        <f t="shared" ref="D547:D558" si="120">SUM(F547:I547)</f>
        <v>0</v>
      </c>
      <c r="E547" s="79">
        <f t="shared" ref="E547:E558" si="121">D547/C547</f>
        <v>0</v>
      </c>
      <c r="F547" s="36"/>
      <c r="G547" s="36"/>
      <c r="H547" s="36"/>
      <c r="I547" s="25"/>
      <c r="J547" s="25">
        <v>0.6</v>
      </c>
      <c r="K547" s="36"/>
      <c r="L547" s="36"/>
      <c r="M547" s="36"/>
      <c r="N547" s="25">
        <v>7.8</v>
      </c>
      <c r="O547" s="25">
        <v>2</v>
      </c>
      <c r="P547" s="36"/>
      <c r="Q547" s="36"/>
      <c r="R547" s="36"/>
      <c r="S547" s="36"/>
      <c r="T547" s="36"/>
      <c r="U547" s="36"/>
      <c r="V547" s="36"/>
      <c r="W547" s="36"/>
      <c r="X547" s="36"/>
    </row>
    <row r="548" spans="1:24" ht="13.2">
      <c r="A548" s="179"/>
      <c r="B548" s="161" t="s">
        <v>945</v>
      </c>
      <c r="C548" s="77">
        <f t="shared" si="119"/>
        <v>0.56000000000000005</v>
      </c>
      <c r="D548" s="78">
        <f t="shared" si="120"/>
        <v>0</v>
      </c>
      <c r="E548" s="79">
        <f t="shared" si="121"/>
        <v>0</v>
      </c>
      <c r="F548" s="36"/>
      <c r="G548" s="36"/>
      <c r="H548" s="36"/>
      <c r="I548" s="36"/>
      <c r="J548" s="36"/>
      <c r="K548" s="25">
        <v>0.56000000000000005</v>
      </c>
      <c r="L548" s="36"/>
      <c r="M548" s="36"/>
      <c r="N548" s="25">
        <v>10</v>
      </c>
      <c r="O548" s="25">
        <v>2</v>
      </c>
      <c r="P548" s="36"/>
      <c r="Q548" s="36"/>
      <c r="R548" s="36"/>
      <c r="S548" s="36"/>
      <c r="T548" s="36"/>
      <c r="U548" s="36"/>
      <c r="V548" s="36"/>
      <c r="W548" s="36"/>
      <c r="X548" s="36"/>
    </row>
    <row r="549" spans="1:24" ht="13.2">
      <c r="A549" s="179"/>
      <c r="B549" s="161" t="s">
        <v>281</v>
      </c>
      <c r="C549" s="77">
        <f t="shared" si="119"/>
        <v>1.84</v>
      </c>
      <c r="D549" s="78">
        <f t="shared" si="120"/>
        <v>0</v>
      </c>
      <c r="E549" s="79">
        <f t="shared" si="121"/>
        <v>0</v>
      </c>
      <c r="F549" s="36"/>
      <c r="G549" s="36"/>
      <c r="H549" s="36"/>
      <c r="I549" s="36"/>
      <c r="J549" s="36"/>
      <c r="K549" s="25">
        <v>1.84</v>
      </c>
      <c r="L549" s="36"/>
      <c r="M549" s="36"/>
      <c r="N549" s="25">
        <v>7.8</v>
      </c>
      <c r="O549" s="25">
        <v>2</v>
      </c>
      <c r="P549" s="36"/>
      <c r="Q549" s="36"/>
      <c r="R549" s="36"/>
      <c r="S549" s="36"/>
      <c r="T549" s="36"/>
      <c r="U549" s="36"/>
      <c r="V549" s="36"/>
      <c r="W549" s="36"/>
      <c r="X549" s="36"/>
    </row>
    <row r="550" spans="1:24" ht="13.2">
      <c r="A550" s="179"/>
      <c r="B550" s="161" t="s">
        <v>135</v>
      </c>
      <c r="C550" s="77">
        <f t="shared" si="119"/>
        <v>0.62</v>
      </c>
      <c r="D550" s="78">
        <f t="shared" si="120"/>
        <v>0</v>
      </c>
      <c r="E550" s="79">
        <f t="shared" si="121"/>
        <v>0</v>
      </c>
      <c r="F550" s="36"/>
      <c r="G550" s="36"/>
      <c r="H550" s="36"/>
      <c r="I550" s="36"/>
      <c r="J550" s="36"/>
      <c r="K550" s="25">
        <v>0.62</v>
      </c>
      <c r="L550" s="36"/>
      <c r="M550" s="36"/>
      <c r="N550" s="25">
        <v>12</v>
      </c>
      <c r="O550" s="25">
        <v>2</v>
      </c>
      <c r="P550" s="36"/>
      <c r="Q550" s="36"/>
      <c r="R550" s="36"/>
      <c r="S550" s="36"/>
      <c r="T550" s="36"/>
      <c r="U550" s="36"/>
      <c r="V550" s="36"/>
      <c r="W550" s="36"/>
      <c r="X550" s="36"/>
    </row>
    <row r="551" spans="1:24" ht="13.2">
      <c r="A551" s="179"/>
      <c r="B551" s="161" t="s">
        <v>49</v>
      </c>
      <c r="C551" s="77">
        <f t="shared" si="119"/>
        <v>0.15</v>
      </c>
      <c r="D551" s="78">
        <f t="shared" si="120"/>
        <v>0</v>
      </c>
      <c r="E551" s="79">
        <f t="shared" si="121"/>
        <v>0</v>
      </c>
      <c r="F551" s="36"/>
      <c r="G551" s="36"/>
      <c r="H551" s="36"/>
      <c r="I551" s="25"/>
      <c r="J551" s="25">
        <v>0.15</v>
      </c>
      <c r="K551" s="36"/>
      <c r="L551" s="36"/>
      <c r="M551" s="36"/>
      <c r="N551" s="25">
        <v>4.5</v>
      </c>
      <c r="O551" s="25">
        <v>2</v>
      </c>
      <c r="P551" s="36"/>
      <c r="Q551" s="36"/>
      <c r="R551" s="36"/>
      <c r="S551" s="36"/>
      <c r="T551" s="36"/>
      <c r="U551" s="36"/>
      <c r="V551" s="36"/>
      <c r="W551" s="36"/>
      <c r="X551" s="36"/>
    </row>
    <row r="552" spans="1:24" ht="13.2">
      <c r="A552" s="179"/>
      <c r="B552" s="161" t="s">
        <v>87</v>
      </c>
      <c r="C552" s="77">
        <f t="shared" si="119"/>
        <v>0.2</v>
      </c>
      <c r="D552" s="78">
        <f t="shared" si="120"/>
        <v>0</v>
      </c>
      <c r="E552" s="79">
        <f t="shared" si="121"/>
        <v>0</v>
      </c>
      <c r="F552" s="36"/>
      <c r="G552" s="36"/>
      <c r="H552" s="36"/>
      <c r="I552" s="25"/>
      <c r="J552" s="25">
        <v>0.2</v>
      </c>
      <c r="K552" s="36"/>
      <c r="L552" s="36"/>
      <c r="M552" s="36"/>
      <c r="N552" s="25">
        <v>5.5</v>
      </c>
      <c r="O552" s="25">
        <v>2</v>
      </c>
      <c r="P552" s="36"/>
      <c r="Q552" s="36"/>
      <c r="R552" s="36"/>
      <c r="S552" s="36"/>
      <c r="T552" s="36"/>
      <c r="U552" s="36"/>
      <c r="V552" s="36"/>
      <c r="W552" s="36"/>
      <c r="X552" s="36"/>
    </row>
    <row r="553" spans="1:24" ht="13.2">
      <c r="A553" s="179"/>
      <c r="B553" s="161" t="s">
        <v>946</v>
      </c>
      <c r="C553" s="77">
        <f t="shared" si="119"/>
        <v>0.35</v>
      </c>
      <c r="D553" s="78">
        <f t="shared" si="120"/>
        <v>0</v>
      </c>
      <c r="E553" s="79">
        <f t="shared" si="121"/>
        <v>0</v>
      </c>
      <c r="F553" s="36"/>
      <c r="G553" s="36"/>
      <c r="H553" s="36"/>
      <c r="I553" s="36"/>
      <c r="J553" s="36"/>
      <c r="K553" s="25">
        <v>0.35</v>
      </c>
      <c r="L553" s="36"/>
      <c r="M553" s="36"/>
      <c r="N553" s="25">
        <v>3.5</v>
      </c>
      <c r="O553" s="25">
        <v>2</v>
      </c>
      <c r="P553" s="36"/>
      <c r="Q553" s="36"/>
      <c r="R553" s="36"/>
      <c r="S553" s="36"/>
      <c r="T553" s="36"/>
      <c r="U553" s="36"/>
      <c r="V553" s="36"/>
      <c r="W553" s="36"/>
      <c r="X553" s="36"/>
    </row>
    <row r="554" spans="1:24" ht="13.2">
      <c r="A554" s="134"/>
      <c r="B554" s="199" t="s">
        <v>209</v>
      </c>
      <c r="C554" s="77">
        <f t="shared" si="119"/>
        <v>0</v>
      </c>
      <c r="D554" s="78">
        <f t="shared" si="120"/>
        <v>0</v>
      </c>
      <c r="E554" s="79" t="e">
        <f t="shared" si="121"/>
        <v>#DIV/0!</v>
      </c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</row>
    <row r="555" spans="1:24" ht="13.2">
      <c r="A555" s="134"/>
      <c r="B555" s="199" t="s">
        <v>88</v>
      </c>
      <c r="C555" s="77">
        <f t="shared" si="119"/>
        <v>0</v>
      </c>
      <c r="D555" s="78">
        <f t="shared" si="120"/>
        <v>0</v>
      </c>
      <c r="E555" s="79" t="e">
        <f t="shared" si="121"/>
        <v>#DIV/0!</v>
      </c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</row>
    <row r="556" spans="1:24" ht="13.2">
      <c r="A556" s="134"/>
      <c r="B556" s="199" t="s">
        <v>73</v>
      </c>
      <c r="C556" s="77">
        <f t="shared" si="119"/>
        <v>0</v>
      </c>
      <c r="D556" s="78">
        <f t="shared" si="120"/>
        <v>0</v>
      </c>
      <c r="E556" s="79" t="e">
        <f t="shared" si="121"/>
        <v>#DIV/0!</v>
      </c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</row>
    <row r="557" spans="1:24" ht="13.2">
      <c r="A557" s="134"/>
      <c r="B557" s="199" t="s">
        <v>270</v>
      </c>
      <c r="C557" s="77">
        <f t="shared" si="119"/>
        <v>0</v>
      </c>
      <c r="D557" s="78">
        <f t="shared" si="120"/>
        <v>0</v>
      </c>
      <c r="E557" s="79" t="e">
        <f t="shared" si="121"/>
        <v>#DIV/0!</v>
      </c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</row>
    <row r="558" spans="1:24" ht="13.2">
      <c r="A558" s="134"/>
      <c r="B558" s="199" t="s">
        <v>124</v>
      </c>
      <c r="C558" s="77">
        <f t="shared" si="119"/>
        <v>0</v>
      </c>
      <c r="D558" s="78">
        <f t="shared" si="120"/>
        <v>0</v>
      </c>
      <c r="E558" s="79" t="e">
        <f t="shared" si="121"/>
        <v>#DIV/0!</v>
      </c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</row>
    <row r="559" spans="1:24" ht="15.6">
      <c r="A559" s="22"/>
      <c r="B559" s="58" t="s">
        <v>947</v>
      </c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</row>
    <row r="560" spans="1:24" ht="13.2">
      <c r="A560" s="179"/>
      <c r="B560" s="161" t="s">
        <v>280</v>
      </c>
      <c r="C560" s="165">
        <f t="shared" ref="C560:C564" si="122">SUM(F560:K560)</f>
        <v>0.51</v>
      </c>
      <c r="D560" s="115">
        <f t="shared" ref="D560:D564" si="123">SUM(F560:I560)</f>
        <v>0</v>
      </c>
      <c r="E560" s="116">
        <f t="shared" ref="E560:E564" si="124">D560/C560</f>
        <v>0</v>
      </c>
      <c r="F560" s="36"/>
      <c r="G560" s="36"/>
      <c r="H560" s="36"/>
      <c r="I560" s="25"/>
      <c r="J560" s="25">
        <v>0.51</v>
      </c>
      <c r="K560" s="36"/>
      <c r="L560" s="36"/>
      <c r="M560" s="36"/>
      <c r="N560" s="25">
        <v>3</v>
      </c>
      <c r="O560" s="25">
        <v>1</v>
      </c>
      <c r="P560" s="36"/>
      <c r="Q560" s="36"/>
      <c r="R560" s="36"/>
      <c r="S560" s="36"/>
      <c r="T560" s="36"/>
      <c r="U560" s="36"/>
      <c r="V560" s="36"/>
      <c r="W560" s="36"/>
      <c r="X560" s="36"/>
    </row>
    <row r="561" spans="1:24" ht="13.2">
      <c r="A561" s="179"/>
      <c r="B561" s="161" t="s">
        <v>948</v>
      </c>
      <c r="C561" s="165">
        <f t="shared" si="122"/>
        <v>1.25</v>
      </c>
      <c r="D561" s="115">
        <f t="shared" si="123"/>
        <v>0.75</v>
      </c>
      <c r="E561" s="116">
        <f t="shared" si="124"/>
        <v>0.6</v>
      </c>
      <c r="F561" s="36"/>
      <c r="G561" s="25">
        <v>0.75</v>
      </c>
      <c r="H561" s="36"/>
      <c r="I561" s="25"/>
      <c r="J561" s="25">
        <v>0.5</v>
      </c>
      <c r="K561" s="36"/>
      <c r="L561" s="36"/>
      <c r="M561" s="36"/>
      <c r="N561" s="25">
        <v>4.5</v>
      </c>
      <c r="O561" s="25">
        <v>2</v>
      </c>
      <c r="P561" s="36"/>
      <c r="Q561" s="36"/>
      <c r="R561" s="36"/>
      <c r="S561" s="36"/>
      <c r="T561" s="36"/>
      <c r="U561" s="36"/>
      <c r="V561" s="36"/>
      <c r="W561" s="36"/>
      <c r="X561" s="36"/>
    </row>
    <row r="562" spans="1:24" ht="13.2">
      <c r="A562" s="134"/>
      <c r="B562" s="199" t="s">
        <v>949</v>
      </c>
      <c r="C562" s="165">
        <f t="shared" si="122"/>
        <v>0</v>
      </c>
      <c r="D562" s="115">
        <f t="shared" si="123"/>
        <v>0</v>
      </c>
      <c r="E562" s="116" t="e">
        <f t="shared" si="124"/>
        <v>#DIV/0!</v>
      </c>
      <c r="F562" s="36"/>
      <c r="G562" s="36"/>
      <c r="H562" s="36"/>
      <c r="I562" s="25"/>
      <c r="J562" s="25"/>
      <c r="K562" s="36"/>
      <c r="L562" s="36"/>
      <c r="M562" s="36"/>
      <c r="N562" s="25"/>
      <c r="O562" s="25"/>
      <c r="P562" s="36"/>
      <c r="Q562" s="36"/>
      <c r="R562" s="36"/>
      <c r="S562" s="36"/>
      <c r="T562" s="36"/>
      <c r="U562" s="36"/>
      <c r="V562" s="36"/>
      <c r="W562" s="36"/>
      <c r="X562" s="36"/>
    </row>
    <row r="563" spans="1:24" ht="13.2">
      <c r="A563" s="134"/>
      <c r="B563" s="199" t="s">
        <v>209</v>
      </c>
      <c r="C563" s="165">
        <f t="shared" si="122"/>
        <v>0</v>
      </c>
      <c r="D563" s="115">
        <f t="shared" si="123"/>
        <v>0</v>
      </c>
      <c r="E563" s="116" t="e">
        <f t="shared" si="124"/>
        <v>#DIV/0!</v>
      </c>
      <c r="F563" s="36"/>
      <c r="G563" s="36"/>
      <c r="H563" s="36"/>
      <c r="I563" s="25"/>
      <c r="J563" s="25"/>
      <c r="K563" s="36"/>
      <c r="L563" s="36"/>
      <c r="M563" s="36"/>
      <c r="N563" s="25"/>
      <c r="O563" s="25"/>
      <c r="P563" s="36"/>
      <c r="Q563" s="36"/>
      <c r="R563" s="36"/>
      <c r="S563" s="36"/>
      <c r="T563" s="36"/>
      <c r="U563" s="36"/>
      <c r="V563" s="36"/>
      <c r="W563" s="36"/>
      <c r="X563" s="36"/>
    </row>
    <row r="564" spans="1:24" ht="13.2">
      <c r="A564" s="179"/>
      <c r="B564" s="161" t="s">
        <v>87</v>
      </c>
      <c r="C564" s="165">
        <f t="shared" si="122"/>
        <v>1.1000000000000001</v>
      </c>
      <c r="D564" s="115">
        <f t="shared" si="123"/>
        <v>0</v>
      </c>
      <c r="E564" s="116">
        <f t="shared" si="124"/>
        <v>0</v>
      </c>
      <c r="F564" s="36"/>
      <c r="G564" s="36"/>
      <c r="H564" s="36"/>
      <c r="I564" s="25"/>
      <c r="J564" s="25">
        <v>1.1000000000000001</v>
      </c>
      <c r="K564" s="36"/>
      <c r="L564" s="36"/>
      <c r="M564" s="36"/>
      <c r="N564" s="25">
        <v>4.5</v>
      </c>
      <c r="O564" s="25">
        <v>2</v>
      </c>
      <c r="P564" s="36"/>
      <c r="Q564" s="36"/>
      <c r="R564" s="36"/>
      <c r="S564" s="36"/>
      <c r="T564" s="36"/>
      <c r="U564" s="36"/>
      <c r="V564" s="36"/>
      <c r="W564" s="36"/>
      <c r="X564" s="36"/>
    </row>
    <row r="565" spans="1:24" ht="15.6">
      <c r="A565" s="22"/>
      <c r="B565" s="58" t="s">
        <v>950</v>
      </c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</row>
    <row r="566" spans="1:24" ht="13.2">
      <c r="A566" s="176"/>
      <c r="B566" s="161" t="s">
        <v>303</v>
      </c>
      <c r="C566" s="165">
        <f t="shared" ref="C566:C583" si="125">SUM(F566:K566)</f>
        <v>0.4</v>
      </c>
      <c r="D566" s="115">
        <f t="shared" ref="D566:D583" si="126">SUM(F566:I566)</f>
        <v>0.32</v>
      </c>
      <c r="E566" s="116">
        <f t="shared" ref="E566:E583" si="127">D566/C566</f>
        <v>0.79999999999999993</v>
      </c>
      <c r="F566" s="36"/>
      <c r="G566" s="25">
        <v>0.32</v>
      </c>
      <c r="H566" s="36"/>
      <c r="I566" s="25"/>
      <c r="J566" s="25">
        <v>0.08</v>
      </c>
      <c r="K566" s="36"/>
      <c r="L566" s="36"/>
      <c r="M566" s="36"/>
      <c r="N566" s="25">
        <v>3</v>
      </c>
      <c r="O566" s="25">
        <v>1</v>
      </c>
      <c r="P566" s="36"/>
      <c r="Q566" s="36"/>
      <c r="R566" s="36"/>
      <c r="S566" s="36"/>
      <c r="T566" s="36"/>
      <c r="U566" s="36"/>
      <c r="V566" s="36"/>
      <c r="W566" s="36"/>
      <c r="X566" s="36"/>
    </row>
    <row r="567" spans="1:24" ht="13.2">
      <c r="A567" s="176"/>
      <c r="B567" s="161" t="s">
        <v>88</v>
      </c>
      <c r="C567" s="165">
        <f t="shared" si="125"/>
        <v>0.41</v>
      </c>
      <c r="D567" s="115">
        <f t="shared" si="126"/>
        <v>0.41</v>
      </c>
      <c r="E567" s="116">
        <f t="shared" si="127"/>
        <v>1</v>
      </c>
      <c r="F567" s="36"/>
      <c r="G567" s="25">
        <v>0.41</v>
      </c>
      <c r="H567" s="36"/>
      <c r="I567" s="36"/>
      <c r="J567" s="36"/>
      <c r="K567" s="36"/>
      <c r="L567" s="36"/>
      <c r="M567" s="36"/>
      <c r="N567" s="25">
        <v>3</v>
      </c>
      <c r="O567" s="25">
        <v>1</v>
      </c>
      <c r="P567" s="36"/>
      <c r="Q567" s="36"/>
      <c r="R567" s="36"/>
      <c r="S567" s="36"/>
      <c r="T567" s="36"/>
      <c r="U567" s="36"/>
      <c r="V567" s="36"/>
      <c r="W567" s="36"/>
      <c r="X567" s="36"/>
    </row>
    <row r="568" spans="1:24" ht="13.2">
      <c r="A568" s="176"/>
      <c r="B568" s="161" t="s">
        <v>81</v>
      </c>
      <c r="C568" s="165">
        <f t="shared" si="125"/>
        <v>0.25</v>
      </c>
      <c r="D568" s="115">
        <f t="shared" si="126"/>
        <v>0.25</v>
      </c>
      <c r="E568" s="116">
        <f t="shared" si="127"/>
        <v>1</v>
      </c>
      <c r="F568" s="36"/>
      <c r="G568" s="25">
        <v>0.25</v>
      </c>
      <c r="H568" s="36"/>
      <c r="I568" s="36"/>
      <c r="J568" s="36"/>
      <c r="K568" s="36"/>
      <c r="L568" s="36"/>
      <c r="M568" s="36"/>
      <c r="N568" s="25">
        <v>3</v>
      </c>
      <c r="O568" s="25">
        <v>1</v>
      </c>
      <c r="P568" s="36"/>
      <c r="Q568" s="36"/>
      <c r="R568" s="36"/>
      <c r="S568" s="36"/>
      <c r="T568" s="36"/>
      <c r="U568" s="36"/>
      <c r="V568" s="36"/>
      <c r="W568" s="36"/>
      <c r="X568" s="36"/>
    </row>
    <row r="569" spans="1:24" ht="13.2">
      <c r="A569" s="176"/>
      <c r="B569" s="161" t="s">
        <v>156</v>
      </c>
      <c r="C569" s="165">
        <f t="shared" si="125"/>
        <v>0.83000000000000007</v>
      </c>
      <c r="D569" s="115">
        <f t="shared" si="126"/>
        <v>0.65</v>
      </c>
      <c r="E569" s="116">
        <f t="shared" si="127"/>
        <v>0.7831325301204819</v>
      </c>
      <c r="F569" s="36"/>
      <c r="G569" s="25">
        <v>0.65</v>
      </c>
      <c r="H569" s="36"/>
      <c r="I569" s="25"/>
      <c r="J569" s="25">
        <v>0.18</v>
      </c>
      <c r="K569" s="36"/>
      <c r="L569" s="36"/>
      <c r="M569" s="36"/>
      <c r="N569" s="25">
        <v>3</v>
      </c>
      <c r="O569" s="25">
        <v>1</v>
      </c>
      <c r="P569" s="36"/>
      <c r="Q569" s="36"/>
      <c r="R569" s="36"/>
      <c r="S569" s="36"/>
      <c r="T569" s="36"/>
      <c r="U569" s="36"/>
      <c r="V569" s="36"/>
      <c r="W569" s="36"/>
      <c r="X569" s="36"/>
    </row>
    <row r="570" spans="1:24" ht="13.2">
      <c r="A570" s="176"/>
      <c r="B570" s="161" t="s">
        <v>526</v>
      </c>
      <c r="C570" s="165">
        <f t="shared" si="125"/>
        <v>0.19500000000000001</v>
      </c>
      <c r="D570" s="115">
        <f t="shared" si="126"/>
        <v>0.19500000000000001</v>
      </c>
      <c r="E570" s="116">
        <f t="shared" si="127"/>
        <v>1</v>
      </c>
      <c r="F570" s="36"/>
      <c r="G570" s="25">
        <v>0.19500000000000001</v>
      </c>
      <c r="H570" s="36"/>
      <c r="I570" s="36"/>
      <c r="J570" s="36"/>
      <c r="K570" s="36"/>
      <c r="L570" s="36"/>
      <c r="M570" s="36"/>
      <c r="N570" s="25">
        <v>3.5</v>
      </c>
      <c r="O570" s="25">
        <v>1</v>
      </c>
      <c r="P570" s="36"/>
      <c r="Q570" s="36"/>
      <c r="R570" s="36"/>
      <c r="S570" s="36"/>
      <c r="T570" s="36"/>
      <c r="U570" s="36"/>
      <c r="V570" s="36"/>
      <c r="W570" s="36"/>
      <c r="X570" s="36"/>
    </row>
    <row r="571" spans="1:24" ht="13.2">
      <c r="A571" s="176"/>
      <c r="B571" s="161" t="s">
        <v>179</v>
      </c>
      <c r="C571" s="165">
        <f t="shared" si="125"/>
        <v>0.26</v>
      </c>
      <c r="D571" s="115">
        <f t="shared" si="126"/>
        <v>0.26</v>
      </c>
      <c r="E571" s="116">
        <f t="shared" si="127"/>
        <v>1</v>
      </c>
      <c r="F571" s="36"/>
      <c r="G571" s="25">
        <v>0.26</v>
      </c>
      <c r="H571" s="36"/>
      <c r="I571" s="25"/>
      <c r="J571" s="25"/>
      <c r="K571" s="36"/>
      <c r="L571" s="36"/>
      <c r="M571" s="36"/>
      <c r="N571" s="25">
        <v>4</v>
      </c>
      <c r="O571" s="25">
        <v>2</v>
      </c>
      <c r="P571" s="36"/>
      <c r="Q571" s="36"/>
      <c r="R571" s="36"/>
      <c r="S571" s="36"/>
      <c r="T571" s="36"/>
      <c r="U571" s="36"/>
      <c r="V571" s="36"/>
      <c r="W571" s="36"/>
      <c r="X571" s="36"/>
    </row>
    <row r="572" spans="1:24" ht="13.2">
      <c r="A572" s="176"/>
      <c r="B572" s="161" t="s">
        <v>521</v>
      </c>
      <c r="C572" s="165">
        <f t="shared" si="125"/>
        <v>0.24</v>
      </c>
      <c r="D572" s="115">
        <f t="shared" si="126"/>
        <v>0.24</v>
      </c>
      <c r="E572" s="116">
        <f t="shared" si="127"/>
        <v>1</v>
      </c>
      <c r="F572" s="36"/>
      <c r="G572" s="25">
        <v>0.24</v>
      </c>
      <c r="H572" s="36"/>
      <c r="I572" s="36"/>
      <c r="J572" s="36"/>
      <c r="K572" s="36"/>
      <c r="L572" s="36"/>
      <c r="M572" s="36"/>
      <c r="N572" s="25">
        <v>8</v>
      </c>
      <c r="O572" s="25">
        <v>2</v>
      </c>
      <c r="P572" s="36"/>
      <c r="Q572" s="36"/>
      <c r="R572" s="36"/>
      <c r="S572" s="36"/>
      <c r="T572" s="36"/>
      <c r="U572" s="36"/>
      <c r="V572" s="36"/>
      <c r="W572" s="36"/>
      <c r="X572" s="36"/>
    </row>
    <row r="573" spans="1:24" ht="13.2">
      <c r="A573" s="176"/>
      <c r="B573" s="161" t="s">
        <v>196</v>
      </c>
      <c r="C573" s="165">
        <f t="shared" si="125"/>
        <v>0.24</v>
      </c>
      <c r="D573" s="115">
        <f t="shared" si="126"/>
        <v>0.24</v>
      </c>
      <c r="E573" s="116">
        <f t="shared" si="127"/>
        <v>1</v>
      </c>
      <c r="F573" s="36"/>
      <c r="G573" s="25">
        <v>0.24</v>
      </c>
      <c r="H573" s="36"/>
      <c r="I573" s="36"/>
      <c r="J573" s="36"/>
      <c r="K573" s="36"/>
      <c r="L573" s="36"/>
      <c r="M573" s="36"/>
      <c r="N573" s="25">
        <v>3</v>
      </c>
      <c r="O573" s="25">
        <v>1</v>
      </c>
      <c r="P573" s="36"/>
      <c r="Q573" s="36"/>
      <c r="R573" s="36"/>
      <c r="S573" s="36"/>
      <c r="T573" s="36"/>
      <c r="U573" s="36"/>
      <c r="V573" s="36"/>
      <c r="W573" s="36"/>
      <c r="X573" s="36"/>
    </row>
    <row r="574" spans="1:24" ht="13.2">
      <c r="A574" s="176"/>
      <c r="B574" s="161" t="s">
        <v>191</v>
      </c>
      <c r="C574" s="165">
        <f t="shared" si="125"/>
        <v>0.38</v>
      </c>
      <c r="D574" s="115">
        <f t="shared" si="126"/>
        <v>0.26</v>
      </c>
      <c r="E574" s="116">
        <f t="shared" si="127"/>
        <v>0.68421052631578949</v>
      </c>
      <c r="F574" s="36"/>
      <c r="G574" s="25">
        <v>0.26</v>
      </c>
      <c r="H574" s="36"/>
      <c r="I574" s="25"/>
      <c r="J574" s="25">
        <v>0.12</v>
      </c>
      <c r="K574" s="36"/>
      <c r="L574" s="36"/>
      <c r="M574" s="36"/>
      <c r="N574" s="25">
        <v>7</v>
      </c>
      <c r="O574" s="25">
        <v>2</v>
      </c>
      <c r="P574" s="36"/>
      <c r="Q574" s="36"/>
      <c r="R574" s="36"/>
      <c r="S574" s="36"/>
      <c r="T574" s="36"/>
      <c r="U574" s="36"/>
      <c r="V574" s="36"/>
      <c r="W574" s="36"/>
      <c r="X574" s="36"/>
    </row>
    <row r="575" spans="1:24" ht="13.2">
      <c r="A575" s="176"/>
      <c r="B575" s="161" t="s">
        <v>280</v>
      </c>
      <c r="C575" s="165">
        <f t="shared" si="125"/>
        <v>0.24</v>
      </c>
      <c r="D575" s="115">
        <f t="shared" si="126"/>
        <v>0.24</v>
      </c>
      <c r="E575" s="116">
        <f t="shared" si="127"/>
        <v>1</v>
      </c>
      <c r="F575" s="36"/>
      <c r="G575" s="25">
        <v>0.24</v>
      </c>
      <c r="H575" s="36"/>
      <c r="I575" s="25"/>
      <c r="J575" s="25"/>
      <c r="K575" s="36"/>
      <c r="L575" s="36"/>
      <c r="M575" s="36"/>
      <c r="N575" s="25">
        <v>5</v>
      </c>
      <c r="O575" s="25">
        <v>2</v>
      </c>
      <c r="P575" s="36"/>
      <c r="Q575" s="36"/>
      <c r="R575" s="36"/>
      <c r="S575" s="36"/>
      <c r="T575" s="36"/>
      <c r="U575" s="36"/>
      <c r="V575" s="36"/>
      <c r="W575" s="36"/>
      <c r="X575" s="36"/>
    </row>
    <row r="576" spans="1:24" ht="13.2">
      <c r="A576" s="176"/>
      <c r="B576" s="161" t="s">
        <v>951</v>
      </c>
      <c r="C576" s="165">
        <f t="shared" si="125"/>
        <v>0.12</v>
      </c>
      <c r="D576" s="115">
        <f t="shared" si="126"/>
        <v>0</v>
      </c>
      <c r="E576" s="116">
        <f t="shared" si="127"/>
        <v>0</v>
      </c>
      <c r="F576" s="36"/>
      <c r="G576" s="25"/>
      <c r="H576" s="36"/>
      <c r="I576" s="25"/>
      <c r="J576" s="25">
        <v>0.12</v>
      </c>
      <c r="K576" s="36"/>
      <c r="L576" s="36"/>
      <c r="M576" s="36"/>
      <c r="N576" s="25">
        <v>4</v>
      </c>
      <c r="O576" s="25">
        <v>2</v>
      </c>
      <c r="P576" s="36"/>
      <c r="Q576" s="36"/>
      <c r="R576" s="36"/>
      <c r="S576" s="36"/>
      <c r="T576" s="36"/>
      <c r="U576" s="36"/>
      <c r="V576" s="36"/>
      <c r="W576" s="36"/>
      <c r="X576" s="36"/>
    </row>
    <row r="577" spans="1:24" ht="13.2">
      <c r="A577" s="176"/>
      <c r="B577" s="161" t="s">
        <v>281</v>
      </c>
      <c r="C577" s="165">
        <f t="shared" si="125"/>
        <v>0.12</v>
      </c>
      <c r="D577" s="115">
        <f t="shared" si="126"/>
        <v>0.12</v>
      </c>
      <c r="E577" s="116">
        <f t="shared" si="127"/>
        <v>1</v>
      </c>
      <c r="F577" s="36"/>
      <c r="G577" s="25">
        <v>0.12</v>
      </c>
      <c r="H577" s="36"/>
      <c r="I577" s="25"/>
      <c r="J577" s="25"/>
      <c r="K577" s="36"/>
      <c r="L577" s="36"/>
      <c r="M577" s="36"/>
      <c r="N577" s="25">
        <v>6</v>
      </c>
      <c r="O577" s="25">
        <v>2</v>
      </c>
      <c r="P577" s="36"/>
      <c r="Q577" s="36"/>
      <c r="R577" s="36"/>
      <c r="S577" s="36"/>
      <c r="T577" s="36"/>
      <c r="U577" s="36"/>
      <c r="V577" s="36"/>
      <c r="W577" s="36"/>
      <c r="X577" s="36"/>
    </row>
    <row r="578" spans="1:24" ht="13.2">
      <c r="A578" s="176"/>
      <c r="B578" s="161" t="s">
        <v>91</v>
      </c>
      <c r="C578" s="165">
        <f t="shared" si="125"/>
        <v>0.24</v>
      </c>
      <c r="D578" s="115">
        <f t="shared" si="126"/>
        <v>0.24</v>
      </c>
      <c r="E578" s="116">
        <f t="shared" si="127"/>
        <v>1</v>
      </c>
      <c r="F578" s="36"/>
      <c r="G578" s="25">
        <v>0.24</v>
      </c>
      <c r="H578" s="36"/>
      <c r="I578" s="25"/>
      <c r="J578" s="25"/>
      <c r="K578" s="36"/>
      <c r="L578" s="36"/>
      <c r="M578" s="36"/>
      <c r="N578" s="25">
        <v>10</v>
      </c>
      <c r="O578" s="25">
        <v>2</v>
      </c>
      <c r="P578" s="36"/>
      <c r="Q578" s="36"/>
      <c r="R578" s="36"/>
      <c r="S578" s="36"/>
      <c r="T578" s="36"/>
      <c r="U578" s="36"/>
      <c r="V578" s="36"/>
      <c r="W578" s="36"/>
      <c r="X578" s="36"/>
    </row>
    <row r="579" spans="1:24" ht="13.2">
      <c r="A579" s="176"/>
      <c r="B579" s="161" t="s">
        <v>903</v>
      </c>
      <c r="C579" s="165">
        <f t="shared" si="125"/>
        <v>0.56000000000000005</v>
      </c>
      <c r="D579" s="115">
        <f t="shared" si="126"/>
        <v>0.56000000000000005</v>
      </c>
      <c r="E579" s="116">
        <f t="shared" si="127"/>
        <v>1</v>
      </c>
      <c r="F579" s="36"/>
      <c r="G579" s="25">
        <v>0.56000000000000005</v>
      </c>
      <c r="H579" s="36"/>
      <c r="I579" s="25"/>
      <c r="J579" s="25"/>
      <c r="K579" s="36"/>
      <c r="L579" s="36"/>
      <c r="M579" s="36"/>
      <c r="N579" s="25">
        <v>6</v>
      </c>
      <c r="O579" s="25">
        <v>2</v>
      </c>
      <c r="P579" s="36"/>
      <c r="Q579" s="36"/>
      <c r="R579" s="36"/>
      <c r="S579" s="36"/>
      <c r="T579" s="36"/>
      <c r="U579" s="36"/>
      <c r="V579" s="36"/>
      <c r="W579" s="36"/>
      <c r="X579" s="36"/>
    </row>
    <row r="580" spans="1:24" ht="13.2">
      <c r="A580" s="190" t="s">
        <v>952</v>
      </c>
      <c r="B580" s="199" t="s">
        <v>897</v>
      </c>
      <c r="C580" s="165">
        <f t="shared" si="125"/>
        <v>0</v>
      </c>
      <c r="D580" s="115">
        <f t="shared" si="126"/>
        <v>0</v>
      </c>
      <c r="E580" s="116" t="e">
        <f t="shared" si="127"/>
        <v>#DIV/0!</v>
      </c>
      <c r="F580" s="36"/>
      <c r="G580" s="25"/>
      <c r="H580" s="36"/>
      <c r="I580" s="36"/>
      <c r="J580" s="36"/>
      <c r="K580" s="36"/>
      <c r="L580" s="36"/>
      <c r="M580" s="36"/>
      <c r="N580" s="25"/>
      <c r="O580" s="25"/>
      <c r="P580" s="36"/>
      <c r="Q580" s="36"/>
      <c r="R580" s="36"/>
      <c r="S580" s="36"/>
      <c r="T580" s="36"/>
      <c r="U580" s="36"/>
      <c r="V580" s="36"/>
      <c r="W580" s="36"/>
      <c r="X580" s="36"/>
    </row>
    <row r="581" spans="1:24" ht="13.2">
      <c r="A581" s="190" t="s">
        <v>953</v>
      </c>
      <c r="B581" s="199" t="s">
        <v>209</v>
      </c>
      <c r="C581" s="165">
        <f t="shared" si="125"/>
        <v>0</v>
      </c>
      <c r="D581" s="115">
        <f t="shared" si="126"/>
        <v>0</v>
      </c>
      <c r="E581" s="116" t="e">
        <f t="shared" si="127"/>
        <v>#DIV/0!</v>
      </c>
      <c r="F581" s="36"/>
      <c r="G581" s="25"/>
      <c r="H581" s="36"/>
      <c r="I581" s="36"/>
      <c r="J581" s="36"/>
      <c r="K581" s="36"/>
      <c r="L581" s="36"/>
      <c r="M581" s="36"/>
      <c r="N581" s="25"/>
      <c r="O581" s="25"/>
      <c r="P581" s="36"/>
      <c r="Q581" s="36"/>
      <c r="R581" s="36"/>
      <c r="S581" s="36"/>
      <c r="T581" s="36"/>
      <c r="U581" s="36"/>
      <c r="V581" s="36"/>
      <c r="W581" s="36"/>
      <c r="X581" s="36"/>
    </row>
    <row r="582" spans="1:24" ht="13.2">
      <c r="A582" s="176"/>
      <c r="B582" s="161" t="s">
        <v>954</v>
      </c>
      <c r="C582" s="165">
        <f t="shared" si="125"/>
        <v>0.7</v>
      </c>
      <c r="D582" s="115">
        <f t="shared" si="126"/>
        <v>0</v>
      </c>
      <c r="E582" s="116">
        <f t="shared" si="127"/>
        <v>0</v>
      </c>
      <c r="F582" s="36"/>
      <c r="G582" s="25"/>
      <c r="H582" s="36"/>
      <c r="I582" s="25"/>
      <c r="J582" s="25">
        <v>0.7</v>
      </c>
      <c r="K582" s="36"/>
      <c r="L582" s="36"/>
      <c r="M582" s="36"/>
      <c r="N582" s="25"/>
      <c r="O582" s="25"/>
      <c r="P582" s="36"/>
      <c r="Q582" s="36"/>
      <c r="R582" s="36"/>
      <c r="S582" s="36"/>
      <c r="T582" s="36"/>
      <c r="U582" s="36"/>
      <c r="V582" s="36"/>
      <c r="W582" s="36"/>
      <c r="X582" s="36"/>
    </row>
    <row r="583" spans="1:24" ht="13.2">
      <c r="A583" s="176"/>
      <c r="B583" s="161" t="s">
        <v>87</v>
      </c>
      <c r="C583" s="165">
        <f t="shared" si="125"/>
        <v>0.4</v>
      </c>
      <c r="D583" s="115">
        <f t="shared" si="126"/>
        <v>0.4</v>
      </c>
      <c r="E583" s="116">
        <f t="shared" si="127"/>
        <v>1</v>
      </c>
      <c r="F583" s="36"/>
      <c r="G583" s="25">
        <v>0.4</v>
      </c>
      <c r="H583" s="36"/>
      <c r="I583" s="36"/>
      <c r="J583" s="36"/>
      <c r="K583" s="36"/>
      <c r="L583" s="36"/>
      <c r="M583" s="36"/>
      <c r="N583" s="25">
        <v>4</v>
      </c>
      <c r="O583" s="25">
        <v>2</v>
      </c>
      <c r="P583" s="36"/>
      <c r="Q583" s="36"/>
      <c r="R583" s="36"/>
      <c r="S583" s="36"/>
      <c r="T583" s="36"/>
      <c r="U583" s="36"/>
      <c r="V583" s="36"/>
      <c r="W583" s="36"/>
      <c r="X583" s="36"/>
    </row>
    <row r="584" spans="1:24" ht="15.6">
      <c r="A584" s="22"/>
      <c r="B584" s="58" t="s">
        <v>955</v>
      </c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</row>
    <row r="585" spans="1:24" ht="13.2">
      <c r="A585" s="179"/>
      <c r="B585" s="161" t="s">
        <v>281</v>
      </c>
      <c r="C585" s="165">
        <f t="shared" ref="C585:C591" si="128">SUM(F585:K585)</f>
        <v>0.67200000000000004</v>
      </c>
      <c r="D585" s="115">
        <f t="shared" ref="D585:D591" si="129">SUM(F585:I585)</f>
        <v>0.67200000000000004</v>
      </c>
      <c r="E585" s="116">
        <f t="shared" ref="E585:E591" si="130">D585/C585</f>
        <v>1</v>
      </c>
      <c r="F585" s="36"/>
      <c r="G585" s="25">
        <v>0.67200000000000004</v>
      </c>
      <c r="H585" s="36"/>
      <c r="I585" s="36"/>
      <c r="J585" s="36"/>
      <c r="K585" s="36"/>
      <c r="L585" s="36"/>
      <c r="M585" s="36"/>
      <c r="N585" s="25">
        <v>3</v>
      </c>
      <c r="O585" s="25">
        <v>1</v>
      </c>
      <c r="P585" s="36"/>
      <c r="Q585" s="36"/>
      <c r="R585" s="36"/>
      <c r="S585" s="36"/>
      <c r="T585" s="36"/>
      <c r="U585" s="36"/>
      <c r="V585" s="36"/>
      <c r="W585" s="36"/>
      <c r="X585" s="36"/>
    </row>
    <row r="586" spans="1:24" ht="13.2">
      <c r="A586" s="190" t="s">
        <v>923</v>
      </c>
      <c r="B586" s="199" t="s">
        <v>90</v>
      </c>
      <c r="C586" s="165">
        <f t="shared" si="128"/>
        <v>1.7</v>
      </c>
      <c r="D586" s="115">
        <f t="shared" si="129"/>
        <v>1.7</v>
      </c>
      <c r="E586" s="116">
        <f t="shared" si="130"/>
        <v>1</v>
      </c>
      <c r="F586" s="36"/>
      <c r="G586" s="25">
        <v>1.7</v>
      </c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</row>
    <row r="587" spans="1:24" ht="13.2">
      <c r="A587" s="179"/>
      <c r="B587" s="161" t="s">
        <v>120</v>
      </c>
      <c r="C587" s="165">
        <f t="shared" si="128"/>
        <v>0.3</v>
      </c>
      <c r="D587" s="115">
        <f t="shared" si="129"/>
        <v>0.3</v>
      </c>
      <c r="E587" s="116">
        <f t="shared" si="130"/>
        <v>1</v>
      </c>
      <c r="F587" s="36"/>
      <c r="G587" s="25">
        <v>0.3</v>
      </c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</row>
    <row r="588" spans="1:24" ht="13.2">
      <c r="A588" s="179"/>
      <c r="B588" s="161" t="s">
        <v>392</v>
      </c>
      <c r="C588" s="165">
        <f t="shared" si="128"/>
        <v>0.2</v>
      </c>
      <c r="D588" s="115">
        <f t="shared" si="129"/>
        <v>0</v>
      </c>
      <c r="E588" s="116">
        <f t="shared" si="130"/>
        <v>0</v>
      </c>
      <c r="F588" s="36"/>
      <c r="G588" s="36"/>
      <c r="H588" s="36"/>
      <c r="I588" s="25"/>
      <c r="J588" s="25">
        <v>0.2</v>
      </c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</row>
    <row r="589" spans="1:24" ht="13.2">
      <c r="A589" s="179"/>
      <c r="B589" s="161" t="s">
        <v>49</v>
      </c>
      <c r="C589" s="165">
        <f t="shared" si="128"/>
        <v>1.2999999999999998</v>
      </c>
      <c r="D589" s="115">
        <f t="shared" si="129"/>
        <v>0.7</v>
      </c>
      <c r="E589" s="116">
        <f t="shared" si="130"/>
        <v>0.53846153846153855</v>
      </c>
      <c r="F589" s="36"/>
      <c r="G589" s="25">
        <v>0.7</v>
      </c>
      <c r="H589" s="36"/>
      <c r="I589" s="25"/>
      <c r="J589" s="25">
        <v>0.6</v>
      </c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</row>
    <row r="590" spans="1:24" ht="13.2">
      <c r="A590" s="179"/>
      <c r="B590" s="161" t="s">
        <v>861</v>
      </c>
      <c r="C590" s="165">
        <f t="shared" si="128"/>
        <v>0.3</v>
      </c>
      <c r="D590" s="115">
        <f t="shared" si="129"/>
        <v>0</v>
      </c>
      <c r="E590" s="116">
        <f t="shared" si="130"/>
        <v>0</v>
      </c>
      <c r="F590" s="36"/>
      <c r="G590" s="36"/>
      <c r="H590" s="36"/>
      <c r="I590" s="25"/>
      <c r="J590" s="25">
        <v>0.3</v>
      </c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</row>
    <row r="591" spans="1:24" ht="13.2">
      <c r="A591" s="179"/>
      <c r="B591" s="161" t="s">
        <v>956</v>
      </c>
      <c r="C591" s="165">
        <f t="shared" si="128"/>
        <v>0.2</v>
      </c>
      <c r="D591" s="115">
        <f t="shared" si="129"/>
        <v>0</v>
      </c>
      <c r="E591" s="116">
        <f t="shared" si="130"/>
        <v>0</v>
      </c>
      <c r="F591" s="36"/>
      <c r="G591" s="36"/>
      <c r="H591" s="36"/>
      <c r="I591" s="25"/>
      <c r="J591" s="25">
        <v>0.2</v>
      </c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</row>
    <row r="592" spans="1:24" ht="15.6">
      <c r="A592" s="22"/>
      <c r="B592" s="58" t="s">
        <v>957</v>
      </c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</row>
    <row r="593" spans="1:24" ht="13.2">
      <c r="A593" s="179"/>
      <c r="B593" s="161" t="s">
        <v>280</v>
      </c>
      <c r="C593" s="165">
        <f t="shared" ref="C593:C609" si="131">SUM(F593:K593)</f>
        <v>0.93300000000000005</v>
      </c>
      <c r="D593" s="115">
        <f t="shared" ref="D593:D609" si="132">SUM(F593:I593)</f>
        <v>0</v>
      </c>
      <c r="E593" s="116">
        <f t="shared" ref="E593:E609" si="133">D593/C593</f>
        <v>0</v>
      </c>
      <c r="F593" s="36"/>
      <c r="G593" s="36"/>
      <c r="H593" s="36"/>
      <c r="I593" s="25"/>
      <c r="J593" s="25">
        <v>0.93300000000000005</v>
      </c>
      <c r="K593" s="36"/>
      <c r="L593" s="36"/>
      <c r="M593" s="36"/>
      <c r="N593" s="25">
        <v>4</v>
      </c>
      <c r="O593" s="25">
        <v>2</v>
      </c>
      <c r="P593" s="36"/>
      <c r="Q593" s="36"/>
      <c r="R593" s="36"/>
      <c r="S593" s="36"/>
      <c r="T593" s="36"/>
      <c r="U593" s="36"/>
      <c r="V593" s="36"/>
      <c r="W593" s="36"/>
      <c r="X593" s="36"/>
    </row>
    <row r="594" spans="1:24" ht="13.2">
      <c r="A594" s="179"/>
      <c r="B594" s="161" t="s">
        <v>281</v>
      </c>
      <c r="C594" s="165">
        <f t="shared" si="131"/>
        <v>0.11299999999999999</v>
      </c>
      <c r="D594" s="115">
        <f t="shared" si="132"/>
        <v>0</v>
      </c>
      <c r="E594" s="116">
        <f t="shared" si="133"/>
        <v>0</v>
      </c>
      <c r="F594" s="36"/>
      <c r="G594" s="36"/>
      <c r="H594" s="36"/>
      <c r="I594" s="25"/>
      <c r="J594" s="25">
        <v>5.0999999999999997E-2</v>
      </c>
      <c r="K594" s="25">
        <v>6.2E-2</v>
      </c>
      <c r="L594" s="36"/>
      <c r="M594" s="36"/>
      <c r="N594" s="25">
        <v>2.5</v>
      </c>
      <c r="O594" s="25">
        <v>1</v>
      </c>
      <c r="P594" s="36"/>
      <c r="Q594" s="36"/>
      <c r="R594" s="36"/>
      <c r="S594" s="36"/>
      <c r="T594" s="36"/>
      <c r="U594" s="36"/>
      <c r="V594" s="36"/>
      <c r="W594" s="36"/>
      <c r="X594" s="36"/>
    </row>
    <row r="595" spans="1:24" ht="13.2">
      <c r="A595" s="179"/>
      <c r="B595" s="161" t="s">
        <v>191</v>
      </c>
      <c r="C595" s="165">
        <f t="shared" si="131"/>
        <v>0.11899999999999999</v>
      </c>
      <c r="D595" s="115">
        <f t="shared" si="132"/>
        <v>0</v>
      </c>
      <c r="E595" s="116">
        <f t="shared" si="133"/>
        <v>0</v>
      </c>
      <c r="F595" s="36"/>
      <c r="G595" s="36"/>
      <c r="H595" s="36"/>
      <c r="I595" s="25"/>
      <c r="J595" s="25">
        <v>0.11899999999999999</v>
      </c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</row>
    <row r="596" spans="1:24" ht="13.2">
      <c r="A596" s="179"/>
      <c r="B596" s="161" t="s">
        <v>904</v>
      </c>
      <c r="C596" s="165">
        <f t="shared" si="131"/>
        <v>0.45</v>
      </c>
      <c r="D596" s="115">
        <f t="shared" si="132"/>
        <v>0.45</v>
      </c>
      <c r="E596" s="116">
        <f t="shared" si="133"/>
        <v>1</v>
      </c>
      <c r="F596" s="36"/>
      <c r="G596" s="25">
        <v>0.45</v>
      </c>
      <c r="H596" s="36"/>
      <c r="I596" s="25"/>
      <c r="J596" s="25"/>
      <c r="K596" s="36"/>
      <c r="L596" s="36"/>
      <c r="M596" s="36"/>
      <c r="N596" s="25">
        <v>4</v>
      </c>
      <c r="O596" s="25">
        <v>2</v>
      </c>
      <c r="P596" s="36"/>
      <c r="Q596" s="36"/>
      <c r="R596" s="36"/>
      <c r="S596" s="36"/>
      <c r="T596" s="36"/>
      <c r="U596" s="36"/>
      <c r="V596" s="36"/>
      <c r="W596" s="36"/>
      <c r="X596" s="36"/>
    </row>
    <row r="597" spans="1:24" ht="13.2">
      <c r="A597" s="179"/>
      <c r="B597" s="161" t="s">
        <v>431</v>
      </c>
      <c r="C597" s="165">
        <f t="shared" si="131"/>
        <v>0.4</v>
      </c>
      <c r="D597" s="115">
        <f t="shared" si="132"/>
        <v>0.25</v>
      </c>
      <c r="E597" s="116">
        <f t="shared" si="133"/>
        <v>0.625</v>
      </c>
      <c r="F597" s="36"/>
      <c r="G597" s="25">
        <v>0.25</v>
      </c>
      <c r="H597" s="36"/>
      <c r="I597" s="25"/>
      <c r="J597" s="25">
        <v>0.15</v>
      </c>
      <c r="K597" s="36"/>
      <c r="L597" s="36"/>
      <c r="M597" s="36"/>
      <c r="N597" s="25">
        <v>6.5</v>
      </c>
      <c r="O597" s="25">
        <v>2</v>
      </c>
      <c r="P597" s="36"/>
      <c r="Q597" s="36"/>
      <c r="R597" s="36"/>
      <c r="S597" s="36"/>
      <c r="T597" s="36"/>
      <c r="U597" s="36"/>
      <c r="V597" s="36"/>
      <c r="W597" s="36"/>
      <c r="X597" s="36"/>
    </row>
    <row r="598" spans="1:24" ht="13.2">
      <c r="A598" s="190" t="s">
        <v>560</v>
      </c>
      <c r="B598" s="161" t="s">
        <v>958</v>
      </c>
      <c r="C598" s="165">
        <f t="shared" si="131"/>
        <v>0.11</v>
      </c>
      <c r="D598" s="115">
        <f t="shared" si="132"/>
        <v>0</v>
      </c>
      <c r="E598" s="116">
        <f t="shared" si="133"/>
        <v>0</v>
      </c>
      <c r="F598" s="36"/>
      <c r="G598" s="25"/>
      <c r="H598" s="36"/>
      <c r="I598" s="25"/>
      <c r="J598" s="25">
        <v>0.11</v>
      </c>
      <c r="K598" s="36"/>
      <c r="L598" s="36"/>
      <c r="M598" s="36"/>
      <c r="N598" s="25">
        <v>3</v>
      </c>
      <c r="O598" s="25">
        <v>1</v>
      </c>
      <c r="P598" s="36"/>
      <c r="Q598" s="36"/>
      <c r="R598" s="36"/>
      <c r="S598" s="36"/>
      <c r="T598" s="36"/>
      <c r="U598" s="36"/>
      <c r="V598" s="36"/>
      <c r="W598" s="36"/>
      <c r="X598" s="36"/>
    </row>
    <row r="599" spans="1:24" ht="13.2">
      <c r="A599" s="176"/>
      <c r="B599" s="161" t="s">
        <v>49</v>
      </c>
      <c r="C599" s="165">
        <f t="shared" si="131"/>
        <v>0.3</v>
      </c>
      <c r="D599" s="115">
        <f t="shared" si="132"/>
        <v>0.3</v>
      </c>
      <c r="E599" s="116">
        <f t="shared" si="133"/>
        <v>1</v>
      </c>
      <c r="F599" s="36"/>
      <c r="G599" s="25">
        <v>0.3</v>
      </c>
      <c r="H599" s="36"/>
      <c r="I599" s="25"/>
      <c r="J599" s="25"/>
      <c r="K599" s="36"/>
      <c r="L599" s="36"/>
      <c r="M599" s="36"/>
      <c r="N599" s="25">
        <v>3.5</v>
      </c>
      <c r="O599" s="25">
        <v>1</v>
      </c>
      <c r="P599" s="36"/>
      <c r="Q599" s="36"/>
      <c r="R599" s="36"/>
      <c r="S599" s="36"/>
      <c r="T599" s="36"/>
      <c r="U599" s="36"/>
      <c r="V599" s="36"/>
      <c r="W599" s="36"/>
      <c r="X599" s="36"/>
    </row>
    <row r="600" spans="1:24" ht="13.2">
      <c r="A600" s="176"/>
      <c r="B600" s="161" t="s">
        <v>959</v>
      </c>
      <c r="C600" s="165">
        <f t="shared" si="131"/>
        <v>0.6</v>
      </c>
      <c r="D600" s="115">
        <f t="shared" si="132"/>
        <v>0.6</v>
      </c>
      <c r="E600" s="116">
        <f t="shared" si="133"/>
        <v>1</v>
      </c>
      <c r="F600" s="36"/>
      <c r="G600" s="25">
        <v>0.6</v>
      </c>
      <c r="H600" s="36"/>
      <c r="I600" s="25"/>
      <c r="J600" s="25"/>
      <c r="K600" s="36"/>
      <c r="L600" s="36"/>
      <c r="M600" s="36"/>
      <c r="N600" s="25">
        <v>3</v>
      </c>
      <c r="O600" s="25">
        <v>1</v>
      </c>
      <c r="P600" s="36"/>
      <c r="Q600" s="36"/>
      <c r="R600" s="36"/>
      <c r="S600" s="36"/>
      <c r="T600" s="36"/>
      <c r="U600" s="36"/>
      <c r="V600" s="36"/>
      <c r="W600" s="36"/>
      <c r="X600" s="36"/>
    </row>
    <row r="601" spans="1:24" ht="13.2">
      <c r="A601" s="190" t="s">
        <v>560</v>
      </c>
      <c r="B601" s="161" t="s">
        <v>861</v>
      </c>
      <c r="C601" s="165">
        <f t="shared" si="131"/>
        <v>0.35</v>
      </c>
      <c r="D601" s="115">
        <f t="shared" si="132"/>
        <v>0</v>
      </c>
      <c r="E601" s="116">
        <f t="shared" si="133"/>
        <v>0</v>
      </c>
      <c r="F601" s="36"/>
      <c r="G601" s="25"/>
      <c r="H601" s="36"/>
      <c r="I601" s="25"/>
      <c r="J601" s="25"/>
      <c r="K601" s="25">
        <v>0.35</v>
      </c>
      <c r="L601" s="36"/>
      <c r="M601" s="36"/>
      <c r="N601" s="25">
        <v>3.5</v>
      </c>
      <c r="O601" s="25">
        <v>1</v>
      </c>
      <c r="P601" s="36"/>
      <c r="Q601" s="36"/>
      <c r="R601" s="36"/>
      <c r="S601" s="36"/>
      <c r="T601" s="36"/>
      <c r="U601" s="36"/>
      <c r="V601" s="36"/>
      <c r="W601" s="36"/>
      <c r="X601" s="36"/>
    </row>
    <row r="602" spans="1:24" ht="13.2">
      <c r="A602" s="176"/>
      <c r="B602" s="161" t="s">
        <v>303</v>
      </c>
      <c r="C602" s="165">
        <f t="shared" si="131"/>
        <v>0.65</v>
      </c>
      <c r="D602" s="115">
        <f t="shared" si="132"/>
        <v>0</v>
      </c>
      <c r="E602" s="116">
        <f t="shared" si="133"/>
        <v>0</v>
      </c>
      <c r="F602" s="36"/>
      <c r="G602" s="25"/>
      <c r="H602" s="36"/>
      <c r="I602" s="25"/>
      <c r="J602" s="25">
        <v>0.65</v>
      </c>
      <c r="K602" s="36"/>
      <c r="L602" s="36"/>
      <c r="M602" s="36"/>
      <c r="N602" s="25">
        <v>4</v>
      </c>
      <c r="O602" s="25">
        <v>1</v>
      </c>
      <c r="P602" s="36"/>
      <c r="Q602" s="36"/>
      <c r="R602" s="36"/>
      <c r="S602" s="36"/>
      <c r="T602" s="36"/>
      <c r="U602" s="36"/>
      <c r="V602" s="36"/>
      <c r="W602" s="36"/>
      <c r="X602" s="36"/>
    </row>
    <row r="603" spans="1:24" ht="13.2">
      <c r="A603" s="176"/>
      <c r="B603" s="161" t="s">
        <v>209</v>
      </c>
      <c r="C603" s="165">
        <f t="shared" si="131"/>
        <v>1.6</v>
      </c>
      <c r="D603" s="115">
        <f t="shared" si="132"/>
        <v>1.1000000000000001</v>
      </c>
      <c r="E603" s="116">
        <f t="shared" si="133"/>
        <v>0.6875</v>
      </c>
      <c r="F603" s="36"/>
      <c r="G603" s="25">
        <v>1.1000000000000001</v>
      </c>
      <c r="H603" s="36"/>
      <c r="I603" s="25"/>
      <c r="J603" s="25">
        <v>0.5</v>
      </c>
      <c r="K603" s="36"/>
      <c r="L603" s="36"/>
      <c r="M603" s="36"/>
      <c r="N603" s="25">
        <v>4.5</v>
      </c>
      <c r="O603" s="25">
        <v>2</v>
      </c>
      <c r="P603" s="36"/>
      <c r="Q603" s="36"/>
      <c r="R603" s="36"/>
      <c r="S603" s="36"/>
      <c r="T603" s="36"/>
      <c r="U603" s="36"/>
      <c r="V603" s="36"/>
      <c r="W603" s="36"/>
      <c r="X603" s="36"/>
    </row>
    <row r="604" spans="1:24" ht="13.2">
      <c r="A604" s="212"/>
      <c r="B604" s="161" t="s">
        <v>960</v>
      </c>
      <c r="C604" s="165">
        <f t="shared" si="131"/>
        <v>0.42</v>
      </c>
      <c r="D604" s="115">
        <f t="shared" si="132"/>
        <v>0</v>
      </c>
      <c r="E604" s="116">
        <f t="shared" si="133"/>
        <v>0</v>
      </c>
      <c r="F604" s="36"/>
      <c r="G604" s="25"/>
      <c r="H604" s="36"/>
      <c r="I604" s="25"/>
      <c r="J604" s="25">
        <v>0.42</v>
      </c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</row>
    <row r="605" spans="1:24" ht="13.2">
      <c r="A605" s="212"/>
      <c r="B605" s="161" t="s">
        <v>87</v>
      </c>
      <c r="C605" s="165">
        <f t="shared" si="131"/>
        <v>0.48</v>
      </c>
      <c r="D605" s="115">
        <f t="shared" si="132"/>
        <v>0</v>
      </c>
      <c r="E605" s="116">
        <f t="shared" si="133"/>
        <v>0</v>
      </c>
      <c r="F605" s="36"/>
      <c r="G605" s="25"/>
      <c r="H605" s="36"/>
      <c r="I605" s="25"/>
      <c r="J605" s="25">
        <v>0.48</v>
      </c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</row>
    <row r="606" spans="1:24" ht="13.2">
      <c r="A606" s="212"/>
      <c r="B606" s="161" t="s">
        <v>120</v>
      </c>
      <c r="C606" s="165">
        <f t="shared" si="131"/>
        <v>0.2</v>
      </c>
      <c r="D606" s="115">
        <f t="shared" si="132"/>
        <v>0.2</v>
      </c>
      <c r="E606" s="116">
        <f t="shared" si="133"/>
        <v>1</v>
      </c>
      <c r="F606" s="36"/>
      <c r="G606" s="25">
        <v>0.2</v>
      </c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</row>
    <row r="607" spans="1:24" ht="13.2">
      <c r="A607" s="212"/>
      <c r="B607" s="161" t="s">
        <v>156</v>
      </c>
      <c r="C607" s="165">
        <f t="shared" si="131"/>
        <v>0.1</v>
      </c>
      <c r="D607" s="115">
        <f t="shared" si="132"/>
        <v>0</v>
      </c>
      <c r="E607" s="116">
        <f t="shared" si="133"/>
        <v>0</v>
      </c>
      <c r="F607" s="36"/>
      <c r="G607" s="25"/>
      <c r="H607" s="36"/>
      <c r="I607" s="25"/>
      <c r="J607" s="25">
        <v>0.1</v>
      </c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</row>
    <row r="608" spans="1:24" ht="13.2">
      <c r="A608" s="190" t="s">
        <v>907</v>
      </c>
      <c r="B608" s="199" t="s">
        <v>961</v>
      </c>
      <c r="C608" s="165">
        <f t="shared" si="131"/>
        <v>0</v>
      </c>
      <c r="D608" s="115">
        <f t="shared" si="132"/>
        <v>0</v>
      </c>
      <c r="E608" s="116" t="e">
        <f t="shared" si="133"/>
        <v>#DIV/0!</v>
      </c>
      <c r="F608" s="36"/>
      <c r="G608" s="25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</row>
    <row r="609" spans="1:24" ht="13.2">
      <c r="A609" s="176"/>
      <c r="B609" s="161" t="s">
        <v>179</v>
      </c>
      <c r="C609" s="165">
        <f t="shared" si="131"/>
        <v>0.72</v>
      </c>
      <c r="D609" s="115">
        <f t="shared" si="132"/>
        <v>0.72</v>
      </c>
      <c r="E609" s="116">
        <f t="shared" si="133"/>
        <v>1</v>
      </c>
      <c r="F609" s="36"/>
      <c r="G609" s="25">
        <v>0.72</v>
      </c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</row>
    <row r="610" spans="1:24" ht="15.6">
      <c r="A610" s="22"/>
      <c r="B610" s="58" t="s">
        <v>962</v>
      </c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</row>
    <row r="611" spans="1:24" ht="13.2">
      <c r="A611" s="179"/>
      <c r="B611" s="161" t="s">
        <v>87</v>
      </c>
      <c r="C611" s="165">
        <f t="shared" ref="C611:C637" si="134">SUM(F611:K611)</f>
        <v>0.215</v>
      </c>
      <c r="D611" s="115">
        <f t="shared" ref="D611:D637" si="135">SUM(F611:I611)</f>
        <v>0</v>
      </c>
      <c r="E611" s="116">
        <f t="shared" ref="E611:E637" si="136">D611/C611</f>
        <v>0</v>
      </c>
      <c r="F611" s="36"/>
      <c r="G611" s="36"/>
      <c r="H611" s="36"/>
      <c r="I611" s="25"/>
      <c r="J611" s="25">
        <v>0.122</v>
      </c>
      <c r="K611" s="25">
        <v>9.2999999999999999E-2</v>
      </c>
      <c r="L611" s="36"/>
      <c r="M611" s="36"/>
      <c r="N611" s="25">
        <v>4</v>
      </c>
      <c r="O611" s="25">
        <v>2</v>
      </c>
      <c r="P611" s="180"/>
      <c r="Q611" s="36"/>
      <c r="R611" s="36"/>
      <c r="S611" s="36"/>
      <c r="T611" s="36"/>
      <c r="U611" s="36"/>
      <c r="V611" s="36"/>
      <c r="W611" s="36"/>
      <c r="X611" s="36"/>
    </row>
    <row r="612" spans="1:24" ht="13.2">
      <c r="A612" s="179"/>
      <c r="B612" s="161" t="s">
        <v>97</v>
      </c>
      <c r="C612" s="165">
        <f t="shared" si="134"/>
        <v>0.67300000000000004</v>
      </c>
      <c r="D612" s="115">
        <f t="shared" si="135"/>
        <v>0.67300000000000004</v>
      </c>
      <c r="E612" s="116">
        <f t="shared" si="136"/>
        <v>1</v>
      </c>
      <c r="F612" s="36"/>
      <c r="G612" s="25">
        <v>0.67300000000000004</v>
      </c>
      <c r="H612" s="36"/>
      <c r="I612" s="25"/>
      <c r="J612" s="25"/>
      <c r="K612" s="25"/>
      <c r="L612" s="36"/>
      <c r="M612" s="36"/>
      <c r="N612" s="25">
        <v>5</v>
      </c>
      <c r="O612" s="25">
        <v>2</v>
      </c>
      <c r="P612" s="25">
        <v>1.5</v>
      </c>
      <c r="Q612" s="25">
        <v>0.16520000000000001</v>
      </c>
      <c r="R612" s="36"/>
      <c r="S612" s="36"/>
      <c r="T612" s="36"/>
      <c r="U612" s="36"/>
      <c r="V612" s="36"/>
      <c r="W612" s="36"/>
      <c r="X612" s="36"/>
    </row>
    <row r="613" spans="1:24" ht="13.2">
      <c r="A613" s="179"/>
      <c r="B613" s="161" t="s">
        <v>209</v>
      </c>
      <c r="C613" s="165">
        <f t="shared" si="134"/>
        <v>2.23</v>
      </c>
      <c r="D613" s="115">
        <f t="shared" si="135"/>
        <v>2.23</v>
      </c>
      <c r="E613" s="116">
        <f t="shared" si="136"/>
        <v>1</v>
      </c>
      <c r="F613" s="36"/>
      <c r="G613" s="25">
        <v>2.23</v>
      </c>
      <c r="H613" s="36"/>
      <c r="I613" s="25"/>
      <c r="J613" s="25"/>
      <c r="K613" s="36"/>
      <c r="L613" s="36"/>
      <c r="M613" s="36"/>
      <c r="N613" s="25">
        <v>4</v>
      </c>
      <c r="O613" s="25">
        <v>2</v>
      </c>
      <c r="P613" s="180"/>
      <c r="Q613" s="180"/>
      <c r="R613" s="36"/>
      <c r="S613" s="36"/>
      <c r="T613" s="36"/>
      <c r="U613" s="36"/>
      <c r="V613" s="36"/>
      <c r="W613" s="36"/>
      <c r="X613" s="36"/>
    </row>
    <row r="614" spans="1:24" ht="13.2">
      <c r="A614" s="179"/>
      <c r="B614" s="161" t="s">
        <v>84</v>
      </c>
      <c r="C614" s="165">
        <f t="shared" si="134"/>
        <v>0.23799999999999999</v>
      </c>
      <c r="D614" s="115">
        <f t="shared" si="135"/>
        <v>0.23799999999999999</v>
      </c>
      <c r="E614" s="116">
        <f t="shared" si="136"/>
        <v>1</v>
      </c>
      <c r="F614" s="36"/>
      <c r="G614" s="25">
        <v>0.23799999999999999</v>
      </c>
      <c r="H614" s="36"/>
      <c r="I614" s="25"/>
      <c r="J614" s="25"/>
      <c r="K614" s="36"/>
      <c r="L614" s="36"/>
      <c r="M614" s="36"/>
      <c r="N614" s="25">
        <v>5</v>
      </c>
      <c r="O614" s="25">
        <v>2</v>
      </c>
      <c r="P614" s="36"/>
      <c r="Q614" s="36"/>
      <c r="R614" s="36"/>
      <c r="S614" s="36"/>
      <c r="T614" s="36"/>
      <c r="U614" s="36"/>
      <c r="V614" s="36"/>
      <c r="W614" s="36"/>
      <c r="X614" s="36"/>
    </row>
    <row r="615" spans="1:24" ht="13.2">
      <c r="A615" s="179"/>
      <c r="B615" s="161" t="s">
        <v>85</v>
      </c>
      <c r="C615" s="165">
        <f t="shared" si="134"/>
        <v>0.6</v>
      </c>
      <c r="D615" s="115">
        <f t="shared" si="135"/>
        <v>0</v>
      </c>
      <c r="E615" s="116">
        <f t="shared" si="136"/>
        <v>0</v>
      </c>
      <c r="F615" s="36"/>
      <c r="G615" s="25"/>
      <c r="H615" s="36"/>
      <c r="I615" s="25"/>
      <c r="J615" s="25">
        <v>0.6</v>
      </c>
      <c r="K615" s="36"/>
      <c r="L615" s="36"/>
      <c r="M615" s="36"/>
      <c r="N615" s="25">
        <v>6</v>
      </c>
      <c r="O615" s="25">
        <v>2</v>
      </c>
      <c r="P615" s="36"/>
      <c r="Q615" s="36"/>
      <c r="R615" s="36"/>
      <c r="S615" s="36"/>
      <c r="T615" s="36"/>
      <c r="U615" s="36"/>
      <c r="V615" s="36"/>
      <c r="W615" s="36"/>
      <c r="X615" s="36"/>
    </row>
    <row r="616" spans="1:24" ht="13.2">
      <c r="A616" s="179"/>
      <c r="B616" s="161" t="s">
        <v>156</v>
      </c>
      <c r="C616" s="165">
        <f t="shared" si="134"/>
        <v>0.85</v>
      </c>
      <c r="D616" s="115">
        <f t="shared" si="135"/>
        <v>0.85</v>
      </c>
      <c r="E616" s="116">
        <f t="shared" si="136"/>
        <v>1</v>
      </c>
      <c r="F616" s="36"/>
      <c r="G616" s="25">
        <v>0.85</v>
      </c>
      <c r="H616" s="36"/>
      <c r="I616" s="36"/>
      <c r="J616" s="36"/>
      <c r="K616" s="36"/>
      <c r="L616" s="36"/>
      <c r="M616" s="36"/>
      <c r="N616" s="25">
        <v>6</v>
      </c>
      <c r="O616" s="25">
        <v>3</v>
      </c>
      <c r="P616" s="36"/>
      <c r="Q616" s="36"/>
      <c r="R616" s="36"/>
      <c r="S616" s="36"/>
      <c r="T616" s="36"/>
      <c r="U616" s="36"/>
      <c r="V616" s="36"/>
      <c r="W616" s="36"/>
      <c r="X616" s="36"/>
    </row>
    <row r="617" spans="1:24" ht="13.2">
      <c r="A617" s="179"/>
      <c r="B617" s="161" t="s">
        <v>49</v>
      </c>
      <c r="C617" s="165">
        <f t="shared" si="134"/>
        <v>1.41</v>
      </c>
      <c r="D617" s="115">
        <f t="shared" si="135"/>
        <v>1.41</v>
      </c>
      <c r="E617" s="116">
        <f t="shared" si="136"/>
        <v>1</v>
      </c>
      <c r="F617" s="36"/>
      <c r="G617" s="25">
        <v>1.41</v>
      </c>
      <c r="H617" s="36"/>
      <c r="I617" s="36"/>
      <c r="J617" s="36"/>
      <c r="K617" s="25"/>
      <c r="L617" s="36"/>
      <c r="M617" s="36"/>
      <c r="N617" s="25">
        <v>8</v>
      </c>
      <c r="O617" s="25">
        <v>2</v>
      </c>
      <c r="P617" s="36"/>
      <c r="Q617" s="36"/>
      <c r="R617" s="36"/>
      <c r="S617" s="36"/>
      <c r="T617" s="36"/>
      <c r="U617" s="36"/>
      <c r="V617" s="36"/>
      <c r="W617" s="36"/>
      <c r="X617" s="36"/>
    </row>
    <row r="618" spans="1:24" ht="13.2">
      <c r="A618" s="179"/>
      <c r="B618" s="161" t="s">
        <v>530</v>
      </c>
      <c r="C618" s="165">
        <f t="shared" si="134"/>
        <v>0.32500000000000001</v>
      </c>
      <c r="D618" s="115">
        <f t="shared" si="135"/>
        <v>0</v>
      </c>
      <c r="E618" s="116">
        <f t="shared" si="136"/>
        <v>0</v>
      </c>
      <c r="F618" s="36"/>
      <c r="G618" s="25"/>
      <c r="H618" s="36"/>
      <c r="I618" s="25"/>
      <c r="J618" s="25">
        <v>0.32500000000000001</v>
      </c>
      <c r="K618" s="36"/>
      <c r="L618" s="36"/>
      <c r="M618" s="36"/>
      <c r="N618" s="25"/>
      <c r="O618" s="25"/>
      <c r="P618" s="36"/>
      <c r="Q618" s="36"/>
      <c r="R618" s="36"/>
      <c r="S618" s="36"/>
      <c r="T618" s="36"/>
      <c r="U618" s="36"/>
      <c r="V618" s="36"/>
      <c r="W618" s="36"/>
      <c r="X618" s="36"/>
    </row>
    <row r="619" spans="1:24" ht="13.2">
      <c r="A619" s="179"/>
      <c r="B619" s="161" t="s">
        <v>189</v>
      </c>
      <c r="C619" s="165">
        <f t="shared" si="134"/>
        <v>0.38500000000000001</v>
      </c>
      <c r="D619" s="115">
        <f t="shared" si="135"/>
        <v>0.38500000000000001</v>
      </c>
      <c r="E619" s="116">
        <f t="shared" si="136"/>
        <v>1</v>
      </c>
      <c r="F619" s="36"/>
      <c r="G619" s="25">
        <v>0.38500000000000001</v>
      </c>
      <c r="H619" s="36"/>
      <c r="I619" s="36"/>
      <c r="J619" s="36"/>
      <c r="K619" s="36"/>
      <c r="L619" s="36"/>
      <c r="M619" s="36"/>
      <c r="N619" s="25"/>
      <c r="O619" s="25"/>
      <c r="P619" s="36"/>
      <c r="Q619" s="36"/>
      <c r="R619" s="36"/>
      <c r="S619" s="36"/>
      <c r="T619" s="36"/>
      <c r="U619" s="36"/>
      <c r="V619" s="36"/>
      <c r="W619" s="36"/>
      <c r="X619" s="36"/>
    </row>
    <row r="620" spans="1:24" ht="13.2">
      <c r="A620" s="179"/>
      <c r="B620" s="161" t="s">
        <v>268</v>
      </c>
      <c r="C620" s="165">
        <f t="shared" si="134"/>
        <v>0.27300000000000002</v>
      </c>
      <c r="D620" s="115">
        <f t="shared" si="135"/>
        <v>0</v>
      </c>
      <c r="E620" s="116">
        <f t="shared" si="136"/>
        <v>0</v>
      </c>
      <c r="F620" s="36"/>
      <c r="G620" s="25"/>
      <c r="H620" s="36"/>
      <c r="I620" s="25"/>
      <c r="J620" s="25">
        <v>0.27300000000000002</v>
      </c>
      <c r="K620" s="36"/>
      <c r="L620" s="36"/>
      <c r="M620" s="36"/>
      <c r="N620" s="25"/>
      <c r="O620" s="25"/>
      <c r="P620" s="36"/>
      <c r="Q620" s="36"/>
      <c r="R620" s="36"/>
      <c r="S620" s="36"/>
      <c r="T620" s="36"/>
      <c r="U620" s="36"/>
      <c r="V620" s="36"/>
      <c r="W620" s="36"/>
      <c r="X620" s="36"/>
    </row>
    <row r="621" spans="1:24" ht="13.2">
      <c r="A621" s="179"/>
      <c r="B621" s="161" t="s">
        <v>85</v>
      </c>
      <c r="C621" s="165">
        <f t="shared" si="134"/>
        <v>0.32</v>
      </c>
      <c r="D621" s="115">
        <f t="shared" si="135"/>
        <v>0.32</v>
      </c>
      <c r="E621" s="116">
        <f t="shared" si="136"/>
        <v>1</v>
      </c>
      <c r="F621" s="36"/>
      <c r="G621" s="25">
        <v>0.32</v>
      </c>
      <c r="H621" s="36"/>
      <c r="I621" s="36"/>
      <c r="J621" s="36"/>
      <c r="K621" s="36"/>
      <c r="L621" s="36"/>
      <c r="M621" s="36"/>
      <c r="N621" s="25"/>
      <c r="O621" s="25"/>
      <c r="P621" s="36"/>
      <c r="Q621" s="36"/>
      <c r="R621" s="36"/>
      <c r="S621" s="36"/>
      <c r="T621" s="36"/>
      <c r="U621" s="36"/>
      <c r="V621" s="36"/>
      <c r="W621" s="36"/>
      <c r="X621" s="36"/>
    </row>
    <row r="622" spans="1:24" ht="13.2">
      <c r="A622" s="179"/>
      <c r="B622" s="161" t="s">
        <v>963</v>
      </c>
      <c r="C622" s="165">
        <f t="shared" si="134"/>
        <v>0.995</v>
      </c>
      <c r="D622" s="115">
        <f t="shared" si="135"/>
        <v>0.995</v>
      </c>
      <c r="E622" s="116">
        <f t="shared" si="136"/>
        <v>1</v>
      </c>
      <c r="F622" s="36"/>
      <c r="G622" s="25">
        <v>0.995</v>
      </c>
      <c r="H622" s="36"/>
      <c r="I622" s="36"/>
      <c r="J622" s="36"/>
      <c r="K622" s="36"/>
      <c r="L622" s="36"/>
      <c r="M622" s="36"/>
      <c r="N622" s="25"/>
      <c r="O622" s="25"/>
      <c r="P622" s="180"/>
      <c r="Q622" s="180"/>
      <c r="R622" s="36"/>
      <c r="S622" s="36"/>
      <c r="T622" s="36"/>
      <c r="U622" s="36"/>
      <c r="V622" s="36"/>
      <c r="W622" s="36"/>
      <c r="X622" s="36"/>
    </row>
    <row r="623" spans="1:24" ht="13.2">
      <c r="A623" s="179"/>
      <c r="B623" s="161" t="s">
        <v>79</v>
      </c>
      <c r="C623" s="165">
        <f t="shared" si="134"/>
        <v>0.25</v>
      </c>
      <c r="D623" s="115">
        <f t="shared" si="135"/>
        <v>0</v>
      </c>
      <c r="E623" s="116">
        <f t="shared" si="136"/>
        <v>0</v>
      </c>
      <c r="F623" s="36"/>
      <c r="G623" s="25"/>
      <c r="H623" s="36"/>
      <c r="I623" s="25"/>
      <c r="J623" s="25">
        <v>0.25</v>
      </c>
      <c r="K623" s="36"/>
      <c r="L623" s="36"/>
      <c r="M623" s="36"/>
      <c r="N623" s="25"/>
      <c r="O623" s="25"/>
      <c r="P623" s="36"/>
      <c r="Q623" s="36"/>
      <c r="R623" s="36"/>
      <c r="S623" s="36"/>
      <c r="T623" s="36"/>
      <c r="U623" s="36"/>
      <c r="V623" s="36"/>
      <c r="W623" s="36"/>
      <c r="X623" s="36"/>
    </row>
    <row r="624" spans="1:24" ht="13.2">
      <c r="A624" s="179"/>
      <c r="B624" s="161" t="s">
        <v>159</v>
      </c>
      <c r="C624" s="165">
        <f t="shared" si="134"/>
        <v>0.21</v>
      </c>
      <c r="D624" s="115">
        <f t="shared" si="135"/>
        <v>0</v>
      </c>
      <c r="E624" s="116">
        <f t="shared" si="136"/>
        <v>0</v>
      </c>
      <c r="F624" s="36"/>
      <c r="G624" s="25"/>
      <c r="H624" s="36"/>
      <c r="I624" s="25"/>
      <c r="J624" s="25">
        <v>0.21</v>
      </c>
      <c r="K624" s="36"/>
      <c r="L624" s="36"/>
      <c r="M624" s="36"/>
      <c r="N624" s="25"/>
      <c r="O624" s="25"/>
      <c r="P624" s="36"/>
      <c r="Q624" s="36"/>
      <c r="R624" s="36"/>
      <c r="S624" s="36"/>
      <c r="T624" s="36"/>
      <c r="U624" s="36"/>
      <c r="V624" s="36"/>
      <c r="W624" s="36"/>
      <c r="X624" s="36"/>
    </row>
    <row r="625" spans="1:24" ht="13.2">
      <c r="A625" s="179"/>
      <c r="B625" s="161" t="s">
        <v>73</v>
      </c>
      <c r="C625" s="165">
        <f t="shared" si="134"/>
        <v>0.14000000000000001</v>
      </c>
      <c r="D625" s="115">
        <f t="shared" si="135"/>
        <v>0</v>
      </c>
      <c r="E625" s="116">
        <f t="shared" si="136"/>
        <v>0</v>
      </c>
      <c r="F625" s="36"/>
      <c r="G625" s="25"/>
      <c r="H625" s="36"/>
      <c r="I625" s="25"/>
      <c r="J625" s="25">
        <v>0.14000000000000001</v>
      </c>
      <c r="K625" s="36"/>
      <c r="L625" s="36"/>
      <c r="M625" s="36"/>
      <c r="N625" s="25"/>
      <c r="O625" s="25"/>
      <c r="P625" s="36"/>
      <c r="Q625" s="36"/>
      <c r="R625" s="36"/>
      <c r="S625" s="36"/>
      <c r="T625" s="36"/>
      <c r="U625" s="36"/>
      <c r="V625" s="36"/>
      <c r="W625" s="36"/>
      <c r="X625" s="36"/>
    </row>
    <row r="626" spans="1:24" ht="13.2">
      <c r="A626" s="179"/>
      <c r="B626" s="161" t="s">
        <v>964</v>
      </c>
      <c r="C626" s="165">
        <f t="shared" si="134"/>
        <v>0.21099999999999999</v>
      </c>
      <c r="D626" s="115">
        <f t="shared" si="135"/>
        <v>0.21099999999999999</v>
      </c>
      <c r="E626" s="116">
        <f t="shared" si="136"/>
        <v>1</v>
      </c>
      <c r="F626" s="36"/>
      <c r="G626" s="25">
        <v>0.21099999999999999</v>
      </c>
      <c r="H626" s="36"/>
      <c r="I626" s="36"/>
      <c r="J626" s="36"/>
      <c r="K626" s="36"/>
      <c r="L626" s="36"/>
      <c r="M626" s="36"/>
      <c r="N626" s="25"/>
      <c r="O626" s="25"/>
      <c r="P626" s="36"/>
      <c r="Q626" s="36"/>
      <c r="R626" s="36"/>
      <c r="S626" s="36"/>
      <c r="T626" s="36"/>
      <c r="U626" s="36"/>
      <c r="V626" s="36"/>
      <c r="W626" s="36"/>
      <c r="X626" s="36"/>
    </row>
    <row r="627" spans="1:24" ht="13.2">
      <c r="A627" s="179"/>
      <c r="B627" s="161" t="s">
        <v>281</v>
      </c>
      <c r="C627" s="165">
        <f t="shared" si="134"/>
        <v>0.19700000000000001</v>
      </c>
      <c r="D627" s="115">
        <f t="shared" si="135"/>
        <v>0.19700000000000001</v>
      </c>
      <c r="E627" s="116">
        <f t="shared" si="136"/>
        <v>1</v>
      </c>
      <c r="F627" s="36"/>
      <c r="G627" s="25">
        <v>0.19700000000000001</v>
      </c>
      <c r="H627" s="36"/>
      <c r="I627" s="36"/>
      <c r="J627" s="36"/>
      <c r="K627" s="36"/>
      <c r="L627" s="36"/>
      <c r="M627" s="36"/>
      <c r="N627" s="25"/>
      <c r="O627" s="25"/>
      <c r="P627" s="36"/>
      <c r="Q627" s="36"/>
      <c r="R627" s="36"/>
      <c r="S627" s="36"/>
      <c r="T627" s="36"/>
      <c r="U627" s="36"/>
      <c r="V627" s="36"/>
      <c r="W627" s="36"/>
      <c r="X627" s="36"/>
    </row>
    <row r="628" spans="1:24" ht="13.2">
      <c r="A628" s="179"/>
      <c r="B628" s="161" t="s">
        <v>287</v>
      </c>
      <c r="C628" s="165">
        <f t="shared" si="134"/>
        <v>1.0029999999999999</v>
      </c>
      <c r="D628" s="115">
        <f t="shared" si="135"/>
        <v>1.0029999999999999</v>
      </c>
      <c r="E628" s="116">
        <f t="shared" si="136"/>
        <v>1</v>
      </c>
      <c r="F628" s="36"/>
      <c r="G628" s="25">
        <v>1.0029999999999999</v>
      </c>
      <c r="H628" s="36"/>
      <c r="I628" s="36"/>
      <c r="J628" s="36"/>
      <c r="K628" s="36"/>
      <c r="L628" s="36"/>
      <c r="M628" s="36"/>
      <c r="N628" s="25"/>
      <c r="O628" s="25"/>
      <c r="P628" s="185"/>
      <c r="Q628" s="36"/>
      <c r="R628" s="36"/>
      <c r="S628" s="36"/>
      <c r="T628" s="36"/>
      <c r="U628" s="36"/>
      <c r="V628" s="36"/>
      <c r="W628" s="36"/>
      <c r="X628" s="36"/>
    </row>
    <row r="629" spans="1:24" ht="13.2">
      <c r="A629" s="179"/>
      <c r="B629" s="161" t="s">
        <v>120</v>
      </c>
      <c r="C629" s="165">
        <f t="shared" si="134"/>
        <v>0.23699999999999999</v>
      </c>
      <c r="D629" s="115">
        <f t="shared" si="135"/>
        <v>0.23699999999999999</v>
      </c>
      <c r="E629" s="116">
        <f t="shared" si="136"/>
        <v>1</v>
      </c>
      <c r="F629" s="36"/>
      <c r="G629" s="25">
        <v>0.23699999999999999</v>
      </c>
      <c r="H629" s="36"/>
      <c r="I629" s="36"/>
      <c r="J629" s="36"/>
      <c r="K629" s="36"/>
      <c r="L629" s="36"/>
      <c r="M629" s="36"/>
      <c r="N629" s="25"/>
      <c r="O629" s="25"/>
      <c r="P629" s="36"/>
      <c r="Q629" s="36"/>
      <c r="R629" s="36"/>
      <c r="S629" s="36"/>
      <c r="T629" s="36"/>
      <c r="U629" s="36"/>
      <c r="V629" s="36"/>
      <c r="W629" s="36"/>
      <c r="X629" s="36"/>
    </row>
    <row r="630" spans="1:24" ht="13.2">
      <c r="A630" s="179"/>
      <c r="B630" s="161" t="s">
        <v>303</v>
      </c>
      <c r="C630" s="165">
        <f t="shared" si="134"/>
        <v>0.24</v>
      </c>
      <c r="D630" s="115">
        <f t="shared" si="135"/>
        <v>0.24</v>
      </c>
      <c r="E630" s="116">
        <f t="shared" si="136"/>
        <v>1</v>
      </c>
      <c r="F630" s="36"/>
      <c r="G630" s="25">
        <v>0.24</v>
      </c>
      <c r="H630" s="36"/>
      <c r="I630" s="36"/>
      <c r="J630" s="36"/>
      <c r="K630" s="36"/>
      <c r="L630" s="36"/>
      <c r="M630" s="36"/>
      <c r="N630" s="25"/>
      <c r="O630" s="25"/>
      <c r="P630" s="36"/>
      <c r="Q630" s="36"/>
      <c r="R630" s="36"/>
      <c r="S630" s="36"/>
      <c r="T630" s="36"/>
      <c r="U630" s="36"/>
      <c r="V630" s="36"/>
      <c r="W630" s="36"/>
      <c r="X630" s="36"/>
    </row>
    <row r="631" spans="1:24" ht="13.2">
      <c r="A631" s="179"/>
      <c r="B631" s="161" t="s">
        <v>191</v>
      </c>
      <c r="C631" s="165">
        <f t="shared" si="134"/>
        <v>0.32</v>
      </c>
      <c r="D631" s="115">
        <f t="shared" si="135"/>
        <v>0.32</v>
      </c>
      <c r="E631" s="116">
        <f t="shared" si="136"/>
        <v>1</v>
      </c>
      <c r="F631" s="36"/>
      <c r="G631" s="25">
        <v>0.32</v>
      </c>
      <c r="H631" s="36"/>
      <c r="I631" s="36"/>
      <c r="J631" s="36"/>
      <c r="K631" s="36"/>
      <c r="L631" s="36"/>
      <c r="M631" s="36"/>
      <c r="N631" s="25"/>
      <c r="O631" s="25"/>
      <c r="P631" s="180"/>
      <c r="Q631" s="36"/>
      <c r="R631" s="36"/>
      <c r="S631" s="36"/>
      <c r="T631" s="36"/>
      <c r="U631" s="36"/>
      <c r="V631" s="36"/>
      <c r="W631" s="36"/>
      <c r="X631" s="36"/>
    </row>
    <row r="632" spans="1:24" ht="13.2">
      <c r="A632" s="179"/>
      <c r="B632" s="161" t="s">
        <v>112</v>
      </c>
      <c r="C632" s="165">
        <f t="shared" si="134"/>
        <v>0.12</v>
      </c>
      <c r="D632" s="115">
        <f t="shared" si="135"/>
        <v>0</v>
      </c>
      <c r="E632" s="116">
        <f t="shared" si="136"/>
        <v>0</v>
      </c>
      <c r="F632" s="36"/>
      <c r="G632" s="25"/>
      <c r="H632" s="36"/>
      <c r="I632" s="25"/>
      <c r="J632" s="25">
        <v>0.12</v>
      </c>
      <c r="K632" s="36"/>
      <c r="L632" s="36"/>
      <c r="M632" s="36"/>
      <c r="N632" s="25"/>
      <c r="O632" s="25"/>
      <c r="P632" s="36"/>
      <c r="Q632" s="36"/>
      <c r="R632" s="36"/>
      <c r="S632" s="36"/>
      <c r="T632" s="36"/>
      <c r="U632" s="36"/>
      <c r="V632" s="36"/>
      <c r="W632" s="36"/>
      <c r="X632" s="36"/>
    </row>
    <row r="633" spans="1:24" ht="13.2">
      <c r="A633" s="179"/>
      <c r="B633" s="161" t="s">
        <v>965</v>
      </c>
      <c r="C633" s="165">
        <f t="shared" si="134"/>
        <v>0.14299999999999999</v>
      </c>
      <c r="D633" s="115">
        <f t="shared" si="135"/>
        <v>0.14299999999999999</v>
      </c>
      <c r="E633" s="116">
        <f t="shared" si="136"/>
        <v>1</v>
      </c>
      <c r="F633" s="36"/>
      <c r="G633" s="25">
        <v>0.14299999999999999</v>
      </c>
      <c r="H633" s="36"/>
      <c r="I633" s="36"/>
      <c r="J633" s="36"/>
      <c r="K633" s="36"/>
      <c r="L633" s="36"/>
      <c r="M633" s="36"/>
      <c r="N633" s="25"/>
      <c r="O633" s="25"/>
      <c r="P633" s="36"/>
      <c r="Q633" s="36"/>
      <c r="R633" s="36"/>
      <c r="S633" s="36"/>
      <c r="T633" s="36"/>
      <c r="U633" s="36"/>
      <c r="V633" s="36"/>
      <c r="W633" s="36"/>
      <c r="X633" s="36"/>
    </row>
    <row r="634" spans="1:24" ht="13.2">
      <c r="A634" s="179"/>
      <c r="B634" s="161" t="s">
        <v>70</v>
      </c>
      <c r="C634" s="165">
        <f t="shared" si="134"/>
        <v>0.17</v>
      </c>
      <c r="D634" s="115">
        <f t="shared" si="135"/>
        <v>0</v>
      </c>
      <c r="E634" s="116">
        <f t="shared" si="136"/>
        <v>0</v>
      </c>
      <c r="F634" s="36"/>
      <c r="G634" s="25"/>
      <c r="H634" s="36"/>
      <c r="I634" s="36"/>
      <c r="J634" s="36"/>
      <c r="K634" s="25">
        <v>0.17</v>
      </c>
      <c r="L634" s="36"/>
      <c r="M634" s="36"/>
      <c r="N634" s="25"/>
      <c r="O634" s="25"/>
      <c r="P634" s="36"/>
      <c r="Q634" s="36"/>
      <c r="R634" s="36"/>
      <c r="S634" s="36"/>
      <c r="T634" s="36"/>
      <c r="U634" s="36"/>
      <c r="V634" s="36"/>
      <c r="W634" s="36"/>
      <c r="X634" s="36"/>
    </row>
    <row r="635" spans="1:24" ht="13.2">
      <c r="A635" s="179"/>
      <c r="B635" s="161" t="s">
        <v>192</v>
      </c>
      <c r="C635" s="165">
        <f t="shared" si="134"/>
        <v>0.17</v>
      </c>
      <c r="D635" s="115">
        <f t="shared" si="135"/>
        <v>0</v>
      </c>
      <c r="E635" s="116">
        <f t="shared" si="136"/>
        <v>0</v>
      </c>
      <c r="F635" s="36"/>
      <c r="G635" s="25"/>
      <c r="H635" s="36"/>
      <c r="I635" s="36"/>
      <c r="J635" s="36"/>
      <c r="K635" s="25">
        <v>0.17</v>
      </c>
      <c r="L635" s="36"/>
      <c r="M635" s="36"/>
      <c r="N635" s="25"/>
      <c r="O635" s="25"/>
      <c r="P635" s="36"/>
      <c r="Q635" s="36"/>
      <c r="R635" s="36"/>
      <c r="S635" s="36"/>
      <c r="T635" s="36"/>
      <c r="U635" s="36"/>
      <c r="V635" s="36"/>
      <c r="W635" s="36"/>
      <c r="X635" s="36"/>
    </row>
    <row r="636" spans="1:24" ht="13.2">
      <c r="A636" s="179"/>
      <c r="B636" s="161" t="s">
        <v>81</v>
      </c>
      <c r="C636" s="165">
        <f t="shared" si="134"/>
        <v>0.15</v>
      </c>
      <c r="D636" s="115">
        <f t="shared" si="135"/>
        <v>0</v>
      </c>
      <c r="E636" s="116">
        <f t="shared" si="136"/>
        <v>0</v>
      </c>
      <c r="F636" s="36"/>
      <c r="G636" s="25"/>
      <c r="H636" s="36"/>
      <c r="I636" s="36"/>
      <c r="J636" s="36"/>
      <c r="K636" s="25">
        <v>0.15</v>
      </c>
      <c r="L636" s="36"/>
      <c r="M636" s="36"/>
      <c r="N636" s="25"/>
      <c r="O636" s="25"/>
      <c r="P636" s="36"/>
      <c r="Q636" s="36"/>
      <c r="R636" s="36"/>
      <c r="S636" s="36"/>
      <c r="T636" s="36"/>
      <c r="U636" s="36"/>
      <c r="V636" s="36"/>
      <c r="W636" s="36"/>
      <c r="X636" s="36"/>
    </row>
    <row r="637" spans="1:24" ht="13.2">
      <c r="A637" s="179"/>
      <c r="B637" s="161" t="s">
        <v>58</v>
      </c>
      <c r="C637" s="165">
        <f t="shared" si="134"/>
        <v>0.14000000000000001</v>
      </c>
      <c r="D637" s="115">
        <f t="shared" si="135"/>
        <v>0</v>
      </c>
      <c r="E637" s="116">
        <f t="shared" si="136"/>
        <v>0</v>
      </c>
      <c r="F637" s="36"/>
      <c r="G637" s="25"/>
      <c r="H637" s="36"/>
      <c r="I637" s="36"/>
      <c r="J637" s="36"/>
      <c r="K637" s="25">
        <v>0.14000000000000001</v>
      </c>
      <c r="L637" s="36"/>
      <c r="M637" s="36"/>
      <c r="N637" s="25">
        <v>8</v>
      </c>
      <c r="O637" s="25">
        <v>2</v>
      </c>
      <c r="P637" s="36"/>
      <c r="Q637" s="36"/>
      <c r="R637" s="36"/>
      <c r="S637" s="36"/>
      <c r="T637" s="36"/>
      <c r="U637" s="36"/>
      <c r="V637" s="36"/>
      <c r="W637" s="36"/>
      <c r="X637" s="36"/>
    </row>
    <row r="638" spans="1:24" ht="15.6">
      <c r="A638" s="22"/>
      <c r="B638" s="58" t="s">
        <v>966</v>
      </c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</row>
    <row r="639" spans="1:24" ht="13.2">
      <c r="A639" s="179"/>
      <c r="B639" s="161" t="s">
        <v>209</v>
      </c>
      <c r="C639" s="77">
        <f t="shared" ref="C639:C662" si="137">SUM(F639:K639)</f>
        <v>1.39</v>
      </c>
      <c r="D639" s="78">
        <f t="shared" ref="D639:D662" si="138">SUM(F639:I639)</f>
        <v>1.39</v>
      </c>
      <c r="E639" s="79">
        <f t="shared" ref="E639:E662" si="139">D639/C639</f>
        <v>1</v>
      </c>
      <c r="F639" s="36"/>
      <c r="G639" s="25">
        <v>1.39</v>
      </c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</row>
    <row r="640" spans="1:24" ht="13.2">
      <c r="A640" s="179"/>
      <c r="B640" s="161" t="s">
        <v>196</v>
      </c>
      <c r="C640" s="77">
        <f t="shared" si="137"/>
        <v>0.9</v>
      </c>
      <c r="D640" s="78">
        <f t="shared" si="138"/>
        <v>0</v>
      </c>
      <c r="E640" s="79">
        <f t="shared" si="139"/>
        <v>0</v>
      </c>
      <c r="F640" s="36"/>
      <c r="G640" s="36"/>
      <c r="H640" s="36"/>
      <c r="I640" s="25"/>
      <c r="J640" s="25">
        <v>0.9</v>
      </c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</row>
    <row r="641" spans="1:24" ht="13.2">
      <c r="A641" s="179"/>
      <c r="B641" s="161" t="s">
        <v>46</v>
      </c>
      <c r="C641" s="77">
        <f t="shared" si="137"/>
        <v>0.5</v>
      </c>
      <c r="D641" s="78">
        <f t="shared" si="138"/>
        <v>0</v>
      </c>
      <c r="E641" s="79">
        <f t="shared" si="139"/>
        <v>0</v>
      </c>
      <c r="F641" s="36"/>
      <c r="G641" s="36"/>
      <c r="H641" s="36"/>
      <c r="I641" s="25"/>
      <c r="J641" s="25">
        <v>0.5</v>
      </c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</row>
    <row r="642" spans="1:24" ht="13.2">
      <c r="A642" s="179"/>
      <c r="B642" s="161" t="s">
        <v>507</v>
      </c>
      <c r="C642" s="77">
        <f t="shared" si="137"/>
        <v>0.28000000000000003</v>
      </c>
      <c r="D642" s="78">
        <f t="shared" si="138"/>
        <v>0</v>
      </c>
      <c r="E642" s="79">
        <f t="shared" si="139"/>
        <v>0</v>
      </c>
      <c r="F642" s="36"/>
      <c r="G642" s="36"/>
      <c r="H642" s="36"/>
      <c r="I642" s="25"/>
      <c r="J642" s="25">
        <v>0.28000000000000003</v>
      </c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</row>
    <row r="643" spans="1:24" ht="13.2">
      <c r="A643" s="179"/>
      <c r="B643" s="161" t="s">
        <v>967</v>
      </c>
      <c r="C643" s="77">
        <f t="shared" si="137"/>
        <v>0.23</v>
      </c>
      <c r="D643" s="78">
        <f t="shared" si="138"/>
        <v>0</v>
      </c>
      <c r="E643" s="79">
        <f t="shared" si="139"/>
        <v>0</v>
      </c>
      <c r="F643" s="36"/>
      <c r="G643" s="36"/>
      <c r="H643" s="36"/>
      <c r="I643" s="25"/>
      <c r="J643" s="25">
        <v>0.23</v>
      </c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</row>
    <row r="644" spans="1:24" ht="13.2">
      <c r="A644" s="179"/>
      <c r="B644" s="161" t="s">
        <v>880</v>
      </c>
      <c r="C644" s="77">
        <f t="shared" si="137"/>
        <v>0.21</v>
      </c>
      <c r="D644" s="78">
        <f t="shared" si="138"/>
        <v>0</v>
      </c>
      <c r="E644" s="79">
        <f t="shared" si="139"/>
        <v>0</v>
      </c>
      <c r="F644" s="36"/>
      <c r="G644" s="36"/>
      <c r="H644" s="36"/>
      <c r="I644" s="25"/>
      <c r="J644" s="25">
        <v>0.21</v>
      </c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</row>
    <row r="645" spans="1:24" ht="13.2">
      <c r="A645" s="179"/>
      <c r="B645" s="161" t="s">
        <v>280</v>
      </c>
      <c r="C645" s="77">
        <f t="shared" si="137"/>
        <v>0.2</v>
      </c>
      <c r="D645" s="78">
        <f t="shared" si="138"/>
        <v>0</v>
      </c>
      <c r="E645" s="79">
        <f t="shared" si="139"/>
        <v>0</v>
      </c>
      <c r="F645" s="36"/>
      <c r="G645" s="36"/>
      <c r="H645" s="36"/>
      <c r="I645" s="25"/>
      <c r="J645" s="25">
        <v>0.2</v>
      </c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</row>
    <row r="646" spans="1:24" ht="13.2">
      <c r="A646" s="179"/>
      <c r="B646" s="161" t="s">
        <v>112</v>
      </c>
      <c r="C646" s="77">
        <f t="shared" si="137"/>
        <v>0.2</v>
      </c>
      <c r="D646" s="78">
        <f t="shared" si="138"/>
        <v>0</v>
      </c>
      <c r="E646" s="79">
        <f t="shared" si="139"/>
        <v>0</v>
      </c>
      <c r="F646" s="36"/>
      <c r="G646" s="36"/>
      <c r="H646" s="36"/>
      <c r="I646" s="25"/>
      <c r="J646" s="25">
        <v>0.2</v>
      </c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</row>
    <row r="647" spans="1:24" ht="13.2">
      <c r="A647" s="179"/>
      <c r="B647" s="161" t="s">
        <v>91</v>
      </c>
      <c r="C647" s="77">
        <f t="shared" si="137"/>
        <v>0.19</v>
      </c>
      <c r="D647" s="78">
        <f t="shared" si="138"/>
        <v>0</v>
      </c>
      <c r="E647" s="79">
        <f t="shared" si="139"/>
        <v>0</v>
      </c>
      <c r="F647" s="36"/>
      <c r="G647" s="36"/>
      <c r="H647" s="36"/>
      <c r="I647" s="25"/>
      <c r="J647" s="25">
        <v>0.19</v>
      </c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</row>
    <row r="648" spans="1:24" ht="13.2">
      <c r="A648" s="179"/>
      <c r="B648" s="161" t="s">
        <v>281</v>
      </c>
      <c r="C648" s="77">
        <f t="shared" si="137"/>
        <v>0.18</v>
      </c>
      <c r="D648" s="78">
        <f t="shared" si="138"/>
        <v>0</v>
      </c>
      <c r="E648" s="79">
        <f t="shared" si="139"/>
        <v>0</v>
      </c>
      <c r="F648" s="36"/>
      <c r="G648" s="36"/>
      <c r="H648" s="36"/>
      <c r="I648" s="25"/>
      <c r="J648" s="25">
        <v>0.18</v>
      </c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</row>
    <row r="649" spans="1:24" ht="13.2">
      <c r="A649" s="179"/>
      <c r="B649" s="161" t="s">
        <v>71</v>
      </c>
      <c r="C649" s="77">
        <f t="shared" si="137"/>
        <v>0.18</v>
      </c>
      <c r="D649" s="78">
        <f t="shared" si="138"/>
        <v>0</v>
      </c>
      <c r="E649" s="79">
        <f t="shared" si="139"/>
        <v>0</v>
      </c>
      <c r="F649" s="36"/>
      <c r="G649" s="36"/>
      <c r="H649" s="36"/>
      <c r="I649" s="25"/>
      <c r="J649" s="25">
        <v>0.18</v>
      </c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</row>
    <row r="650" spans="1:24" ht="13.2">
      <c r="A650" s="179"/>
      <c r="B650" s="161" t="s">
        <v>968</v>
      </c>
      <c r="C650" s="77">
        <f t="shared" si="137"/>
        <v>0.17</v>
      </c>
      <c r="D650" s="78">
        <f t="shared" si="138"/>
        <v>0</v>
      </c>
      <c r="E650" s="79">
        <f t="shared" si="139"/>
        <v>0</v>
      </c>
      <c r="F650" s="36"/>
      <c r="G650" s="36"/>
      <c r="H650" s="36"/>
      <c r="I650" s="25"/>
      <c r="J650" s="25">
        <v>0.17</v>
      </c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</row>
    <row r="651" spans="1:24" ht="13.2">
      <c r="A651" s="179"/>
      <c r="B651" s="161" t="s">
        <v>543</v>
      </c>
      <c r="C651" s="77">
        <f t="shared" si="137"/>
        <v>0.16</v>
      </c>
      <c r="D651" s="78">
        <f t="shared" si="138"/>
        <v>0</v>
      </c>
      <c r="E651" s="79">
        <f t="shared" si="139"/>
        <v>0</v>
      </c>
      <c r="F651" s="36"/>
      <c r="G651" s="36"/>
      <c r="H651" s="36"/>
      <c r="I651" s="25"/>
      <c r="J651" s="25">
        <v>0.16</v>
      </c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</row>
    <row r="652" spans="1:24" ht="13.2">
      <c r="A652" s="179"/>
      <c r="B652" s="161" t="s">
        <v>199</v>
      </c>
      <c r="C652" s="77">
        <f t="shared" si="137"/>
        <v>0.16</v>
      </c>
      <c r="D652" s="78">
        <f t="shared" si="138"/>
        <v>0</v>
      </c>
      <c r="E652" s="79">
        <f t="shared" si="139"/>
        <v>0</v>
      </c>
      <c r="F652" s="36"/>
      <c r="G652" s="36"/>
      <c r="H652" s="36"/>
      <c r="I652" s="25"/>
      <c r="J652" s="25">
        <v>0.16</v>
      </c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</row>
    <row r="653" spans="1:24" ht="13.2">
      <c r="A653" s="179"/>
      <c r="B653" s="161" t="s">
        <v>142</v>
      </c>
      <c r="C653" s="77">
        <f t="shared" si="137"/>
        <v>0.15</v>
      </c>
      <c r="D653" s="78">
        <f t="shared" si="138"/>
        <v>0</v>
      </c>
      <c r="E653" s="79">
        <f t="shared" si="139"/>
        <v>0</v>
      </c>
      <c r="F653" s="36"/>
      <c r="G653" s="36"/>
      <c r="H653" s="36"/>
      <c r="I653" s="25"/>
      <c r="J653" s="25">
        <v>0.15</v>
      </c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</row>
    <row r="654" spans="1:24" ht="13.2">
      <c r="A654" s="179"/>
      <c r="B654" s="161" t="s">
        <v>969</v>
      </c>
      <c r="C654" s="77">
        <f t="shared" si="137"/>
        <v>0.15</v>
      </c>
      <c r="D654" s="78">
        <f t="shared" si="138"/>
        <v>0</v>
      </c>
      <c r="E654" s="79">
        <f t="shared" si="139"/>
        <v>0</v>
      </c>
      <c r="F654" s="36"/>
      <c r="G654" s="36"/>
      <c r="H654" s="36"/>
      <c r="I654" s="25"/>
      <c r="J654" s="25">
        <v>0.15</v>
      </c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</row>
    <row r="655" spans="1:24" ht="13.2">
      <c r="A655" s="179"/>
      <c r="B655" s="161" t="s">
        <v>202</v>
      </c>
      <c r="C655" s="77">
        <f t="shared" si="137"/>
        <v>0.15</v>
      </c>
      <c r="D655" s="78">
        <f t="shared" si="138"/>
        <v>0</v>
      </c>
      <c r="E655" s="79">
        <f t="shared" si="139"/>
        <v>0</v>
      </c>
      <c r="F655" s="36"/>
      <c r="G655" s="36"/>
      <c r="H655" s="36"/>
      <c r="I655" s="25"/>
      <c r="J655" s="25">
        <v>0.15</v>
      </c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</row>
    <row r="656" spans="1:24" ht="13.2">
      <c r="A656" s="179"/>
      <c r="B656" s="161" t="s">
        <v>56</v>
      </c>
      <c r="C656" s="77">
        <f t="shared" si="137"/>
        <v>0.15</v>
      </c>
      <c r="D656" s="78">
        <f t="shared" si="138"/>
        <v>0</v>
      </c>
      <c r="E656" s="79">
        <f t="shared" si="139"/>
        <v>0</v>
      </c>
      <c r="F656" s="36"/>
      <c r="G656" s="36"/>
      <c r="H656" s="36"/>
      <c r="I656" s="25"/>
      <c r="J656" s="25">
        <v>0.15</v>
      </c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</row>
    <row r="657" spans="1:24" ht="13.2">
      <c r="A657" s="179"/>
      <c r="B657" s="161" t="s">
        <v>49</v>
      </c>
      <c r="C657" s="77">
        <f t="shared" si="137"/>
        <v>0.13</v>
      </c>
      <c r="D657" s="78">
        <f t="shared" si="138"/>
        <v>0</v>
      </c>
      <c r="E657" s="79">
        <f t="shared" si="139"/>
        <v>0</v>
      </c>
      <c r="F657" s="36"/>
      <c r="G657" s="36"/>
      <c r="H657" s="36"/>
      <c r="I657" s="25"/>
      <c r="J657" s="25">
        <v>0.13</v>
      </c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</row>
    <row r="658" spans="1:24" ht="13.2">
      <c r="A658" s="179"/>
      <c r="B658" s="161" t="s">
        <v>432</v>
      </c>
      <c r="C658" s="77">
        <f t="shared" si="137"/>
        <v>0.13</v>
      </c>
      <c r="D658" s="78">
        <f t="shared" si="138"/>
        <v>0</v>
      </c>
      <c r="E658" s="79">
        <f t="shared" si="139"/>
        <v>0</v>
      </c>
      <c r="F658" s="36"/>
      <c r="G658" s="36"/>
      <c r="H658" s="36"/>
      <c r="I658" s="25"/>
      <c r="J658" s="25">
        <v>0.13</v>
      </c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</row>
    <row r="659" spans="1:24" ht="13.2">
      <c r="A659" s="179"/>
      <c r="B659" s="161" t="s">
        <v>135</v>
      </c>
      <c r="C659" s="77">
        <f t="shared" si="137"/>
        <v>0.115</v>
      </c>
      <c r="D659" s="78">
        <f t="shared" si="138"/>
        <v>0</v>
      </c>
      <c r="E659" s="79">
        <f t="shared" si="139"/>
        <v>0</v>
      </c>
      <c r="F659" s="36"/>
      <c r="G659" s="36"/>
      <c r="H659" s="36"/>
      <c r="I659" s="25"/>
      <c r="J659" s="25">
        <v>0.115</v>
      </c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</row>
    <row r="660" spans="1:24" ht="13.2">
      <c r="A660" s="179"/>
      <c r="B660" s="161" t="s">
        <v>73</v>
      </c>
      <c r="C660" s="77">
        <f t="shared" si="137"/>
        <v>0.115</v>
      </c>
      <c r="D660" s="78">
        <f t="shared" si="138"/>
        <v>0</v>
      </c>
      <c r="E660" s="79">
        <f t="shared" si="139"/>
        <v>0</v>
      </c>
      <c r="F660" s="36"/>
      <c r="G660" s="36"/>
      <c r="H660" s="36"/>
      <c r="I660" s="25"/>
      <c r="J660" s="25">
        <v>0.115</v>
      </c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</row>
    <row r="661" spans="1:24" ht="13.2">
      <c r="A661" s="179"/>
      <c r="B661" s="161" t="s">
        <v>179</v>
      </c>
      <c r="C661" s="77">
        <f t="shared" si="137"/>
        <v>0.1</v>
      </c>
      <c r="D661" s="78">
        <f t="shared" si="138"/>
        <v>0</v>
      </c>
      <c r="E661" s="79">
        <f t="shared" si="139"/>
        <v>0</v>
      </c>
      <c r="F661" s="36"/>
      <c r="G661" s="36"/>
      <c r="H661" s="36"/>
      <c r="I661" s="25"/>
      <c r="J661" s="25">
        <v>0.1</v>
      </c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</row>
    <row r="662" spans="1:24" ht="13.2">
      <c r="A662" s="179"/>
      <c r="B662" s="161" t="s">
        <v>90</v>
      </c>
      <c r="C662" s="77">
        <f t="shared" si="137"/>
        <v>0.1</v>
      </c>
      <c r="D662" s="78">
        <f t="shared" si="138"/>
        <v>0</v>
      </c>
      <c r="E662" s="79">
        <f t="shared" si="139"/>
        <v>0</v>
      </c>
      <c r="F662" s="36"/>
      <c r="G662" s="36"/>
      <c r="H662" s="36"/>
      <c r="I662" s="25"/>
      <c r="J662" s="25">
        <v>0.1</v>
      </c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</row>
    <row r="663" spans="1:24" ht="15.6">
      <c r="A663" s="22"/>
      <c r="B663" s="58" t="s">
        <v>970</v>
      </c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</row>
    <row r="664" spans="1:24" ht="13.2">
      <c r="A664" s="179"/>
      <c r="B664" s="161" t="s">
        <v>87</v>
      </c>
      <c r="C664" s="77">
        <f t="shared" ref="C664:C675" si="140">SUM(F664:K664)</f>
        <v>0.79</v>
      </c>
      <c r="D664" s="78">
        <f t="shared" ref="D664:D675" si="141">SUM(F664:I664)</f>
        <v>0.79</v>
      </c>
      <c r="E664" s="79">
        <f t="shared" ref="E664:E675" si="142">D664/C664</f>
        <v>1</v>
      </c>
      <c r="F664" s="36"/>
      <c r="G664" s="25">
        <v>0.79</v>
      </c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</row>
    <row r="665" spans="1:24" ht="13.2">
      <c r="A665" s="179"/>
      <c r="B665" s="161" t="s">
        <v>130</v>
      </c>
      <c r="C665" s="77">
        <f t="shared" si="140"/>
        <v>0.63200000000000001</v>
      </c>
      <c r="D665" s="78">
        <f t="shared" si="141"/>
        <v>0.63200000000000001</v>
      </c>
      <c r="E665" s="79">
        <f t="shared" si="142"/>
        <v>1</v>
      </c>
      <c r="F665" s="36"/>
      <c r="G665" s="25">
        <v>0.63200000000000001</v>
      </c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</row>
    <row r="666" spans="1:24" ht="13.2">
      <c r="A666" s="179"/>
      <c r="B666" s="161" t="s">
        <v>90</v>
      </c>
      <c r="C666" s="77">
        <f t="shared" si="140"/>
        <v>0.54800000000000004</v>
      </c>
      <c r="D666" s="78">
        <f t="shared" si="141"/>
        <v>0.54800000000000004</v>
      </c>
      <c r="E666" s="79">
        <f t="shared" si="142"/>
        <v>1</v>
      </c>
      <c r="F666" s="36"/>
      <c r="G666" s="25">
        <v>0.54800000000000004</v>
      </c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</row>
    <row r="667" spans="1:24" ht="13.2">
      <c r="A667" s="179"/>
      <c r="B667" s="161" t="s">
        <v>55</v>
      </c>
      <c r="C667" s="77">
        <f t="shared" si="140"/>
        <v>0.41</v>
      </c>
      <c r="D667" s="78">
        <f t="shared" si="141"/>
        <v>0.41</v>
      </c>
      <c r="E667" s="79">
        <f t="shared" si="142"/>
        <v>1</v>
      </c>
      <c r="F667" s="36"/>
      <c r="G667" s="25">
        <v>0.41</v>
      </c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</row>
    <row r="668" spans="1:24" ht="13.2">
      <c r="A668" s="179"/>
      <c r="B668" s="161" t="s">
        <v>209</v>
      </c>
      <c r="C668" s="77">
        <f t="shared" si="140"/>
        <v>0.58399999999999996</v>
      </c>
      <c r="D668" s="78">
        <f t="shared" si="141"/>
        <v>0.58399999999999996</v>
      </c>
      <c r="E668" s="79">
        <f t="shared" si="142"/>
        <v>1</v>
      </c>
      <c r="F668" s="36"/>
      <c r="G668" s="25">
        <v>0.58399999999999996</v>
      </c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</row>
    <row r="669" spans="1:24" ht="13.2">
      <c r="A669" s="179"/>
      <c r="B669" s="161" t="s">
        <v>120</v>
      </c>
      <c r="C669" s="77">
        <f t="shared" si="140"/>
        <v>0.85799999999999998</v>
      </c>
      <c r="D669" s="78">
        <f t="shared" si="141"/>
        <v>0.43</v>
      </c>
      <c r="E669" s="79">
        <f t="shared" si="142"/>
        <v>0.50116550116550118</v>
      </c>
      <c r="F669" s="36"/>
      <c r="G669" s="25">
        <v>0.43</v>
      </c>
      <c r="H669" s="36"/>
      <c r="I669" s="25"/>
      <c r="J669" s="25">
        <v>0.42799999999999999</v>
      </c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</row>
    <row r="670" spans="1:24" ht="13.2">
      <c r="A670" s="179"/>
      <c r="B670" s="161" t="s">
        <v>956</v>
      </c>
      <c r="C670" s="77">
        <f t="shared" si="140"/>
        <v>0.28999999999999998</v>
      </c>
      <c r="D670" s="78">
        <f t="shared" si="141"/>
        <v>0</v>
      </c>
      <c r="E670" s="79">
        <f t="shared" si="142"/>
        <v>0</v>
      </c>
      <c r="F670" s="36"/>
      <c r="G670" s="36"/>
      <c r="H670" s="36"/>
      <c r="I670" s="25"/>
      <c r="J670" s="25">
        <v>0.28999999999999998</v>
      </c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</row>
    <row r="671" spans="1:24" ht="13.2">
      <c r="A671" s="179"/>
      <c r="B671" s="161" t="s">
        <v>971</v>
      </c>
      <c r="C671" s="77">
        <f t="shared" si="140"/>
        <v>0.36</v>
      </c>
      <c r="D671" s="78">
        <f t="shared" si="141"/>
        <v>0.36</v>
      </c>
      <c r="E671" s="79">
        <f t="shared" si="142"/>
        <v>1</v>
      </c>
      <c r="F671" s="36"/>
      <c r="G671" s="25">
        <v>0.36</v>
      </c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</row>
    <row r="672" spans="1:24" ht="13.2">
      <c r="A672" s="179"/>
      <c r="B672" s="161" t="s">
        <v>281</v>
      </c>
      <c r="C672" s="77">
        <f t="shared" si="140"/>
        <v>0.53</v>
      </c>
      <c r="D672" s="78">
        <f t="shared" si="141"/>
        <v>0.53</v>
      </c>
      <c r="E672" s="79">
        <f t="shared" si="142"/>
        <v>1</v>
      </c>
      <c r="F672" s="36"/>
      <c r="G672" s="25">
        <v>0.53</v>
      </c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</row>
    <row r="673" spans="1:24" ht="13.2">
      <c r="A673" s="179"/>
      <c r="B673" s="161" t="s">
        <v>897</v>
      </c>
      <c r="C673" s="77">
        <f t="shared" si="140"/>
        <v>0.26600000000000001</v>
      </c>
      <c r="D673" s="78">
        <f t="shared" si="141"/>
        <v>0.26600000000000001</v>
      </c>
      <c r="E673" s="79">
        <f t="shared" si="142"/>
        <v>1</v>
      </c>
      <c r="F673" s="36"/>
      <c r="G673" s="25">
        <v>0.26600000000000001</v>
      </c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</row>
    <row r="674" spans="1:24" ht="13.2">
      <c r="A674" s="179"/>
      <c r="B674" s="161" t="s">
        <v>972</v>
      </c>
      <c r="C674" s="77">
        <f t="shared" si="140"/>
        <v>0.28999999999999998</v>
      </c>
      <c r="D674" s="78">
        <f t="shared" si="141"/>
        <v>0.28999999999999998</v>
      </c>
      <c r="E674" s="79">
        <f t="shared" si="142"/>
        <v>1</v>
      </c>
      <c r="F674" s="36"/>
      <c r="G674" s="25">
        <v>0.28999999999999998</v>
      </c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</row>
    <row r="675" spans="1:24" ht="13.2">
      <c r="A675" s="179"/>
      <c r="B675" s="161" t="s">
        <v>124</v>
      </c>
      <c r="C675" s="77">
        <f t="shared" si="140"/>
        <v>0.35</v>
      </c>
      <c r="D675" s="78">
        <f t="shared" si="141"/>
        <v>0.35</v>
      </c>
      <c r="E675" s="79">
        <f t="shared" si="142"/>
        <v>1</v>
      </c>
      <c r="F675" s="36"/>
      <c r="G675" s="25">
        <v>0.35</v>
      </c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</row>
    <row r="676" spans="1:24" ht="15.6">
      <c r="A676" s="22"/>
      <c r="B676" s="58" t="s">
        <v>973</v>
      </c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</row>
    <row r="677" spans="1:24" ht="13.2">
      <c r="A677" s="179"/>
      <c r="B677" s="161" t="s">
        <v>230</v>
      </c>
      <c r="C677" s="77">
        <f t="shared" ref="C677:C679" si="143">SUM(F677:K677)</f>
        <v>0.65</v>
      </c>
      <c r="D677" s="78">
        <f t="shared" ref="D677:D679" si="144">SUM(F677:I677)</f>
        <v>0</v>
      </c>
      <c r="E677" s="79">
        <f t="shared" ref="E677:E679" si="145">D677/C677</f>
        <v>0</v>
      </c>
      <c r="F677" s="36"/>
      <c r="G677" s="36"/>
      <c r="H677" s="36"/>
      <c r="I677" s="25"/>
      <c r="J677" s="25">
        <v>0.65</v>
      </c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</row>
    <row r="678" spans="1:24" ht="13.2">
      <c r="A678" s="179"/>
      <c r="B678" s="161" t="s">
        <v>202</v>
      </c>
      <c r="C678" s="77">
        <f t="shared" si="143"/>
        <v>0.1</v>
      </c>
      <c r="D678" s="78">
        <f t="shared" si="144"/>
        <v>0</v>
      </c>
      <c r="E678" s="79">
        <f t="shared" si="145"/>
        <v>0</v>
      </c>
      <c r="F678" s="36"/>
      <c r="G678" s="36"/>
      <c r="H678" s="36"/>
      <c r="I678" s="25"/>
      <c r="J678" s="25">
        <v>0.1</v>
      </c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</row>
    <row r="679" spans="1:24" ht="13.2">
      <c r="A679" s="179"/>
      <c r="B679" s="161" t="s">
        <v>199</v>
      </c>
      <c r="C679" s="77">
        <f t="shared" si="143"/>
        <v>0.1</v>
      </c>
      <c r="D679" s="78">
        <f t="shared" si="144"/>
        <v>0</v>
      </c>
      <c r="E679" s="79">
        <f t="shared" si="145"/>
        <v>0</v>
      </c>
      <c r="F679" s="36"/>
      <c r="G679" s="36"/>
      <c r="H679" s="36"/>
      <c r="I679" s="25"/>
      <c r="J679" s="25">
        <v>0.1</v>
      </c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</row>
    <row r="680" spans="1:24" ht="15.6">
      <c r="A680" s="22"/>
      <c r="B680" s="58" t="s">
        <v>974</v>
      </c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</row>
    <row r="681" spans="1:24" ht="13.2">
      <c r="A681" s="181" t="s">
        <v>975</v>
      </c>
      <c r="B681" s="11" t="s">
        <v>399</v>
      </c>
      <c r="C681" s="77">
        <f t="shared" ref="C681:C682" si="146">SUM(F681:K681)</f>
        <v>1.54</v>
      </c>
      <c r="D681" s="78">
        <f t="shared" ref="D681:D682" si="147">SUM(F681:I681)</f>
        <v>1.54</v>
      </c>
      <c r="E681" s="79">
        <f t="shared" ref="E681:E682" si="148">D681/C681</f>
        <v>1</v>
      </c>
      <c r="F681" s="36"/>
      <c r="G681" s="25">
        <v>1.54</v>
      </c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</row>
    <row r="682" spans="1:24" ht="13.2">
      <c r="A682" s="179"/>
      <c r="B682" s="11" t="s">
        <v>861</v>
      </c>
      <c r="C682" s="77">
        <f t="shared" si="146"/>
        <v>0.4</v>
      </c>
      <c r="D682" s="78">
        <f t="shared" si="147"/>
        <v>0</v>
      </c>
      <c r="E682" s="79">
        <f t="shared" si="148"/>
        <v>0</v>
      </c>
      <c r="F682" s="36"/>
      <c r="G682" s="36"/>
      <c r="H682" s="36"/>
      <c r="I682" s="25"/>
      <c r="J682" s="25">
        <v>0.2</v>
      </c>
      <c r="K682" s="25">
        <v>0.2</v>
      </c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</row>
    <row r="684" spans="1:24" ht="13.2">
      <c r="A684" s="61"/>
      <c r="B684" s="55" t="s">
        <v>41</v>
      </c>
      <c r="C684" s="56">
        <f t="shared" ref="C684:D684" si="149">SUM(C4:C682)</f>
        <v>734.18190000000038</v>
      </c>
      <c r="D684" s="56">
        <f t="shared" si="149"/>
        <v>162.60399999999996</v>
      </c>
      <c r="E684" s="57">
        <f>D684/C684</f>
        <v>0.22147644882010831</v>
      </c>
      <c r="F684" s="56">
        <f t="shared" ref="F684:H684" si="150">SUM(F4:F682)</f>
        <v>0</v>
      </c>
      <c r="G684" s="56">
        <f t="shared" si="150"/>
        <v>150.29099999999991</v>
      </c>
      <c r="H684" s="56">
        <f t="shared" si="150"/>
        <v>0.32500000000000001</v>
      </c>
      <c r="I684" s="56"/>
      <c r="J684" s="56">
        <f t="shared" ref="J684:K684" si="151">SUM(J4:J682)</f>
        <v>551.78548000000023</v>
      </c>
      <c r="K684" s="56">
        <f t="shared" si="151"/>
        <v>31.780420000000007</v>
      </c>
      <c r="L684" s="56" t="s">
        <v>42</v>
      </c>
      <c r="M684" s="56" t="s">
        <v>42</v>
      </c>
      <c r="N684" s="56" t="s">
        <v>42</v>
      </c>
      <c r="O684" s="56" t="s">
        <v>42</v>
      </c>
      <c r="P684" s="56" t="s">
        <v>42</v>
      </c>
      <c r="Q684" s="56">
        <f t="shared" ref="Q684:X684" si="152">SUM(Q4:Q682)</f>
        <v>4.1552000000000007</v>
      </c>
      <c r="R684" s="56">
        <f t="shared" si="152"/>
        <v>0</v>
      </c>
      <c r="S684" s="56">
        <f t="shared" si="152"/>
        <v>0</v>
      </c>
      <c r="T684" s="56">
        <f t="shared" si="152"/>
        <v>0</v>
      </c>
      <c r="U684" s="56">
        <f t="shared" si="152"/>
        <v>0</v>
      </c>
      <c r="V684" s="56">
        <f t="shared" si="152"/>
        <v>0</v>
      </c>
      <c r="W684" s="56">
        <f t="shared" si="152"/>
        <v>0</v>
      </c>
      <c r="X684" s="56">
        <f t="shared" si="152"/>
        <v>0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7" r:id="rId2"/>
    <hyperlink ref="B16" r:id="rId3"/>
    <hyperlink ref="B33" r:id="rId4"/>
    <hyperlink ref="B44" r:id="rId5"/>
    <hyperlink ref="B61" r:id="rId6"/>
    <hyperlink ref="B73" r:id="rId7"/>
    <hyperlink ref="B76" r:id="rId8"/>
    <hyperlink ref="B88" r:id="rId9"/>
    <hyperlink ref="B116" r:id="rId10"/>
    <hyperlink ref="B123" r:id="rId11"/>
    <hyperlink ref="B170" r:id="rId12"/>
    <hyperlink ref="B213" r:id="rId13"/>
    <hyperlink ref="B234" r:id="rId14"/>
    <hyperlink ref="B248" r:id="rId15"/>
    <hyperlink ref="B265" r:id="rId16"/>
    <hyperlink ref="B284" r:id="rId17"/>
    <hyperlink ref="B290" r:id="rId18"/>
    <hyperlink ref="B308" r:id="rId19"/>
    <hyperlink ref="B320" r:id="rId20"/>
    <hyperlink ref="B323" r:id="rId21"/>
    <hyperlink ref="B334" r:id="rId22"/>
    <hyperlink ref="B341" r:id="rId23"/>
    <hyperlink ref="B357" r:id="rId24"/>
    <hyperlink ref="B388" r:id="rId25"/>
    <hyperlink ref="B393" r:id="rId26"/>
    <hyperlink ref="B401" r:id="rId27"/>
    <hyperlink ref="B405" r:id="rId28"/>
    <hyperlink ref="B425" r:id="rId29"/>
    <hyperlink ref="B451" r:id="rId30"/>
    <hyperlink ref="B458" r:id="rId31"/>
    <hyperlink ref="B468" r:id="rId32"/>
    <hyperlink ref="B480" r:id="rId33"/>
    <hyperlink ref="B491" r:id="rId34"/>
    <hyperlink ref="B501" r:id="rId35"/>
    <hyperlink ref="B521" r:id="rId36"/>
    <hyperlink ref="B536" r:id="rId37"/>
    <hyperlink ref="B546" r:id="rId38"/>
    <hyperlink ref="B559" r:id="rId39"/>
    <hyperlink ref="B565" r:id="rId40"/>
    <hyperlink ref="B584" r:id="rId41"/>
    <hyperlink ref="B592" r:id="rId42"/>
    <hyperlink ref="B610" r:id="rId43"/>
    <hyperlink ref="B638" r:id="rId44"/>
    <hyperlink ref="B663" r:id="rId45"/>
    <hyperlink ref="B676" r:id="rId46"/>
    <hyperlink ref="B680" r:id="rId4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6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44140625" customWidth="1"/>
    <col min="2" max="2" width="38.6640625" customWidth="1"/>
  </cols>
  <sheetData>
    <row r="1" spans="1:24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B4" s="97" t="s">
        <v>976</v>
      </c>
    </row>
    <row r="5" spans="1:24">
      <c r="B5" s="95"/>
    </row>
    <row r="6" spans="1:24">
      <c r="B6" s="95" t="s">
        <v>977</v>
      </c>
    </row>
    <row r="7" spans="1:24">
      <c r="B7" s="96"/>
    </row>
    <row r="8" spans="1:24">
      <c r="B8" s="97" t="s">
        <v>978</v>
      </c>
    </row>
    <row r="9" spans="1:24">
      <c r="B9" s="96"/>
    </row>
    <row r="10" spans="1:24">
      <c r="B10" s="97" t="s">
        <v>979</v>
      </c>
    </row>
    <row r="11" spans="1:24">
      <c r="B11" s="96"/>
    </row>
    <row r="12" spans="1:24">
      <c r="B12" s="97" t="s">
        <v>980</v>
      </c>
    </row>
    <row r="13" spans="1:24">
      <c r="B13" s="96"/>
    </row>
    <row r="14" spans="1:24">
      <c r="B14" s="97" t="s">
        <v>981</v>
      </c>
    </row>
    <row r="15" spans="1:24">
      <c r="B15" s="96"/>
    </row>
    <row r="16" spans="1:24">
      <c r="B16" s="97" t="s">
        <v>982</v>
      </c>
    </row>
    <row r="17" spans="2:2">
      <c r="B17" s="96"/>
    </row>
    <row r="18" spans="2:2">
      <c r="B18" s="97" t="s">
        <v>983</v>
      </c>
    </row>
    <row r="19" spans="2:2">
      <c r="B19" s="96"/>
    </row>
    <row r="20" spans="2:2">
      <c r="B20" s="97" t="s">
        <v>984</v>
      </c>
    </row>
    <row r="21" spans="2:2">
      <c r="B21" s="96"/>
    </row>
    <row r="22" spans="2:2">
      <c r="B22" s="97" t="s">
        <v>985</v>
      </c>
    </row>
    <row r="23" spans="2:2">
      <c r="B23" s="96"/>
    </row>
    <row r="24" spans="2:2">
      <c r="B24" s="97" t="s">
        <v>986</v>
      </c>
    </row>
    <row r="25" spans="2:2">
      <c r="B25" s="96"/>
    </row>
    <row r="26" spans="2:2">
      <c r="B26" s="97" t="s">
        <v>987</v>
      </c>
    </row>
    <row r="27" spans="2:2">
      <c r="B27" s="96"/>
    </row>
    <row r="28" spans="2:2">
      <c r="B28" s="97" t="s">
        <v>988</v>
      </c>
    </row>
    <row r="29" spans="2:2">
      <c r="B29" s="96"/>
    </row>
    <row r="30" spans="2:2">
      <c r="B30" s="97" t="s">
        <v>989</v>
      </c>
    </row>
    <row r="31" spans="2:2">
      <c r="B31" s="96"/>
    </row>
    <row r="32" spans="2:2">
      <c r="B32" s="97" t="s">
        <v>990</v>
      </c>
    </row>
    <row r="33" spans="2:2">
      <c r="B33" s="96"/>
    </row>
    <row r="34" spans="2:2">
      <c r="B34" s="97" t="s">
        <v>991</v>
      </c>
    </row>
    <row r="35" spans="2:2">
      <c r="B35" s="96"/>
    </row>
    <row r="36" spans="2:2">
      <c r="B36" s="97" t="s">
        <v>992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13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44140625" customWidth="1"/>
    <col min="2" max="2" width="39.21875" customWidth="1"/>
  </cols>
  <sheetData>
    <row r="1" spans="1:24" ht="13.2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22"/>
      <c r="B4" s="58" t="s">
        <v>993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3.2">
      <c r="A5" s="7"/>
      <c r="B5" s="213" t="s">
        <v>994</v>
      </c>
      <c r="C5" s="77">
        <f>SUM(F5:K5)</f>
        <v>0.89999999999999991</v>
      </c>
      <c r="D5" s="77">
        <f>SUM(F5:I5)</f>
        <v>0</v>
      </c>
      <c r="E5" s="39">
        <f>D5/C5</f>
        <v>0</v>
      </c>
      <c r="F5" s="30"/>
      <c r="G5" s="30"/>
      <c r="H5" s="30"/>
      <c r="I5" s="30"/>
      <c r="J5" s="35">
        <v>0.6</v>
      </c>
      <c r="K5" s="35">
        <v>0.3</v>
      </c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3.2">
      <c r="A6" s="7"/>
      <c r="B6" s="213" t="s">
        <v>995</v>
      </c>
      <c r="C6" s="35">
        <v>0.35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3.2">
      <c r="A7" s="7"/>
      <c r="B7" s="213" t="s">
        <v>756</v>
      </c>
      <c r="C7" s="35">
        <v>0.25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13.2">
      <c r="A8" s="7"/>
      <c r="B8" s="213" t="s">
        <v>996</v>
      </c>
      <c r="C8" s="35">
        <v>0.40500000000000003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13.2">
      <c r="A9" s="7"/>
      <c r="B9" s="213" t="s">
        <v>997</v>
      </c>
      <c r="C9" s="35">
        <v>0.25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3.2">
      <c r="A10" s="7"/>
      <c r="B10" s="213" t="s">
        <v>998</v>
      </c>
      <c r="C10" s="35">
        <v>0.05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3.2">
      <c r="A11" s="7"/>
      <c r="B11" s="213" t="s">
        <v>999</v>
      </c>
      <c r="C11" s="35">
        <v>0.5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3.2">
      <c r="A12" s="7"/>
      <c r="B12" s="213" t="s">
        <v>780</v>
      </c>
      <c r="C12" s="35">
        <v>0.35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3.2">
      <c r="A13" s="7"/>
      <c r="B13" s="213" t="s">
        <v>1000</v>
      </c>
      <c r="C13" s="35">
        <v>0.1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3.2">
      <c r="A14" s="7"/>
      <c r="B14" s="213" t="s">
        <v>1001</v>
      </c>
      <c r="C14" s="35">
        <v>0.25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3.2">
      <c r="A15" s="7"/>
      <c r="B15" s="213" t="s">
        <v>1002</v>
      </c>
      <c r="C15" s="35">
        <v>0.46600000000000003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13.2">
      <c r="A16" s="7"/>
      <c r="B16" s="213" t="s">
        <v>1003</v>
      </c>
      <c r="C16" s="35">
        <v>3.5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13.2">
      <c r="A17" s="7"/>
      <c r="B17" s="213" t="s">
        <v>1004</v>
      </c>
      <c r="C17" s="35">
        <v>0.3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13.2">
      <c r="A18" s="7"/>
      <c r="B18" s="213" t="s">
        <v>1005</v>
      </c>
      <c r="C18" s="35">
        <v>0.35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5">
      <c r="A19" s="7"/>
      <c r="B19" s="214"/>
      <c r="C19" s="215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15.75" customHeight="1">
      <c r="A20" s="22"/>
      <c r="B20" s="58" t="s">
        <v>1006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</row>
    <row r="21" spans="1:24" ht="13.2">
      <c r="A21" s="7"/>
      <c r="B21" s="216" t="s">
        <v>780</v>
      </c>
      <c r="C21" s="35">
        <v>0.6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5">
        <v>1</v>
      </c>
      <c r="T21" s="30"/>
      <c r="U21" s="35">
        <v>1</v>
      </c>
      <c r="V21" s="30"/>
      <c r="W21" s="30"/>
      <c r="X21" s="30"/>
    </row>
    <row r="22" spans="1:24" ht="13.2">
      <c r="A22" s="7"/>
      <c r="B22" s="216" t="s">
        <v>1007</v>
      </c>
      <c r="C22" s="35">
        <v>1.1000000000000001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5">
        <v>1</v>
      </c>
      <c r="T22" s="30"/>
      <c r="U22" s="35">
        <v>1</v>
      </c>
      <c r="V22" s="30"/>
      <c r="W22" s="30"/>
      <c r="X22" s="30"/>
    </row>
    <row r="23" spans="1:24" ht="15.75" customHeight="1">
      <c r="A23" s="22"/>
      <c r="B23" s="58" t="s">
        <v>1008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</row>
    <row r="24" spans="1:24" ht="13.2">
      <c r="A24" s="7"/>
      <c r="B24" s="216" t="s">
        <v>1009</v>
      </c>
      <c r="C24" s="77">
        <f>SUM(F24:K24)</f>
        <v>5.2</v>
      </c>
      <c r="D24" s="77">
        <f>SUM(F24:I24)</f>
        <v>0</v>
      </c>
      <c r="E24" s="39">
        <f>D24/C24</f>
        <v>0</v>
      </c>
      <c r="F24" s="30"/>
      <c r="G24" s="30"/>
      <c r="H24" s="30"/>
      <c r="I24" s="30"/>
      <c r="J24" s="35">
        <v>5.2</v>
      </c>
      <c r="K24" s="30"/>
      <c r="L24" s="35">
        <v>8</v>
      </c>
      <c r="M24" s="30"/>
      <c r="N24" s="35">
        <v>8</v>
      </c>
      <c r="O24" s="35">
        <v>2</v>
      </c>
      <c r="P24" s="30"/>
      <c r="Q24" s="30"/>
      <c r="R24" s="30"/>
      <c r="S24" s="35">
        <v>1</v>
      </c>
      <c r="T24" s="35">
        <v>6</v>
      </c>
      <c r="U24" s="30"/>
      <c r="V24" s="30"/>
      <c r="W24" s="30"/>
      <c r="X24" s="30"/>
    </row>
    <row r="25" spans="1:24" ht="13.8">
      <c r="A25" s="22"/>
      <c r="B25" s="217" t="s">
        <v>1010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</row>
    <row r="26" spans="1:24" ht="15.75" customHeight="1">
      <c r="A26" s="218"/>
      <c r="B26" s="219" t="s">
        <v>1011</v>
      </c>
      <c r="C26" s="43">
        <v>1.95</v>
      </c>
      <c r="D26" s="43">
        <v>1.95</v>
      </c>
      <c r="E26" s="34"/>
      <c r="F26" s="43"/>
      <c r="G26" s="43"/>
      <c r="H26" s="43"/>
      <c r="I26" s="43"/>
      <c r="J26" s="43"/>
      <c r="K26" s="43"/>
      <c r="L26" s="43"/>
      <c r="M26" s="43">
        <v>4</v>
      </c>
      <c r="N26" s="43">
        <v>4</v>
      </c>
      <c r="O26" s="43">
        <v>2</v>
      </c>
      <c r="P26" s="43"/>
      <c r="Q26" s="43"/>
      <c r="R26" s="43"/>
      <c r="S26" s="43">
        <v>1</v>
      </c>
      <c r="T26" s="43">
        <v>5</v>
      </c>
      <c r="U26" s="43"/>
      <c r="V26" s="43"/>
      <c r="W26" s="43">
        <v>1</v>
      </c>
      <c r="X26" s="43">
        <v>5</v>
      </c>
    </row>
    <row r="27" spans="1:24" ht="15.75" customHeight="1">
      <c r="A27" s="22"/>
      <c r="B27" s="58" t="s">
        <v>1012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</row>
    <row r="28" spans="1:24" ht="13.2">
      <c r="A28" s="7"/>
      <c r="B28" s="216" t="s">
        <v>1013</v>
      </c>
      <c r="C28" s="77">
        <f t="shared" ref="C28:C34" si="0">SUM(F28:K28)</f>
        <v>0.46</v>
      </c>
      <c r="D28" s="77">
        <f t="shared" ref="D28:D34" si="1">SUM(F28:I28)</f>
        <v>0</v>
      </c>
      <c r="E28" s="39">
        <f t="shared" ref="E28:E34" si="2">D28/C28</f>
        <v>0</v>
      </c>
      <c r="F28" s="30"/>
      <c r="G28" s="30"/>
      <c r="H28" s="30"/>
      <c r="I28" s="30"/>
      <c r="J28" s="30"/>
      <c r="K28" s="35">
        <v>0.46</v>
      </c>
      <c r="L28" s="30"/>
      <c r="M28" s="35">
        <v>3</v>
      </c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3.2">
      <c r="A29" s="7"/>
      <c r="B29" s="216" t="s">
        <v>1014</v>
      </c>
      <c r="C29" s="77">
        <f t="shared" si="0"/>
        <v>0.7</v>
      </c>
      <c r="D29" s="77">
        <f t="shared" si="1"/>
        <v>0</v>
      </c>
      <c r="E29" s="39">
        <f t="shared" si="2"/>
        <v>0</v>
      </c>
      <c r="F29" s="30"/>
      <c r="G29" s="30"/>
      <c r="H29" s="30"/>
      <c r="I29" s="30"/>
      <c r="J29" s="30"/>
      <c r="K29" s="35">
        <v>0.7</v>
      </c>
      <c r="L29" s="30"/>
      <c r="M29" s="35">
        <v>3</v>
      </c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3.2">
      <c r="A30" s="7"/>
      <c r="B30" s="216" t="s">
        <v>1015</v>
      </c>
      <c r="C30" s="77">
        <f t="shared" si="0"/>
        <v>0.45</v>
      </c>
      <c r="D30" s="77">
        <f t="shared" si="1"/>
        <v>0</v>
      </c>
      <c r="E30" s="39">
        <f t="shared" si="2"/>
        <v>0</v>
      </c>
      <c r="F30" s="30"/>
      <c r="G30" s="30"/>
      <c r="H30" s="30"/>
      <c r="I30" s="30"/>
      <c r="J30" s="30"/>
      <c r="K30" s="35">
        <v>0.45</v>
      </c>
      <c r="L30" s="30"/>
      <c r="M30" s="35">
        <v>4</v>
      </c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3.2">
      <c r="A31" s="7"/>
      <c r="B31" s="216" t="s">
        <v>1016</v>
      </c>
      <c r="C31" s="77">
        <f t="shared" si="0"/>
        <v>0.5</v>
      </c>
      <c r="D31" s="77">
        <f t="shared" si="1"/>
        <v>0</v>
      </c>
      <c r="E31" s="39">
        <f t="shared" si="2"/>
        <v>0</v>
      </c>
      <c r="F31" s="30"/>
      <c r="G31" s="30"/>
      <c r="H31" s="30"/>
      <c r="I31" s="30"/>
      <c r="J31" s="30"/>
      <c r="K31" s="35">
        <v>0.5</v>
      </c>
      <c r="L31" s="30"/>
      <c r="M31" s="35">
        <v>4</v>
      </c>
      <c r="N31" s="30"/>
      <c r="O31" s="30"/>
      <c r="P31" s="30"/>
      <c r="Q31" s="30"/>
      <c r="R31" s="30"/>
      <c r="S31" s="30"/>
      <c r="T31" s="30"/>
      <c r="U31" s="30"/>
      <c r="V31" s="30"/>
      <c r="W31" s="35">
        <v>2</v>
      </c>
      <c r="X31" s="30"/>
    </row>
    <row r="32" spans="1:24" ht="13.2">
      <c r="A32" s="7"/>
      <c r="B32" s="216" t="s">
        <v>1007</v>
      </c>
      <c r="C32" s="77">
        <f t="shared" si="0"/>
        <v>1</v>
      </c>
      <c r="D32" s="77">
        <f t="shared" si="1"/>
        <v>0</v>
      </c>
      <c r="E32" s="39">
        <f t="shared" si="2"/>
        <v>0</v>
      </c>
      <c r="F32" s="30"/>
      <c r="G32" s="30"/>
      <c r="H32" s="30"/>
      <c r="I32" s="30"/>
      <c r="J32" s="30"/>
      <c r="K32" s="35">
        <v>1</v>
      </c>
      <c r="L32" s="30"/>
      <c r="M32" s="35">
        <v>4</v>
      </c>
      <c r="N32" s="30"/>
      <c r="O32" s="30"/>
      <c r="P32" s="30"/>
      <c r="Q32" s="30"/>
      <c r="R32" s="30"/>
      <c r="S32" s="35">
        <v>2</v>
      </c>
      <c r="T32" s="30"/>
      <c r="U32" s="35">
        <v>2</v>
      </c>
      <c r="V32" s="30"/>
      <c r="W32" s="30"/>
      <c r="X32" s="30"/>
    </row>
    <row r="33" spans="1:24" ht="13.2">
      <c r="A33" s="7"/>
      <c r="B33" s="216" t="s">
        <v>761</v>
      </c>
      <c r="C33" s="77">
        <f t="shared" si="0"/>
        <v>1.2</v>
      </c>
      <c r="D33" s="77">
        <f t="shared" si="1"/>
        <v>0</v>
      </c>
      <c r="E33" s="39">
        <f t="shared" si="2"/>
        <v>0</v>
      </c>
      <c r="F33" s="30"/>
      <c r="G33" s="30"/>
      <c r="H33" s="30"/>
      <c r="I33" s="30"/>
      <c r="J33" s="30"/>
      <c r="K33" s="35">
        <v>1.2</v>
      </c>
      <c r="L33" s="30"/>
      <c r="M33" s="35">
        <v>4</v>
      </c>
      <c r="N33" s="30"/>
      <c r="O33" s="30"/>
      <c r="P33" s="30"/>
      <c r="Q33" s="30"/>
      <c r="R33" s="30"/>
      <c r="S33" s="35">
        <v>1</v>
      </c>
      <c r="T33" s="30"/>
      <c r="U33" s="35">
        <v>1</v>
      </c>
      <c r="V33" s="30"/>
      <c r="W33" s="30"/>
      <c r="X33" s="30"/>
    </row>
    <row r="34" spans="1:24" ht="13.2">
      <c r="A34" s="7"/>
      <c r="B34" s="216" t="s">
        <v>1017</v>
      </c>
      <c r="C34" s="77">
        <f t="shared" si="0"/>
        <v>0.55000000000000004</v>
      </c>
      <c r="D34" s="77">
        <f t="shared" si="1"/>
        <v>0</v>
      </c>
      <c r="E34" s="39">
        <f t="shared" si="2"/>
        <v>0</v>
      </c>
      <c r="F34" s="30"/>
      <c r="G34" s="30"/>
      <c r="H34" s="30"/>
      <c r="I34" s="30"/>
      <c r="J34" s="30"/>
      <c r="K34" s="35">
        <v>0.55000000000000004</v>
      </c>
      <c r="L34" s="30"/>
      <c r="M34" s="35">
        <v>3</v>
      </c>
      <c r="N34" s="30"/>
      <c r="O34" s="30"/>
      <c r="P34" s="30"/>
      <c r="Q34" s="30"/>
      <c r="R34" s="30"/>
      <c r="S34" s="35">
        <v>2</v>
      </c>
      <c r="T34" s="30"/>
      <c r="U34" s="35">
        <v>2</v>
      </c>
      <c r="V34" s="30"/>
      <c r="W34" s="30"/>
      <c r="X34" s="30"/>
    </row>
    <row r="35" spans="1:24" ht="13.2">
      <c r="A35" s="7"/>
      <c r="B35" s="216" t="s">
        <v>1018</v>
      </c>
      <c r="C35" s="35">
        <v>0.1</v>
      </c>
      <c r="D35" s="30"/>
      <c r="E35" s="30"/>
      <c r="F35" s="30"/>
      <c r="G35" s="30"/>
      <c r="H35" s="30"/>
      <c r="I35" s="30"/>
      <c r="J35" s="30"/>
      <c r="K35" s="30"/>
      <c r="L35" s="30"/>
      <c r="M35" s="35">
        <v>4</v>
      </c>
      <c r="N35" s="30"/>
      <c r="O35" s="30"/>
      <c r="P35" s="30"/>
      <c r="Q35" s="30"/>
      <c r="R35" s="30"/>
      <c r="S35" s="30"/>
      <c r="T35" s="30"/>
      <c r="U35" s="30"/>
      <c r="V35" s="30"/>
      <c r="W35" s="35">
        <v>1</v>
      </c>
      <c r="X35" s="30"/>
    </row>
    <row r="36" spans="1:24" ht="13.2">
      <c r="A36" s="7"/>
      <c r="B36" s="216" t="s">
        <v>1019</v>
      </c>
      <c r="C36" s="77">
        <f>SUM(F36:K36)</f>
        <v>0.35</v>
      </c>
      <c r="D36" s="77">
        <f>SUM(F36:I36)</f>
        <v>0</v>
      </c>
      <c r="E36" s="39">
        <f>D36/C36</f>
        <v>0</v>
      </c>
      <c r="F36" s="30"/>
      <c r="G36" s="30"/>
      <c r="H36" s="30"/>
      <c r="I36" s="30"/>
      <c r="J36" s="30"/>
      <c r="K36" s="35">
        <v>0.35</v>
      </c>
      <c r="L36" s="30"/>
      <c r="M36" s="30"/>
      <c r="N36" s="30"/>
      <c r="O36" s="30"/>
      <c r="P36" s="30"/>
      <c r="Q36" s="30"/>
      <c r="R36" s="30"/>
      <c r="S36" s="35">
        <v>1</v>
      </c>
      <c r="T36" s="30"/>
      <c r="U36" s="35">
        <v>1</v>
      </c>
      <c r="V36" s="30"/>
      <c r="W36" s="30"/>
      <c r="X36" s="30"/>
    </row>
    <row r="37" spans="1:24" ht="15.6">
      <c r="A37" s="22"/>
      <c r="B37" s="58" t="s">
        <v>1020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spans="1:24" ht="14.4">
      <c r="A38" s="220"/>
      <c r="B38" s="219" t="s">
        <v>1021</v>
      </c>
      <c r="C38" s="77">
        <f>SUM(F38:K38)</f>
        <v>3.5</v>
      </c>
      <c r="D38" s="77">
        <f>SUM(F38:I38)</f>
        <v>0</v>
      </c>
      <c r="E38" s="39">
        <f>D38/C38</f>
        <v>0</v>
      </c>
      <c r="F38" s="43"/>
      <c r="G38" s="43"/>
      <c r="H38" s="43"/>
      <c r="I38" s="43"/>
      <c r="J38" s="221"/>
      <c r="K38" s="43">
        <v>3.5</v>
      </c>
      <c r="L38" s="221"/>
      <c r="M38" s="43">
        <v>6</v>
      </c>
      <c r="N38" s="43">
        <v>5</v>
      </c>
      <c r="O38" s="43"/>
      <c r="P38" s="43"/>
      <c r="Q38" s="43"/>
      <c r="R38" s="43"/>
      <c r="S38" s="43">
        <v>4</v>
      </c>
      <c r="T38" s="43">
        <v>60</v>
      </c>
      <c r="U38" s="43">
        <v>4</v>
      </c>
      <c r="V38" s="43">
        <v>60</v>
      </c>
      <c r="W38" s="43">
        <v>4</v>
      </c>
      <c r="X38" s="43">
        <v>24</v>
      </c>
    </row>
    <row r="39" spans="1:24" ht="15.6">
      <c r="A39" s="22"/>
      <c r="B39" s="58" t="s">
        <v>1022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spans="1:24" ht="14.4">
      <c r="A40" s="220"/>
      <c r="B40" s="219" t="s">
        <v>1023</v>
      </c>
      <c r="C40" s="77">
        <f t="shared" ref="C40:C44" si="3">SUM(F40:K40)</f>
        <v>0.4</v>
      </c>
      <c r="D40" s="77">
        <f t="shared" ref="D40:D44" si="4">SUM(F40:I40)</f>
        <v>0</v>
      </c>
      <c r="E40" s="39">
        <f t="shared" ref="E40:E44" si="5">D40/C40</f>
        <v>0</v>
      </c>
      <c r="F40" s="43"/>
      <c r="G40" s="43"/>
      <c r="H40" s="43"/>
      <c r="I40" s="43"/>
      <c r="J40" s="34"/>
      <c r="K40" s="43">
        <v>0.4</v>
      </c>
      <c r="L40" s="34"/>
      <c r="M40" s="43">
        <v>4</v>
      </c>
      <c r="N40" s="43">
        <v>4</v>
      </c>
      <c r="O40" s="43"/>
      <c r="P40" s="43"/>
      <c r="Q40" s="43"/>
      <c r="R40" s="43"/>
      <c r="S40" s="43"/>
      <c r="T40" s="43"/>
      <c r="U40" s="43"/>
      <c r="V40" s="34"/>
      <c r="W40" s="43">
        <v>1</v>
      </c>
      <c r="X40" s="43">
        <v>6</v>
      </c>
    </row>
    <row r="41" spans="1:24" ht="14.4">
      <c r="A41" s="220"/>
      <c r="B41" s="219" t="s">
        <v>1024</v>
      </c>
      <c r="C41" s="77">
        <f t="shared" si="3"/>
        <v>3.3</v>
      </c>
      <c r="D41" s="77">
        <f t="shared" si="4"/>
        <v>0</v>
      </c>
      <c r="E41" s="39">
        <f t="shared" si="5"/>
        <v>0</v>
      </c>
      <c r="F41" s="43"/>
      <c r="G41" s="43"/>
      <c r="H41" s="43"/>
      <c r="I41" s="43"/>
      <c r="J41" s="34"/>
      <c r="K41" s="43">
        <v>3.3</v>
      </c>
      <c r="L41" s="34"/>
      <c r="M41" s="43">
        <v>6</v>
      </c>
      <c r="N41" s="43">
        <v>6</v>
      </c>
      <c r="O41" s="43"/>
      <c r="P41" s="43"/>
      <c r="Q41" s="43"/>
      <c r="R41" s="43"/>
      <c r="S41" s="43">
        <v>2</v>
      </c>
      <c r="T41" s="43">
        <v>40</v>
      </c>
      <c r="U41" s="43">
        <v>2</v>
      </c>
      <c r="V41" s="43">
        <v>40</v>
      </c>
      <c r="W41" s="43">
        <v>2</v>
      </c>
      <c r="X41" s="43">
        <v>12</v>
      </c>
    </row>
    <row r="42" spans="1:24" ht="15">
      <c r="A42" s="7"/>
      <c r="B42" s="222" t="s">
        <v>1025</v>
      </c>
      <c r="C42" s="77">
        <f t="shared" si="3"/>
        <v>0</v>
      </c>
      <c r="D42" s="77">
        <f t="shared" si="4"/>
        <v>0</v>
      </c>
      <c r="E42" s="39" t="e">
        <f t="shared" si="5"/>
        <v>#DIV/0!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3.2">
      <c r="A43" s="7"/>
      <c r="B43" s="216" t="s">
        <v>1026</v>
      </c>
      <c r="C43" s="77">
        <f t="shared" si="3"/>
        <v>0.4</v>
      </c>
      <c r="D43" s="77">
        <f t="shared" si="4"/>
        <v>0</v>
      </c>
      <c r="E43" s="39">
        <f t="shared" si="5"/>
        <v>0</v>
      </c>
      <c r="F43" s="30"/>
      <c r="G43" s="30"/>
      <c r="H43" s="30"/>
      <c r="I43" s="30"/>
      <c r="J43" s="30"/>
      <c r="K43" s="35">
        <v>0.4</v>
      </c>
      <c r="L43" s="30"/>
      <c r="M43" s="30"/>
      <c r="N43" s="30"/>
      <c r="O43" s="30"/>
      <c r="P43" s="30"/>
      <c r="Q43" s="30"/>
      <c r="R43" s="30"/>
      <c r="S43" s="35">
        <v>2</v>
      </c>
      <c r="T43" s="30"/>
      <c r="U43" s="30"/>
      <c r="V43" s="30"/>
      <c r="W43" s="30"/>
      <c r="X43" s="30"/>
    </row>
    <row r="44" spans="1:24" ht="13.2">
      <c r="A44" s="7"/>
      <c r="B44" s="216" t="s">
        <v>1027</v>
      </c>
      <c r="C44" s="77">
        <f t="shared" si="3"/>
        <v>1.5</v>
      </c>
      <c r="D44" s="77">
        <f t="shared" si="4"/>
        <v>0</v>
      </c>
      <c r="E44" s="39">
        <f t="shared" si="5"/>
        <v>0</v>
      </c>
      <c r="F44" s="30"/>
      <c r="G44" s="30"/>
      <c r="H44" s="30"/>
      <c r="I44" s="30"/>
      <c r="J44" s="30"/>
      <c r="K44" s="35">
        <v>1.5</v>
      </c>
      <c r="L44" s="30"/>
      <c r="M44" s="30"/>
      <c r="N44" s="30"/>
      <c r="O44" s="30"/>
      <c r="P44" s="30"/>
      <c r="Q44" s="30"/>
      <c r="R44" s="30"/>
      <c r="S44" s="35">
        <v>1</v>
      </c>
      <c r="T44" s="30"/>
      <c r="U44" s="35">
        <v>1</v>
      </c>
      <c r="V44" s="30"/>
      <c r="W44" s="30"/>
      <c r="X44" s="30"/>
    </row>
    <row r="45" spans="1:24" ht="13.2">
      <c r="A45" s="7"/>
      <c r="B45" s="216" t="s">
        <v>1013</v>
      </c>
      <c r="C45" s="35">
        <v>0.45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3.2">
      <c r="A46" s="7"/>
      <c r="B46" s="216" t="s">
        <v>756</v>
      </c>
      <c r="C46" s="35">
        <v>0.7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5">
      <c r="A47" s="7"/>
      <c r="B47" s="94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5.6">
      <c r="A48" s="22"/>
      <c r="B48" s="58" t="s">
        <v>1028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</row>
    <row r="49" spans="1:24" ht="14.4">
      <c r="A49" s="223"/>
      <c r="B49" s="219" t="s">
        <v>1011</v>
      </c>
      <c r="C49" s="43">
        <v>4</v>
      </c>
      <c r="D49" s="43">
        <v>4</v>
      </c>
      <c r="E49" s="34"/>
      <c r="F49" s="43"/>
      <c r="G49" s="43"/>
      <c r="H49" s="43"/>
      <c r="I49" s="43"/>
      <c r="J49" s="43"/>
      <c r="K49" s="43"/>
      <c r="L49" s="43"/>
      <c r="M49" s="43">
        <v>5</v>
      </c>
      <c r="N49" s="43">
        <v>5</v>
      </c>
      <c r="O49" s="43">
        <v>2</v>
      </c>
      <c r="P49" s="43"/>
      <c r="Q49" s="43"/>
      <c r="R49" s="43"/>
      <c r="S49" s="43">
        <v>7</v>
      </c>
      <c r="T49" s="43">
        <v>32</v>
      </c>
      <c r="U49" s="43"/>
      <c r="V49" s="43"/>
      <c r="W49" s="43">
        <v>3</v>
      </c>
      <c r="X49" s="43">
        <v>18</v>
      </c>
    </row>
    <row r="50" spans="1:24" ht="14.4">
      <c r="A50" s="223"/>
      <c r="B50" s="219" t="s">
        <v>1029</v>
      </c>
      <c r="C50" s="77">
        <f>SUM(F50:K50)</f>
        <v>4.2</v>
      </c>
      <c r="D50" s="77">
        <f>SUM(F50:I50)</f>
        <v>0</v>
      </c>
      <c r="E50" s="39">
        <f>D50/C50</f>
        <v>0</v>
      </c>
      <c r="F50" s="43"/>
      <c r="G50" s="43"/>
      <c r="H50" s="43"/>
      <c r="I50" s="43"/>
      <c r="J50" s="43"/>
      <c r="K50" s="43">
        <v>4.2</v>
      </c>
      <c r="L50" s="43"/>
      <c r="M50" s="43">
        <v>4</v>
      </c>
      <c r="N50" s="43">
        <v>4</v>
      </c>
      <c r="O50" s="43">
        <v>2</v>
      </c>
      <c r="P50" s="43"/>
      <c r="Q50" s="43"/>
      <c r="R50" s="43"/>
      <c r="S50" s="43"/>
      <c r="T50" s="43"/>
      <c r="U50" s="43">
        <v>1</v>
      </c>
      <c r="V50" s="43">
        <v>4</v>
      </c>
      <c r="W50" s="43"/>
      <c r="X50" s="43"/>
    </row>
    <row r="51" spans="1:24" ht="15.6">
      <c r="A51" s="22"/>
      <c r="B51" s="58" t="s">
        <v>1030</v>
      </c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</row>
    <row r="52" spans="1:24" ht="13.2">
      <c r="A52" s="7"/>
      <c r="B52" s="216" t="s">
        <v>780</v>
      </c>
      <c r="C52" s="77">
        <f>SUM(F52:K52)</f>
        <v>3.7</v>
      </c>
      <c r="D52" s="77">
        <f>SUM(F52:I52)</f>
        <v>0</v>
      </c>
      <c r="E52" s="39">
        <f>D52/C52</f>
        <v>0</v>
      </c>
      <c r="F52" s="30"/>
      <c r="G52" s="30"/>
      <c r="H52" s="30"/>
      <c r="I52" s="30"/>
      <c r="J52" s="30"/>
      <c r="K52" s="35">
        <v>3.7</v>
      </c>
      <c r="L52" s="35">
        <v>6</v>
      </c>
      <c r="M52" s="30"/>
      <c r="N52" s="35">
        <v>6</v>
      </c>
      <c r="O52" s="35">
        <v>2</v>
      </c>
      <c r="P52" s="30"/>
      <c r="Q52" s="30"/>
      <c r="R52" s="30"/>
      <c r="S52" s="35">
        <v>3</v>
      </c>
      <c r="T52" s="35">
        <v>18</v>
      </c>
      <c r="U52" s="30"/>
      <c r="V52" s="30"/>
      <c r="W52" s="30"/>
      <c r="X52" s="30"/>
    </row>
    <row r="53" spans="1:24" ht="13.8">
      <c r="A53" s="22"/>
      <c r="B53" s="217" t="s">
        <v>1031</v>
      </c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spans="1:24" ht="14.4">
      <c r="A54" s="218"/>
      <c r="B54" s="219" t="s">
        <v>756</v>
      </c>
      <c r="C54" s="43">
        <v>3.5</v>
      </c>
      <c r="D54" s="43">
        <v>3.5</v>
      </c>
      <c r="E54" s="34"/>
      <c r="F54" s="43"/>
      <c r="G54" s="43"/>
      <c r="H54" s="43"/>
      <c r="I54" s="43"/>
      <c r="J54" s="43"/>
      <c r="K54" s="43"/>
      <c r="L54" s="43"/>
      <c r="M54" s="43">
        <v>4</v>
      </c>
      <c r="N54" s="43">
        <v>4</v>
      </c>
      <c r="O54" s="43">
        <v>2</v>
      </c>
      <c r="P54" s="43"/>
      <c r="Q54" s="43"/>
      <c r="R54" s="43"/>
      <c r="S54" s="43"/>
      <c r="T54" s="43"/>
      <c r="U54" s="43"/>
      <c r="V54" s="43"/>
      <c r="W54" s="43"/>
      <c r="X54" s="43"/>
    </row>
    <row r="55" spans="1:24" ht="14.4">
      <c r="A55" s="218"/>
      <c r="B55" s="219" t="s">
        <v>1032</v>
      </c>
      <c r="C55" s="43">
        <v>1.5</v>
      </c>
      <c r="D55" s="43">
        <v>1.5</v>
      </c>
      <c r="E55" s="34"/>
      <c r="F55" s="43"/>
      <c r="G55" s="43"/>
      <c r="H55" s="43"/>
      <c r="I55" s="43"/>
      <c r="J55" s="43"/>
      <c r="K55" s="43"/>
      <c r="L55" s="43"/>
      <c r="M55" s="43">
        <v>4</v>
      </c>
      <c r="N55" s="43">
        <v>4</v>
      </c>
      <c r="O55" s="43">
        <v>2</v>
      </c>
      <c r="P55" s="43"/>
      <c r="Q55" s="43"/>
      <c r="R55" s="43"/>
      <c r="S55" s="43"/>
      <c r="T55" s="43"/>
      <c r="U55" s="43"/>
      <c r="V55" s="43"/>
      <c r="W55" s="43"/>
      <c r="X55" s="43"/>
    </row>
    <row r="56" spans="1:24" ht="14.4">
      <c r="A56" s="218"/>
      <c r="B56" s="219" t="s">
        <v>1033</v>
      </c>
      <c r="C56" s="43">
        <v>2.5</v>
      </c>
      <c r="D56" s="43">
        <v>2.5</v>
      </c>
      <c r="E56" s="34"/>
      <c r="F56" s="43"/>
      <c r="G56" s="43"/>
      <c r="H56" s="43"/>
      <c r="I56" s="43"/>
      <c r="J56" s="43"/>
      <c r="K56" s="43"/>
      <c r="L56" s="43"/>
      <c r="M56" s="43">
        <v>4</v>
      </c>
      <c r="N56" s="43">
        <v>4</v>
      </c>
      <c r="O56" s="43">
        <v>2</v>
      </c>
      <c r="P56" s="43"/>
      <c r="Q56" s="43"/>
      <c r="R56" s="43"/>
      <c r="S56" s="43"/>
      <c r="T56" s="43"/>
      <c r="U56" s="43"/>
      <c r="V56" s="43"/>
      <c r="W56" s="43"/>
      <c r="X56" s="43"/>
    </row>
    <row r="57" spans="1:24" ht="15.6">
      <c r="A57" s="22"/>
      <c r="B57" s="58" t="s">
        <v>1034</v>
      </c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spans="1:24" ht="13.2">
      <c r="A58" s="7"/>
      <c r="B58" s="216" t="s">
        <v>780</v>
      </c>
      <c r="C58" s="77">
        <f>SUM(F58:K58)</f>
        <v>1.9</v>
      </c>
      <c r="D58" s="77">
        <f>SUM(F58:I58)</f>
        <v>0</v>
      </c>
      <c r="E58" s="39">
        <f>D58/C58</f>
        <v>0</v>
      </c>
      <c r="F58" s="30"/>
      <c r="G58" s="30"/>
      <c r="H58" s="30"/>
      <c r="I58" s="30"/>
      <c r="J58" s="30"/>
      <c r="K58" s="35">
        <v>1.9</v>
      </c>
      <c r="L58" s="30"/>
      <c r="M58" s="35">
        <v>3</v>
      </c>
      <c r="N58" s="30"/>
      <c r="O58" s="30"/>
      <c r="P58" s="30"/>
      <c r="Q58" s="30"/>
      <c r="R58" s="30"/>
      <c r="S58" s="35">
        <v>2</v>
      </c>
      <c r="T58" s="35">
        <v>10</v>
      </c>
      <c r="U58" s="30"/>
      <c r="V58" s="30"/>
      <c r="W58" s="35">
        <v>2</v>
      </c>
      <c r="X58" s="35">
        <v>10</v>
      </c>
    </row>
    <row r="59" spans="1:24" ht="15.6">
      <c r="A59" s="22"/>
      <c r="B59" s="58" t="s">
        <v>1035</v>
      </c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spans="1:24" ht="14.4">
      <c r="A60" s="218"/>
      <c r="B60" s="219" t="s">
        <v>103</v>
      </c>
      <c r="C60" s="43">
        <v>3.5</v>
      </c>
      <c r="D60" s="43">
        <v>3.5</v>
      </c>
      <c r="E60" s="34"/>
      <c r="F60" s="43"/>
      <c r="G60" s="43"/>
      <c r="H60" s="43"/>
      <c r="I60" s="43"/>
      <c r="J60" s="43"/>
      <c r="K60" s="43"/>
      <c r="L60" s="43"/>
      <c r="M60" s="43">
        <v>5</v>
      </c>
      <c r="N60" s="43">
        <v>5</v>
      </c>
      <c r="O60" s="43">
        <v>2</v>
      </c>
      <c r="P60" s="43"/>
      <c r="Q60" s="43"/>
      <c r="R60" s="43"/>
      <c r="S60" s="43">
        <v>2</v>
      </c>
      <c r="T60" s="43">
        <v>16</v>
      </c>
      <c r="U60" s="43"/>
      <c r="V60" s="43"/>
      <c r="W60" s="43"/>
      <c r="X60" s="43"/>
    </row>
    <row r="61" spans="1:24" ht="15.6">
      <c r="A61" s="22"/>
      <c r="B61" s="58" t="s">
        <v>1036</v>
      </c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spans="1:24" ht="15">
      <c r="A62" s="7"/>
      <c r="B62" s="94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</row>
    <row r="63" spans="1:24" ht="15.6">
      <c r="A63" s="22"/>
      <c r="B63" s="58" t="s">
        <v>1037</v>
      </c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spans="1:24" ht="13.2">
      <c r="A64" s="7"/>
      <c r="B64" s="216" t="s">
        <v>1026</v>
      </c>
      <c r="C64" s="77">
        <f t="shared" ref="C64:C68" si="6">SUM(F64:K64)</f>
        <v>0.9</v>
      </c>
      <c r="D64" s="77">
        <f t="shared" ref="D64:D68" si="7">SUM(F64:I64)</f>
        <v>0</v>
      </c>
      <c r="E64" s="39">
        <f t="shared" ref="E64:E68" si="8">D64/C64</f>
        <v>0</v>
      </c>
      <c r="F64" s="30"/>
      <c r="G64" s="30"/>
      <c r="H64" s="30"/>
      <c r="I64" s="30"/>
      <c r="J64" s="30"/>
      <c r="K64" s="35">
        <v>0.9</v>
      </c>
      <c r="L64" s="30"/>
      <c r="M64" s="35">
        <v>2.5</v>
      </c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</row>
    <row r="65" spans="1:24" ht="13.2">
      <c r="A65" s="7"/>
      <c r="B65" s="216" t="s">
        <v>998</v>
      </c>
      <c r="C65" s="77">
        <f t="shared" si="6"/>
        <v>0.4</v>
      </c>
      <c r="D65" s="77">
        <f t="shared" si="7"/>
        <v>0</v>
      </c>
      <c r="E65" s="39">
        <f t="shared" si="8"/>
        <v>0</v>
      </c>
      <c r="F65" s="30"/>
      <c r="G65" s="30"/>
      <c r="H65" s="30"/>
      <c r="I65" s="30"/>
      <c r="J65" s="35">
        <v>0.1</v>
      </c>
      <c r="K65" s="35">
        <v>0.3</v>
      </c>
      <c r="L65" s="30"/>
      <c r="M65" s="35">
        <v>3</v>
      </c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3.2">
      <c r="A66" s="7"/>
      <c r="B66" s="216" t="s">
        <v>1014</v>
      </c>
      <c r="C66" s="77">
        <f t="shared" si="6"/>
        <v>0.9</v>
      </c>
      <c r="D66" s="77">
        <f t="shared" si="7"/>
        <v>0</v>
      </c>
      <c r="E66" s="39">
        <f t="shared" si="8"/>
        <v>0</v>
      </c>
      <c r="F66" s="30"/>
      <c r="G66" s="30"/>
      <c r="H66" s="30"/>
      <c r="I66" s="30"/>
      <c r="J66" s="35">
        <v>0.4</v>
      </c>
      <c r="K66" s="35">
        <v>0.5</v>
      </c>
      <c r="L66" s="30"/>
      <c r="M66" s="35">
        <v>3</v>
      </c>
      <c r="N66" s="30"/>
      <c r="O66" s="30"/>
      <c r="P66" s="30"/>
      <c r="Q66" s="30"/>
      <c r="R66" s="30"/>
      <c r="S66" s="35">
        <v>1</v>
      </c>
      <c r="T66" s="30"/>
      <c r="U66" s="30"/>
      <c r="V66" s="30"/>
      <c r="W66" s="30"/>
      <c r="X66" s="30"/>
    </row>
    <row r="67" spans="1:24" ht="13.2">
      <c r="A67" s="7"/>
      <c r="B67" s="216" t="s">
        <v>1038</v>
      </c>
      <c r="C67" s="77">
        <f t="shared" si="6"/>
        <v>0.9</v>
      </c>
      <c r="D67" s="77">
        <f t="shared" si="7"/>
        <v>0</v>
      </c>
      <c r="E67" s="39">
        <f t="shared" si="8"/>
        <v>0</v>
      </c>
      <c r="F67" s="30"/>
      <c r="G67" s="30"/>
      <c r="H67" s="30"/>
      <c r="I67" s="30"/>
      <c r="J67" s="35">
        <v>0.4</v>
      </c>
      <c r="K67" s="35">
        <v>0.5</v>
      </c>
      <c r="L67" s="30"/>
      <c r="M67" s="35">
        <v>2.5</v>
      </c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13.2">
      <c r="A68" s="7"/>
      <c r="B68" s="216" t="s">
        <v>1039</v>
      </c>
      <c r="C68" s="77">
        <f t="shared" si="6"/>
        <v>0.4</v>
      </c>
      <c r="D68" s="77">
        <f t="shared" si="7"/>
        <v>0</v>
      </c>
      <c r="E68" s="39">
        <f t="shared" si="8"/>
        <v>0</v>
      </c>
      <c r="F68" s="30"/>
      <c r="G68" s="30"/>
      <c r="H68" s="30"/>
      <c r="I68" s="30"/>
      <c r="J68" s="35">
        <v>0.3</v>
      </c>
      <c r="K68" s="35">
        <v>0.1</v>
      </c>
      <c r="L68" s="30"/>
      <c r="M68" s="35">
        <v>2.5</v>
      </c>
      <c r="N68" s="30"/>
      <c r="O68" s="30"/>
      <c r="P68" s="30"/>
      <c r="Q68" s="30"/>
      <c r="R68" s="30"/>
      <c r="S68" s="35">
        <v>1</v>
      </c>
      <c r="T68" s="30"/>
      <c r="U68" s="30"/>
      <c r="V68" s="30"/>
      <c r="W68" s="30"/>
      <c r="X68" s="30"/>
    </row>
    <row r="69" spans="1:24" ht="15">
      <c r="A69" s="7"/>
      <c r="B69" s="94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 ht="15.6">
      <c r="A70" s="22"/>
      <c r="B70" s="58" t="s">
        <v>1040</v>
      </c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spans="1:24" ht="13.2">
      <c r="A71" s="7"/>
      <c r="B71" s="216" t="s">
        <v>1019</v>
      </c>
      <c r="C71" s="35">
        <v>0.3</v>
      </c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 ht="13.2">
      <c r="A72" s="7"/>
      <c r="B72" s="216" t="s">
        <v>1041</v>
      </c>
      <c r="C72" s="35">
        <v>0.42</v>
      </c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13.2">
      <c r="A73" s="7"/>
      <c r="B73" s="216" t="s">
        <v>1042</v>
      </c>
      <c r="C73" s="35">
        <v>0.5</v>
      </c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3.2">
      <c r="A74" s="7"/>
      <c r="B74" s="216" t="s">
        <v>1043</v>
      </c>
      <c r="C74" s="35">
        <v>4.0999999999999996</v>
      </c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</row>
    <row r="75" spans="1:24" ht="13.2">
      <c r="A75" s="7"/>
      <c r="B75" s="216" t="s">
        <v>1044</v>
      </c>
      <c r="C75" s="35">
        <v>2.4500000000000002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3.2">
      <c r="A76" s="7"/>
      <c r="B76" s="216" t="s">
        <v>1045</v>
      </c>
      <c r="C76" s="35">
        <v>2.1</v>
      </c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13.2">
      <c r="A77" s="7"/>
      <c r="B77" s="216" t="s">
        <v>1046</v>
      </c>
      <c r="C77" s="35">
        <v>0.7</v>
      </c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5.6">
      <c r="A78" s="22"/>
      <c r="B78" s="58" t="s">
        <v>1047</v>
      </c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spans="1:24" ht="14.4">
      <c r="A79" s="220"/>
      <c r="B79" s="219" t="s">
        <v>1048</v>
      </c>
      <c r="C79" s="77">
        <f t="shared" ref="C79:C85" si="9">SUM(F79:K79)</f>
        <v>0.28999999999999998</v>
      </c>
      <c r="D79" s="77">
        <f t="shared" ref="D79:D85" si="10">SUM(F79:I79)</f>
        <v>0</v>
      </c>
      <c r="E79" s="39">
        <f t="shared" ref="E79:E85" si="11">D79/C79</f>
        <v>0</v>
      </c>
      <c r="F79" s="34"/>
      <c r="G79" s="34"/>
      <c r="H79" s="34"/>
      <c r="I79" s="34"/>
      <c r="J79" s="34"/>
      <c r="K79" s="43">
        <v>0.28999999999999998</v>
      </c>
      <c r="L79" s="34"/>
      <c r="M79" s="34"/>
      <c r="N79" s="43">
        <v>6</v>
      </c>
      <c r="O79" s="43">
        <v>1</v>
      </c>
      <c r="P79" s="34"/>
      <c r="Q79" s="34"/>
      <c r="R79" s="34"/>
      <c r="S79" s="34"/>
      <c r="T79" s="34"/>
      <c r="U79" s="34"/>
      <c r="V79" s="34"/>
      <c r="W79" s="34"/>
      <c r="X79" s="34"/>
    </row>
    <row r="80" spans="1:24" ht="14.4">
      <c r="A80" s="220"/>
      <c r="B80" s="219" t="s">
        <v>1049</v>
      </c>
      <c r="C80" s="77">
        <f t="shared" si="9"/>
        <v>0.45</v>
      </c>
      <c r="D80" s="77">
        <f t="shared" si="10"/>
        <v>0</v>
      </c>
      <c r="E80" s="39">
        <f t="shared" si="11"/>
        <v>0</v>
      </c>
      <c r="F80" s="34"/>
      <c r="G80" s="34"/>
      <c r="H80" s="34"/>
      <c r="I80" s="34"/>
      <c r="J80" s="34"/>
      <c r="K80" s="43">
        <v>0.45</v>
      </c>
      <c r="L80" s="34"/>
      <c r="M80" s="34"/>
      <c r="N80" s="43">
        <v>6</v>
      </c>
      <c r="O80" s="43">
        <v>1</v>
      </c>
      <c r="P80" s="34"/>
      <c r="Q80" s="34"/>
      <c r="R80" s="34"/>
      <c r="S80" s="34"/>
      <c r="T80" s="34"/>
      <c r="U80" s="34"/>
      <c r="V80" s="34"/>
      <c r="W80" s="34"/>
      <c r="X80" s="34"/>
    </row>
    <row r="81" spans="1:24" ht="14.4">
      <c r="A81" s="220"/>
      <c r="B81" s="219" t="s">
        <v>1050</v>
      </c>
      <c r="C81" s="77">
        <f t="shared" si="9"/>
        <v>0.40799999999999997</v>
      </c>
      <c r="D81" s="77">
        <f t="shared" si="10"/>
        <v>0</v>
      </c>
      <c r="E81" s="39">
        <f t="shared" si="11"/>
        <v>0</v>
      </c>
      <c r="F81" s="34"/>
      <c r="G81" s="34"/>
      <c r="H81" s="34"/>
      <c r="I81" s="34"/>
      <c r="J81" s="34"/>
      <c r="K81" s="43">
        <v>0.40799999999999997</v>
      </c>
      <c r="L81" s="34"/>
      <c r="M81" s="34"/>
      <c r="N81" s="43">
        <v>6</v>
      </c>
      <c r="O81" s="43">
        <v>1</v>
      </c>
      <c r="P81" s="34"/>
      <c r="Q81" s="34"/>
      <c r="R81" s="34"/>
      <c r="S81" s="34"/>
      <c r="T81" s="34"/>
      <c r="U81" s="34"/>
      <c r="V81" s="34"/>
      <c r="W81" s="34"/>
      <c r="X81" s="34"/>
    </row>
    <row r="82" spans="1:24" ht="14.4">
      <c r="A82" s="220"/>
      <c r="B82" s="219" t="s">
        <v>1051</v>
      </c>
      <c r="C82" s="77">
        <f t="shared" si="9"/>
        <v>1.1499999999999999</v>
      </c>
      <c r="D82" s="77">
        <f t="shared" si="10"/>
        <v>0</v>
      </c>
      <c r="E82" s="39">
        <f t="shared" si="11"/>
        <v>0</v>
      </c>
      <c r="F82" s="34"/>
      <c r="G82" s="34"/>
      <c r="H82" s="34"/>
      <c r="I82" s="34"/>
      <c r="J82" s="34"/>
      <c r="K82" s="43">
        <v>1.1499999999999999</v>
      </c>
      <c r="L82" s="34"/>
      <c r="M82" s="34"/>
      <c r="N82" s="43">
        <v>6</v>
      </c>
      <c r="O82" s="43">
        <v>1</v>
      </c>
      <c r="P82" s="34"/>
      <c r="Q82" s="34"/>
      <c r="R82" s="34"/>
      <c r="S82" s="34"/>
      <c r="T82" s="34"/>
      <c r="U82" s="34"/>
      <c r="V82" s="34"/>
      <c r="W82" s="34"/>
      <c r="X82" s="34"/>
    </row>
    <row r="83" spans="1:24" ht="14.4">
      <c r="A83" s="220"/>
      <c r="B83" s="219" t="s">
        <v>1052</v>
      </c>
      <c r="C83" s="77">
        <f t="shared" si="9"/>
        <v>0.42</v>
      </c>
      <c r="D83" s="77">
        <f t="shared" si="10"/>
        <v>0</v>
      </c>
      <c r="E83" s="39">
        <f t="shared" si="11"/>
        <v>0</v>
      </c>
      <c r="F83" s="34"/>
      <c r="G83" s="34"/>
      <c r="H83" s="34"/>
      <c r="I83" s="34"/>
      <c r="J83" s="34"/>
      <c r="K83" s="43">
        <v>0.42</v>
      </c>
      <c r="L83" s="34"/>
      <c r="M83" s="34"/>
      <c r="N83" s="43">
        <v>6</v>
      </c>
      <c r="O83" s="43">
        <v>1</v>
      </c>
      <c r="P83" s="34"/>
      <c r="Q83" s="34"/>
      <c r="R83" s="34"/>
      <c r="S83" s="34"/>
      <c r="T83" s="34"/>
      <c r="U83" s="34"/>
      <c r="V83" s="34"/>
      <c r="W83" s="34"/>
      <c r="X83" s="34"/>
    </row>
    <row r="84" spans="1:24" ht="14.4">
      <c r="A84" s="220"/>
      <c r="B84" s="219" t="s">
        <v>1053</v>
      </c>
      <c r="C84" s="77">
        <f t="shared" si="9"/>
        <v>0.2</v>
      </c>
      <c r="D84" s="77">
        <f t="shared" si="10"/>
        <v>0</v>
      </c>
      <c r="E84" s="39">
        <f t="shared" si="11"/>
        <v>0</v>
      </c>
      <c r="F84" s="34"/>
      <c r="G84" s="34"/>
      <c r="H84" s="34"/>
      <c r="I84" s="34"/>
      <c r="J84" s="34"/>
      <c r="K84" s="43">
        <v>0.2</v>
      </c>
      <c r="L84" s="34"/>
      <c r="M84" s="34"/>
      <c r="N84" s="43">
        <v>6</v>
      </c>
      <c r="O84" s="43">
        <v>1</v>
      </c>
      <c r="P84" s="34"/>
      <c r="Q84" s="34"/>
      <c r="R84" s="34"/>
      <c r="S84" s="34"/>
      <c r="T84" s="34"/>
      <c r="U84" s="34"/>
      <c r="V84" s="34"/>
      <c r="W84" s="34"/>
      <c r="X84" s="34"/>
    </row>
    <row r="85" spans="1:24" ht="14.4">
      <c r="A85" s="220"/>
      <c r="B85" s="219" t="s">
        <v>1054</v>
      </c>
      <c r="C85" s="77">
        <f t="shared" si="9"/>
        <v>0.3</v>
      </c>
      <c r="D85" s="77">
        <f t="shared" si="10"/>
        <v>0</v>
      </c>
      <c r="E85" s="39">
        <f t="shared" si="11"/>
        <v>0</v>
      </c>
      <c r="F85" s="34"/>
      <c r="G85" s="34"/>
      <c r="H85" s="34"/>
      <c r="I85" s="34"/>
      <c r="J85" s="34"/>
      <c r="K85" s="43">
        <v>0.3</v>
      </c>
      <c r="L85" s="34"/>
      <c r="M85" s="34"/>
      <c r="N85" s="43">
        <v>6</v>
      </c>
      <c r="O85" s="43">
        <v>1</v>
      </c>
      <c r="P85" s="34"/>
      <c r="Q85" s="34"/>
      <c r="R85" s="34"/>
      <c r="S85" s="34"/>
      <c r="T85" s="34"/>
      <c r="U85" s="34"/>
      <c r="V85" s="34"/>
      <c r="W85" s="34"/>
      <c r="X85" s="34"/>
    </row>
    <row r="86" spans="1:24" ht="15.6">
      <c r="A86" s="22"/>
      <c r="B86" s="58" t="s">
        <v>1055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spans="1:24" ht="13.2">
      <c r="A87" s="7"/>
      <c r="B87" s="216" t="s">
        <v>1019</v>
      </c>
      <c r="C87" s="77">
        <f t="shared" ref="C87:C88" si="12">SUM(F87:K87)</f>
        <v>1.2</v>
      </c>
      <c r="D87" s="77">
        <f t="shared" ref="D87:D88" si="13">SUM(F87:I87)</f>
        <v>0</v>
      </c>
      <c r="E87" s="39">
        <f t="shared" ref="E87:E88" si="14">D87/C87</f>
        <v>0</v>
      </c>
      <c r="F87" s="30"/>
      <c r="G87" s="30"/>
      <c r="H87" s="30"/>
      <c r="I87" s="30"/>
      <c r="J87" s="35">
        <v>0.7</v>
      </c>
      <c r="K87" s="35">
        <v>0.5</v>
      </c>
      <c r="L87" s="30"/>
      <c r="M87" s="35">
        <v>2</v>
      </c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3.2">
      <c r="A88" s="7"/>
      <c r="B88" s="216" t="s">
        <v>1056</v>
      </c>
      <c r="C88" s="77">
        <f t="shared" si="12"/>
        <v>0.5</v>
      </c>
      <c r="D88" s="77">
        <f t="shared" si="13"/>
        <v>0</v>
      </c>
      <c r="E88" s="39">
        <f t="shared" si="14"/>
        <v>0</v>
      </c>
      <c r="F88" s="30"/>
      <c r="G88" s="30"/>
      <c r="H88" s="30"/>
      <c r="I88" s="30"/>
      <c r="J88" s="30"/>
      <c r="K88" s="35">
        <v>0.5</v>
      </c>
      <c r="L88" s="30"/>
      <c r="M88" s="35">
        <v>2</v>
      </c>
      <c r="N88" s="30"/>
      <c r="O88" s="30"/>
      <c r="P88" s="30"/>
      <c r="Q88" s="30"/>
      <c r="R88" s="30"/>
      <c r="S88" s="35">
        <v>1</v>
      </c>
      <c r="T88" s="30"/>
      <c r="U88" s="30"/>
      <c r="V88" s="30"/>
      <c r="W88" s="30"/>
      <c r="X88" s="30"/>
    </row>
    <row r="89" spans="1:24" ht="15.6">
      <c r="A89" s="22"/>
      <c r="B89" s="58" t="s">
        <v>1057</v>
      </c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spans="1:24" ht="14.4">
      <c r="A90" s="220"/>
      <c r="B90" s="224" t="s">
        <v>1058</v>
      </c>
      <c r="C90" s="77">
        <f t="shared" ref="C90:C91" si="15">SUM(F90:K90)</f>
        <v>0.3</v>
      </c>
      <c r="D90" s="77">
        <f t="shared" ref="D90:D91" si="16">SUM(F90:I90)</f>
        <v>0</v>
      </c>
      <c r="E90" s="39">
        <f t="shared" ref="E90:E91" si="17">D90/C90</f>
        <v>0</v>
      </c>
      <c r="F90" s="34"/>
      <c r="G90" s="34"/>
      <c r="H90" s="34"/>
      <c r="I90" s="34"/>
      <c r="J90" s="34"/>
      <c r="K90" s="43">
        <v>0.3</v>
      </c>
      <c r="L90" s="34"/>
      <c r="M90" s="34"/>
      <c r="N90" s="43">
        <v>5</v>
      </c>
      <c r="O90" s="43">
        <v>1</v>
      </c>
      <c r="P90" s="34"/>
      <c r="Q90" s="34"/>
      <c r="R90" s="34"/>
      <c r="S90" s="34"/>
      <c r="T90" s="34"/>
      <c r="U90" s="34"/>
      <c r="V90" s="34"/>
      <c r="W90" s="34"/>
      <c r="X90" s="34"/>
    </row>
    <row r="91" spans="1:24" ht="14.4">
      <c r="A91" s="220"/>
      <c r="B91" s="219" t="s">
        <v>1059</v>
      </c>
      <c r="C91" s="77">
        <f t="shared" si="15"/>
        <v>0.7</v>
      </c>
      <c r="D91" s="77">
        <f t="shared" si="16"/>
        <v>0</v>
      </c>
      <c r="E91" s="39">
        <f t="shared" si="17"/>
        <v>0</v>
      </c>
      <c r="F91" s="34"/>
      <c r="G91" s="34"/>
      <c r="H91" s="34"/>
      <c r="I91" s="34"/>
      <c r="J91" s="34"/>
      <c r="K91" s="43">
        <v>0.7</v>
      </c>
      <c r="L91" s="34"/>
      <c r="M91" s="34"/>
      <c r="N91" s="43">
        <v>5</v>
      </c>
      <c r="O91" s="43">
        <v>1</v>
      </c>
      <c r="P91" s="34"/>
      <c r="Q91" s="34"/>
      <c r="R91" s="34"/>
      <c r="S91" s="34"/>
      <c r="T91" s="34"/>
      <c r="U91" s="34"/>
      <c r="V91" s="34"/>
      <c r="W91" s="34"/>
      <c r="X91" s="34"/>
    </row>
    <row r="92" spans="1:24" ht="15.6">
      <c r="A92" s="22"/>
      <c r="B92" s="58" t="s">
        <v>1060</v>
      </c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spans="1:24" ht="13.2">
      <c r="A93" s="7"/>
      <c r="B93" s="216" t="s">
        <v>1061</v>
      </c>
      <c r="C93" s="77">
        <f t="shared" ref="C93:C98" si="18">SUM(F93:K93)</f>
        <v>0.4</v>
      </c>
      <c r="D93" s="77">
        <f t="shared" ref="D93:D98" si="19">SUM(F93:I93)</f>
        <v>0</v>
      </c>
      <c r="E93" s="39">
        <f t="shared" ref="E93:E98" si="20">D93/C93</f>
        <v>0</v>
      </c>
      <c r="F93" s="30"/>
      <c r="G93" s="30"/>
      <c r="H93" s="30"/>
      <c r="I93" s="30"/>
      <c r="J93" s="35">
        <v>0.4</v>
      </c>
      <c r="K93" s="30"/>
      <c r="L93" s="30"/>
      <c r="M93" s="35">
        <v>2.5</v>
      </c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13.2">
      <c r="A94" s="7"/>
      <c r="B94" s="216" t="s">
        <v>1062</v>
      </c>
      <c r="C94" s="77">
        <f t="shared" si="18"/>
        <v>0.3</v>
      </c>
      <c r="D94" s="77">
        <f t="shared" si="19"/>
        <v>0</v>
      </c>
      <c r="E94" s="39">
        <f t="shared" si="20"/>
        <v>0</v>
      </c>
      <c r="F94" s="30"/>
      <c r="G94" s="30"/>
      <c r="H94" s="30"/>
      <c r="I94" s="30"/>
      <c r="J94" s="35">
        <v>0.3</v>
      </c>
      <c r="K94" s="30"/>
      <c r="L94" s="30"/>
      <c r="M94" s="35">
        <v>3</v>
      </c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3.2">
      <c r="A95" s="7"/>
      <c r="B95" s="216" t="s">
        <v>1063</v>
      </c>
      <c r="C95" s="77">
        <f t="shared" si="18"/>
        <v>1</v>
      </c>
      <c r="D95" s="77">
        <f t="shared" si="19"/>
        <v>0</v>
      </c>
      <c r="E95" s="39">
        <f t="shared" si="20"/>
        <v>0</v>
      </c>
      <c r="F95" s="30"/>
      <c r="G95" s="30"/>
      <c r="H95" s="30"/>
      <c r="I95" s="30"/>
      <c r="J95" s="35">
        <v>1</v>
      </c>
      <c r="K95" s="30"/>
      <c r="L95" s="30"/>
      <c r="M95" s="35">
        <v>3</v>
      </c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3.2">
      <c r="A96" s="7"/>
      <c r="B96" s="216" t="s">
        <v>1064</v>
      </c>
      <c r="C96" s="77">
        <f t="shared" si="18"/>
        <v>0.5</v>
      </c>
      <c r="D96" s="77">
        <f t="shared" si="19"/>
        <v>0</v>
      </c>
      <c r="E96" s="39">
        <f t="shared" si="20"/>
        <v>0</v>
      </c>
      <c r="F96" s="30"/>
      <c r="G96" s="30"/>
      <c r="H96" s="30"/>
      <c r="I96" s="30"/>
      <c r="J96" s="30"/>
      <c r="K96" s="35">
        <v>0.5</v>
      </c>
      <c r="L96" s="30"/>
      <c r="M96" s="35">
        <v>3</v>
      </c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13.2">
      <c r="A97" s="7"/>
      <c r="B97" s="216" t="s">
        <v>1065</v>
      </c>
      <c r="C97" s="77">
        <f t="shared" si="18"/>
        <v>0.4</v>
      </c>
      <c r="D97" s="77">
        <f t="shared" si="19"/>
        <v>0</v>
      </c>
      <c r="E97" s="39">
        <f t="shared" si="20"/>
        <v>0</v>
      </c>
      <c r="F97" s="30"/>
      <c r="G97" s="30"/>
      <c r="H97" s="30"/>
      <c r="I97" s="30"/>
      <c r="J97" s="30"/>
      <c r="K97" s="35">
        <v>0.4</v>
      </c>
      <c r="L97" s="30"/>
      <c r="M97" s="35">
        <v>3</v>
      </c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13.2">
      <c r="A98" s="7"/>
      <c r="B98" s="216" t="s">
        <v>1066</v>
      </c>
      <c r="C98" s="77">
        <f t="shared" si="18"/>
        <v>0.5</v>
      </c>
      <c r="D98" s="77">
        <f t="shared" si="19"/>
        <v>0</v>
      </c>
      <c r="E98" s="39">
        <f t="shared" si="20"/>
        <v>0</v>
      </c>
      <c r="F98" s="30"/>
      <c r="G98" s="30"/>
      <c r="H98" s="30"/>
      <c r="I98" s="30"/>
      <c r="J98" s="30"/>
      <c r="K98" s="35">
        <v>0.5</v>
      </c>
      <c r="L98" s="30"/>
      <c r="M98" s="35">
        <v>3</v>
      </c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15.6">
      <c r="A99" s="22"/>
      <c r="B99" s="58" t="s">
        <v>1067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spans="1:24" ht="14.4">
      <c r="A100" s="218"/>
      <c r="B100" s="219" t="s">
        <v>103</v>
      </c>
      <c r="C100" s="43">
        <v>0.7</v>
      </c>
      <c r="D100" s="43">
        <v>0.7</v>
      </c>
      <c r="E100" s="34"/>
      <c r="F100" s="43"/>
      <c r="G100" s="43"/>
      <c r="H100" s="43"/>
      <c r="I100" s="43"/>
      <c r="J100" s="43"/>
      <c r="K100" s="43"/>
      <c r="L100" s="43"/>
      <c r="M100" s="43">
        <v>5</v>
      </c>
      <c r="N100" s="43">
        <v>5</v>
      </c>
      <c r="O100" s="43">
        <v>2</v>
      </c>
      <c r="P100" s="43"/>
      <c r="Q100" s="43"/>
      <c r="R100" s="43"/>
      <c r="S100" s="43"/>
      <c r="T100" s="43"/>
      <c r="U100" s="43"/>
      <c r="V100" s="43"/>
      <c r="W100" s="43"/>
      <c r="X100" s="43"/>
    </row>
    <row r="101" spans="1:24" ht="15.6">
      <c r="A101" s="22"/>
      <c r="B101" s="58" t="s">
        <v>1068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spans="1:24" ht="13.2">
      <c r="A102" s="7"/>
      <c r="B102" s="216" t="s">
        <v>1017</v>
      </c>
      <c r="C102" s="77">
        <f>SUM(F102:K102)</f>
        <v>0.9</v>
      </c>
      <c r="D102" s="77">
        <f>SUM(F102:I102)</f>
        <v>0</v>
      </c>
      <c r="E102" s="39">
        <f>D102/C102</f>
        <v>0</v>
      </c>
      <c r="F102" s="30"/>
      <c r="G102" s="30"/>
      <c r="H102" s="30"/>
      <c r="I102" s="30"/>
      <c r="J102" s="30"/>
      <c r="K102" s="35">
        <v>0.9</v>
      </c>
      <c r="L102" s="30"/>
      <c r="M102" s="35">
        <v>3</v>
      </c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5.6">
      <c r="A103" s="22"/>
      <c r="B103" s="58" t="s">
        <v>1069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spans="1:24" ht="13.2">
      <c r="A104" s="7"/>
      <c r="B104" s="216" t="s">
        <v>1070</v>
      </c>
      <c r="C104" s="35">
        <v>0.15</v>
      </c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3.2">
      <c r="A105" s="7"/>
      <c r="B105" s="216" t="s">
        <v>756</v>
      </c>
      <c r="C105" s="35">
        <v>0.1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5.6">
      <c r="A106" s="22"/>
      <c r="B106" s="58" t="s">
        <v>1071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spans="1:24" ht="13.2">
      <c r="A107" s="7"/>
      <c r="B107" s="11" t="s">
        <v>1001</v>
      </c>
      <c r="C107" s="77">
        <f t="shared" ref="C107:C111" si="21">SUM(F107:K107)</f>
        <v>0.9</v>
      </c>
      <c r="D107" s="77">
        <f t="shared" ref="D107:D111" si="22">SUM(F107:I107)</f>
        <v>0</v>
      </c>
      <c r="E107" s="39">
        <f t="shared" ref="E107:E111" si="23">D107/C107</f>
        <v>0</v>
      </c>
      <c r="F107" s="30"/>
      <c r="G107" s="30"/>
      <c r="H107" s="30"/>
      <c r="I107" s="30"/>
      <c r="J107" s="35">
        <v>0.5</v>
      </c>
      <c r="K107" s="35">
        <v>0.4</v>
      </c>
      <c r="L107" s="35">
        <v>2.5</v>
      </c>
      <c r="M107" s="35">
        <v>2.5</v>
      </c>
      <c r="N107" s="35">
        <v>2.5</v>
      </c>
      <c r="O107" s="35">
        <v>1</v>
      </c>
      <c r="P107" s="30"/>
      <c r="Q107" s="30"/>
      <c r="R107" s="30"/>
      <c r="S107" s="30"/>
      <c r="T107" s="30"/>
      <c r="U107" s="30"/>
      <c r="V107" s="30"/>
      <c r="W107" s="35">
        <v>1</v>
      </c>
      <c r="X107" s="35">
        <v>3</v>
      </c>
    </row>
    <row r="108" spans="1:24" ht="13.2">
      <c r="A108" s="7"/>
      <c r="B108" s="11" t="s">
        <v>1038</v>
      </c>
      <c r="C108" s="77">
        <f t="shared" si="21"/>
        <v>0.9</v>
      </c>
      <c r="D108" s="77">
        <f t="shared" si="22"/>
        <v>0</v>
      </c>
      <c r="E108" s="39">
        <f t="shared" si="23"/>
        <v>0</v>
      </c>
      <c r="F108" s="30"/>
      <c r="G108" s="30"/>
      <c r="H108" s="30"/>
      <c r="I108" s="30"/>
      <c r="J108" s="35">
        <v>0.15</v>
      </c>
      <c r="K108" s="35">
        <v>0.75</v>
      </c>
      <c r="L108" s="35">
        <v>2.5</v>
      </c>
      <c r="M108" s="35">
        <v>2.5</v>
      </c>
      <c r="N108" s="35">
        <v>2.5</v>
      </c>
      <c r="O108" s="35">
        <v>1</v>
      </c>
      <c r="P108" s="30"/>
      <c r="Q108" s="30"/>
      <c r="R108" s="30"/>
      <c r="S108" s="30"/>
      <c r="T108" s="30"/>
      <c r="U108" s="30"/>
      <c r="V108" s="30"/>
      <c r="W108" s="35">
        <v>1</v>
      </c>
      <c r="X108" s="35">
        <v>3</v>
      </c>
    </row>
    <row r="109" spans="1:24" ht="13.2">
      <c r="A109" s="7"/>
      <c r="B109" s="11" t="s">
        <v>103</v>
      </c>
      <c r="C109" s="77">
        <f t="shared" si="21"/>
        <v>1</v>
      </c>
      <c r="D109" s="77">
        <f t="shared" si="22"/>
        <v>0</v>
      </c>
      <c r="E109" s="39">
        <f t="shared" si="23"/>
        <v>0</v>
      </c>
      <c r="F109" s="30"/>
      <c r="G109" s="30"/>
      <c r="H109" s="30"/>
      <c r="I109" s="30"/>
      <c r="J109" s="35">
        <v>0.5</v>
      </c>
      <c r="K109" s="35">
        <v>0.5</v>
      </c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</row>
    <row r="110" spans="1:24" ht="13.2">
      <c r="A110" s="7"/>
      <c r="B110" s="11" t="s">
        <v>1072</v>
      </c>
      <c r="C110" s="77">
        <f t="shared" si="21"/>
        <v>0.5</v>
      </c>
      <c r="D110" s="77">
        <f t="shared" si="22"/>
        <v>0</v>
      </c>
      <c r="E110" s="39">
        <f t="shared" si="23"/>
        <v>0</v>
      </c>
      <c r="F110" s="30"/>
      <c r="G110" s="30"/>
      <c r="H110" s="30"/>
      <c r="I110" s="30"/>
      <c r="J110" s="30"/>
      <c r="K110" s="35">
        <v>0.5</v>
      </c>
      <c r="L110" s="35">
        <v>3.5</v>
      </c>
      <c r="M110" s="35">
        <v>3.5</v>
      </c>
      <c r="N110" s="35">
        <v>3.5</v>
      </c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3.2">
      <c r="A111" s="7"/>
      <c r="B111" s="11" t="s">
        <v>756</v>
      </c>
      <c r="C111" s="77">
        <f t="shared" si="21"/>
        <v>0.3</v>
      </c>
      <c r="D111" s="77">
        <f t="shared" si="22"/>
        <v>0</v>
      </c>
      <c r="E111" s="39">
        <f t="shared" si="23"/>
        <v>0</v>
      </c>
      <c r="F111" s="30"/>
      <c r="G111" s="30"/>
      <c r="H111" s="30"/>
      <c r="I111" s="30"/>
      <c r="J111" s="35">
        <v>0.3</v>
      </c>
      <c r="K111" s="30"/>
      <c r="L111" s="35">
        <v>4</v>
      </c>
      <c r="M111" s="35">
        <v>4</v>
      </c>
      <c r="N111" s="35">
        <v>4</v>
      </c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3.2">
      <c r="C112" s="225"/>
      <c r="D112" s="225"/>
      <c r="E112" s="225"/>
      <c r="F112" s="225"/>
      <c r="G112" s="225"/>
      <c r="H112" s="225"/>
      <c r="I112" s="225"/>
      <c r="J112" s="225"/>
      <c r="K112" s="225"/>
      <c r="L112" s="225"/>
      <c r="M112" s="225"/>
      <c r="N112" s="225"/>
      <c r="O112" s="225"/>
      <c r="P112" s="225"/>
      <c r="Q112" s="225"/>
      <c r="R112" s="225"/>
      <c r="S112" s="225"/>
      <c r="T112" s="225"/>
      <c r="U112" s="225"/>
      <c r="V112" s="225"/>
      <c r="W112" s="225"/>
      <c r="X112" s="225"/>
    </row>
    <row r="113" spans="1:24" ht="13.2">
      <c r="A113" s="226"/>
      <c r="B113" s="56" t="s">
        <v>41</v>
      </c>
      <c r="C113" s="227">
        <f t="shared" ref="C113:D113" si="24">SUM(C4:C111)</f>
        <v>85.769000000000034</v>
      </c>
      <c r="D113" s="227">
        <f t="shared" si="24"/>
        <v>17.649999999999999</v>
      </c>
      <c r="E113" s="57">
        <f>D113/C113</f>
        <v>0.20578530704566908</v>
      </c>
      <c r="F113" s="227">
        <f t="shared" ref="F113:K113" si="25">SUM(F4:F111)</f>
        <v>0</v>
      </c>
      <c r="G113" s="227">
        <f t="shared" si="25"/>
        <v>0</v>
      </c>
      <c r="H113" s="227">
        <f t="shared" si="25"/>
        <v>0</v>
      </c>
      <c r="I113" s="227">
        <f t="shared" si="25"/>
        <v>0</v>
      </c>
      <c r="J113" s="227">
        <f t="shared" si="25"/>
        <v>10.850000000000001</v>
      </c>
      <c r="K113" s="227">
        <f t="shared" si="25"/>
        <v>36.377999999999993</v>
      </c>
      <c r="L113" s="227" t="s">
        <v>42</v>
      </c>
      <c r="M113" s="227" t="s">
        <v>42</v>
      </c>
      <c r="N113" s="227" t="s">
        <v>42</v>
      </c>
      <c r="O113" s="227" t="s">
        <v>42</v>
      </c>
      <c r="P113" s="227" t="s">
        <v>42</v>
      </c>
      <c r="Q113" s="227">
        <f t="shared" ref="Q113:X113" si="26">SUM(Q4:Q111)</f>
        <v>0</v>
      </c>
      <c r="R113" s="227">
        <f t="shared" si="26"/>
        <v>0</v>
      </c>
      <c r="S113" s="227">
        <f t="shared" si="26"/>
        <v>36</v>
      </c>
      <c r="T113" s="227">
        <f t="shared" si="26"/>
        <v>187</v>
      </c>
      <c r="U113" s="227">
        <f t="shared" si="26"/>
        <v>16</v>
      </c>
      <c r="V113" s="227">
        <f t="shared" si="26"/>
        <v>104</v>
      </c>
      <c r="W113" s="227">
        <f t="shared" si="26"/>
        <v>18</v>
      </c>
      <c r="X113" s="227">
        <f t="shared" si="26"/>
        <v>81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20" r:id="rId2"/>
    <hyperlink ref="B23" r:id="rId3"/>
    <hyperlink ref="B25" r:id="rId4"/>
    <hyperlink ref="B27" r:id="rId5"/>
    <hyperlink ref="B37" r:id="rId6"/>
    <hyperlink ref="B39" r:id="rId7"/>
    <hyperlink ref="B42" r:id="rId8"/>
    <hyperlink ref="B48" r:id="rId9"/>
    <hyperlink ref="B51" r:id="rId10"/>
    <hyperlink ref="B53" r:id="rId11"/>
    <hyperlink ref="B57" r:id="rId12"/>
    <hyperlink ref="B59" r:id="rId13"/>
    <hyperlink ref="B61" r:id="rId14"/>
    <hyperlink ref="B63" r:id="rId15"/>
    <hyperlink ref="B70" r:id="rId16"/>
    <hyperlink ref="B78" r:id="rId17"/>
    <hyperlink ref="B86" r:id="rId18"/>
    <hyperlink ref="B89" r:id="rId19"/>
    <hyperlink ref="B92" r:id="rId20"/>
    <hyperlink ref="B99" r:id="rId21"/>
    <hyperlink ref="B101" r:id="rId22"/>
    <hyperlink ref="B103" r:id="rId23"/>
    <hyperlink ref="B106" r:id="rId24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7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44140625" customWidth="1"/>
    <col min="2" max="2" width="39" customWidth="1"/>
  </cols>
  <sheetData>
    <row r="1" spans="1:24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B4" s="97" t="s">
        <v>1073</v>
      </c>
    </row>
    <row r="5" spans="1:24">
      <c r="B5" s="96"/>
    </row>
    <row r="6" spans="1:24">
      <c r="B6" s="97" t="s">
        <v>1074</v>
      </c>
    </row>
    <row r="7" spans="1:24">
      <c r="B7" s="96"/>
    </row>
    <row r="8" spans="1:24">
      <c r="B8" s="97" t="s">
        <v>1075</v>
      </c>
    </row>
    <row r="9" spans="1:24">
      <c r="B9" s="96"/>
    </row>
    <row r="10" spans="1:24">
      <c r="B10" s="97" t="s">
        <v>1076</v>
      </c>
    </row>
    <row r="11" spans="1:24">
      <c r="B11" s="96"/>
    </row>
    <row r="12" spans="1:24">
      <c r="B12" s="97" t="s">
        <v>1077</v>
      </c>
    </row>
    <row r="13" spans="1:24">
      <c r="B13" s="96"/>
    </row>
    <row r="14" spans="1:24">
      <c r="B14" s="97" t="s">
        <v>846</v>
      </c>
    </row>
    <row r="15" spans="1:24">
      <c r="B15" s="96"/>
    </row>
    <row r="16" spans="1:24">
      <c r="B16" s="97" t="s">
        <v>1078</v>
      </c>
    </row>
    <row r="17" spans="2:2">
      <c r="B17" s="96"/>
    </row>
    <row r="18" spans="2:2">
      <c r="B18" s="97" t="s">
        <v>1079</v>
      </c>
    </row>
    <row r="19" spans="2:2">
      <c r="B19" s="96"/>
    </row>
    <row r="20" spans="2:2">
      <c r="B20" s="97" t="s">
        <v>1080</v>
      </c>
    </row>
    <row r="21" spans="2:2">
      <c r="B21" s="96"/>
    </row>
    <row r="22" spans="2:2">
      <c r="B22" s="97" t="s">
        <v>1081</v>
      </c>
    </row>
    <row r="23" spans="2:2">
      <c r="B23" s="96"/>
    </row>
    <row r="24" spans="2:2">
      <c r="B24" s="97" t="s">
        <v>1082</v>
      </c>
    </row>
    <row r="25" spans="2:2">
      <c r="B25" s="96"/>
    </row>
    <row r="26" spans="2:2">
      <c r="B26" s="97" t="s">
        <v>1083</v>
      </c>
    </row>
    <row r="27" spans="2:2">
      <c r="B27" s="96"/>
    </row>
    <row r="28" spans="2:2">
      <c r="B28" s="97" t="s">
        <v>1084</v>
      </c>
    </row>
    <row r="29" spans="2:2">
      <c r="B29" s="96"/>
    </row>
    <row r="30" spans="2:2">
      <c r="B30" s="97" t="s">
        <v>1085</v>
      </c>
    </row>
    <row r="31" spans="2:2">
      <c r="B31" s="96"/>
    </row>
    <row r="32" spans="2:2">
      <c r="B32" s="97" t="s">
        <v>1086</v>
      </c>
    </row>
    <row r="33" spans="2:2">
      <c r="B33" s="96"/>
    </row>
    <row r="34" spans="2:2">
      <c r="B34" s="97" t="s">
        <v>1087</v>
      </c>
    </row>
    <row r="35" spans="2:2">
      <c r="B35" s="96"/>
    </row>
    <row r="36" spans="2:2">
      <c r="B36" s="97" t="s">
        <v>1088</v>
      </c>
    </row>
    <row r="37" spans="2:2">
      <c r="B37" s="96"/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22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6640625" customWidth="1"/>
    <col min="2" max="2" width="38.88671875" customWidth="1"/>
  </cols>
  <sheetData>
    <row r="1" spans="1:24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B4" s="97" t="s">
        <v>1089</v>
      </c>
    </row>
    <row r="5" spans="1:24">
      <c r="B5" s="96"/>
    </row>
    <row r="6" spans="1:24">
      <c r="B6" s="97" t="s">
        <v>1090</v>
      </c>
    </row>
    <row r="7" spans="1:24">
      <c r="B7" s="96"/>
    </row>
    <row r="8" spans="1:24">
      <c r="B8" s="97" t="s">
        <v>541</v>
      </c>
    </row>
    <row r="9" spans="1:24">
      <c r="B9" s="96"/>
    </row>
    <row r="10" spans="1:24">
      <c r="B10" s="97" t="s">
        <v>689</v>
      </c>
    </row>
    <row r="11" spans="1:24">
      <c r="B11" s="96"/>
    </row>
    <row r="12" spans="1:24">
      <c r="B12" s="97" t="s">
        <v>1091</v>
      </c>
    </row>
    <row r="13" spans="1:24">
      <c r="B13" s="96"/>
    </row>
    <row r="14" spans="1:24">
      <c r="B14" s="97" t="s">
        <v>710</v>
      </c>
    </row>
    <row r="15" spans="1:24">
      <c r="B15" s="96"/>
    </row>
    <row r="16" spans="1:24">
      <c r="B16" s="97" t="s">
        <v>922</v>
      </c>
    </row>
    <row r="17" spans="2:2">
      <c r="B17" s="96"/>
    </row>
    <row r="18" spans="2:2">
      <c r="B18" s="97" t="s">
        <v>1092</v>
      </c>
    </row>
    <row r="19" spans="2:2">
      <c r="B19" s="96"/>
    </row>
    <row r="20" spans="2:2">
      <c r="B20" s="97" t="s">
        <v>1093</v>
      </c>
    </row>
    <row r="21" spans="2:2">
      <c r="B21" s="96"/>
    </row>
    <row r="22" spans="2:2">
      <c r="B22" s="97" t="s">
        <v>1094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82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21875" customWidth="1"/>
    <col min="2" max="2" width="38.88671875" customWidth="1"/>
    <col min="3" max="3" width="11" customWidth="1"/>
    <col min="4" max="4" width="12.21875" customWidth="1"/>
    <col min="5" max="5" width="11.44140625" customWidth="1"/>
  </cols>
  <sheetData>
    <row r="1" spans="1:24" ht="13.2">
      <c r="A1" s="239" t="s">
        <v>0</v>
      </c>
      <c r="B1" s="242" t="s">
        <v>43</v>
      </c>
      <c r="C1" s="232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19"/>
      <c r="B4" s="20" t="s">
        <v>45</v>
      </c>
      <c r="C4" s="21"/>
      <c r="D4" s="21"/>
      <c r="E4" s="22"/>
      <c r="F4" s="23"/>
      <c r="G4" s="24"/>
      <c r="H4" s="23"/>
      <c r="I4" s="24"/>
      <c r="J4" s="23"/>
      <c r="K4" s="24"/>
      <c r="L4" s="23"/>
      <c r="M4" s="23"/>
      <c r="N4" s="23"/>
      <c r="O4" s="24"/>
      <c r="P4" s="23"/>
      <c r="Q4" s="23"/>
      <c r="R4" s="24"/>
      <c r="S4" s="24"/>
      <c r="T4" s="24"/>
      <c r="U4" s="24"/>
      <c r="V4" s="24"/>
      <c r="W4" s="23"/>
      <c r="X4" s="23"/>
    </row>
    <row r="5" spans="1:24" ht="15">
      <c r="A5" s="25">
        <v>1</v>
      </c>
      <c r="B5" s="26" t="s">
        <v>46</v>
      </c>
      <c r="C5" s="27">
        <f t="shared" ref="C5:C54" si="0">SUM(F5:K5)</f>
        <v>4.4000000000000004</v>
      </c>
      <c r="D5" s="28">
        <f t="shared" ref="D5:D54" si="1">SUM(F5:I5)</f>
        <v>4.4000000000000004</v>
      </c>
      <c r="E5" s="29">
        <f t="shared" ref="E5:E54" si="2">D5/C5</f>
        <v>1</v>
      </c>
      <c r="F5" s="30"/>
      <c r="G5" s="31">
        <v>4.4000000000000004</v>
      </c>
      <c r="H5" s="30"/>
      <c r="I5" s="32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24" ht="15">
      <c r="A6" s="25">
        <v>2</v>
      </c>
      <c r="B6" s="26" t="s">
        <v>47</v>
      </c>
      <c r="C6" s="27">
        <f t="shared" si="0"/>
        <v>0.5</v>
      </c>
      <c r="D6" s="28">
        <f t="shared" si="1"/>
        <v>0</v>
      </c>
      <c r="E6" s="29">
        <f t="shared" si="2"/>
        <v>0</v>
      </c>
      <c r="F6" s="30"/>
      <c r="G6" s="33"/>
      <c r="H6" s="30"/>
      <c r="I6" s="34"/>
      <c r="J6" s="30"/>
      <c r="K6" s="35">
        <v>0.5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</row>
    <row r="7" spans="1:24" ht="15">
      <c r="A7" s="25">
        <v>3</v>
      </c>
      <c r="B7" s="26" t="s">
        <v>48</v>
      </c>
      <c r="C7" s="27">
        <f t="shared" si="0"/>
        <v>0.2</v>
      </c>
      <c r="D7" s="28">
        <f t="shared" si="1"/>
        <v>0.2</v>
      </c>
      <c r="E7" s="29">
        <f t="shared" si="2"/>
        <v>1</v>
      </c>
      <c r="F7" s="30"/>
      <c r="G7" s="33"/>
      <c r="H7" s="30"/>
      <c r="I7" s="31">
        <v>0.2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</row>
    <row r="8" spans="1:24" ht="15">
      <c r="A8" s="25">
        <v>4</v>
      </c>
      <c r="B8" s="26" t="s">
        <v>49</v>
      </c>
      <c r="C8" s="27">
        <f t="shared" si="0"/>
        <v>0.47</v>
      </c>
      <c r="D8" s="28">
        <f t="shared" si="1"/>
        <v>0.47</v>
      </c>
      <c r="E8" s="29">
        <f t="shared" si="2"/>
        <v>1</v>
      </c>
      <c r="F8" s="30"/>
      <c r="G8" s="33"/>
      <c r="H8" s="30"/>
      <c r="I8" s="31">
        <v>0.47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</row>
    <row r="9" spans="1:24" ht="15">
      <c r="A9" s="25">
        <v>5</v>
      </c>
      <c r="B9" s="26" t="s">
        <v>50</v>
      </c>
      <c r="C9" s="27">
        <f t="shared" si="0"/>
        <v>1.7</v>
      </c>
      <c r="D9" s="28">
        <f t="shared" si="1"/>
        <v>1.7</v>
      </c>
      <c r="E9" s="29">
        <f t="shared" si="2"/>
        <v>1</v>
      </c>
      <c r="F9" s="30"/>
      <c r="G9" s="31">
        <v>1.27</v>
      </c>
      <c r="H9" s="30"/>
      <c r="I9" s="31">
        <v>0.43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">
      <c r="A10" s="25">
        <v>6</v>
      </c>
      <c r="B10" s="26" t="s">
        <v>51</v>
      </c>
      <c r="C10" s="27">
        <f t="shared" si="0"/>
        <v>0.25</v>
      </c>
      <c r="D10" s="28">
        <f t="shared" si="1"/>
        <v>0.25</v>
      </c>
      <c r="E10" s="29">
        <f t="shared" si="2"/>
        <v>1</v>
      </c>
      <c r="F10" s="30"/>
      <c r="G10" s="33"/>
      <c r="H10" s="30"/>
      <c r="I10" s="31">
        <v>0.25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</row>
    <row r="11" spans="1:24" ht="15">
      <c r="A11" s="25">
        <v>7</v>
      </c>
      <c r="B11" s="26" t="s">
        <v>52</v>
      </c>
      <c r="C11" s="27">
        <f t="shared" si="0"/>
        <v>0.2</v>
      </c>
      <c r="D11" s="28">
        <f t="shared" si="1"/>
        <v>0.2</v>
      </c>
      <c r="E11" s="29">
        <f t="shared" si="2"/>
        <v>1</v>
      </c>
      <c r="F11" s="30"/>
      <c r="G11" s="33"/>
      <c r="H11" s="30"/>
      <c r="I11" s="31">
        <v>0.2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</row>
    <row r="12" spans="1:24" ht="15">
      <c r="A12" s="25">
        <v>8</v>
      </c>
      <c r="B12" s="26" t="s">
        <v>53</v>
      </c>
      <c r="C12" s="27">
        <f t="shared" si="0"/>
        <v>0.25</v>
      </c>
      <c r="D12" s="28">
        <f t="shared" si="1"/>
        <v>0.25</v>
      </c>
      <c r="E12" s="29">
        <f t="shared" si="2"/>
        <v>1</v>
      </c>
      <c r="F12" s="30"/>
      <c r="G12" s="33"/>
      <c r="H12" s="30"/>
      <c r="I12" s="31">
        <v>0.25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</row>
    <row r="13" spans="1:24" ht="15">
      <c r="A13" s="25">
        <v>9</v>
      </c>
      <c r="B13" s="26" t="s">
        <v>54</v>
      </c>
      <c r="C13" s="27">
        <f t="shared" si="0"/>
        <v>0.15</v>
      </c>
      <c r="D13" s="28">
        <f t="shared" si="1"/>
        <v>0.15</v>
      </c>
      <c r="E13" s="29">
        <f t="shared" si="2"/>
        <v>1</v>
      </c>
      <c r="F13" s="30"/>
      <c r="G13" s="32"/>
      <c r="H13" s="30"/>
      <c r="I13" s="31">
        <v>0.15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</row>
    <row r="14" spans="1:24" ht="15">
      <c r="A14" s="25">
        <v>10</v>
      </c>
      <c r="B14" s="26" t="s">
        <v>55</v>
      </c>
      <c r="C14" s="27">
        <f t="shared" si="0"/>
        <v>1.4</v>
      </c>
      <c r="D14" s="28">
        <f t="shared" si="1"/>
        <v>1.4</v>
      </c>
      <c r="E14" s="29">
        <f t="shared" si="2"/>
        <v>1</v>
      </c>
      <c r="F14" s="30"/>
      <c r="G14" s="31">
        <v>1</v>
      </c>
      <c r="H14" s="30"/>
      <c r="I14" s="31">
        <v>0.4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</row>
    <row r="15" spans="1:24" ht="15">
      <c r="A15" s="25">
        <v>11</v>
      </c>
      <c r="B15" s="26" t="s">
        <v>56</v>
      </c>
      <c r="C15" s="27">
        <f t="shared" si="0"/>
        <v>0.2</v>
      </c>
      <c r="D15" s="28">
        <f t="shared" si="1"/>
        <v>0.2</v>
      </c>
      <c r="E15" s="29">
        <f t="shared" si="2"/>
        <v>1</v>
      </c>
      <c r="F15" s="30"/>
      <c r="G15" s="32"/>
      <c r="H15" s="30"/>
      <c r="I15" s="31">
        <v>0.2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</row>
    <row r="16" spans="1:24" ht="15">
      <c r="A16" s="25">
        <v>12</v>
      </c>
      <c r="B16" s="26" t="s">
        <v>57</v>
      </c>
      <c r="C16" s="27">
        <f t="shared" si="0"/>
        <v>0.5</v>
      </c>
      <c r="D16" s="28">
        <f t="shared" si="1"/>
        <v>0.5</v>
      </c>
      <c r="E16" s="29">
        <f t="shared" si="2"/>
        <v>1</v>
      </c>
      <c r="F16" s="30"/>
      <c r="G16" s="31">
        <v>0.5</v>
      </c>
      <c r="H16" s="30"/>
      <c r="I16" s="32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</row>
    <row r="17" spans="1:24" ht="15">
      <c r="A17" s="25">
        <v>13</v>
      </c>
      <c r="B17" s="26" t="s">
        <v>58</v>
      </c>
      <c r="C17" s="27">
        <f t="shared" si="0"/>
        <v>0.8</v>
      </c>
      <c r="D17" s="28">
        <f t="shared" si="1"/>
        <v>0.8</v>
      </c>
      <c r="E17" s="29">
        <f t="shared" si="2"/>
        <v>1</v>
      </c>
      <c r="F17" s="30"/>
      <c r="G17" s="31">
        <v>0.8</v>
      </c>
      <c r="H17" s="30"/>
      <c r="I17" s="32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</row>
    <row r="18" spans="1:24" ht="15">
      <c r="A18" s="25">
        <v>14</v>
      </c>
      <c r="B18" s="26" t="s">
        <v>59</v>
      </c>
      <c r="C18" s="27">
        <f t="shared" si="0"/>
        <v>0.6</v>
      </c>
      <c r="D18" s="28">
        <f t="shared" si="1"/>
        <v>0.6</v>
      </c>
      <c r="E18" s="29">
        <f t="shared" si="2"/>
        <v>1</v>
      </c>
      <c r="F18" s="30"/>
      <c r="G18" s="31">
        <v>0.6</v>
      </c>
      <c r="H18" s="30"/>
      <c r="I18" s="32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5">
      <c r="A19" s="25">
        <v>15</v>
      </c>
      <c r="B19" s="26" t="s">
        <v>60</v>
      </c>
      <c r="C19" s="27">
        <f t="shared" si="0"/>
        <v>0.4</v>
      </c>
      <c r="D19" s="28">
        <f t="shared" si="1"/>
        <v>0.4</v>
      </c>
      <c r="E19" s="29">
        <f t="shared" si="2"/>
        <v>1</v>
      </c>
      <c r="F19" s="30"/>
      <c r="G19" s="32"/>
      <c r="H19" s="30"/>
      <c r="I19" s="31">
        <v>0.4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</row>
    <row r="20" spans="1:24" ht="15">
      <c r="A20" s="25">
        <v>16</v>
      </c>
      <c r="B20" s="26" t="s">
        <v>61</v>
      </c>
      <c r="C20" s="27">
        <f t="shared" si="0"/>
        <v>0.2</v>
      </c>
      <c r="D20" s="28">
        <f t="shared" si="1"/>
        <v>0.2</v>
      </c>
      <c r="E20" s="29">
        <f t="shared" si="2"/>
        <v>1</v>
      </c>
      <c r="F20" s="30"/>
      <c r="G20" s="32"/>
      <c r="H20" s="30"/>
      <c r="I20" s="31">
        <v>0.2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</row>
    <row r="21" spans="1:24" ht="15">
      <c r="A21" s="25">
        <v>17</v>
      </c>
      <c r="B21" s="26" t="s">
        <v>62</v>
      </c>
      <c r="C21" s="27">
        <f t="shared" si="0"/>
        <v>0.3</v>
      </c>
      <c r="D21" s="28">
        <f t="shared" si="1"/>
        <v>0.3</v>
      </c>
      <c r="E21" s="29">
        <f t="shared" si="2"/>
        <v>1</v>
      </c>
      <c r="F21" s="30"/>
      <c r="G21" s="32"/>
      <c r="H21" s="30"/>
      <c r="I21" s="31">
        <v>0.3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15">
      <c r="A22" s="25">
        <v>18</v>
      </c>
      <c r="B22" s="26" t="s">
        <v>63</v>
      </c>
      <c r="C22" s="27">
        <f t="shared" si="0"/>
        <v>0.3</v>
      </c>
      <c r="D22" s="28">
        <f t="shared" si="1"/>
        <v>0.3</v>
      </c>
      <c r="E22" s="29">
        <f t="shared" si="2"/>
        <v>1</v>
      </c>
      <c r="F22" s="30"/>
      <c r="G22" s="32"/>
      <c r="H22" s="30"/>
      <c r="I22" s="31">
        <v>0.3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</row>
    <row r="23" spans="1:24" ht="15">
      <c r="A23" s="25">
        <v>19</v>
      </c>
      <c r="B23" s="26" t="s">
        <v>64</v>
      </c>
      <c r="C23" s="27">
        <f t="shared" si="0"/>
        <v>0.05</v>
      </c>
      <c r="D23" s="28">
        <f t="shared" si="1"/>
        <v>0.05</v>
      </c>
      <c r="E23" s="29">
        <f t="shared" si="2"/>
        <v>1</v>
      </c>
      <c r="F23" s="30"/>
      <c r="G23" s="32"/>
      <c r="H23" s="30"/>
      <c r="I23" s="31">
        <v>0.05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</row>
    <row r="24" spans="1:24" ht="15">
      <c r="A24" s="25">
        <v>20</v>
      </c>
      <c r="B24" s="26" t="s">
        <v>65</v>
      </c>
      <c r="C24" s="27">
        <f t="shared" si="0"/>
        <v>0.12</v>
      </c>
      <c r="D24" s="28">
        <f t="shared" si="1"/>
        <v>0.12</v>
      </c>
      <c r="E24" s="29">
        <f t="shared" si="2"/>
        <v>1</v>
      </c>
      <c r="F24" s="30"/>
      <c r="G24" s="33"/>
      <c r="H24" s="30"/>
      <c r="I24" s="31">
        <v>0.12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15">
      <c r="A25" s="25">
        <v>21</v>
      </c>
      <c r="B25" s="26" t="s">
        <v>66</v>
      </c>
      <c r="C25" s="27">
        <f t="shared" si="0"/>
        <v>0.12</v>
      </c>
      <c r="D25" s="28">
        <f t="shared" si="1"/>
        <v>0.12</v>
      </c>
      <c r="E25" s="29">
        <f t="shared" si="2"/>
        <v>1</v>
      </c>
      <c r="F25" s="30"/>
      <c r="G25" s="32"/>
      <c r="H25" s="30"/>
      <c r="I25" s="31">
        <v>0.12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15">
      <c r="A26" s="25">
        <v>22</v>
      </c>
      <c r="B26" s="26" t="s">
        <v>67</v>
      </c>
      <c r="C26" s="27">
        <f t="shared" si="0"/>
        <v>0.12</v>
      </c>
      <c r="D26" s="28">
        <f t="shared" si="1"/>
        <v>0.12</v>
      </c>
      <c r="E26" s="29">
        <f t="shared" si="2"/>
        <v>1</v>
      </c>
      <c r="F26" s="30"/>
      <c r="G26" s="32"/>
      <c r="H26" s="30"/>
      <c r="I26" s="31">
        <v>0.12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15">
      <c r="A27" s="25">
        <v>23</v>
      </c>
      <c r="B27" s="26" t="s">
        <v>68</v>
      </c>
      <c r="C27" s="27">
        <f t="shared" si="0"/>
        <v>0.5</v>
      </c>
      <c r="D27" s="28">
        <f t="shared" si="1"/>
        <v>0.5</v>
      </c>
      <c r="E27" s="29">
        <f t="shared" si="2"/>
        <v>1</v>
      </c>
      <c r="F27" s="30"/>
      <c r="G27" s="31">
        <v>0.5</v>
      </c>
      <c r="H27" s="30"/>
      <c r="I27" s="32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15">
      <c r="A28" s="25">
        <v>24</v>
      </c>
      <c r="B28" s="26" t="s">
        <v>69</v>
      </c>
      <c r="C28" s="27">
        <f t="shared" si="0"/>
        <v>0.45</v>
      </c>
      <c r="D28" s="28">
        <f t="shared" si="1"/>
        <v>0.45</v>
      </c>
      <c r="E28" s="29">
        <f t="shared" si="2"/>
        <v>1</v>
      </c>
      <c r="F28" s="30"/>
      <c r="G28" s="32"/>
      <c r="H28" s="30"/>
      <c r="I28" s="31">
        <v>0.45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5">
      <c r="A29" s="25">
        <v>25</v>
      </c>
      <c r="B29" s="26" t="s">
        <v>70</v>
      </c>
      <c r="C29" s="27">
        <f t="shared" si="0"/>
        <v>0.35</v>
      </c>
      <c r="D29" s="28">
        <f t="shared" si="1"/>
        <v>0.35</v>
      </c>
      <c r="E29" s="29">
        <f t="shared" si="2"/>
        <v>1</v>
      </c>
      <c r="F29" s="30"/>
      <c r="G29" s="32"/>
      <c r="H29" s="30"/>
      <c r="I29" s="31">
        <v>0.35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5">
      <c r="A30" s="25">
        <v>26</v>
      </c>
      <c r="B30" s="26" t="s">
        <v>71</v>
      </c>
      <c r="C30" s="27">
        <f t="shared" si="0"/>
        <v>0.3</v>
      </c>
      <c r="D30" s="28">
        <f t="shared" si="1"/>
        <v>0.3</v>
      </c>
      <c r="E30" s="29">
        <f t="shared" si="2"/>
        <v>1</v>
      </c>
      <c r="F30" s="30"/>
      <c r="G30" s="32"/>
      <c r="H30" s="30"/>
      <c r="I30" s="31">
        <v>0.3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</row>
    <row r="31" spans="1:24" ht="15">
      <c r="A31" s="25">
        <v>27</v>
      </c>
      <c r="B31" s="26" t="s">
        <v>72</v>
      </c>
      <c r="C31" s="27">
        <f t="shared" si="0"/>
        <v>0.15</v>
      </c>
      <c r="D31" s="28">
        <f t="shared" si="1"/>
        <v>0.15</v>
      </c>
      <c r="E31" s="29">
        <f t="shared" si="2"/>
        <v>1</v>
      </c>
      <c r="F31" s="30"/>
      <c r="G31" s="32"/>
      <c r="H31" s="30"/>
      <c r="I31" s="31">
        <v>0.15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</row>
    <row r="32" spans="1:24" ht="15">
      <c r="A32" s="25">
        <v>28</v>
      </c>
      <c r="B32" s="26" t="s">
        <v>73</v>
      </c>
      <c r="C32" s="27">
        <f t="shared" si="0"/>
        <v>2.9</v>
      </c>
      <c r="D32" s="28">
        <f t="shared" si="1"/>
        <v>2.9</v>
      </c>
      <c r="E32" s="29">
        <f t="shared" si="2"/>
        <v>1</v>
      </c>
      <c r="F32" s="30"/>
      <c r="G32" s="31">
        <v>2.9</v>
      </c>
      <c r="H32" s="30"/>
      <c r="I32" s="32"/>
      <c r="J32" s="30"/>
      <c r="K32" s="30"/>
      <c r="L32" s="30"/>
      <c r="M32" s="30"/>
      <c r="N32" s="30"/>
      <c r="O32" s="30"/>
      <c r="P32" s="30"/>
      <c r="Q32" s="30"/>
      <c r="R32" s="30"/>
      <c r="S32" s="35"/>
      <c r="T32" s="35"/>
      <c r="U32" s="30"/>
      <c r="V32" s="30"/>
      <c r="W32" s="30"/>
      <c r="X32" s="30"/>
    </row>
    <row r="33" spans="1:24" ht="15">
      <c r="A33" s="25">
        <v>29</v>
      </c>
      <c r="B33" s="26" t="s">
        <v>74</v>
      </c>
      <c r="C33" s="27">
        <f t="shared" si="0"/>
        <v>0.15</v>
      </c>
      <c r="D33" s="28">
        <f t="shared" si="1"/>
        <v>0.15</v>
      </c>
      <c r="E33" s="29">
        <f t="shared" si="2"/>
        <v>1</v>
      </c>
      <c r="F33" s="30"/>
      <c r="G33" s="32"/>
      <c r="H33" s="30"/>
      <c r="I33" s="31">
        <v>0.15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">
      <c r="A34" s="25">
        <v>30</v>
      </c>
      <c r="B34" s="26" t="s">
        <v>75</v>
      </c>
      <c r="C34" s="27">
        <f t="shared" si="0"/>
        <v>0.25</v>
      </c>
      <c r="D34" s="28">
        <f t="shared" si="1"/>
        <v>0.25</v>
      </c>
      <c r="E34" s="29">
        <f t="shared" si="2"/>
        <v>1</v>
      </c>
      <c r="F34" s="30"/>
      <c r="G34" s="32"/>
      <c r="H34" s="30"/>
      <c r="I34" s="31">
        <v>0.25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">
      <c r="A35" s="25">
        <v>31</v>
      </c>
      <c r="B35" s="26" t="s">
        <v>76</v>
      </c>
      <c r="C35" s="27">
        <f t="shared" si="0"/>
        <v>0.6</v>
      </c>
      <c r="D35" s="28">
        <f t="shared" si="1"/>
        <v>0.6</v>
      </c>
      <c r="E35" s="29">
        <f t="shared" si="2"/>
        <v>1</v>
      </c>
      <c r="F35" s="30"/>
      <c r="G35" s="32"/>
      <c r="H35" s="30"/>
      <c r="I35" s="31">
        <v>0.6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">
      <c r="A36" s="25">
        <v>32</v>
      </c>
      <c r="B36" s="26" t="s">
        <v>77</v>
      </c>
      <c r="C36" s="27">
        <f t="shared" si="0"/>
        <v>0.5</v>
      </c>
      <c r="D36" s="28">
        <f t="shared" si="1"/>
        <v>0.5</v>
      </c>
      <c r="E36" s="29">
        <f t="shared" si="2"/>
        <v>1</v>
      </c>
      <c r="F36" s="30"/>
      <c r="G36" s="32"/>
      <c r="H36" s="30"/>
      <c r="I36" s="31">
        <v>0.5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">
      <c r="A37" s="25">
        <v>33</v>
      </c>
      <c r="B37" s="26" t="s">
        <v>78</v>
      </c>
      <c r="C37" s="27">
        <f t="shared" si="0"/>
        <v>0.5</v>
      </c>
      <c r="D37" s="28">
        <f t="shared" si="1"/>
        <v>0.5</v>
      </c>
      <c r="E37" s="29">
        <f t="shared" si="2"/>
        <v>1</v>
      </c>
      <c r="F37" s="30"/>
      <c r="G37" s="32"/>
      <c r="H37" s="30"/>
      <c r="I37" s="31">
        <v>0.5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15">
      <c r="A38" s="25">
        <v>34</v>
      </c>
      <c r="B38" s="26" t="s">
        <v>79</v>
      </c>
      <c r="C38" s="27">
        <f t="shared" si="0"/>
        <v>0.6</v>
      </c>
      <c r="D38" s="28">
        <f t="shared" si="1"/>
        <v>0.6</v>
      </c>
      <c r="E38" s="29">
        <f t="shared" si="2"/>
        <v>1</v>
      </c>
      <c r="F38" s="30"/>
      <c r="G38" s="32"/>
      <c r="H38" s="30"/>
      <c r="I38" s="31">
        <v>0.6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">
      <c r="A39" s="25">
        <v>35</v>
      </c>
      <c r="B39" s="26" t="s">
        <v>80</v>
      </c>
      <c r="C39" s="27">
        <f t="shared" si="0"/>
        <v>0.3</v>
      </c>
      <c r="D39" s="28">
        <f t="shared" si="1"/>
        <v>0.3</v>
      </c>
      <c r="E39" s="29">
        <f t="shared" si="2"/>
        <v>1</v>
      </c>
      <c r="F39" s="30"/>
      <c r="G39" s="32"/>
      <c r="H39" s="30"/>
      <c r="I39" s="31">
        <v>0.3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">
      <c r="A40" s="25">
        <v>36</v>
      </c>
      <c r="B40" s="26" t="s">
        <v>81</v>
      </c>
      <c r="C40" s="27">
        <f t="shared" si="0"/>
        <v>1.2</v>
      </c>
      <c r="D40" s="28">
        <f t="shared" si="1"/>
        <v>1.2</v>
      </c>
      <c r="E40" s="29">
        <f t="shared" si="2"/>
        <v>1</v>
      </c>
      <c r="F40" s="30"/>
      <c r="G40" s="32"/>
      <c r="H40" s="30"/>
      <c r="I40" s="31">
        <v>1.2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5">
      <c r="A41" s="25">
        <v>37</v>
      </c>
      <c r="B41" s="26" t="s">
        <v>82</v>
      </c>
      <c r="C41" s="27">
        <f t="shared" si="0"/>
        <v>0.25</v>
      </c>
      <c r="D41" s="28">
        <f t="shared" si="1"/>
        <v>0.25</v>
      </c>
      <c r="E41" s="29">
        <f t="shared" si="2"/>
        <v>1</v>
      </c>
      <c r="F41" s="30"/>
      <c r="G41" s="32"/>
      <c r="H41" s="30"/>
      <c r="I41" s="31">
        <v>0.25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15">
      <c r="A42" s="25">
        <v>38</v>
      </c>
      <c r="B42" s="26" t="s">
        <v>83</v>
      </c>
      <c r="C42" s="27">
        <f t="shared" si="0"/>
        <v>0.6</v>
      </c>
      <c r="D42" s="28">
        <f t="shared" si="1"/>
        <v>0.6</v>
      </c>
      <c r="E42" s="29">
        <f t="shared" si="2"/>
        <v>1</v>
      </c>
      <c r="F42" s="30"/>
      <c r="G42" s="32"/>
      <c r="H42" s="30"/>
      <c r="I42" s="31">
        <v>0.6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5">
      <c r="A43" s="25">
        <v>39</v>
      </c>
      <c r="B43" s="26" t="s">
        <v>84</v>
      </c>
      <c r="C43" s="27">
        <f t="shared" si="0"/>
        <v>0.2</v>
      </c>
      <c r="D43" s="28">
        <f t="shared" si="1"/>
        <v>0.2</v>
      </c>
      <c r="E43" s="29">
        <f t="shared" si="2"/>
        <v>1</v>
      </c>
      <c r="F43" s="30"/>
      <c r="G43" s="32"/>
      <c r="H43" s="30"/>
      <c r="I43" s="31">
        <v>0.2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</row>
    <row r="44" spans="1:24" ht="15">
      <c r="A44" s="25">
        <v>40</v>
      </c>
      <c r="B44" s="26" t="s">
        <v>85</v>
      </c>
      <c r="C44" s="27">
        <f t="shared" si="0"/>
        <v>0.16</v>
      </c>
      <c r="D44" s="28">
        <f t="shared" si="1"/>
        <v>0.16</v>
      </c>
      <c r="E44" s="29">
        <f t="shared" si="2"/>
        <v>1</v>
      </c>
      <c r="F44" s="30"/>
      <c r="G44" s="32"/>
      <c r="H44" s="30"/>
      <c r="I44" s="31">
        <v>0.16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5">
      <c r="A45" s="25">
        <v>41</v>
      </c>
      <c r="B45" s="26" t="s">
        <v>86</v>
      </c>
      <c r="C45" s="27">
        <f t="shared" si="0"/>
        <v>0.18</v>
      </c>
      <c r="D45" s="28">
        <f t="shared" si="1"/>
        <v>0.18</v>
      </c>
      <c r="E45" s="29">
        <f t="shared" si="2"/>
        <v>1</v>
      </c>
      <c r="F45" s="30"/>
      <c r="G45" s="32"/>
      <c r="H45" s="30"/>
      <c r="I45" s="31">
        <v>0.18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5">
      <c r="A46" s="25">
        <v>42</v>
      </c>
      <c r="B46" s="26" t="s">
        <v>87</v>
      </c>
      <c r="C46" s="27">
        <f t="shared" si="0"/>
        <v>1.6</v>
      </c>
      <c r="D46" s="28">
        <f t="shared" si="1"/>
        <v>1.6</v>
      </c>
      <c r="E46" s="29">
        <f t="shared" si="2"/>
        <v>1</v>
      </c>
      <c r="F46" s="30"/>
      <c r="G46" s="32"/>
      <c r="H46" s="30"/>
      <c r="I46" s="31">
        <v>1.6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5">
      <c r="A47" s="25">
        <v>43</v>
      </c>
      <c r="B47" s="26" t="s">
        <v>88</v>
      </c>
      <c r="C47" s="27">
        <f t="shared" si="0"/>
        <v>0.6</v>
      </c>
      <c r="D47" s="28">
        <f t="shared" si="1"/>
        <v>0.6</v>
      </c>
      <c r="E47" s="29">
        <f t="shared" si="2"/>
        <v>1</v>
      </c>
      <c r="F47" s="30"/>
      <c r="G47" s="32"/>
      <c r="H47" s="30"/>
      <c r="I47" s="31">
        <v>0.6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5">
      <c r="A48" s="25">
        <v>44</v>
      </c>
      <c r="B48" s="26" t="s">
        <v>89</v>
      </c>
      <c r="C48" s="27">
        <f t="shared" si="0"/>
        <v>0.7</v>
      </c>
      <c r="D48" s="28">
        <f t="shared" si="1"/>
        <v>0.7</v>
      </c>
      <c r="E48" s="29">
        <f t="shared" si="2"/>
        <v>1</v>
      </c>
      <c r="F48" s="30"/>
      <c r="G48" s="31">
        <v>0.7</v>
      </c>
      <c r="H48" s="30"/>
      <c r="I48" s="31">
        <v>0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5">
      <c r="A49" s="25">
        <v>45</v>
      </c>
      <c r="B49" s="26" t="s">
        <v>90</v>
      </c>
      <c r="C49" s="27">
        <f t="shared" si="0"/>
        <v>0.15</v>
      </c>
      <c r="D49" s="28">
        <f t="shared" si="1"/>
        <v>0.15</v>
      </c>
      <c r="E49" s="29">
        <f t="shared" si="2"/>
        <v>1</v>
      </c>
      <c r="F49" s="30"/>
      <c r="G49" s="32"/>
      <c r="H49" s="30"/>
      <c r="I49" s="31">
        <v>0.15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15">
      <c r="A50" s="25">
        <v>46</v>
      </c>
      <c r="B50" s="26" t="s">
        <v>91</v>
      </c>
      <c r="C50" s="27">
        <f t="shared" si="0"/>
        <v>0.35</v>
      </c>
      <c r="D50" s="28">
        <f t="shared" si="1"/>
        <v>0.35</v>
      </c>
      <c r="E50" s="29">
        <f t="shared" si="2"/>
        <v>1</v>
      </c>
      <c r="F50" s="30"/>
      <c r="G50" s="32"/>
      <c r="H50" s="30"/>
      <c r="I50" s="31">
        <v>0.35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5">
      <c r="A51" s="25">
        <v>47</v>
      </c>
      <c r="B51" s="26" t="s">
        <v>92</v>
      </c>
      <c r="C51" s="27">
        <f t="shared" si="0"/>
        <v>0.3</v>
      </c>
      <c r="D51" s="28">
        <f t="shared" si="1"/>
        <v>0.3</v>
      </c>
      <c r="E51" s="29">
        <f t="shared" si="2"/>
        <v>1</v>
      </c>
      <c r="F51" s="30"/>
      <c r="G51" s="32"/>
      <c r="H51" s="30"/>
      <c r="I51" s="31">
        <v>0.3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15">
      <c r="A52" s="25">
        <v>48</v>
      </c>
      <c r="B52" s="26" t="s">
        <v>93</v>
      </c>
      <c r="C52" s="27">
        <f t="shared" si="0"/>
        <v>0.5</v>
      </c>
      <c r="D52" s="28">
        <f t="shared" si="1"/>
        <v>0.5</v>
      </c>
      <c r="E52" s="29">
        <f t="shared" si="2"/>
        <v>1</v>
      </c>
      <c r="F52" s="30"/>
      <c r="G52" s="32"/>
      <c r="H52" s="30"/>
      <c r="I52" s="31">
        <v>0.5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5">
      <c r="A53" s="25">
        <v>49</v>
      </c>
      <c r="B53" s="26" t="s">
        <v>94</v>
      </c>
      <c r="C53" s="27">
        <f t="shared" si="0"/>
        <v>0.5</v>
      </c>
      <c r="D53" s="28">
        <f t="shared" si="1"/>
        <v>0.5</v>
      </c>
      <c r="E53" s="29">
        <f t="shared" si="2"/>
        <v>1</v>
      </c>
      <c r="F53" s="30"/>
      <c r="G53" s="32"/>
      <c r="H53" s="30"/>
      <c r="I53" s="31">
        <v>0.5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15">
      <c r="A54" s="25">
        <v>50</v>
      </c>
      <c r="B54" s="26" t="s">
        <v>95</v>
      </c>
      <c r="C54" s="27">
        <f t="shared" si="0"/>
        <v>0.15</v>
      </c>
      <c r="D54" s="28">
        <f t="shared" si="1"/>
        <v>0.15</v>
      </c>
      <c r="E54" s="29">
        <f t="shared" si="2"/>
        <v>1</v>
      </c>
      <c r="F54" s="30"/>
      <c r="G54" s="32"/>
      <c r="H54" s="30"/>
      <c r="I54" s="31">
        <v>0.15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15.6">
      <c r="A55" s="36"/>
      <c r="B55" s="37"/>
      <c r="C55" s="38"/>
      <c r="D55" s="38"/>
      <c r="E55" s="39"/>
      <c r="F55" s="30"/>
      <c r="G55" s="34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5.6">
      <c r="A56" s="19"/>
      <c r="B56" s="20" t="s">
        <v>96</v>
      </c>
      <c r="C56" s="21"/>
      <c r="D56" s="21"/>
      <c r="E56" s="22"/>
      <c r="F56" s="23"/>
      <c r="G56" s="24"/>
      <c r="H56" s="23"/>
      <c r="I56" s="24"/>
      <c r="J56" s="23"/>
      <c r="K56" s="24"/>
      <c r="L56" s="23"/>
      <c r="M56" s="23"/>
      <c r="N56" s="23"/>
      <c r="O56" s="24"/>
      <c r="P56" s="23"/>
      <c r="Q56" s="23"/>
      <c r="R56" s="24"/>
      <c r="S56" s="24"/>
      <c r="T56" s="24"/>
      <c r="U56" s="24"/>
      <c r="V56" s="24"/>
      <c r="W56" s="23"/>
      <c r="X56" s="23"/>
    </row>
    <row r="57" spans="1:24" ht="15">
      <c r="A57" s="25">
        <v>1</v>
      </c>
      <c r="B57" s="26" t="s">
        <v>97</v>
      </c>
      <c r="C57" s="40">
        <v>0.3</v>
      </c>
      <c r="D57" s="41">
        <v>0.3</v>
      </c>
      <c r="E57" s="29">
        <f>D57/C57</f>
        <v>1</v>
      </c>
      <c r="F57" s="30"/>
      <c r="G57" s="30"/>
      <c r="H57" s="30"/>
      <c r="I57" s="35">
        <v>0.3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5.6">
      <c r="A58" s="19"/>
      <c r="B58" s="20" t="s">
        <v>98</v>
      </c>
      <c r="C58" s="21"/>
      <c r="D58" s="21"/>
      <c r="E58" s="22"/>
      <c r="F58" s="23"/>
      <c r="G58" s="24"/>
      <c r="H58" s="23"/>
      <c r="I58" s="24"/>
      <c r="J58" s="23"/>
      <c r="K58" s="24"/>
      <c r="L58" s="23"/>
      <c r="M58" s="23"/>
      <c r="N58" s="23"/>
      <c r="O58" s="24"/>
      <c r="P58" s="23"/>
      <c r="Q58" s="23"/>
      <c r="R58" s="24"/>
      <c r="S58" s="24"/>
      <c r="T58" s="24"/>
      <c r="U58" s="24"/>
      <c r="V58" s="24"/>
      <c r="W58" s="23"/>
      <c r="X58" s="23"/>
    </row>
    <row r="59" spans="1:24" ht="15">
      <c r="A59" s="25">
        <v>1</v>
      </c>
      <c r="B59" s="26" t="s">
        <v>81</v>
      </c>
      <c r="C59" s="27">
        <f t="shared" ref="C59:C61" si="3">SUM(F59:K59)</f>
        <v>0.41</v>
      </c>
      <c r="D59" s="28">
        <f t="shared" ref="D59:D61" si="4">SUM(F59:I59)</f>
        <v>0.41</v>
      </c>
      <c r="E59" s="29">
        <f t="shared" ref="E59:E61" si="5">D59/C59</f>
        <v>1</v>
      </c>
      <c r="F59" s="30"/>
      <c r="G59" s="42"/>
      <c r="H59" s="30"/>
      <c r="I59" s="35">
        <v>0.41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15">
      <c r="A60" s="25">
        <v>2</v>
      </c>
      <c r="B60" s="26" t="s">
        <v>99</v>
      </c>
      <c r="C60" s="27">
        <f t="shared" si="3"/>
        <v>1.1000000000000001</v>
      </c>
      <c r="D60" s="28">
        <f t="shared" si="4"/>
        <v>1.1000000000000001</v>
      </c>
      <c r="E60" s="29">
        <f t="shared" si="5"/>
        <v>1</v>
      </c>
      <c r="F60" s="30"/>
      <c r="G60" s="35">
        <v>1.1000000000000001</v>
      </c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15">
      <c r="A61" s="25">
        <v>3</v>
      </c>
      <c r="B61" s="26" t="s">
        <v>87</v>
      </c>
      <c r="C61" s="27">
        <f t="shared" si="3"/>
        <v>0.28999999999999998</v>
      </c>
      <c r="D61" s="28">
        <f t="shared" si="4"/>
        <v>0.28999999999999998</v>
      </c>
      <c r="E61" s="29">
        <f t="shared" si="5"/>
        <v>1</v>
      </c>
      <c r="F61" s="30"/>
      <c r="G61" s="30"/>
      <c r="H61" s="30"/>
      <c r="I61" s="35">
        <v>0.28999999999999998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15.6">
      <c r="A62" s="19"/>
      <c r="B62" s="20" t="s">
        <v>100</v>
      </c>
      <c r="C62" s="21"/>
      <c r="D62" s="21"/>
      <c r="E62" s="22"/>
      <c r="F62" s="23"/>
      <c r="G62" s="24"/>
      <c r="H62" s="23"/>
      <c r="I62" s="24"/>
      <c r="J62" s="23"/>
      <c r="K62" s="24"/>
      <c r="L62" s="23"/>
      <c r="M62" s="23"/>
      <c r="N62" s="23"/>
      <c r="O62" s="24"/>
      <c r="P62" s="23"/>
      <c r="Q62" s="23"/>
      <c r="R62" s="24"/>
      <c r="S62" s="24"/>
      <c r="T62" s="24"/>
      <c r="U62" s="24"/>
      <c r="V62" s="24"/>
      <c r="W62" s="23"/>
      <c r="X62" s="23"/>
    </row>
    <row r="63" spans="1:24" ht="15">
      <c r="A63" s="25">
        <v>1</v>
      </c>
      <c r="B63" s="26" t="s">
        <v>49</v>
      </c>
      <c r="C63" s="27">
        <f>SUM(F63:K63)</f>
        <v>0.1</v>
      </c>
      <c r="D63" s="28">
        <f>SUM(F63:I63)</f>
        <v>0.1</v>
      </c>
      <c r="E63" s="29">
        <f>D63/C63</f>
        <v>1</v>
      </c>
      <c r="F63" s="30"/>
      <c r="G63" s="30"/>
      <c r="H63" s="30"/>
      <c r="I63" s="35">
        <v>0.1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15.6">
      <c r="A64" s="19"/>
      <c r="B64" s="20" t="s">
        <v>101</v>
      </c>
      <c r="C64" s="21"/>
      <c r="D64" s="21"/>
      <c r="E64" s="22"/>
      <c r="F64" s="23"/>
      <c r="G64" s="24"/>
      <c r="H64" s="23"/>
      <c r="I64" s="24"/>
      <c r="J64" s="23"/>
      <c r="K64" s="24"/>
      <c r="L64" s="23"/>
      <c r="M64" s="23"/>
      <c r="N64" s="23"/>
      <c r="O64" s="24"/>
      <c r="P64" s="23"/>
      <c r="Q64" s="23"/>
      <c r="R64" s="24"/>
      <c r="S64" s="24"/>
      <c r="T64" s="24"/>
      <c r="U64" s="24"/>
      <c r="V64" s="24"/>
      <c r="W64" s="23"/>
      <c r="X64" s="23"/>
    </row>
    <row r="65" spans="1:24" ht="15">
      <c r="A65" s="25">
        <v>1</v>
      </c>
      <c r="B65" s="26" t="s">
        <v>102</v>
      </c>
      <c r="C65" s="27">
        <f t="shared" ref="C65:C70" si="6">SUM(F65:K65)</f>
        <v>1</v>
      </c>
      <c r="D65" s="28">
        <f t="shared" ref="D65:D70" si="7">SUM(F65:I65)</f>
        <v>1</v>
      </c>
      <c r="E65" s="29">
        <f t="shared" ref="E65:E70" si="8">D65/C65</f>
        <v>1</v>
      </c>
      <c r="F65" s="30"/>
      <c r="G65" s="30"/>
      <c r="H65" s="30"/>
      <c r="I65" s="43">
        <v>1</v>
      </c>
      <c r="J65" s="30"/>
      <c r="K65" s="43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5">
      <c r="A66" s="25">
        <v>2</v>
      </c>
      <c r="B66" s="26" t="s">
        <v>103</v>
      </c>
      <c r="C66" s="27">
        <f t="shared" si="6"/>
        <v>0.5</v>
      </c>
      <c r="D66" s="28">
        <f t="shared" si="7"/>
        <v>0.5</v>
      </c>
      <c r="E66" s="29">
        <f t="shared" si="8"/>
        <v>1</v>
      </c>
      <c r="F66" s="30"/>
      <c r="G66" s="30"/>
      <c r="H66" s="30"/>
      <c r="I66" s="43">
        <v>0.5</v>
      </c>
      <c r="J66" s="30"/>
      <c r="K66" s="43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5">
      <c r="A67" s="25">
        <v>3</v>
      </c>
      <c r="B67" s="26" t="s">
        <v>104</v>
      </c>
      <c r="C67" s="27">
        <f t="shared" si="6"/>
        <v>0.9</v>
      </c>
      <c r="D67" s="28">
        <f t="shared" si="7"/>
        <v>0.9</v>
      </c>
      <c r="E67" s="29">
        <f t="shared" si="8"/>
        <v>1</v>
      </c>
      <c r="F67" s="30"/>
      <c r="G67" s="30"/>
      <c r="H67" s="30"/>
      <c r="I67" s="43">
        <v>0.9</v>
      </c>
      <c r="J67" s="30"/>
      <c r="K67" s="43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</row>
    <row r="68" spans="1:24" ht="15">
      <c r="A68" s="25">
        <v>4</v>
      </c>
      <c r="B68" s="26" t="s">
        <v>105</v>
      </c>
      <c r="C68" s="27">
        <f t="shared" si="6"/>
        <v>0.5</v>
      </c>
      <c r="D68" s="28">
        <f t="shared" si="7"/>
        <v>0.5</v>
      </c>
      <c r="E68" s="29">
        <f t="shared" si="8"/>
        <v>1</v>
      </c>
      <c r="F68" s="30"/>
      <c r="G68" s="30"/>
      <c r="H68" s="30"/>
      <c r="I68" s="43">
        <v>0.5</v>
      </c>
      <c r="J68" s="30"/>
      <c r="K68" s="43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ht="15">
      <c r="A69" s="25">
        <v>5</v>
      </c>
      <c r="B69" s="26" t="s">
        <v>106</v>
      </c>
      <c r="C69" s="27">
        <f t="shared" si="6"/>
        <v>1</v>
      </c>
      <c r="D69" s="28">
        <f t="shared" si="7"/>
        <v>1</v>
      </c>
      <c r="E69" s="29">
        <f t="shared" si="8"/>
        <v>1</v>
      </c>
      <c r="F69" s="30"/>
      <c r="G69" s="35">
        <v>1</v>
      </c>
      <c r="H69" s="30"/>
      <c r="I69" s="34"/>
      <c r="J69" s="30"/>
      <c r="K69" s="34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</row>
    <row r="70" spans="1:24" ht="15">
      <c r="A70" s="25">
        <v>6</v>
      </c>
      <c r="B70" s="26" t="s">
        <v>107</v>
      </c>
      <c r="C70" s="27">
        <f t="shared" si="6"/>
        <v>0.6</v>
      </c>
      <c r="D70" s="28">
        <f t="shared" si="7"/>
        <v>0.6</v>
      </c>
      <c r="E70" s="29">
        <f t="shared" si="8"/>
        <v>1</v>
      </c>
      <c r="F70" s="30"/>
      <c r="G70" s="30"/>
      <c r="H70" s="30"/>
      <c r="I70" s="43">
        <v>0.6</v>
      </c>
      <c r="J70" s="30"/>
      <c r="K70" s="43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 ht="15.6">
      <c r="A71" s="19"/>
      <c r="B71" s="20" t="s">
        <v>108</v>
      </c>
      <c r="C71" s="21"/>
      <c r="D71" s="21"/>
      <c r="E71" s="22"/>
      <c r="F71" s="23"/>
      <c r="G71" s="24"/>
      <c r="H71" s="23"/>
      <c r="I71" s="24"/>
      <c r="J71" s="23"/>
      <c r="K71" s="24"/>
      <c r="L71" s="23"/>
      <c r="M71" s="23"/>
      <c r="N71" s="23"/>
      <c r="O71" s="24"/>
      <c r="P71" s="23"/>
      <c r="Q71" s="23"/>
      <c r="R71" s="24"/>
      <c r="S71" s="24"/>
      <c r="T71" s="24"/>
      <c r="U71" s="24"/>
      <c r="V71" s="24"/>
      <c r="W71" s="23"/>
      <c r="X71" s="23"/>
    </row>
    <row r="72" spans="1:24" ht="15">
      <c r="A72" s="25">
        <v>1</v>
      </c>
      <c r="B72" s="26" t="s">
        <v>109</v>
      </c>
      <c r="C72" s="27">
        <f t="shared" ref="C72:C73" si="9">SUM(F72:K72)</f>
        <v>0.9</v>
      </c>
      <c r="D72" s="28">
        <f t="shared" ref="D72:D73" si="10">SUM(F72:I72)</f>
        <v>0.9</v>
      </c>
      <c r="E72" s="29">
        <f t="shared" ref="E72:E73" si="11">D72/C72</f>
        <v>1</v>
      </c>
      <c r="F72" s="30"/>
      <c r="G72" s="30"/>
      <c r="H72" s="30"/>
      <c r="I72" s="35">
        <v>0.9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15">
      <c r="A73" s="25">
        <v>2</v>
      </c>
      <c r="B73" s="26" t="s">
        <v>110</v>
      </c>
      <c r="C73" s="27">
        <f t="shared" si="9"/>
        <v>0.25</v>
      </c>
      <c r="D73" s="28">
        <f t="shared" si="10"/>
        <v>0.25</v>
      </c>
      <c r="E73" s="29">
        <f t="shared" si="11"/>
        <v>1</v>
      </c>
      <c r="F73" s="30"/>
      <c r="G73" s="35">
        <v>0.25</v>
      </c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5.6">
      <c r="A74" s="19"/>
      <c r="B74" s="20" t="s">
        <v>111</v>
      </c>
      <c r="C74" s="21"/>
      <c r="D74" s="21"/>
      <c r="E74" s="22"/>
      <c r="F74" s="23"/>
      <c r="G74" s="24"/>
      <c r="H74" s="23"/>
      <c r="I74" s="24"/>
      <c r="J74" s="23"/>
      <c r="K74" s="24"/>
      <c r="L74" s="23"/>
      <c r="M74" s="23"/>
      <c r="N74" s="23"/>
      <c r="O74" s="24"/>
      <c r="P74" s="23"/>
      <c r="Q74" s="23"/>
      <c r="R74" s="24"/>
      <c r="S74" s="24"/>
      <c r="T74" s="24"/>
      <c r="U74" s="24"/>
      <c r="V74" s="24"/>
      <c r="W74" s="23"/>
      <c r="X74" s="23"/>
    </row>
    <row r="75" spans="1:24" ht="15">
      <c r="A75" s="25">
        <v>1</v>
      </c>
      <c r="B75" s="26" t="s">
        <v>112</v>
      </c>
      <c r="C75" s="27">
        <f>SUM(F75:K75)</f>
        <v>0.75</v>
      </c>
      <c r="D75" s="28">
        <f>SUM(F75:I75)</f>
        <v>0.75</v>
      </c>
      <c r="E75" s="29">
        <f>D75/C75</f>
        <v>1</v>
      </c>
      <c r="F75" s="30"/>
      <c r="G75" s="30"/>
      <c r="H75" s="30"/>
      <c r="I75" s="35">
        <v>0.75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5.6">
      <c r="A76" s="19"/>
      <c r="B76" s="20" t="s">
        <v>113</v>
      </c>
      <c r="C76" s="21"/>
      <c r="D76" s="21"/>
      <c r="E76" s="22"/>
      <c r="F76" s="23"/>
      <c r="G76" s="24"/>
      <c r="H76" s="23"/>
      <c r="I76" s="24"/>
      <c r="J76" s="23"/>
      <c r="K76" s="24"/>
      <c r="L76" s="23"/>
      <c r="M76" s="23"/>
      <c r="N76" s="23"/>
      <c r="O76" s="24"/>
      <c r="P76" s="23"/>
      <c r="Q76" s="23"/>
      <c r="R76" s="24"/>
      <c r="S76" s="24"/>
      <c r="T76" s="24"/>
      <c r="U76" s="24"/>
      <c r="V76" s="24"/>
      <c r="W76" s="23"/>
      <c r="X76" s="23"/>
    </row>
    <row r="77" spans="1:24" ht="15">
      <c r="A77" s="25">
        <v>1</v>
      </c>
      <c r="B77" s="26" t="s">
        <v>87</v>
      </c>
      <c r="C77" s="27">
        <f t="shared" ref="C77:C81" si="12">SUM(F77:K77)</f>
        <v>3.5</v>
      </c>
      <c r="D77" s="28">
        <f t="shared" ref="D77:D81" si="13">SUM(F77:I77)</f>
        <v>3.5</v>
      </c>
      <c r="E77" s="29">
        <f t="shared" ref="E77:E81" si="14">D77/C77</f>
        <v>1</v>
      </c>
      <c r="F77" s="30"/>
      <c r="G77" s="35">
        <v>3.5</v>
      </c>
      <c r="H77" s="30"/>
      <c r="I77" s="4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5">
      <c r="A78" s="25">
        <v>2</v>
      </c>
      <c r="B78" s="26" t="s">
        <v>114</v>
      </c>
      <c r="C78" s="27">
        <f t="shared" si="12"/>
        <v>1.2</v>
      </c>
      <c r="D78" s="28">
        <f t="shared" si="13"/>
        <v>1.2</v>
      </c>
      <c r="E78" s="29">
        <f t="shared" si="14"/>
        <v>1</v>
      </c>
      <c r="F78" s="30"/>
      <c r="G78" s="30"/>
      <c r="H78" s="30"/>
      <c r="I78" s="43">
        <v>1.2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</row>
    <row r="79" spans="1:24" ht="15">
      <c r="A79" s="25">
        <v>3</v>
      </c>
      <c r="B79" s="26" t="s">
        <v>115</v>
      </c>
      <c r="C79" s="27">
        <f t="shared" si="12"/>
        <v>0.6</v>
      </c>
      <c r="D79" s="28">
        <f t="shared" si="13"/>
        <v>0.6</v>
      </c>
      <c r="E79" s="29">
        <f t="shared" si="14"/>
        <v>1</v>
      </c>
      <c r="F79" s="30"/>
      <c r="G79" s="30"/>
      <c r="H79" s="30"/>
      <c r="I79" s="43">
        <v>0.6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15">
      <c r="A80" s="25">
        <v>4</v>
      </c>
      <c r="B80" s="26" t="s">
        <v>116</v>
      </c>
      <c r="C80" s="27">
        <f t="shared" si="12"/>
        <v>1.3</v>
      </c>
      <c r="D80" s="28">
        <f t="shared" si="13"/>
        <v>1.3</v>
      </c>
      <c r="E80" s="29">
        <f t="shared" si="14"/>
        <v>1</v>
      </c>
      <c r="F80" s="30"/>
      <c r="G80" s="30"/>
      <c r="H80" s="30"/>
      <c r="I80" s="43">
        <v>1.3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15">
      <c r="A81" s="25">
        <v>5</v>
      </c>
      <c r="B81" s="26" t="s">
        <v>90</v>
      </c>
      <c r="C81" s="27">
        <f t="shared" si="12"/>
        <v>0.5</v>
      </c>
      <c r="D81" s="28">
        <f t="shared" si="13"/>
        <v>0.5</v>
      </c>
      <c r="E81" s="29">
        <f t="shared" si="14"/>
        <v>1</v>
      </c>
      <c r="F81" s="30"/>
      <c r="G81" s="30"/>
      <c r="H81" s="30"/>
      <c r="I81" s="43">
        <v>0.5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15.6">
      <c r="A82" s="19"/>
      <c r="B82" s="20" t="s">
        <v>117</v>
      </c>
      <c r="C82" s="21"/>
      <c r="D82" s="21"/>
      <c r="E82" s="22"/>
      <c r="F82" s="23"/>
      <c r="G82" s="24"/>
      <c r="H82" s="23"/>
      <c r="I82" s="24"/>
      <c r="J82" s="23"/>
      <c r="K82" s="24"/>
      <c r="L82" s="23"/>
      <c r="M82" s="23"/>
      <c r="N82" s="23"/>
      <c r="O82" s="24"/>
      <c r="P82" s="23"/>
      <c r="Q82" s="23"/>
      <c r="R82" s="24"/>
      <c r="S82" s="24"/>
      <c r="T82" s="24"/>
      <c r="U82" s="24"/>
      <c r="V82" s="24"/>
      <c r="W82" s="23"/>
      <c r="X82" s="23"/>
    </row>
    <row r="83" spans="1:24" ht="15">
      <c r="A83" s="25">
        <v>1</v>
      </c>
      <c r="B83" s="26" t="s">
        <v>118</v>
      </c>
      <c r="C83" s="27">
        <f>SUM(F83:K83)</f>
        <v>1</v>
      </c>
      <c r="D83" s="28">
        <f>SUM(F83:I83)</f>
        <v>1</v>
      </c>
      <c r="E83" s="29">
        <f>D83/C83</f>
        <v>1</v>
      </c>
      <c r="F83" s="30"/>
      <c r="G83" s="30"/>
      <c r="H83" s="30"/>
      <c r="I83" s="35">
        <v>1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6">
      <c r="A84" s="44"/>
      <c r="B84" s="45" t="s">
        <v>119</v>
      </c>
      <c r="C84" s="46"/>
      <c r="D84" s="47"/>
      <c r="E84" s="48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</row>
    <row r="85" spans="1:24" ht="15">
      <c r="A85" s="50">
        <v>1</v>
      </c>
      <c r="B85" s="26" t="s">
        <v>49</v>
      </c>
      <c r="C85" s="27">
        <f t="shared" ref="C85:C89" si="15">SUM(F85:K85)</f>
        <v>0.4</v>
      </c>
      <c r="D85" s="28">
        <f t="shared" ref="D85:D89" si="16">SUM(F85:I85)</f>
        <v>0.4</v>
      </c>
      <c r="E85" s="29">
        <f t="shared" ref="E85:E89" si="17">D85/C85</f>
        <v>1</v>
      </c>
      <c r="F85" s="30"/>
      <c r="G85" s="30"/>
      <c r="H85" s="30"/>
      <c r="I85" s="30">
        <v>0.4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5">
      <c r="A86" s="50">
        <v>2</v>
      </c>
      <c r="B86" s="26" t="s">
        <v>120</v>
      </c>
      <c r="C86" s="27">
        <f t="shared" si="15"/>
        <v>0.4</v>
      </c>
      <c r="D86" s="28">
        <f t="shared" si="16"/>
        <v>0.4</v>
      </c>
      <c r="E86" s="29">
        <f t="shared" si="17"/>
        <v>1</v>
      </c>
      <c r="F86" s="30"/>
      <c r="G86" s="30"/>
      <c r="H86" s="30"/>
      <c r="I86" s="51">
        <v>0.4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5">
      <c r="A87" s="50">
        <v>3</v>
      </c>
      <c r="B87" s="26" t="s">
        <v>121</v>
      </c>
      <c r="C87" s="27">
        <f t="shared" si="15"/>
        <v>1</v>
      </c>
      <c r="D87" s="28">
        <f t="shared" si="16"/>
        <v>1</v>
      </c>
      <c r="E87" s="29">
        <f t="shared" si="17"/>
        <v>1</v>
      </c>
      <c r="F87" s="30"/>
      <c r="G87" s="35">
        <v>1</v>
      </c>
      <c r="H87" s="30"/>
      <c r="I87" s="51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5">
      <c r="A88" s="50">
        <v>4</v>
      </c>
      <c r="B88" s="26" t="s">
        <v>122</v>
      </c>
      <c r="C88" s="27">
        <f t="shared" si="15"/>
        <v>0.3</v>
      </c>
      <c r="D88" s="28">
        <f t="shared" si="16"/>
        <v>0.3</v>
      </c>
      <c r="E88" s="29">
        <f t="shared" si="17"/>
        <v>1</v>
      </c>
      <c r="F88" s="30"/>
      <c r="G88" s="30"/>
      <c r="H88" s="30"/>
      <c r="I88" s="51">
        <v>0.3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15">
      <c r="A89" s="50">
        <v>5</v>
      </c>
      <c r="B89" s="26" t="s">
        <v>77</v>
      </c>
      <c r="C89" s="27">
        <f t="shared" si="15"/>
        <v>0.3</v>
      </c>
      <c r="D89" s="28">
        <f t="shared" si="16"/>
        <v>0.3</v>
      </c>
      <c r="E89" s="29">
        <f t="shared" si="17"/>
        <v>1</v>
      </c>
      <c r="F89" s="30"/>
      <c r="G89" s="30"/>
      <c r="H89" s="30"/>
      <c r="I89" s="51">
        <v>0.3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15.6">
      <c r="A90" s="19"/>
      <c r="B90" s="20" t="s">
        <v>123</v>
      </c>
      <c r="C90" s="21"/>
      <c r="D90" s="21"/>
      <c r="E90" s="22"/>
      <c r="F90" s="23"/>
      <c r="G90" s="24"/>
      <c r="H90" s="23"/>
      <c r="I90" s="24"/>
      <c r="J90" s="23"/>
      <c r="K90" s="24"/>
      <c r="L90" s="23"/>
      <c r="M90" s="23"/>
      <c r="N90" s="23"/>
      <c r="O90" s="24"/>
      <c r="P90" s="23"/>
      <c r="Q90" s="23"/>
      <c r="R90" s="24"/>
      <c r="S90" s="24"/>
      <c r="T90" s="24"/>
      <c r="U90" s="24"/>
      <c r="V90" s="24"/>
      <c r="W90" s="23"/>
      <c r="X90" s="23"/>
    </row>
    <row r="91" spans="1:24" ht="15">
      <c r="A91" s="25">
        <v>1</v>
      </c>
      <c r="B91" s="26" t="s">
        <v>88</v>
      </c>
      <c r="C91" s="27">
        <f t="shared" ref="C91:C96" si="18">SUM(F91:K91)</f>
        <v>1.4</v>
      </c>
      <c r="D91" s="28">
        <f t="shared" ref="D91:D96" si="19">SUM(F91:I91)</f>
        <v>1.4</v>
      </c>
      <c r="E91" s="29">
        <f t="shared" ref="E91:E96" si="20">D91/C91</f>
        <v>1</v>
      </c>
      <c r="F91" s="30"/>
      <c r="G91" s="30"/>
      <c r="H91" s="30"/>
      <c r="I91" s="43">
        <v>1.4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 ht="15">
      <c r="A92" s="25">
        <v>2</v>
      </c>
      <c r="B92" s="26" t="s">
        <v>120</v>
      </c>
      <c r="C92" s="27">
        <f t="shared" si="18"/>
        <v>0.3</v>
      </c>
      <c r="D92" s="28">
        <f t="shared" si="19"/>
        <v>0.3</v>
      </c>
      <c r="E92" s="29">
        <f t="shared" si="20"/>
        <v>1</v>
      </c>
      <c r="F92" s="30"/>
      <c r="G92" s="30"/>
      <c r="H92" s="30"/>
      <c r="I92" s="52">
        <v>0.3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</row>
    <row r="93" spans="1:24" ht="15">
      <c r="A93" s="25">
        <v>3</v>
      </c>
      <c r="B93" s="26" t="s">
        <v>58</v>
      </c>
      <c r="C93" s="27">
        <f t="shared" si="18"/>
        <v>0.4</v>
      </c>
      <c r="D93" s="28">
        <f t="shared" si="19"/>
        <v>0.4</v>
      </c>
      <c r="E93" s="29">
        <f t="shared" si="20"/>
        <v>1</v>
      </c>
      <c r="F93" s="30"/>
      <c r="G93" s="30"/>
      <c r="H93" s="30"/>
      <c r="I93" s="52">
        <v>0.4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15">
      <c r="A94" s="25">
        <v>4</v>
      </c>
      <c r="B94" s="26" t="s">
        <v>124</v>
      </c>
      <c r="C94" s="27">
        <f t="shared" si="18"/>
        <v>0.9</v>
      </c>
      <c r="D94" s="28">
        <f t="shared" si="19"/>
        <v>0.9</v>
      </c>
      <c r="E94" s="29">
        <f t="shared" si="20"/>
        <v>1</v>
      </c>
      <c r="F94" s="30"/>
      <c r="G94" s="35">
        <v>0.9</v>
      </c>
      <c r="H94" s="30"/>
      <c r="I94" s="52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5">
      <c r="A95" s="25">
        <v>5</v>
      </c>
      <c r="B95" s="26" t="s">
        <v>125</v>
      </c>
      <c r="C95" s="27">
        <f t="shared" si="18"/>
        <v>0.4</v>
      </c>
      <c r="D95" s="28">
        <f t="shared" si="19"/>
        <v>0.4</v>
      </c>
      <c r="E95" s="29">
        <f t="shared" si="20"/>
        <v>1</v>
      </c>
      <c r="F95" s="30"/>
      <c r="G95" s="30"/>
      <c r="H95" s="30"/>
      <c r="I95" s="52">
        <v>0.4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5">
      <c r="A96" s="25">
        <v>6</v>
      </c>
      <c r="B96" s="26" t="s">
        <v>126</v>
      </c>
      <c r="C96" s="27">
        <f t="shared" si="18"/>
        <v>0.9</v>
      </c>
      <c r="D96" s="28">
        <f t="shared" si="19"/>
        <v>0.9</v>
      </c>
      <c r="E96" s="29">
        <f t="shared" si="20"/>
        <v>1</v>
      </c>
      <c r="F96" s="30"/>
      <c r="G96" s="30"/>
      <c r="H96" s="30"/>
      <c r="I96" s="52">
        <v>0.9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</row>
    <row r="97" spans="1:24" ht="15.6">
      <c r="A97" s="19"/>
      <c r="B97" s="20" t="s">
        <v>127</v>
      </c>
      <c r="C97" s="21"/>
      <c r="D97" s="21"/>
      <c r="E97" s="22"/>
      <c r="F97" s="23"/>
      <c r="G97" s="24"/>
      <c r="H97" s="23"/>
      <c r="I97" s="24"/>
      <c r="J97" s="23"/>
      <c r="K97" s="24"/>
      <c r="L97" s="23"/>
      <c r="M97" s="23"/>
      <c r="N97" s="23"/>
      <c r="O97" s="24"/>
      <c r="P97" s="23"/>
      <c r="Q97" s="23"/>
      <c r="R97" s="24"/>
      <c r="S97" s="24"/>
      <c r="T97" s="24"/>
      <c r="U97" s="24"/>
      <c r="V97" s="24"/>
      <c r="W97" s="23"/>
      <c r="X97" s="23"/>
    </row>
    <row r="98" spans="1:24" ht="15">
      <c r="A98" s="25">
        <v>1</v>
      </c>
      <c r="B98" s="26" t="s">
        <v>99</v>
      </c>
      <c r="C98" s="27">
        <f t="shared" ref="C98:C102" si="21">SUM(F98:K98)</f>
        <v>2</v>
      </c>
      <c r="D98" s="28">
        <f t="shared" ref="D98:D102" si="22">SUM(F98:I98)</f>
        <v>2</v>
      </c>
      <c r="E98" s="29">
        <f t="shared" ref="E98:E102" si="23">D98/C98</f>
        <v>1</v>
      </c>
      <c r="F98" s="30"/>
      <c r="G98" s="35">
        <v>2</v>
      </c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15">
      <c r="A99" s="25">
        <v>2</v>
      </c>
      <c r="B99" s="26" t="s">
        <v>95</v>
      </c>
      <c r="C99" s="27">
        <f t="shared" si="21"/>
        <v>0.5</v>
      </c>
      <c r="D99" s="28">
        <f t="shared" si="22"/>
        <v>0.5</v>
      </c>
      <c r="E99" s="29">
        <f t="shared" si="23"/>
        <v>1</v>
      </c>
      <c r="F99" s="30"/>
      <c r="G99" s="35">
        <v>0.5</v>
      </c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 ht="15">
      <c r="A100" s="25">
        <v>3</v>
      </c>
      <c r="B100" s="26" t="s">
        <v>49</v>
      </c>
      <c r="C100" s="27">
        <f t="shared" si="21"/>
        <v>1</v>
      </c>
      <c r="D100" s="28">
        <f t="shared" si="22"/>
        <v>1</v>
      </c>
      <c r="E100" s="29">
        <f t="shared" si="23"/>
        <v>1</v>
      </c>
      <c r="F100" s="30"/>
      <c r="G100" s="30"/>
      <c r="H100" s="30"/>
      <c r="I100" s="35">
        <v>1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15">
      <c r="A101" s="25">
        <v>4</v>
      </c>
      <c r="B101" s="26" t="s">
        <v>81</v>
      </c>
      <c r="C101" s="27">
        <f t="shared" si="21"/>
        <v>0.22</v>
      </c>
      <c r="D101" s="28">
        <f t="shared" si="22"/>
        <v>0.22</v>
      </c>
      <c r="E101" s="29">
        <f t="shared" si="23"/>
        <v>1</v>
      </c>
      <c r="F101" s="30"/>
      <c r="G101" s="30"/>
      <c r="H101" s="30"/>
      <c r="I101" s="35">
        <v>0.22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 ht="15">
      <c r="A102" s="25">
        <v>5</v>
      </c>
      <c r="B102" s="26" t="s">
        <v>88</v>
      </c>
      <c r="C102" s="27">
        <f t="shared" si="21"/>
        <v>0.3</v>
      </c>
      <c r="D102" s="28">
        <f t="shared" si="22"/>
        <v>0.3</v>
      </c>
      <c r="E102" s="29">
        <f t="shared" si="23"/>
        <v>1</v>
      </c>
      <c r="F102" s="30"/>
      <c r="G102" s="30"/>
      <c r="H102" s="30"/>
      <c r="I102" s="35">
        <v>0.3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5.6">
      <c r="A103" s="19"/>
      <c r="B103" s="20" t="s">
        <v>128</v>
      </c>
      <c r="C103" s="21"/>
      <c r="D103" s="21"/>
      <c r="E103" s="22"/>
      <c r="F103" s="23"/>
      <c r="G103" s="24"/>
      <c r="H103" s="23"/>
      <c r="I103" s="24"/>
      <c r="J103" s="23"/>
      <c r="K103" s="24"/>
      <c r="L103" s="23"/>
      <c r="M103" s="23"/>
      <c r="N103" s="23"/>
      <c r="O103" s="24"/>
      <c r="P103" s="23"/>
      <c r="Q103" s="23"/>
      <c r="R103" s="24"/>
      <c r="S103" s="24"/>
      <c r="T103" s="24"/>
      <c r="U103" s="24"/>
      <c r="V103" s="24"/>
      <c r="W103" s="23"/>
      <c r="X103" s="23"/>
    </row>
    <row r="104" spans="1:24" ht="15">
      <c r="A104" s="25">
        <v>1</v>
      </c>
      <c r="B104" s="26" t="s">
        <v>46</v>
      </c>
      <c r="C104" s="27">
        <f t="shared" ref="C104:C112" si="24">SUM(F104:K104)</f>
        <v>0.42</v>
      </c>
      <c r="D104" s="28">
        <f t="shared" ref="D104:D112" si="25">SUM(F104:I104)</f>
        <v>0.42</v>
      </c>
      <c r="E104" s="29">
        <f t="shared" ref="E104:E112" si="26">D104/C104</f>
        <v>1</v>
      </c>
      <c r="F104" s="30"/>
      <c r="G104" s="30"/>
      <c r="H104" s="30"/>
      <c r="I104" s="43">
        <v>0.42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5">
      <c r="A105" s="25">
        <v>2</v>
      </c>
      <c r="B105" s="26" t="s">
        <v>49</v>
      </c>
      <c r="C105" s="27">
        <f t="shared" si="24"/>
        <v>0.35</v>
      </c>
      <c r="D105" s="28">
        <f t="shared" si="25"/>
        <v>0.35</v>
      </c>
      <c r="E105" s="29">
        <f t="shared" si="26"/>
        <v>1</v>
      </c>
      <c r="F105" s="30"/>
      <c r="G105" s="30"/>
      <c r="H105" s="30"/>
      <c r="I105" s="52">
        <v>0.35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5">
      <c r="A106" s="25">
        <v>3</v>
      </c>
      <c r="B106" s="26" t="s">
        <v>73</v>
      </c>
      <c r="C106" s="27">
        <f t="shared" si="24"/>
        <v>0.64</v>
      </c>
      <c r="D106" s="28">
        <f t="shared" si="25"/>
        <v>0.64</v>
      </c>
      <c r="E106" s="29">
        <f t="shared" si="26"/>
        <v>1</v>
      </c>
      <c r="F106" s="30"/>
      <c r="G106" s="30"/>
      <c r="H106" s="30"/>
      <c r="I106" s="52">
        <v>0.64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 ht="15">
      <c r="A107" s="53">
        <v>4</v>
      </c>
      <c r="B107" s="26" t="s">
        <v>129</v>
      </c>
      <c r="C107" s="27">
        <f t="shared" si="24"/>
        <v>0.36</v>
      </c>
      <c r="D107" s="28">
        <f t="shared" si="25"/>
        <v>0.36</v>
      </c>
      <c r="E107" s="29">
        <f t="shared" si="26"/>
        <v>1</v>
      </c>
      <c r="F107" s="42"/>
      <c r="G107" s="42"/>
      <c r="H107" s="42"/>
      <c r="I107" s="52">
        <v>0.36</v>
      </c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</row>
    <row r="108" spans="1:24" ht="15">
      <c r="A108" s="53">
        <v>5</v>
      </c>
      <c r="B108" s="26" t="s">
        <v>130</v>
      </c>
      <c r="C108" s="27">
        <f t="shared" si="24"/>
        <v>0.19</v>
      </c>
      <c r="D108" s="28">
        <f t="shared" si="25"/>
        <v>0.19</v>
      </c>
      <c r="E108" s="29">
        <f t="shared" si="26"/>
        <v>1</v>
      </c>
      <c r="F108" s="42"/>
      <c r="G108" s="42"/>
      <c r="H108" s="42"/>
      <c r="I108" s="52">
        <v>0.19</v>
      </c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</row>
    <row r="109" spans="1:24" ht="15">
      <c r="A109" s="53">
        <v>6</v>
      </c>
      <c r="B109" s="26" t="s">
        <v>131</v>
      </c>
      <c r="C109" s="27">
        <f t="shared" si="24"/>
        <v>0.38</v>
      </c>
      <c r="D109" s="28">
        <f t="shared" si="25"/>
        <v>0.38</v>
      </c>
      <c r="E109" s="29">
        <f t="shared" si="26"/>
        <v>1</v>
      </c>
      <c r="F109" s="42"/>
      <c r="G109" s="42"/>
      <c r="H109" s="42"/>
      <c r="I109" s="52">
        <v>0.38</v>
      </c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</row>
    <row r="110" spans="1:24" ht="15">
      <c r="A110" s="53">
        <v>7</v>
      </c>
      <c r="B110" s="26" t="s">
        <v>132</v>
      </c>
      <c r="C110" s="27">
        <f t="shared" si="24"/>
        <v>0.4</v>
      </c>
      <c r="D110" s="28">
        <f t="shared" si="25"/>
        <v>0.4</v>
      </c>
      <c r="E110" s="29">
        <f t="shared" si="26"/>
        <v>1</v>
      </c>
      <c r="F110" s="42"/>
      <c r="G110" s="42"/>
      <c r="H110" s="42"/>
      <c r="I110" s="52">
        <v>0.4</v>
      </c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</row>
    <row r="111" spans="1:24" ht="15">
      <c r="A111" s="53">
        <v>8</v>
      </c>
      <c r="B111" s="26" t="s">
        <v>133</v>
      </c>
      <c r="C111" s="27">
        <f t="shared" si="24"/>
        <v>1.3</v>
      </c>
      <c r="D111" s="28">
        <f t="shared" si="25"/>
        <v>1.3</v>
      </c>
      <c r="E111" s="29">
        <f t="shared" si="26"/>
        <v>1</v>
      </c>
      <c r="F111" s="42"/>
      <c r="G111" s="35">
        <v>1</v>
      </c>
      <c r="H111" s="42"/>
      <c r="I111" s="52">
        <v>0.3</v>
      </c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</row>
    <row r="112" spans="1:24" ht="15">
      <c r="A112" s="53">
        <v>9</v>
      </c>
      <c r="B112" s="26" t="s">
        <v>87</v>
      </c>
      <c r="C112" s="27">
        <f t="shared" si="24"/>
        <v>0.98</v>
      </c>
      <c r="D112" s="28">
        <f t="shared" si="25"/>
        <v>0.98</v>
      </c>
      <c r="E112" s="29">
        <f t="shared" si="26"/>
        <v>1</v>
      </c>
      <c r="F112" s="42"/>
      <c r="G112" s="35">
        <v>0.49</v>
      </c>
      <c r="H112" s="42"/>
      <c r="I112" s="52">
        <v>0.49</v>
      </c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</row>
    <row r="113" spans="1:24" ht="13.2">
      <c r="A113" s="18"/>
    </row>
    <row r="114" spans="1:24" ht="13.2">
      <c r="A114" s="54"/>
      <c r="B114" s="55" t="s">
        <v>41</v>
      </c>
      <c r="C114" s="56">
        <f t="shared" ref="C114:D114" si="27">SUM(C4:C112)</f>
        <v>60.659999999999982</v>
      </c>
      <c r="D114" s="56">
        <f t="shared" si="27"/>
        <v>60.159999999999982</v>
      </c>
      <c r="E114" s="57">
        <f>D114/C114</f>
        <v>0.99175733597098581</v>
      </c>
      <c r="F114" s="56">
        <f t="shared" ref="F114:K114" si="28">SUM(F4:F112)</f>
        <v>0</v>
      </c>
      <c r="G114" s="56">
        <f t="shared" si="28"/>
        <v>24.409999999999997</v>
      </c>
      <c r="H114" s="56">
        <f t="shared" si="28"/>
        <v>0</v>
      </c>
      <c r="I114" s="56">
        <f t="shared" si="28"/>
        <v>35.749999999999993</v>
      </c>
      <c r="J114" s="56">
        <f t="shared" si="28"/>
        <v>0</v>
      </c>
      <c r="K114" s="56">
        <f t="shared" si="28"/>
        <v>0.5</v>
      </c>
      <c r="L114" s="56" t="s">
        <v>42</v>
      </c>
      <c r="M114" s="56" t="s">
        <v>42</v>
      </c>
      <c r="N114" s="56" t="s">
        <v>42</v>
      </c>
      <c r="O114" s="56" t="s">
        <v>42</v>
      </c>
      <c r="P114" s="56" t="s">
        <v>42</v>
      </c>
      <c r="Q114" s="56">
        <f t="shared" ref="Q114:X114" si="29">SUM(Q4:Q112)</f>
        <v>0</v>
      </c>
      <c r="R114" s="56">
        <f t="shared" si="29"/>
        <v>0</v>
      </c>
      <c r="S114" s="56">
        <f t="shared" si="29"/>
        <v>0</v>
      </c>
      <c r="T114" s="56">
        <f t="shared" si="29"/>
        <v>0</v>
      </c>
      <c r="U114" s="56">
        <f t="shared" si="29"/>
        <v>0</v>
      </c>
      <c r="V114" s="56">
        <f t="shared" si="29"/>
        <v>0</v>
      </c>
      <c r="W114" s="56">
        <f t="shared" si="29"/>
        <v>0</v>
      </c>
      <c r="X114" s="56">
        <f t="shared" si="29"/>
        <v>0</v>
      </c>
    </row>
    <row r="115" spans="1:24" ht="13.2">
      <c r="A115" s="18"/>
    </row>
    <row r="116" spans="1:24" ht="13.2">
      <c r="A116" s="18"/>
    </row>
    <row r="117" spans="1:24" ht="13.2">
      <c r="A117" s="18"/>
    </row>
    <row r="118" spans="1:24" ht="13.2">
      <c r="A118" s="18"/>
    </row>
    <row r="119" spans="1:24" ht="13.2">
      <c r="A119" s="18"/>
    </row>
    <row r="120" spans="1:24" ht="13.2">
      <c r="A120" s="18"/>
    </row>
    <row r="121" spans="1:24" ht="13.2">
      <c r="A121" s="18"/>
    </row>
    <row r="122" spans="1:24" ht="13.2">
      <c r="A122" s="18"/>
    </row>
    <row r="123" spans="1:24" ht="13.2">
      <c r="A123" s="18"/>
    </row>
    <row r="124" spans="1:24" ht="13.2">
      <c r="A124" s="18"/>
    </row>
    <row r="125" spans="1:24" ht="13.2">
      <c r="A125" s="18"/>
    </row>
    <row r="126" spans="1:24" ht="13.2">
      <c r="A126" s="18"/>
    </row>
    <row r="127" spans="1:24" ht="13.2">
      <c r="A127" s="18"/>
    </row>
    <row r="128" spans="1:24" ht="13.2">
      <c r="A128" s="18"/>
    </row>
    <row r="129" spans="1:1" ht="13.2">
      <c r="A129" s="18"/>
    </row>
    <row r="130" spans="1:1" ht="13.2">
      <c r="A130" s="18"/>
    </row>
    <row r="131" spans="1:1" ht="13.2">
      <c r="A131" s="18"/>
    </row>
    <row r="132" spans="1:1" ht="13.2">
      <c r="A132" s="18"/>
    </row>
    <row r="133" spans="1:1" ht="13.2">
      <c r="A133" s="18"/>
    </row>
    <row r="134" spans="1:1" ht="13.2">
      <c r="A134" s="18"/>
    </row>
    <row r="135" spans="1:1" ht="13.2">
      <c r="A135" s="18"/>
    </row>
    <row r="136" spans="1:1" ht="13.2">
      <c r="A136" s="18"/>
    </row>
    <row r="137" spans="1:1" ht="13.2">
      <c r="A137" s="18"/>
    </row>
    <row r="138" spans="1:1" ht="13.2">
      <c r="A138" s="18"/>
    </row>
    <row r="139" spans="1:1" ht="13.2">
      <c r="A139" s="18"/>
    </row>
    <row r="140" spans="1:1" ht="13.2">
      <c r="A140" s="18"/>
    </row>
    <row r="141" spans="1:1" ht="13.2">
      <c r="A141" s="18"/>
    </row>
    <row r="142" spans="1:1" ht="13.2">
      <c r="A142" s="18"/>
    </row>
    <row r="143" spans="1:1" ht="13.2">
      <c r="A143" s="18"/>
    </row>
    <row r="144" spans="1:1" ht="13.2">
      <c r="A144" s="18"/>
    </row>
    <row r="145" spans="1:1" ht="13.2">
      <c r="A145" s="18"/>
    </row>
    <row r="146" spans="1:1" ht="13.2">
      <c r="A146" s="18"/>
    </row>
    <row r="147" spans="1:1" ht="13.2">
      <c r="A147" s="18"/>
    </row>
    <row r="148" spans="1:1" ht="13.2">
      <c r="A148" s="18"/>
    </row>
    <row r="149" spans="1:1" ht="13.2">
      <c r="A149" s="18"/>
    </row>
    <row r="150" spans="1:1" ht="13.2">
      <c r="A150" s="18"/>
    </row>
    <row r="151" spans="1:1" ht="13.2">
      <c r="A151" s="18"/>
    </row>
    <row r="152" spans="1:1" ht="13.2">
      <c r="A152" s="18"/>
    </row>
    <row r="153" spans="1:1" ht="13.2">
      <c r="A153" s="18"/>
    </row>
    <row r="154" spans="1:1" ht="13.2">
      <c r="A154" s="18"/>
    </row>
    <row r="155" spans="1:1" ht="13.2">
      <c r="A155" s="18"/>
    </row>
    <row r="156" spans="1:1" ht="13.2">
      <c r="A156" s="18"/>
    </row>
    <row r="157" spans="1:1" ht="13.2">
      <c r="A157" s="18"/>
    </row>
    <row r="158" spans="1:1" ht="13.2">
      <c r="A158" s="18"/>
    </row>
    <row r="159" spans="1:1" ht="13.2">
      <c r="A159" s="18"/>
    </row>
    <row r="160" spans="1:1" ht="13.2">
      <c r="A160" s="18"/>
    </row>
    <row r="161" spans="1:1" ht="13.2">
      <c r="A161" s="18"/>
    </row>
    <row r="162" spans="1:1" ht="13.2">
      <c r="A162" s="18"/>
    </row>
    <row r="163" spans="1:1" ht="13.2">
      <c r="A163" s="18"/>
    </row>
    <row r="164" spans="1:1" ht="13.2">
      <c r="A164" s="18"/>
    </row>
    <row r="165" spans="1:1" ht="13.2">
      <c r="A165" s="18"/>
    </row>
    <row r="166" spans="1:1" ht="13.2">
      <c r="A166" s="18"/>
    </row>
    <row r="167" spans="1:1" ht="13.2">
      <c r="A167" s="18"/>
    </row>
    <row r="168" spans="1:1" ht="13.2">
      <c r="A168" s="18"/>
    </row>
    <row r="169" spans="1:1" ht="13.2">
      <c r="A169" s="18"/>
    </row>
    <row r="170" spans="1:1" ht="13.2">
      <c r="A170" s="18"/>
    </row>
    <row r="171" spans="1:1" ht="13.2">
      <c r="A171" s="18"/>
    </row>
    <row r="172" spans="1:1" ht="13.2">
      <c r="A172" s="18"/>
    </row>
    <row r="173" spans="1:1" ht="13.2">
      <c r="A173" s="18"/>
    </row>
    <row r="174" spans="1:1" ht="13.2">
      <c r="A174" s="18"/>
    </row>
    <row r="175" spans="1:1" ht="13.2">
      <c r="A175" s="18"/>
    </row>
    <row r="176" spans="1:1" ht="13.2">
      <c r="A176" s="18"/>
    </row>
    <row r="177" spans="1:1" ht="13.2">
      <c r="A177" s="18"/>
    </row>
    <row r="178" spans="1:1" ht="13.2">
      <c r="A178" s="18"/>
    </row>
    <row r="179" spans="1:1" ht="13.2">
      <c r="A179" s="18"/>
    </row>
    <row r="180" spans="1:1" ht="13.2">
      <c r="A180" s="18"/>
    </row>
    <row r="181" spans="1:1" ht="13.2">
      <c r="A181" s="18"/>
    </row>
    <row r="182" spans="1:1" ht="13.2">
      <c r="A182" s="18"/>
    </row>
    <row r="183" spans="1:1" ht="13.2">
      <c r="A183" s="18"/>
    </row>
    <row r="184" spans="1:1" ht="13.2">
      <c r="A184" s="18"/>
    </row>
    <row r="185" spans="1:1" ht="13.2">
      <c r="A185" s="18"/>
    </row>
    <row r="186" spans="1:1" ht="13.2">
      <c r="A186" s="18"/>
    </row>
    <row r="187" spans="1:1" ht="13.2">
      <c r="A187" s="18"/>
    </row>
    <row r="188" spans="1:1" ht="13.2">
      <c r="A188" s="18"/>
    </row>
    <row r="189" spans="1:1" ht="13.2">
      <c r="A189" s="18"/>
    </row>
    <row r="190" spans="1:1" ht="13.2">
      <c r="A190" s="18"/>
    </row>
    <row r="191" spans="1:1" ht="13.2">
      <c r="A191" s="18"/>
    </row>
    <row r="192" spans="1:1" ht="13.2">
      <c r="A192" s="18"/>
    </row>
    <row r="193" spans="1:1" ht="13.2">
      <c r="A193" s="18"/>
    </row>
    <row r="194" spans="1:1" ht="13.2">
      <c r="A194" s="18"/>
    </row>
    <row r="195" spans="1:1" ht="13.2">
      <c r="A195" s="18"/>
    </row>
    <row r="196" spans="1:1" ht="13.2">
      <c r="A196" s="18"/>
    </row>
    <row r="197" spans="1:1" ht="13.2">
      <c r="A197" s="18"/>
    </row>
    <row r="198" spans="1:1" ht="13.2">
      <c r="A198" s="18"/>
    </row>
    <row r="199" spans="1:1" ht="13.2">
      <c r="A199" s="18"/>
    </row>
    <row r="200" spans="1:1" ht="13.2">
      <c r="A200" s="18"/>
    </row>
    <row r="201" spans="1:1" ht="13.2">
      <c r="A201" s="18"/>
    </row>
    <row r="202" spans="1:1" ht="13.2">
      <c r="A202" s="18"/>
    </row>
    <row r="203" spans="1:1" ht="13.2">
      <c r="A203" s="18"/>
    </row>
    <row r="204" spans="1:1" ht="13.2">
      <c r="A204" s="18"/>
    </row>
    <row r="205" spans="1:1" ht="13.2">
      <c r="A205" s="18"/>
    </row>
    <row r="206" spans="1:1" ht="13.2">
      <c r="A206" s="18"/>
    </row>
    <row r="207" spans="1:1" ht="13.2">
      <c r="A207" s="18"/>
    </row>
    <row r="208" spans="1:1" ht="13.2">
      <c r="A208" s="18"/>
    </row>
    <row r="209" spans="1:1" ht="13.2">
      <c r="A209" s="18"/>
    </row>
    <row r="210" spans="1:1" ht="13.2">
      <c r="A210" s="18"/>
    </row>
    <row r="211" spans="1:1" ht="13.2">
      <c r="A211" s="18"/>
    </row>
    <row r="212" spans="1:1" ht="13.2">
      <c r="A212" s="18"/>
    </row>
    <row r="213" spans="1:1" ht="13.2">
      <c r="A213" s="18"/>
    </row>
    <row r="214" spans="1:1" ht="13.2">
      <c r="A214" s="18"/>
    </row>
    <row r="215" spans="1:1" ht="13.2">
      <c r="A215" s="18"/>
    </row>
    <row r="216" spans="1:1" ht="13.2">
      <c r="A216" s="18"/>
    </row>
    <row r="217" spans="1:1" ht="13.2">
      <c r="A217" s="18"/>
    </row>
    <row r="218" spans="1:1" ht="13.2">
      <c r="A218" s="18"/>
    </row>
    <row r="219" spans="1:1" ht="13.2">
      <c r="A219" s="18"/>
    </row>
    <row r="220" spans="1:1" ht="13.2">
      <c r="A220" s="18"/>
    </row>
    <row r="221" spans="1:1" ht="13.2">
      <c r="A221" s="18"/>
    </row>
    <row r="222" spans="1:1" ht="13.2">
      <c r="A222" s="18"/>
    </row>
    <row r="223" spans="1:1" ht="13.2">
      <c r="A223" s="18"/>
    </row>
    <row r="224" spans="1:1" ht="13.2">
      <c r="A224" s="18"/>
    </row>
    <row r="225" spans="1:1" ht="13.2">
      <c r="A225" s="18"/>
    </row>
    <row r="226" spans="1:1" ht="13.2">
      <c r="A226" s="18"/>
    </row>
    <row r="227" spans="1:1" ht="13.2">
      <c r="A227" s="18"/>
    </row>
    <row r="228" spans="1:1" ht="13.2">
      <c r="A228" s="18"/>
    </row>
    <row r="229" spans="1:1" ht="13.2">
      <c r="A229" s="18"/>
    </row>
    <row r="230" spans="1:1" ht="13.2">
      <c r="A230" s="18"/>
    </row>
    <row r="231" spans="1:1" ht="13.2">
      <c r="A231" s="18"/>
    </row>
    <row r="232" spans="1:1" ht="13.2">
      <c r="A232" s="18"/>
    </row>
    <row r="233" spans="1:1" ht="13.2">
      <c r="A233" s="18"/>
    </row>
    <row r="234" spans="1:1" ht="13.2">
      <c r="A234" s="18"/>
    </row>
    <row r="235" spans="1:1" ht="13.2">
      <c r="A235" s="18"/>
    </row>
    <row r="236" spans="1:1" ht="13.2">
      <c r="A236" s="18"/>
    </row>
    <row r="237" spans="1:1" ht="13.2">
      <c r="A237" s="18"/>
    </row>
    <row r="238" spans="1:1" ht="13.2">
      <c r="A238" s="18"/>
    </row>
    <row r="239" spans="1:1" ht="13.2">
      <c r="A239" s="18"/>
    </row>
    <row r="240" spans="1:1" ht="13.2">
      <c r="A240" s="18"/>
    </row>
    <row r="241" spans="1:1" ht="13.2">
      <c r="A241" s="18"/>
    </row>
    <row r="242" spans="1:1" ht="13.2">
      <c r="A242" s="18"/>
    </row>
    <row r="243" spans="1:1" ht="13.2">
      <c r="A243" s="18"/>
    </row>
    <row r="244" spans="1:1" ht="13.2">
      <c r="A244" s="18"/>
    </row>
    <row r="245" spans="1:1" ht="13.2">
      <c r="A245" s="18"/>
    </row>
    <row r="246" spans="1:1" ht="13.2">
      <c r="A246" s="18"/>
    </row>
    <row r="247" spans="1:1" ht="13.2">
      <c r="A247" s="18"/>
    </row>
    <row r="248" spans="1:1" ht="13.2">
      <c r="A248" s="18"/>
    </row>
    <row r="249" spans="1:1" ht="13.2">
      <c r="A249" s="18"/>
    </row>
    <row r="250" spans="1:1" ht="13.2">
      <c r="A250" s="18"/>
    </row>
    <row r="251" spans="1:1" ht="13.2">
      <c r="A251" s="18"/>
    </row>
    <row r="252" spans="1:1" ht="13.2">
      <c r="A252" s="18"/>
    </row>
    <row r="253" spans="1:1" ht="13.2">
      <c r="A253" s="18"/>
    </row>
    <row r="254" spans="1:1" ht="13.2">
      <c r="A254" s="18"/>
    </row>
    <row r="255" spans="1:1" ht="13.2">
      <c r="A255" s="18"/>
    </row>
    <row r="256" spans="1:1" ht="13.2">
      <c r="A256" s="18"/>
    </row>
    <row r="257" spans="1:1" ht="13.2">
      <c r="A257" s="18"/>
    </row>
    <row r="258" spans="1:1" ht="13.2">
      <c r="A258" s="18"/>
    </row>
    <row r="259" spans="1:1" ht="13.2">
      <c r="A259" s="18"/>
    </row>
    <row r="260" spans="1:1" ht="13.2">
      <c r="A260" s="18"/>
    </row>
    <row r="261" spans="1:1" ht="13.2">
      <c r="A261" s="18"/>
    </row>
    <row r="262" spans="1:1" ht="13.2">
      <c r="A262" s="18"/>
    </row>
    <row r="263" spans="1:1" ht="13.2">
      <c r="A263" s="18"/>
    </row>
    <row r="264" spans="1:1" ht="13.2">
      <c r="A264" s="18"/>
    </row>
    <row r="265" spans="1:1" ht="13.2">
      <c r="A265" s="18"/>
    </row>
    <row r="266" spans="1:1" ht="13.2">
      <c r="A266" s="18"/>
    </row>
    <row r="267" spans="1:1" ht="13.2">
      <c r="A267" s="18"/>
    </row>
    <row r="268" spans="1:1" ht="13.2">
      <c r="A268" s="18"/>
    </row>
    <row r="269" spans="1:1" ht="13.2">
      <c r="A269" s="18"/>
    </row>
    <row r="270" spans="1:1" ht="13.2">
      <c r="A270" s="18"/>
    </row>
    <row r="271" spans="1:1" ht="13.2">
      <c r="A271" s="18"/>
    </row>
    <row r="272" spans="1:1" ht="13.2">
      <c r="A272" s="18"/>
    </row>
    <row r="273" spans="1:1" ht="13.2">
      <c r="A273" s="18"/>
    </row>
    <row r="274" spans="1:1" ht="13.2">
      <c r="A274" s="18"/>
    </row>
    <row r="275" spans="1:1" ht="13.2">
      <c r="A275" s="18"/>
    </row>
    <row r="276" spans="1:1" ht="13.2">
      <c r="A276" s="18"/>
    </row>
    <row r="277" spans="1:1" ht="13.2">
      <c r="A277" s="18"/>
    </row>
    <row r="278" spans="1:1" ht="13.2">
      <c r="A278" s="18"/>
    </row>
    <row r="279" spans="1:1" ht="13.2">
      <c r="A279" s="18"/>
    </row>
    <row r="280" spans="1:1" ht="13.2">
      <c r="A280" s="18"/>
    </row>
    <row r="281" spans="1:1" ht="13.2">
      <c r="A281" s="18"/>
    </row>
    <row r="282" spans="1:1" ht="13.2">
      <c r="A282" s="18"/>
    </row>
    <row r="283" spans="1:1" ht="13.2">
      <c r="A283" s="18"/>
    </row>
    <row r="284" spans="1:1" ht="13.2">
      <c r="A284" s="18"/>
    </row>
    <row r="285" spans="1:1" ht="13.2">
      <c r="A285" s="18"/>
    </row>
    <row r="286" spans="1:1" ht="13.2">
      <c r="A286" s="18"/>
    </row>
    <row r="287" spans="1:1" ht="13.2">
      <c r="A287" s="18"/>
    </row>
    <row r="288" spans="1:1" ht="13.2">
      <c r="A288" s="18"/>
    </row>
    <row r="289" spans="1:1" ht="13.2">
      <c r="A289" s="18"/>
    </row>
    <row r="290" spans="1:1" ht="13.2">
      <c r="A290" s="18"/>
    </row>
    <row r="291" spans="1:1" ht="13.2">
      <c r="A291" s="18"/>
    </row>
    <row r="292" spans="1:1" ht="13.2">
      <c r="A292" s="18"/>
    </row>
    <row r="293" spans="1:1" ht="13.2">
      <c r="A293" s="18"/>
    </row>
    <row r="294" spans="1:1" ht="13.2">
      <c r="A294" s="18"/>
    </row>
    <row r="295" spans="1:1" ht="13.2">
      <c r="A295" s="18"/>
    </row>
    <row r="296" spans="1:1" ht="13.2">
      <c r="A296" s="18"/>
    </row>
    <row r="297" spans="1:1" ht="13.2">
      <c r="A297" s="18"/>
    </row>
    <row r="298" spans="1:1" ht="13.2">
      <c r="A298" s="18"/>
    </row>
    <row r="299" spans="1:1" ht="13.2">
      <c r="A299" s="18"/>
    </row>
    <row r="300" spans="1:1" ht="13.2">
      <c r="A300" s="18"/>
    </row>
    <row r="301" spans="1:1" ht="13.2">
      <c r="A301" s="18"/>
    </row>
    <row r="302" spans="1:1" ht="13.2">
      <c r="A302" s="18"/>
    </row>
    <row r="303" spans="1:1" ht="13.2">
      <c r="A303" s="18"/>
    </row>
    <row r="304" spans="1:1" ht="13.2">
      <c r="A304" s="18"/>
    </row>
    <row r="305" spans="1:1" ht="13.2">
      <c r="A305" s="18"/>
    </row>
    <row r="306" spans="1:1" ht="13.2">
      <c r="A306" s="18"/>
    </row>
    <row r="307" spans="1:1" ht="13.2">
      <c r="A307" s="18"/>
    </row>
    <row r="308" spans="1:1" ht="13.2">
      <c r="A308" s="18"/>
    </row>
    <row r="309" spans="1:1" ht="13.2">
      <c r="A309" s="18"/>
    </row>
    <row r="310" spans="1:1" ht="13.2">
      <c r="A310" s="18"/>
    </row>
    <row r="311" spans="1:1" ht="13.2">
      <c r="A311" s="18"/>
    </row>
    <row r="312" spans="1:1" ht="13.2">
      <c r="A312" s="18"/>
    </row>
    <row r="313" spans="1:1" ht="13.2">
      <c r="A313" s="18"/>
    </row>
    <row r="314" spans="1:1" ht="13.2">
      <c r="A314" s="18"/>
    </row>
    <row r="315" spans="1:1" ht="13.2">
      <c r="A315" s="18"/>
    </row>
    <row r="316" spans="1:1" ht="13.2">
      <c r="A316" s="18"/>
    </row>
    <row r="317" spans="1:1" ht="13.2">
      <c r="A317" s="18"/>
    </row>
    <row r="318" spans="1:1" ht="13.2">
      <c r="A318" s="18"/>
    </row>
    <row r="319" spans="1:1" ht="13.2">
      <c r="A319" s="18"/>
    </row>
    <row r="320" spans="1:1" ht="13.2">
      <c r="A320" s="18"/>
    </row>
    <row r="321" spans="1:1" ht="13.2">
      <c r="A321" s="18"/>
    </row>
    <row r="322" spans="1:1" ht="13.2">
      <c r="A322" s="18"/>
    </row>
    <row r="323" spans="1:1" ht="13.2">
      <c r="A323" s="18"/>
    </row>
    <row r="324" spans="1:1" ht="13.2">
      <c r="A324" s="18"/>
    </row>
    <row r="325" spans="1:1" ht="13.2">
      <c r="A325" s="18"/>
    </row>
    <row r="326" spans="1:1" ht="13.2">
      <c r="A326" s="18"/>
    </row>
    <row r="327" spans="1:1" ht="13.2">
      <c r="A327" s="18"/>
    </row>
    <row r="328" spans="1:1" ht="13.2">
      <c r="A328" s="18"/>
    </row>
    <row r="329" spans="1:1" ht="13.2">
      <c r="A329" s="18"/>
    </row>
    <row r="330" spans="1:1" ht="13.2">
      <c r="A330" s="18"/>
    </row>
    <row r="331" spans="1:1" ht="13.2">
      <c r="A331" s="18"/>
    </row>
    <row r="332" spans="1:1" ht="13.2">
      <c r="A332" s="18"/>
    </row>
    <row r="333" spans="1:1" ht="13.2">
      <c r="A333" s="18"/>
    </row>
    <row r="334" spans="1:1" ht="13.2">
      <c r="A334" s="18"/>
    </row>
    <row r="335" spans="1:1" ht="13.2">
      <c r="A335" s="18"/>
    </row>
    <row r="336" spans="1:1" ht="13.2">
      <c r="A336" s="18"/>
    </row>
    <row r="337" spans="1:1" ht="13.2">
      <c r="A337" s="18"/>
    </row>
    <row r="338" spans="1:1" ht="13.2">
      <c r="A338" s="18"/>
    </row>
    <row r="339" spans="1:1" ht="13.2">
      <c r="A339" s="18"/>
    </row>
    <row r="340" spans="1:1" ht="13.2">
      <c r="A340" s="18"/>
    </row>
    <row r="341" spans="1:1" ht="13.2">
      <c r="A341" s="18"/>
    </row>
    <row r="342" spans="1:1" ht="13.2">
      <c r="A342" s="18"/>
    </row>
    <row r="343" spans="1:1" ht="13.2">
      <c r="A343" s="18"/>
    </row>
    <row r="344" spans="1:1" ht="13.2">
      <c r="A344" s="18"/>
    </row>
    <row r="345" spans="1:1" ht="13.2">
      <c r="A345" s="18"/>
    </row>
    <row r="346" spans="1:1" ht="13.2">
      <c r="A346" s="18"/>
    </row>
    <row r="347" spans="1:1" ht="13.2">
      <c r="A347" s="18"/>
    </row>
    <row r="348" spans="1:1" ht="13.2">
      <c r="A348" s="18"/>
    </row>
    <row r="349" spans="1:1" ht="13.2">
      <c r="A349" s="18"/>
    </row>
    <row r="350" spans="1:1" ht="13.2">
      <c r="A350" s="18"/>
    </row>
    <row r="351" spans="1:1" ht="13.2">
      <c r="A351" s="18"/>
    </row>
    <row r="352" spans="1:1" ht="13.2">
      <c r="A352" s="18"/>
    </row>
    <row r="353" spans="1:1" ht="13.2">
      <c r="A353" s="18"/>
    </row>
    <row r="354" spans="1:1" ht="13.2">
      <c r="A354" s="18"/>
    </row>
    <row r="355" spans="1:1" ht="13.2">
      <c r="A355" s="18"/>
    </row>
    <row r="356" spans="1:1" ht="13.2">
      <c r="A356" s="18"/>
    </row>
    <row r="357" spans="1:1" ht="13.2">
      <c r="A357" s="18"/>
    </row>
    <row r="358" spans="1:1" ht="13.2">
      <c r="A358" s="18"/>
    </row>
    <row r="359" spans="1:1" ht="13.2">
      <c r="A359" s="18"/>
    </row>
    <row r="360" spans="1:1" ht="13.2">
      <c r="A360" s="18"/>
    </row>
    <row r="361" spans="1:1" ht="13.2">
      <c r="A361" s="18"/>
    </row>
    <row r="362" spans="1:1" ht="13.2">
      <c r="A362" s="18"/>
    </row>
    <row r="363" spans="1:1" ht="13.2">
      <c r="A363" s="18"/>
    </row>
    <row r="364" spans="1:1" ht="13.2">
      <c r="A364" s="18"/>
    </row>
    <row r="365" spans="1:1" ht="13.2">
      <c r="A365" s="18"/>
    </row>
    <row r="366" spans="1:1" ht="13.2">
      <c r="A366" s="18"/>
    </row>
    <row r="367" spans="1:1" ht="13.2">
      <c r="A367" s="18"/>
    </row>
    <row r="368" spans="1:1" ht="13.2">
      <c r="A368" s="18"/>
    </row>
    <row r="369" spans="1:1" ht="13.2">
      <c r="A369" s="18"/>
    </row>
    <row r="370" spans="1:1" ht="13.2">
      <c r="A370" s="18"/>
    </row>
    <row r="371" spans="1:1" ht="13.2">
      <c r="A371" s="18"/>
    </row>
    <row r="372" spans="1:1" ht="13.2">
      <c r="A372" s="18"/>
    </row>
    <row r="373" spans="1:1" ht="13.2">
      <c r="A373" s="18"/>
    </row>
    <row r="374" spans="1:1" ht="13.2">
      <c r="A374" s="18"/>
    </row>
    <row r="375" spans="1:1" ht="13.2">
      <c r="A375" s="18"/>
    </row>
    <row r="376" spans="1:1" ht="13.2">
      <c r="A376" s="18"/>
    </row>
    <row r="377" spans="1:1" ht="13.2">
      <c r="A377" s="18"/>
    </row>
    <row r="378" spans="1:1" ht="13.2">
      <c r="A378" s="18"/>
    </row>
    <row r="379" spans="1:1" ht="13.2">
      <c r="A379" s="18"/>
    </row>
    <row r="380" spans="1:1" ht="13.2">
      <c r="A380" s="18"/>
    </row>
    <row r="381" spans="1:1" ht="13.2">
      <c r="A381" s="18"/>
    </row>
    <row r="382" spans="1:1" ht="13.2">
      <c r="A382" s="18"/>
    </row>
    <row r="383" spans="1:1" ht="13.2">
      <c r="A383" s="18"/>
    </row>
    <row r="384" spans="1:1" ht="13.2">
      <c r="A384" s="18"/>
    </row>
    <row r="385" spans="1:1" ht="13.2">
      <c r="A385" s="18"/>
    </row>
    <row r="386" spans="1:1" ht="13.2">
      <c r="A386" s="18"/>
    </row>
    <row r="387" spans="1:1" ht="13.2">
      <c r="A387" s="18"/>
    </row>
    <row r="388" spans="1:1" ht="13.2">
      <c r="A388" s="18"/>
    </row>
    <row r="389" spans="1:1" ht="13.2">
      <c r="A389" s="18"/>
    </row>
    <row r="390" spans="1:1" ht="13.2">
      <c r="A390" s="18"/>
    </row>
    <row r="391" spans="1:1" ht="13.2">
      <c r="A391" s="18"/>
    </row>
    <row r="392" spans="1:1" ht="13.2">
      <c r="A392" s="18"/>
    </row>
    <row r="393" spans="1:1" ht="13.2">
      <c r="A393" s="18"/>
    </row>
    <row r="394" spans="1:1" ht="13.2">
      <c r="A394" s="18"/>
    </row>
    <row r="395" spans="1:1" ht="13.2">
      <c r="A395" s="18"/>
    </row>
    <row r="396" spans="1:1" ht="13.2">
      <c r="A396" s="18"/>
    </row>
    <row r="397" spans="1:1" ht="13.2">
      <c r="A397" s="18"/>
    </row>
    <row r="398" spans="1:1" ht="13.2">
      <c r="A398" s="18"/>
    </row>
    <row r="399" spans="1:1" ht="13.2">
      <c r="A399" s="18"/>
    </row>
    <row r="400" spans="1:1" ht="13.2">
      <c r="A400" s="18"/>
    </row>
    <row r="401" spans="1:1" ht="13.2">
      <c r="A401" s="18"/>
    </row>
    <row r="402" spans="1:1" ht="13.2">
      <c r="A402" s="18"/>
    </row>
    <row r="403" spans="1:1" ht="13.2">
      <c r="A403" s="18"/>
    </row>
    <row r="404" spans="1:1" ht="13.2">
      <c r="A404" s="18"/>
    </row>
    <row r="405" spans="1:1" ht="13.2">
      <c r="A405" s="18"/>
    </row>
    <row r="406" spans="1:1" ht="13.2">
      <c r="A406" s="18"/>
    </row>
    <row r="407" spans="1:1" ht="13.2">
      <c r="A407" s="18"/>
    </row>
    <row r="408" spans="1:1" ht="13.2">
      <c r="A408" s="18"/>
    </row>
    <row r="409" spans="1:1" ht="13.2">
      <c r="A409" s="18"/>
    </row>
    <row r="410" spans="1:1" ht="13.2">
      <c r="A410" s="18"/>
    </row>
    <row r="411" spans="1:1" ht="13.2">
      <c r="A411" s="18"/>
    </row>
    <row r="412" spans="1:1" ht="13.2">
      <c r="A412" s="18"/>
    </row>
    <row r="413" spans="1:1" ht="13.2">
      <c r="A413" s="18"/>
    </row>
    <row r="414" spans="1:1" ht="13.2">
      <c r="A414" s="18"/>
    </row>
    <row r="415" spans="1:1" ht="13.2">
      <c r="A415" s="18"/>
    </row>
    <row r="416" spans="1:1" ht="13.2">
      <c r="A416" s="18"/>
    </row>
    <row r="417" spans="1:1" ht="13.2">
      <c r="A417" s="18"/>
    </row>
    <row r="418" spans="1:1" ht="13.2">
      <c r="A418" s="18"/>
    </row>
    <row r="419" spans="1:1" ht="13.2">
      <c r="A419" s="18"/>
    </row>
    <row r="420" spans="1:1" ht="13.2">
      <c r="A420" s="18"/>
    </row>
    <row r="421" spans="1:1" ht="13.2">
      <c r="A421" s="18"/>
    </row>
    <row r="422" spans="1:1" ht="13.2">
      <c r="A422" s="18"/>
    </row>
    <row r="423" spans="1:1" ht="13.2">
      <c r="A423" s="18"/>
    </row>
    <row r="424" spans="1:1" ht="13.2">
      <c r="A424" s="18"/>
    </row>
    <row r="425" spans="1:1" ht="13.2">
      <c r="A425" s="18"/>
    </row>
    <row r="426" spans="1:1" ht="13.2">
      <c r="A426" s="18"/>
    </row>
    <row r="427" spans="1:1" ht="13.2">
      <c r="A427" s="18"/>
    </row>
    <row r="428" spans="1:1" ht="13.2">
      <c r="A428" s="18"/>
    </row>
    <row r="429" spans="1:1" ht="13.2">
      <c r="A429" s="18"/>
    </row>
    <row r="430" spans="1:1" ht="13.2">
      <c r="A430" s="18"/>
    </row>
    <row r="431" spans="1:1" ht="13.2">
      <c r="A431" s="18"/>
    </row>
    <row r="432" spans="1:1" ht="13.2">
      <c r="A432" s="18"/>
    </row>
    <row r="433" spans="1:1" ht="13.2">
      <c r="A433" s="18"/>
    </row>
    <row r="434" spans="1:1" ht="13.2">
      <c r="A434" s="18"/>
    </row>
    <row r="435" spans="1:1" ht="13.2">
      <c r="A435" s="18"/>
    </row>
    <row r="436" spans="1:1" ht="13.2">
      <c r="A436" s="18"/>
    </row>
    <row r="437" spans="1:1" ht="13.2">
      <c r="A437" s="18"/>
    </row>
    <row r="438" spans="1:1" ht="13.2">
      <c r="A438" s="18"/>
    </row>
    <row r="439" spans="1:1" ht="13.2">
      <c r="A439" s="18"/>
    </row>
    <row r="440" spans="1:1" ht="13.2">
      <c r="A440" s="18"/>
    </row>
    <row r="441" spans="1:1" ht="13.2">
      <c r="A441" s="18"/>
    </row>
    <row r="442" spans="1:1" ht="13.2">
      <c r="A442" s="18"/>
    </row>
    <row r="443" spans="1:1" ht="13.2">
      <c r="A443" s="18"/>
    </row>
    <row r="444" spans="1:1" ht="13.2">
      <c r="A444" s="18"/>
    </row>
    <row r="445" spans="1:1" ht="13.2">
      <c r="A445" s="18"/>
    </row>
    <row r="446" spans="1:1" ht="13.2">
      <c r="A446" s="18"/>
    </row>
    <row r="447" spans="1:1" ht="13.2">
      <c r="A447" s="18"/>
    </row>
    <row r="448" spans="1:1" ht="13.2">
      <c r="A448" s="18"/>
    </row>
    <row r="449" spans="1:1" ht="13.2">
      <c r="A449" s="18"/>
    </row>
    <row r="450" spans="1:1" ht="13.2">
      <c r="A450" s="18"/>
    </row>
    <row r="451" spans="1:1" ht="13.2">
      <c r="A451" s="18"/>
    </row>
    <row r="452" spans="1:1" ht="13.2">
      <c r="A452" s="18"/>
    </row>
    <row r="453" spans="1:1" ht="13.2">
      <c r="A453" s="18"/>
    </row>
    <row r="454" spans="1:1" ht="13.2">
      <c r="A454" s="18"/>
    </row>
    <row r="455" spans="1:1" ht="13.2">
      <c r="A455" s="18"/>
    </row>
    <row r="456" spans="1:1" ht="13.2">
      <c r="A456" s="18"/>
    </row>
    <row r="457" spans="1:1" ht="13.2">
      <c r="A457" s="18"/>
    </row>
    <row r="458" spans="1:1" ht="13.2">
      <c r="A458" s="18"/>
    </row>
    <row r="459" spans="1:1" ht="13.2">
      <c r="A459" s="18"/>
    </row>
    <row r="460" spans="1:1" ht="13.2">
      <c r="A460" s="18"/>
    </row>
    <row r="461" spans="1:1" ht="13.2">
      <c r="A461" s="18"/>
    </row>
    <row r="462" spans="1:1" ht="13.2">
      <c r="A462" s="18"/>
    </row>
    <row r="463" spans="1:1" ht="13.2">
      <c r="A463" s="18"/>
    </row>
    <row r="464" spans="1:1" ht="13.2">
      <c r="A464" s="18"/>
    </row>
    <row r="465" spans="1:1" ht="13.2">
      <c r="A465" s="18"/>
    </row>
    <row r="466" spans="1:1" ht="13.2">
      <c r="A466" s="18"/>
    </row>
    <row r="467" spans="1:1" ht="13.2">
      <c r="A467" s="18"/>
    </row>
    <row r="468" spans="1:1" ht="13.2">
      <c r="A468" s="18"/>
    </row>
    <row r="469" spans="1:1" ht="13.2">
      <c r="A469" s="18"/>
    </row>
    <row r="470" spans="1:1" ht="13.2">
      <c r="A470" s="18"/>
    </row>
    <row r="471" spans="1:1" ht="13.2">
      <c r="A471" s="18"/>
    </row>
    <row r="472" spans="1:1" ht="13.2">
      <c r="A472" s="18"/>
    </row>
    <row r="473" spans="1:1" ht="13.2">
      <c r="A473" s="18"/>
    </row>
    <row r="474" spans="1:1" ht="13.2">
      <c r="A474" s="18"/>
    </row>
    <row r="475" spans="1:1" ht="13.2">
      <c r="A475" s="18"/>
    </row>
    <row r="476" spans="1:1" ht="13.2">
      <c r="A476" s="18"/>
    </row>
    <row r="477" spans="1:1" ht="13.2">
      <c r="A477" s="18"/>
    </row>
    <row r="478" spans="1:1" ht="13.2">
      <c r="A478" s="18"/>
    </row>
    <row r="479" spans="1:1" ht="13.2">
      <c r="A479" s="18"/>
    </row>
    <row r="480" spans="1:1" ht="13.2">
      <c r="A480" s="18"/>
    </row>
    <row r="481" spans="1:1" ht="13.2">
      <c r="A481" s="18"/>
    </row>
    <row r="482" spans="1:1" ht="13.2">
      <c r="A482" s="18"/>
    </row>
    <row r="483" spans="1:1" ht="13.2">
      <c r="A483" s="18"/>
    </row>
    <row r="484" spans="1:1" ht="13.2">
      <c r="A484" s="18"/>
    </row>
    <row r="485" spans="1:1" ht="13.2">
      <c r="A485" s="18"/>
    </row>
    <row r="486" spans="1:1" ht="13.2">
      <c r="A486" s="18"/>
    </row>
    <row r="487" spans="1:1" ht="13.2">
      <c r="A487" s="18"/>
    </row>
    <row r="488" spans="1:1" ht="13.2">
      <c r="A488" s="18"/>
    </row>
    <row r="489" spans="1:1" ht="13.2">
      <c r="A489" s="18"/>
    </row>
    <row r="490" spans="1:1" ht="13.2">
      <c r="A490" s="18"/>
    </row>
    <row r="491" spans="1:1" ht="13.2">
      <c r="A491" s="18"/>
    </row>
    <row r="492" spans="1:1" ht="13.2">
      <c r="A492" s="18"/>
    </row>
    <row r="493" spans="1:1" ht="13.2">
      <c r="A493" s="18"/>
    </row>
    <row r="494" spans="1:1" ht="13.2">
      <c r="A494" s="18"/>
    </row>
    <row r="495" spans="1:1" ht="13.2">
      <c r="A495" s="18"/>
    </row>
    <row r="496" spans="1:1" ht="13.2">
      <c r="A496" s="18"/>
    </row>
    <row r="497" spans="1:1" ht="13.2">
      <c r="A497" s="18"/>
    </row>
    <row r="498" spans="1:1" ht="13.2">
      <c r="A498" s="18"/>
    </row>
    <row r="499" spans="1:1" ht="13.2">
      <c r="A499" s="18"/>
    </row>
    <row r="500" spans="1:1" ht="13.2">
      <c r="A500" s="18"/>
    </row>
    <row r="501" spans="1:1" ht="13.2">
      <c r="A501" s="18"/>
    </row>
    <row r="502" spans="1:1" ht="13.2">
      <c r="A502" s="18"/>
    </row>
    <row r="503" spans="1:1" ht="13.2">
      <c r="A503" s="18"/>
    </row>
    <row r="504" spans="1:1" ht="13.2">
      <c r="A504" s="18"/>
    </row>
    <row r="505" spans="1:1" ht="13.2">
      <c r="A505" s="18"/>
    </row>
    <row r="506" spans="1:1" ht="13.2">
      <c r="A506" s="18"/>
    </row>
    <row r="507" spans="1:1" ht="13.2">
      <c r="A507" s="18"/>
    </row>
    <row r="508" spans="1:1" ht="13.2">
      <c r="A508" s="18"/>
    </row>
    <row r="509" spans="1:1" ht="13.2">
      <c r="A509" s="18"/>
    </row>
    <row r="510" spans="1:1" ht="13.2">
      <c r="A510" s="18"/>
    </row>
    <row r="511" spans="1:1" ht="13.2">
      <c r="A511" s="18"/>
    </row>
    <row r="512" spans="1:1" ht="13.2">
      <c r="A512" s="18"/>
    </row>
    <row r="513" spans="1:1" ht="13.2">
      <c r="A513" s="18"/>
    </row>
    <row r="514" spans="1:1" ht="13.2">
      <c r="A514" s="18"/>
    </row>
    <row r="515" spans="1:1" ht="13.2">
      <c r="A515" s="18"/>
    </row>
    <row r="516" spans="1:1" ht="13.2">
      <c r="A516" s="18"/>
    </row>
    <row r="517" spans="1:1" ht="13.2">
      <c r="A517" s="18"/>
    </row>
    <row r="518" spans="1:1" ht="13.2">
      <c r="A518" s="18"/>
    </row>
    <row r="519" spans="1:1" ht="13.2">
      <c r="A519" s="18"/>
    </row>
    <row r="520" spans="1:1" ht="13.2">
      <c r="A520" s="18"/>
    </row>
    <row r="521" spans="1:1" ht="13.2">
      <c r="A521" s="18"/>
    </row>
    <row r="522" spans="1:1" ht="13.2">
      <c r="A522" s="18"/>
    </row>
    <row r="523" spans="1:1" ht="13.2">
      <c r="A523" s="18"/>
    </row>
    <row r="524" spans="1:1" ht="13.2">
      <c r="A524" s="18"/>
    </row>
    <row r="525" spans="1:1" ht="13.2">
      <c r="A525" s="18"/>
    </row>
    <row r="526" spans="1:1" ht="13.2">
      <c r="A526" s="18"/>
    </row>
    <row r="527" spans="1:1" ht="13.2">
      <c r="A527" s="18"/>
    </row>
    <row r="528" spans="1:1" ht="13.2">
      <c r="A528" s="18"/>
    </row>
    <row r="529" spans="1:1" ht="13.2">
      <c r="A529" s="18"/>
    </row>
    <row r="530" spans="1:1" ht="13.2">
      <c r="A530" s="18"/>
    </row>
    <row r="531" spans="1:1" ht="13.2">
      <c r="A531" s="18"/>
    </row>
    <row r="532" spans="1:1" ht="13.2">
      <c r="A532" s="18"/>
    </row>
    <row r="533" spans="1:1" ht="13.2">
      <c r="A533" s="18"/>
    </row>
    <row r="534" spans="1:1" ht="13.2">
      <c r="A534" s="18"/>
    </row>
    <row r="535" spans="1:1" ht="13.2">
      <c r="A535" s="18"/>
    </row>
    <row r="536" spans="1:1" ht="13.2">
      <c r="A536" s="18"/>
    </row>
    <row r="537" spans="1:1" ht="13.2">
      <c r="A537" s="18"/>
    </row>
    <row r="538" spans="1:1" ht="13.2">
      <c r="A538" s="18"/>
    </row>
    <row r="539" spans="1:1" ht="13.2">
      <c r="A539" s="18"/>
    </row>
    <row r="540" spans="1:1" ht="13.2">
      <c r="A540" s="18"/>
    </row>
    <row r="541" spans="1:1" ht="13.2">
      <c r="A541" s="18"/>
    </row>
    <row r="542" spans="1:1" ht="13.2">
      <c r="A542" s="18"/>
    </row>
    <row r="543" spans="1:1" ht="13.2">
      <c r="A543" s="18"/>
    </row>
    <row r="544" spans="1:1" ht="13.2">
      <c r="A544" s="18"/>
    </row>
    <row r="545" spans="1:1" ht="13.2">
      <c r="A545" s="18"/>
    </row>
    <row r="546" spans="1:1" ht="13.2">
      <c r="A546" s="18"/>
    </row>
    <row r="547" spans="1:1" ht="13.2">
      <c r="A547" s="18"/>
    </row>
    <row r="548" spans="1:1" ht="13.2">
      <c r="A548" s="18"/>
    </row>
    <row r="549" spans="1:1" ht="13.2">
      <c r="A549" s="18"/>
    </row>
    <row r="550" spans="1:1" ht="13.2">
      <c r="A550" s="18"/>
    </row>
    <row r="551" spans="1:1" ht="13.2">
      <c r="A551" s="18"/>
    </row>
    <row r="552" spans="1:1" ht="13.2">
      <c r="A552" s="18"/>
    </row>
    <row r="553" spans="1:1" ht="13.2">
      <c r="A553" s="18"/>
    </row>
    <row r="554" spans="1:1" ht="13.2">
      <c r="A554" s="18"/>
    </row>
    <row r="555" spans="1:1" ht="13.2">
      <c r="A555" s="18"/>
    </row>
    <row r="556" spans="1:1" ht="13.2">
      <c r="A556" s="18"/>
    </row>
    <row r="557" spans="1:1" ht="13.2">
      <c r="A557" s="18"/>
    </row>
    <row r="558" spans="1:1" ht="13.2">
      <c r="A558" s="18"/>
    </row>
    <row r="559" spans="1:1" ht="13.2">
      <c r="A559" s="18"/>
    </row>
    <row r="560" spans="1:1" ht="13.2">
      <c r="A560" s="18"/>
    </row>
    <row r="561" spans="1:1" ht="13.2">
      <c r="A561" s="18"/>
    </row>
    <row r="562" spans="1:1" ht="13.2">
      <c r="A562" s="18"/>
    </row>
    <row r="563" spans="1:1" ht="13.2">
      <c r="A563" s="18"/>
    </row>
    <row r="564" spans="1:1" ht="13.2">
      <c r="A564" s="18"/>
    </row>
    <row r="565" spans="1:1" ht="13.2">
      <c r="A565" s="18"/>
    </row>
    <row r="566" spans="1:1" ht="13.2">
      <c r="A566" s="18"/>
    </row>
    <row r="567" spans="1:1" ht="13.2">
      <c r="A567" s="18"/>
    </row>
    <row r="568" spans="1:1" ht="13.2">
      <c r="A568" s="18"/>
    </row>
    <row r="569" spans="1:1" ht="13.2">
      <c r="A569" s="18"/>
    </row>
    <row r="570" spans="1:1" ht="13.2">
      <c r="A570" s="18"/>
    </row>
    <row r="571" spans="1:1" ht="13.2">
      <c r="A571" s="18"/>
    </row>
    <row r="572" spans="1:1" ht="13.2">
      <c r="A572" s="18"/>
    </row>
    <row r="573" spans="1:1" ht="13.2">
      <c r="A573" s="18"/>
    </row>
    <row r="574" spans="1:1" ht="13.2">
      <c r="A574" s="18"/>
    </row>
    <row r="575" spans="1:1" ht="13.2">
      <c r="A575" s="18"/>
    </row>
    <row r="576" spans="1:1" ht="13.2">
      <c r="A576" s="18"/>
    </row>
    <row r="577" spans="1:1" ht="13.2">
      <c r="A577" s="18"/>
    </row>
    <row r="578" spans="1:1" ht="13.2">
      <c r="A578" s="18"/>
    </row>
    <row r="579" spans="1:1" ht="13.2">
      <c r="A579" s="18"/>
    </row>
    <row r="580" spans="1:1" ht="13.2">
      <c r="A580" s="18"/>
    </row>
    <row r="581" spans="1:1" ht="13.2">
      <c r="A581" s="18"/>
    </row>
    <row r="582" spans="1:1" ht="13.2">
      <c r="A582" s="18"/>
    </row>
    <row r="583" spans="1:1" ht="13.2">
      <c r="A583" s="18"/>
    </row>
    <row r="584" spans="1:1" ht="13.2">
      <c r="A584" s="18"/>
    </row>
    <row r="585" spans="1:1" ht="13.2">
      <c r="A585" s="18"/>
    </row>
    <row r="586" spans="1:1" ht="13.2">
      <c r="A586" s="18"/>
    </row>
    <row r="587" spans="1:1" ht="13.2">
      <c r="A587" s="18"/>
    </row>
    <row r="588" spans="1:1" ht="13.2">
      <c r="A588" s="18"/>
    </row>
    <row r="589" spans="1:1" ht="13.2">
      <c r="A589" s="18"/>
    </row>
    <row r="590" spans="1:1" ht="13.2">
      <c r="A590" s="18"/>
    </row>
    <row r="591" spans="1:1" ht="13.2">
      <c r="A591" s="18"/>
    </row>
    <row r="592" spans="1:1" ht="13.2">
      <c r="A592" s="18"/>
    </row>
    <row r="593" spans="1:1" ht="13.2">
      <c r="A593" s="18"/>
    </row>
    <row r="594" spans="1:1" ht="13.2">
      <c r="A594" s="18"/>
    </row>
    <row r="595" spans="1:1" ht="13.2">
      <c r="A595" s="18"/>
    </row>
    <row r="596" spans="1:1" ht="13.2">
      <c r="A596" s="18"/>
    </row>
    <row r="597" spans="1:1" ht="13.2">
      <c r="A597" s="18"/>
    </row>
    <row r="598" spans="1:1" ht="13.2">
      <c r="A598" s="18"/>
    </row>
    <row r="599" spans="1:1" ht="13.2">
      <c r="A599" s="18"/>
    </row>
    <row r="600" spans="1:1" ht="13.2">
      <c r="A600" s="18"/>
    </row>
    <row r="601" spans="1:1" ht="13.2">
      <c r="A601" s="18"/>
    </row>
    <row r="602" spans="1:1" ht="13.2">
      <c r="A602" s="18"/>
    </row>
    <row r="603" spans="1:1" ht="13.2">
      <c r="A603" s="18"/>
    </row>
    <row r="604" spans="1:1" ht="13.2">
      <c r="A604" s="18"/>
    </row>
    <row r="605" spans="1:1" ht="13.2">
      <c r="A605" s="18"/>
    </row>
    <row r="606" spans="1:1" ht="13.2">
      <c r="A606" s="18"/>
    </row>
    <row r="607" spans="1:1" ht="13.2">
      <c r="A607" s="18"/>
    </row>
    <row r="608" spans="1:1" ht="13.2">
      <c r="A608" s="18"/>
    </row>
    <row r="609" spans="1:1" ht="13.2">
      <c r="A609" s="18"/>
    </row>
    <row r="610" spans="1:1" ht="13.2">
      <c r="A610" s="18"/>
    </row>
    <row r="611" spans="1:1" ht="13.2">
      <c r="A611" s="18"/>
    </row>
    <row r="612" spans="1:1" ht="13.2">
      <c r="A612" s="18"/>
    </row>
    <row r="613" spans="1:1" ht="13.2">
      <c r="A613" s="18"/>
    </row>
    <row r="614" spans="1:1" ht="13.2">
      <c r="A614" s="18"/>
    </row>
    <row r="615" spans="1:1" ht="13.2">
      <c r="A615" s="18"/>
    </row>
    <row r="616" spans="1:1" ht="13.2">
      <c r="A616" s="18"/>
    </row>
    <row r="617" spans="1:1" ht="13.2">
      <c r="A617" s="18"/>
    </row>
    <row r="618" spans="1:1" ht="13.2">
      <c r="A618" s="18"/>
    </row>
    <row r="619" spans="1:1" ht="13.2">
      <c r="A619" s="18"/>
    </row>
    <row r="620" spans="1:1" ht="13.2">
      <c r="A620" s="18"/>
    </row>
    <row r="621" spans="1:1" ht="13.2">
      <c r="A621" s="18"/>
    </row>
    <row r="622" spans="1:1" ht="13.2">
      <c r="A622" s="18"/>
    </row>
    <row r="623" spans="1:1" ht="13.2">
      <c r="A623" s="18"/>
    </row>
    <row r="624" spans="1:1" ht="13.2">
      <c r="A624" s="18"/>
    </row>
    <row r="625" spans="1:1" ht="13.2">
      <c r="A625" s="18"/>
    </row>
    <row r="626" spans="1:1" ht="13.2">
      <c r="A626" s="18"/>
    </row>
    <row r="627" spans="1:1" ht="13.2">
      <c r="A627" s="18"/>
    </row>
    <row r="628" spans="1:1" ht="13.2">
      <c r="A628" s="18"/>
    </row>
    <row r="629" spans="1:1" ht="13.2">
      <c r="A629" s="18"/>
    </row>
    <row r="630" spans="1:1" ht="13.2">
      <c r="A630" s="18"/>
    </row>
    <row r="631" spans="1:1" ht="13.2">
      <c r="A631" s="18"/>
    </row>
    <row r="632" spans="1:1" ht="13.2">
      <c r="A632" s="18"/>
    </row>
    <row r="633" spans="1:1" ht="13.2">
      <c r="A633" s="18"/>
    </row>
    <row r="634" spans="1:1" ht="13.2">
      <c r="A634" s="18"/>
    </row>
    <row r="635" spans="1:1" ht="13.2">
      <c r="A635" s="18"/>
    </row>
    <row r="636" spans="1:1" ht="13.2">
      <c r="A636" s="18"/>
    </row>
    <row r="637" spans="1:1" ht="13.2">
      <c r="A637" s="18"/>
    </row>
    <row r="638" spans="1:1" ht="13.2">
      <c r="A638" s="18"/>
    </row>
    <row r="639" spans="1:1" ht="13.2">
      <c r="A639" s="18"/>
    </row>
    <row r="640" spans="1:1" ht="13.2">
      <c r="A640" s="18"/>
    </row>
    <row r="641" spans="1:1" ht="13.2">
      <c r="A641" s="18"/>
    </row>
    <row r="642" spans="1:1" ht="13.2">
      <c r="A642" s="18"/>
    </row>
    <row r="643" spans="1:1" ht="13.2">
      <c r="A643" s="18"/>
    </row>
    <row r="644" spans="1:1" ht="13.2">
      <c r="A644" s="18"/>
    </row>
    <row r="645" spans="1:1" ht="13.2">
      <c r="A645" s="18"/>
    </row>
    <row r="646" spans="1:1" ht="13.2">
      <c r="A646" s="18"/>
    </row>
    <row r="647" spans="1:1" ht="13.2">
      <c r="A647" s="18"/>
    </row>
    <row r="648" spans="1:1" ht="13.2">
      <c r="A648" s="18"/>
    </row>
    <row r="649" spans="1:1" ht="13.2">
      <c r="A649" s="18"/>
    </row>
    <row r="650" spans="1:1" ht="13.2">
      <c r="A650" s="18"/>
    </row>
    <row r="651" spans="1:1" ht="13.2">
      <c r="A651" s="18"/>
    </row>
    <row r="652" spans="1:1" ht="13.2">
      <c r="A652" s="18"/>
    </row>
    <row r="653" spans="1:1" ht="13.2">
      <c r="A653" s="18"/>
    </row>
    <row r="654" spans="1:1" ht="13.2">
      <c r="A654" s="18"/>
    </row>
    <row r="655" spans="1:1" ht="13.2">
      <c r="A655" s="18"/>
    </row>
    <row r="656" spans="1:1" ht="13.2">
      <c r="A656" s="18"/>
    </row>
    <row r="657" spans="1:1" ht="13.2">
      <c r="A657" s="18"/>
    </row>
    <row r="658" spans="1:1" ht="13.2">
      <c r="A658" s="18"/>
    </row>
    <row r="659" spans="1:1" ht="13.2">
      <c r="A659" s="18"/>
    </row>
    <row r="660" spans="1:1" ht="13.2">
      <c r="A660" s="18"/>
    </row>
    <row r="661" spans="1:1" ht="13.2">
      <c r="A661" s="18"/>
    </row>
    <row r="662" spans="1:1" ht="13.2">
      <c r="A662" s="18"/>
    </row>
    <row r="663" spans="1:1" ht="13.2">
      <c r="A663" s="18"/>
    </row>
    <row r="664" spans="1:1" ht="13.2">
      <c r="A664" s="18"/>
    </row>
    <row r="665" spans="1:1" ht="13.2">
      <c r="A665" s="18"/>
    </row>
    <row r="666" spans="1:1" ht="13.2">
      <c r="A666" s="18"/>
    </row>
    <row r="667" spans="1:1" ht="13.2">
      <c r="A667" s="18"/>
    </row>
    <row r="668" spans="1:1" ht="13.2">
      <c r="A668" s="18"/>
    </row>
    <row r="669" spans="1:1" ht="13.2">
      <c r="A669" s="18"/>
    </row>
    <row r="670" spans="1:1" ht="13.2">
      <c r="A670" s="18"/>
    </row>
    <row r="671" spans="1:1" ht="13.2">
      <c r="A671" s="18"/>
    </row>
    <row r="672" spans="1:1" ht="13.2">
      <c r="A672" s="18"/>
    </row>
    <row r="673" spans="1:1" ht="13.2">
      <c r="A673" s="18"/>
    </row>
    <row r="674" spans="1:1" ht="13.2">
      <c r="A674" s="18"/>
    </row>
    <row r="675" spans="1:1" ht="13.2">
      <c r="A675" s="18"/>
    </row>
    <row r="676" spans="1:1" ht="13.2">
      <c r="A676" s="18"/>
    </row>
    <row r="677" spans="1:1" ht="13.2">
      <c r="A677" s="18"/>
    </row>
    <row r="678" spans="1:1" ht="13.2">
      <c r="A678" s="18"/>
    </row>
    <row r="679" spans="1:1" ht="13.2">
      <c r="A679" s="18"/>
    </row>
    <row r="680" spans="1:1" ht="13.2">
      <c r="A680" s="18"/>
    </row>
    <row r="681" spans="1:1" ht="13.2">
      <c r="A681" s="18"/>
    </row>
    <row r="682" spans="1:1" ht="13.2">
      <c r="A682" s="18"/>
    </row>
    <row r="683" spans="1:1" ht="13.2">
      <c r="A683" s="18"/>
    </row>
    <row r="684" spans="1:1" ht="13.2">
      <c r="A684" s="18"/>
    </row>
    <row r="685" spans="1:1" ht="13.2">
      <c r="A685" s="18"/>
    </row>
    <row r="686" spans="1:1" ht="13.2">
      <c r="A686" s="18"/>
    </row>
    <row r="687" spans="1:1" ht="13.2">
      <c r="A687" s="18"/>
    </row>
    <row r="688" spans="1:1" ht="13.2">
      <c r="A688" s="18"/>
    </row>
    <row r="689" spans="1:1" ht="13.2">
      <c r="A689" s="18"/>
    </row>
    <row r="690" spans="1:1" ht="13.2">
      <c r="A690" s="18"/>
    </row>
    <row r="691" spans="1:1" ht="13.2">
      <c r="A691" s="18"/>
    </row>
    <row r="692" spans="1:1" ht="13.2">
      <c r="A692" s="18"/>
    </row>
    <row r="693" spans="1:1" ht="13.2">
      <c r="A693" s="18"/>
    </row>
    <row r="694" spans="1:1" ht="13.2">
      <c r="A694" s="18"/>
    </row>
    <row r="695" spans="1:1" ht="13.2">
      <c r="A695" s="18"/>
    </row>
    <row r="696" spans="1:1" ht="13.2">
      <c r="A696" s="18"/>
    </row>
    <row r="697" spans="1:1" ht="13.2">
      <c r="A697" s="18"/>
    </row>
    <row r="698" spans="1:1" ht="13.2">
      <c r="A698" s="18"/>
    </row>
    <row r="699" spans="1:1" ht="13.2">
      <c r="A699" s="18"/>
    </row>
    <row r="700" spans="1:1" ht="13.2">
      <c r="A700" s="18"/>
    </row>
    <row r="701" spans="1:1" ht="13.2">
      <c r="A701" s="18"/>
    </row>
    <row r="702" spans="1:1" ht="13.2">
      <c r="A702" s="18"/>
    </row>
    <row r="703" spans="1:1" ht="13.2">
      <c r="A703" s="18"/>
    </row>
    <row r="704" spans="1:1" ht="13.2">
      <c r="A704" s="18"/>
    </row>
    <row r="705" spans="1:1" ht="13.2">
      <c r="A705" s="18"/>
    </row>
    <row r="706" spans="1:1" ht="13.2">
      <c r="A706" s="18"/>
    </row>
    <row r="707" spans="1:1" ht="13.2">
      <c r="A707" s="18"/>
    </row>
    <row r="708" spans="1:1" ht="13.2">
      <c r="A708" s="18"/>
    </row>
    <row r="709" spans="1:1" ht="13.2">
      <c r="A709" s="18"/>
    </row>
    <row r="710" spans="1:1" ht="13.2">
      <c r="A710" s="18"/>
    </row>
    <row r="711" spans="1:1" ht="13.2">
      <c r="A711" s="18"/>
    </row>
    <row r="712" spans="1:1" ht="13.2">
      <c r="A712" s="18"/>
    </row>
    <row r="713" spans="1:1" ht="13.2">
      <c r="A713" s="18"/>
    </row>
    <row r="714" spans="1:1" ht="13.2">
      <c r="A714" s="18"/>
    </row>
    <row r="715" spans="1:1" ht="13.2">
      <c r="A715" s="18"/>
    </row>
    <row r="716" spans="1:1" ht="13.2">
      <c r="A716" s="18"/>
    </row>
    <row r="717" spans="1:1" ht="13.2">
      <c r="A717" s="18"/>
    </row>
    <row r="718" spans="1:1" ht="13.2">
      <c r="A718" s="18"/>
    </row>
    <row r="719" spans="1:1" ht="13.2">
      <c r="A719" s="18"/>
    </row>
    <row r="720" spans="1:1" ht="13.2">
      <c r="A720" s="18"/>
    </row>
    <row r="721" spans="1:1" ht="13.2">
      <c r="A721" s="18"/>
    </row>
    <row r="722" spans="1:1" ht="13.2">
      <c r="A722" s="18"/>
    </row>
    <row r="723" spans="1:1" ht="13.2">
      <c r="A723" s="18"/>
    </row>
    <row r="724" spans="1:1" ht="13.2">
      <c r="A724" s="18"/>
    </row>
    <row r="725" spans="1:1" ht="13.2">
      <c r="A725" s="18"/>
    </row>
    <row r="726" spans="1:1" ht="13.2">
      <c r="A726" s="18"/>
    </row>
    <row r="727" spans="1:1" ht="13.2">
      <c r="A727" s="18"/>
    </row>
    <row r="728" spans="1:1" ht="13.2">
      <c r="A728" s="18"/>
    </row>
    <row r="729" spans="1:1" ht="13.2">
      <c r="A729" s="18"/>
    </row>
    <row r="730" spans="1:1" ht="13.2">
      <c r="A730" s="18"/>
    </row>
    <row r="731" spans="1:1" ht="13.2">
      <c r="A731" s="18"/>
    </row>
    <row r="732" spans="1:1" ht="13.2">
      <c r="A732" s="18"/>
    </row>
    <row r="733" spans="1:1" ht="13.2">
      <c r="A733" s="18"/>
    </row>
    <row r="734" spans="1:1" ht="13.2">
      <c r="A734" s="18"/>
    </row>
    <row r="735" spans="1:1" ht="13.2">
      <c r="A735" s="18"/>
    </row>
    <row r="736" spans="1:1" ht="13.2">
      <c r="A736" s="18"/>
    </row>
    <row r="737" spans="1:1" ht="13.2">
      <c r="A737" s="18"/>
    </row>
    <row r="738" spans="1:1" ht="13.2">
      <c r="A738" s="18"/>
    </row>
    <row r="739" spans="1:1" ht="13.2">
      <c r="A739" s="18"/>
    </row>
    <row r="740" spans="1:1" ht="13.2">
      <c r="A740" s="18"/>
    </row>
    <row r="741" spans="1:1" ht="13.2">
      <c r="A741" s="18"/>
    </row>
    <row r="742" spans="1:1" ht="13.2">
      <c r="A742" s="18"/>
    </row>
    <row r="743" spans="1:1" ht="13.2">
      <c r="A743" s="18"/>
    </row>
    <row r="744" spans="1:1" ht="13.2">
      <c r="A744" s="18"/>
    </row>
    <row r="745" spans="1:1" ht="13.2">
      <c r="A745" s="18"/>
    </row>
    <row r="746" spans="1:1" ht="13.2">
      <c r="A746" s="18"/>
    </row>
    <row r="747" spans="1:1" ht="13.2">
      <c r="A747" s="18"/>
    </row>
    <row r="748" spans="1:1" ht="13.2">
      <c r="A748" s="18"/>
    </row>
    <row r="749" spans="1:1" ht="13.2">
      <c r="A749" s="18"/>
    </row>
    <row r="750" spans="1:1" ht="13.2">
      <c r="A750" s="18"/>
    </row>
    <row r="751" spans="1:1" ht="13.2">
      <c r="A751" s="18"/>
    </row>
    <row r="752" spans="1:1" ht="13.2">
      <c r="A752" s="18"/>
    </row>
    <row r="753" spans="1:1" ht="13.2">
      <c r="A753" s="18"/>
    </row>
    <row r="754" spans="1:1" ht="13.2">
      <c r="A754" s="18"/>
    </row>
    <row r="755" spans="1:1" ht="13.2">
      <c r="A755" s="18"/>
    </row>
    <row r="756" spans="1:1" ht="13.2">
      <c r="A756" s="18"/>
    </row>
    <row r="757" spans="1:1" ht="13.2">
      <c r="A757" s="18"/>
    </row>
    <row r="758" spans="1:1" ht="13.2">
      <c r="A758" s="18"/>
    </row>
    <row r="759" spans="1:1" ht="13.2">
      <c r="A759" s="18"/>
    </row>
    <row r="760" spans="1:1" ht="13.2">
      <c r="A760" s="18"/>
    </row>
    <row r="761" spans="1:1" ht="13.2">
      <c r="A761" s="18"/>
    </row>
    <row r="762" spans="1:1" ht="13.2">
      <c r="A762" s="18"/>
    </row>
    <row r="763" spans="1:1" ht="13.2">
      <c r="A763" s="18"/>
    </row>
    <row r="764" spans="1:1" ht="13.2">
      <c r="A764" s="18"/>
    </row>
    <row r="765" spans="1:1" ht="13.2">
      <c r="A765" s="18"/>
    </row>
    <row r="766" spans="1:1" ht="13.2">
      <c r="A766" s="18"/>
    </row>
    <row r="767" spans="1:1" ht="13.2">
      <c r="A767" s="18"/>
    </row>
    <row r="768" spans="1:1" ht="13.2">
      <c r="A768" s="18"/>
    </row>
    <row r="769" spans="1:1" ht="13.2">
      <c r="A769" s="18"/>
    </row>
    <row r="770" spans="1:1" ht="13.2">
      <c r="A770" s="18"/>
    </row>
    <row r="771" spans="1:1" ht="13.2">
      <c r="A771" s="18"/>
    </row>
    <row r="772" spans="1:1" ht="13.2">
      <c r="A772" s="18"/>
    </row>
    <row r="773" spans="1:1" ht="13.2">
      <c r="A773" s="18"/>
    </row>
    <row r="774" spans="1:1" ht="13.2">
      <c r="A774" s="18"/>
    </row>
    <row r="775" spans="1:1" ht="13.2">
      <c r="A775" s="18"/>
    </row>
    <row r="776" spans="1:1" ht="13.2">
      <c r="A776" s="18"/>
    </row>
    <row r="777" spans="1:1" ht="13.2">
      <c r="A777" s="18"/>
    </row>
    <row r="778" spans="1:1" ht="13.2">
      <c r="A778" s="18"/>
    </row>
    <row r="779" spans="1:1" ht="13.2">
      <c r="A779" s="18"/>
    </row>
    <row r="780" spans="1:1" ht="13.2">
      <c r="A780" s="18"/>
    </row>
    <row r="781" spans="1:1" ht="13.2">
      <c r="A781" s="18"/>
    </row>
    <row r="782" spans="1:1" ht="13.2">
      <c r="A782" s="18"/>
    </row>
    <row r="783" spans="1:1" ht="13.2">
      <c r="A783" s="18"/>
    </row>
    <row r="784" spans="1:1" ht="13.2">
      <c r="A784" s="18"/>
    </row>
    <row r="785" spans="1:1" ht="13.2">
      <c r="A785" s="18"/>
    </row>
    <row r="786" spans="1:1" ht="13.2">
      <c r="A786" s="18"/>
    </row>
    <row r="787" spans="1:1" ht="13.2">
      <c r="A787" s="18"/>
    </row>
    <row r="788" spans="1:1" ht="13.2">
      <c r="A788" s="18"/>
    </row>
    <row r="789" spans="1:1" ht="13.2">
      <c r="A789" s="18"/>
    </row>
    <row r="790" spans="1:1" ht="13.2">
      <c r="A790" s="18"/>
    </row>
    <row r="791" spans="1:1" ht="13.2">
      <c r="A791" s="18"/>
    </row>
    <row r="792" spans="1:1" ht="13.2">
      <c r="A792" s="18"/>
    </row>
    <row r="793" spans="1:1" ht="13.2">
      <c r="A793" s="18"/>
    </row>
    <row r="794" spans="1:1" ht="13.2">
      <c r="A794" s="18"/>
    </row>
    <row r="795" spans="1:1" ht="13.2">
      <c r="A795" s="18"/>
    </row>
    <row r="796" spans="1:1" ht="13.2">
      <c r="A796" s="18"/>
    </row>
    <row r="797" spans="1:1" ht="13.2">
      <c r="A797" s="18"/>
    </row>
    <row r="798" spans="1:1" ht="13.2">
      <c r="A798" s="18"/>
    </row>
    <row r="799" spans="1:1" ht="13.2">
      <c r="A799" s="18"/>
    </row>
    <row r="800" spans="1:1" ht="13.2">
      <c r="A800" s="18"/>
    </row>
    <row r="801" spans="1:1" ht="13.2">
      <c r="A801" s="18"/>
    </row>
    <row r="802" spans="1:1" ht="13.2">
      <c r="A802" s="18"/>
    </row>
    <row r="803" spans="1:1" ht="13.2">
      <c r="A803" s="18"/>
    </row>
    <row r="804" spans="1:1" ht="13.2">
      <c r="A804" s="18"/>
    </row>
    <row r="805" spans="1:1" ht="13.2">
      <c r="A805" s="18"/>
    </row>
    <row r="806" spans="1:1" ht="13.2">
      <c r="A806" s="18"/>
    </row>
    <row r="807" spans="1:1" ht="13.2">
      <c r="A807" s="18"/>
    </row>
    <row r="808" spans="1:1" ht="13.2">
      <c r="A808" s="18"/>
    </row>
    <row r="809" spans="1:1" ht="13.2">
      <c r="A809" s="18"/>
    </row>
    <row r="810" spans="1:1" ht="13.2">
      <c r="A810" s="18"/>
    </row>
    <row r="811" spans="1:1" ht="13.2">
      <c r="A811" s="18"/>
    </row>
    <row r="812" spans="1:1" ht="13.2">
      <c r="A812" s="18"/>
    </row>
    <row r="813" spans="1:1" ht="13.2">
      <c r="A813" s="18"/>
    </row>
    <row r="814" spans="1:1" ht="13.2">
      <c r="A814" s="18"/>
    </row>
    <row r="815" spans="1:1" ht="13.2">
      <c r="A815" s="18"/>
    </row>
    <row r="816" spans="1:1" ht="13.2">
      <c r="A816" s="18"/>
    </row>
    <row r="817" spans="1:1" ht="13.2">
      <c r="A817" s="18"/>
    </row>
    <row r="818" spans="1:1" ht="13.2">
      <c r="A818" s="18"/>
    </row>
    <row r="819" spans="1:1" ht="13.2">
      <c r="A819" s="18"/>
    </row>
    <row r="820" spans="1:1" ht="13.2">
      <c r="A820" s="18"/>
    </row>
    <row r="821" spans="1:1" ht="13.2">
      <c r="A821" s="18"/>
    </row>
    <row r="822" spans="1:1" ht="13.2">
      <c r="A822" s="18"/>
    </row>
    <row r="823" spans="1:1" ht="13.2">
      <c r="A823" s="18"/>
    </row>
    <row r="824" spans="1:1" ht="13.2">
      <c r="A824" s="18"/>
    </row>
    <row r="825" spans="1:1" ht="13.2">
      <c r="A825" s="18"/>
    </row>
    <row r="826" spans="1:1" ht="13.2">
      <c r="A826" s="18"/>
    </row>
    <row r="827" spans="1:1" ht="13.2">
      <c r="A827" s="18"/>
    </row>
    <row r="828" spans="1:1" ht="13.2">
      <c r="A828" s="18"/>
    </row>
    <row r="829" spans="1:1" ht="13.2">
      <c r="A829" s="18"/>
    </row>
    <row r="830" spans="1:1" ht="13.2">
      <c r="A830" s="18"/>
    </row>
    <row r="831" spans="1:1" ht="13.2">
      <c r="A831" s="18"/>
    </row>
    <row r="832" spans="1:1" ht="13.2">
      <c r="A832" s="18"/>
    </row>
    <row r="833" spans="1:1" ht="13.2">
      <c r="A833" s="18"/>
    </row>
    <row r="834" spans="1:1" ht="13.2">
      <c r="A834" s="18"/>
    </row>
    <row r="835" spans="1:1" ht="13.2">
      <c r="A835" s="18"/>
    </row>
    <row r="836" spans="1:1" ht="13.2">
      <c r="A836" s="18"/>
    </row>
    <row r="837" spans="1:1" ht="13.2">
      <c r="A837" s="18"/>
    </row>
    <row r="838" spans="1:1" ht="13.2">
      <c r="A838" s="18"/>
    </row>
    <row r="839" spans="1:1" ht="13.2">
      <c r="A839" s="18"/>
    </row>
    <row r="840" spans="1:1" ht="13.2">
      <c r="A840" s="18"/>
    </row>
    <row r="841" spans="1:1" ht="13.2">
      <c r="A841" s="18"/>
    </row>
    <row r="842" spans="1:1" ht="13.2">
      <c r="A842" s="18"/>
    </row>
    <row r="843" spans="1:1" ht="13.2">
      <c r="A843" s="18"/>
    </row>
    <row r="844" spans="1:1" ht="13.2">
      <c r="A844" s="18"/>
    </row>
    <row r="845" spans="1:1" ht="13.2">
      <c r="A845" s="18"/>
    </row>
    <row r="846" spans="1:1" ht="13.2">
      <c r="A846" s="18"/>
    </row>
    <row r="847" spans="1:1" ht="13.2">
      <c r="A847" s="18"/>
    </row>
    <row r="848" spans="1:1" ht="13.2">
      <c r="A848" s="18"/>
    </row>
    <row r="849" spans="1:1" ht="13.2">
      <c r="A849" s="18"/>
    </row>
    <row r="850" spans="1:1" ht="13.2">
      <c r="A850" s="18"/>
    </row>
    <row r="851" spans="1:1" ht="13.2">
      <c r="A851" s="18"/>
    </row>
    <row r="852" spans="1:1" ht="13.2">
      <c r="A852" s="18"/>
    </row>
    <row r="853" spans="1:1" ht="13.2">
      <c r="A853" s="18"/>
    </row>
    <row r="854" spans="1:1" ht="13.2">
      <c r="A854" s="18"/>
    </row>
    <row r="855" spans="1:1" ht="13.2">
      <c r="A855" s="18"/>
    </row>
    <row r="856" spans="1:1" ht="13.2">
      <c r="A856" s="18"/>
    </row>
    <row r="857" spans="1:1" ht="13.2">
      <c r="A857" s="18"/>
    </row>
    <row r="858" spans="1:1" ht="13.2">
      <c r="A858" s="18"/>
    </row>
    <row r="859" spans="1:1" ht="13.2">
      <c r="A859" s="18"/>
    </row>
    <row r="860" spans="1:1" ht="13.2">
      <c r="A860" s="18"/>
    </row>
    <row r="861" spans="1:1" ht="13.2">
      <c r="A861" s="18"/>
    </row>
    <row r="862" spans="1:1" ht="13.2">
      <c r="A862" s="18"/>
    </row>
    <row r="863" spans="1:1" ht="13.2">
      <c r="A863" s="18"/>
    </row>
    <row r="864" spans="1:1" ht="13.2">
      <c r="A864" s="18"/>
    </row>
    <row r="865" spans="1:1" ht="13.2">
      <c r="A865" s="18"/>
    </row>
    <row r="866" spans="1:1" ht="13.2">
      <c r="A866" s="18"/>
    </row>
    <row r="867" spans="1:1" ht="13.2">
      <c r="A867" s="18"/>
    </row>
    <row r="868" spans="1:1" ht="13.2">
      <c r="A868" s="18"/>
    </row>
    <row r="869" spans="1:1" ht="13.2">
      <c r="A869" s="18"/>
    </row>
    <row r="870" spans="1:1" ht="13.2">
      <c r="A870" s="18"/>
    </row>
    <row r="871" spans="1:1" ht="13.2">
      <c r="A871" s="18"/>
    </row>
    <row r="872" spans="1:1" ht="13.2">
      <c r="A872" s="18"/>
    </row>
    <row r="873" spans="1:1" ht="13.2">
      <c r="A873" s="18"/>
    </row>
    <row r="874" spans="1:1" ht="13.2">
      <c r="A874" s="18"/>
    </row>
    <row r="875" spans="1:1" ht="13.2">
      <c r="A875" s="18"/>
    </row>
    <row r="876" spans="1:1" ht="13.2">
      <c r="A876" s="18"/>
    </row>
    <row r="877" spans="1:1" ht="13.2">
      <c r="A877" s="18"/>
    </row>
    <row r="878" spans="1:1" ht="13.2">
      <c r="A878" s="18"/>
    </row>
    <row r="879" spans="1:1" ht="13.2">
      <c r="A879" s="18"/>
    </row>
    <row r="880" spans="1:1" ht="13.2">
      <c r="A880" s="18"/>
    </row>
    <row r="881" spans="1:1" ht="13.2">
      <c r="A881" s="18"/>
    </row>
    <row r="882" spans="1:1" ht="13.2">
      <c r="A882" s="18"/>
    </row>
    <row r="883" spans="1:1" ht="13.2">
      <c r="A883" s="18"/>
    </row>
    <row r="884" spans="1:1" ht="13.2">
      <c r="A884" s="18"/>
    </row>
    <row r="885" spans="1:1" ht="13.2">
      <c r="A885" s="18"/>
    </row>
    <row r="886" spans="1:1" ht="13.2">
      <c r="A886" s="18"/>
    </row>
    <row r="887" spans="1:1" ht="13.2">
      <c r="A887" s="18"/>
    </row>
    <row r="888" spans="1:1" ht="13.2">
      <c r="A888" s="18"/>
    </row>
    <row r="889" spans="1:1" ht="13.2">
      <c r="A889" s="18"/>
    </row>
    <row r="890" spans="1:1" ht="13.2">
      <c r="A890" s="18"/>
    </row>
    <row r="891" spans="1:1" ht="13.2">
      <c r="A891" s="18"/>
    </row>
    <row r="892" spans="1:1" ht="13.2">
      <c r="A892" s="18"/>
    </row>
    <row r="893" spans="1:1" ht="13.2">
      <c r="A893" s="18"/>
    </row>
    <row r="894" spans="1:1" ht="13.2">
      <c r="A894" s="18"/>
    </row>
    <row r="895" spans="1:1" ht="13.2">
      <c r="A895" s="18"/>
    </row>
    <row r="896" spans="1:1" ht="13.2">
      <c r="A896" s="18"/>
    </row>
    <row r="897" spans="1:1" ht="13.2">
      <c r="A897" s="18"/>
    </row>
    <row r="898" spans="1:1" ht="13.2">
      <c r="A898" s="18"/>
    </row>
    <row r="899" spans="1:1" ht="13.2">
      <c r="A899" s="18"/>
    </row>
    <row r="900" spans="1:1" ht="13.2">
      <c r="A900" s="18"/>
    </row>
    <row r="901" spans="1:1" ht="13.2">
      <c r="A901" s="18"/>
    </row>
    <row r="902" spans="1:1" ht="13.2">
      <c r="A902" s="18"/>
    </row>
    <row r="903" spans="1:1" ht="13.2">
      <c r="A903" s="18"/>
    </row>
    <row r="904" spans="1:1" ht="13.2">
      <c r="A904" s="18"/>
    </row>
    <row r="905" spans="1:1" ht="13.2">
      <c r="A905" s="18"/>
    </row>
    <row r="906" spans="1:1" ht="13.2">
      <c r="A906" s="18"/>
    </row>
    <row r="907" spans="1:1" ht="13.2">
      <c r="A907" s="18"/>
    </row>
    <row r="908" spans="1:1" ht="13.2">
      <c r="A908" s="18"/>
    </row>
    <row r="909" spans="1:1" ht="13.2">
      <c r="A909" s="18"/>
    </row>
    <row r="910" spans="1:1" ht="13.2">
      <c r="A910" s="18"/>
    </row>
    <row r="911" spans="1:1" ht="13.2">
      <c r="A911" s="18"/>
    </row>
    <row r="912" spans="1:1" ht="13.2">
      <c r="A912" s="18"/>
    </row>
    <row r="913" spans="1:1" ht="13.2">
      <c r="A913" s="18"/>
    </row>
    <row r="914" spans="1:1" ht="13.2">
      <c r="A914" s="18"/>
    </row>
    <row r="915" spans="1:1" ht="13.2">
      <c r="A915" s="18"/>
    </row>
    <row r="916" spans="1:1" ht="13.2">
      <c r="A916" s="18"/>
    </row>
    <row r="917" spans="1:1" ht="13.2">
      <c r="A917" s="18"/>
    </row>
    <row r="918" spans="1:1" ht="13.2">
      <c r="A918" s="18"/>
    </row>
    <row r="919" spans="1:1" ht="13.2">
      <c r="A919" s="18"/>
    </row>
    <row r="920" spans="1:1" ht="13.2">
      <c r="A920" s="18"/>
    </row>
    <row r="921" spans="1:1" ht="13.2">
      <c r="A921" s="18"/>
    </row>
    <row r="922" spans="1:1" ht="13.2">
      <c r="A922" s="18"/>
    </row>
    <row r="923" spans="1:1" ht="13.2">
      <c r="A923" s="18"/>
    </row>
    <row r="924" spans="1:1" ht="13.2">
      <c r="A924" s="18"/>
    </row>
    <row r="925" spans="1:1" ht="13.2">
      <c r="A925" s="18"/>
    </row>
    <row r="926" spans="1:1" ht="13.2">
      <c r="A926" s="18"/>
    </row>
    <row r="927" spans="1:1" ht="13.2">
      <c r="A927" s="18"/>
    </row>
    <row r="928" spans="1:1" ht="13.2">
      <c r="A928" s="18"/>
    </row>
    <row r="929" spans="1:1" ht="13.2">
      <c r="A929" s="18"/>
    </row>
    <row r="930" spans="1:1" ht="13.2">
      <c r="A930" s="18"/>
    </row>
    <row r="931" spans="1:1" ht="13.2">
      <c r="A931" s="18"/>
    </row>
    <row r="932" spans="1:1" ht="13.2">
      <c r="A932" s="18"/>
    </row>
    <row r="933" spans="1:1" ht="13.2">
      <c r="A933" s="18"/>
    </row>
    <row r="934" spans="1:1" ht="13.2">
      <c r="A934" s="18"/>
    </row>
    <row r="935" spans="1:1" ht="13.2">
      <c r="A935" s="18"/>
    </row>
    <row r="936" spans="1:1" ht="13.2">
      <c r="A936" s="18"/>
    </row>
    <row r="937" spans="1:1" ht="13.2">
      <c r="A937" s="18"/>
    </row>
    <row r="938" spans="1:1" ht="13.2">
      <c r="A938" s="18"/>
    </row>
    <row r="939" spans="1:1" ht="13.2">
      <c r="A939" s="18"/>
    </row>
    <row r="940" spans="1:1" ht="13.2">
      <c r="A940" s="18"/>
    </row>
    <row r="941" spans="1:1" ht="13.2">
      <c r="A941" s="18"/>
    </row>
    <row r="942" spans="1:1" ht="13.2">
      <c r="A942" s="18"/>
    </row>
    <row r="943" spans="1:1" ht="13.2">
      <c r="A943" s="18"/>
    </row>
    <row r="944" spans="1:1" ht="13.2">
      <c r="A944" s="18"/>
    </row>
    <row r="945" spans="1:1" ht="13.2">
      <c r="A945" s="18"/>
    </row>
    <row r="946" spans="1:1" ht="13.2">
      <c r="A946" s="18"/>
    </row>
    <row r="947" spans="1:1" ht="13.2">
      <c r="A947" s="18"/>
    </row>
    <row r="948" spans="1:1" ht="13.2">
      <c r="A948" s="18"/>
    </row>
    <row r="949" spans="1:1" ht="13.2">
      <c r="A949" s="18"/>
    </row>
    <row r="950" spans="1:1" ht="13.2">
      <c r="A950" s="18"/>
    </row>
    <row r="951" spans="1:1" ht="13.2">
      <c r="A951" s="18"/>
    </row>
    <row r="952" spans="1:1" ht="13.2">
      <c r="A952" s="18"/>
    </row>
    <row r="953" spans="1:1" ht="13.2">
      <c r="A953" s="18"/>
    </row>
    <row r="954" spans="1:1" ht="13.2">
      <c r="A954" s="18"/>
    </row>
    <row r="955" spans="1:1" ht="13.2">
      <c r="A955" s="18"/>
    </row>
    <row r="956" spans="1:1" ht="13.2">
      <c r="A956" s="18"/>
    </row>
    <row r="957" spans="1:1" ht="13.2">
      <c r="A957" s="18"/>
    </row>
    <row r="958" spans="1:1" ht="13.2">
      <c r="A958" s="18"/>
    </row>
    <row r="959" spans="1:1" ht="13.2">
      <c r="A959" s="18"/>
    </row>
    <row r="960" spans="1:1" ht="13.2">
      <c r="A960" s="18"/>
    </row>
    <row r="961" spans="1:1" ht="13.2">
      <c r="A961" s="18"/>
    </row>
    <row r="962" spans="1:1" ht="13.2">
      <c r="A962" s="18"/>
    </row>
    <row r="963" spans="1:1" ht="13.2">
      <c r="A963" s="18"/>
    </row>
    <row r="964" spans="1:1" ht="13.2">
      <c r="A964" s="18"/>
    </row>
    <row r="965" spans="1:1" ht="13.2">
      <c r="A965" s="18"/>
    </row>
    <row r="966" spans="1:1" ht="13.2">
      <c r="A966" s="18"/>
    </row>
    <row r="967" spans="1:1" ht="13.2">
      <c r="A967" s="18"/>
    </row>
    <row r="968" spans="1:1" ht="13.2">
      <c r="A968" s="18"/>
    </row>
    <row r="969" spans="1:1" ht="13.2">
      <c r="A969" s="18"/>
    </row>
    <row r="970" spans="1:1" ht="13.2">
      <c r="A970" s="18"/>
    </row>
    <row r="971" spans="1:1" ht="13.2">
      <c r="A971" s="18"/>
    </row>
    <row r="972" spans="1:1" ht="13.2">
      <c r="A972" s="18"/>
    </row>
    <row r="973" spans="1:1" ht="13.2">
      <c r="A973" s="18"/>
    </row>
    <row r="974" spans="1:1" ht="13.2">
      <c r="A974" s="18"/>
    </row>
    <row r="975" spans="1:1" ht="13.2">
      <c r="A975" s="18"/>
    </row>
    <row r="976" spans="1:1" ht="13.2">
      <c r="A976" s="18"/>
    </row>
    <row r="977" spans="1:1" ht="13.2">
      <c r="A977" s="18"/>
    </row>
    <row r="978" spans="1:1" ht="13.2">
      <c r="A978" s="18"/>
    </row>
    <row r="979" spans="1:1" ht="13.2">
      <c r="A979" s="18"/>
    </row>
    <row r="980" spans="1:1" ht="13.2">
      <c r="A980" s="18"/>
    </row>
    <row r="981" spans="1:1" ht="13.2">
      <c r="A981" s="18"/>
    </row>
    <row r="982" spans="1:1" ht="13.2">
      <c r="A982" s="18"/>
    </row>
    <row r="983" spans="1:1" ht="13.2">
      <c r="A983" s="18"/>
    </row>
    <row r="984" spans="1:1" ht="13.2">
      <c r="A984" s="18"/>
    </row>
    <row r="985" spans="1:1" ht="13.2">
      <c r="A985" s="18"/>
    </row>
    <row r="986" spans="1:1" ht="13.2">
      <c r="A986" s="18"/>
    </row>
    <row r="987" spans="1:1" ht="13.2">
      <c r="A987" s="18"/>
    </row>
    <row r="988" spans="1:1" ht="13.2">
      <c r="A988" s="18"/>
    </row>
    <row r="989" spans="1:1" ht="13.2">
      <c r="A989" s="18"/>
    </row>
    <row r="990" spans="1:1" ht="13.2">
      <c r="A990" s="18"/>
    </row>
    <row r="991" spans="1:1" ht="13.2">
      <c r="A991" s="18"/>
    </row>
    <row r="992" spans="1:1" ht="13.2">
      <c r="A992" s="18"/>
    </row>
    <row r="993" spans="1:1" ht="13.2">
      <c r="A993" s="18"/>
    </row>
    <row r="994" spans="1:1" ht="13.2">
      <c r="A994" s="18"/>
    </row>
    <row r="995" spans="1:1" ht="13.2">
      <c r="A995" s="18"/>
    </row>
    <row r="996" spans="1:1" ht="13.2">
      <c r="A996" s="18"/>
    </row>
    <row r="997" spans="1:1" ht="13.2">
      <c r="A997" s="18"/>
    </row>
    <row r="998" spans="1:1" ht="13.2">
      <c r="A998" s="18"/>
    </row>
    <row r="999" spans="1:1" ht="13.2">
      <c r="A999" s="18"/>
    </row>
    <row r="1000" spans="1:1" ht="13.2">
      <c r="A1000" s="18"/>
    </row>
    <row r="1001" spans="1:1" ht="13.2">
      <c r="A1001" s="18"/>
    </row>
    <row r="1002" spans="1:1" ht="13.2">
      <c r="A1002" s="18"/>
    </row>
    <row r="1003" spans="1:1" ht="13.2">
      <c r="A1003" s="18"/>
    </row>
    <row r="1004" spans="1:1" ht="13.2">
      <c r="A1004" s="18"/>
    </row>
    <row r="1005" spans="1:1" ht="13.2">
      <c r="A1005" s="18"/>
    </row>
    <row r="1006" spans="1:1" ht="13.2">
      <c r="A1006" s="18"/>
    </row>
    <row r="1007" spans="1:1" ht="13.2">
      <c r="A1007" s="18"/>
    </row>
    <row r="1008" spans="1:1" ht="13.2">
      <c r="A1008" s="18"/>
    </row>
    <row r="1009" spans="1:1" ht="13.2">
      <c r="A1009" s="18"/>
    </row>
    <row r="1010" spans="1:1" ht="13.2">
      <c r="A1010" s="18"/>
    </row>
    <row r="1011" spans="1:1" ht="13.2">
      <c r="A1011" s="18"/>
    </row>
    <row r="1012" spans="1:1" ht="13.2">
      <c r="A1012" s="18"/>
    </row>
    <row r="1013" spans="1:1" ht="13.2">
      <c r="A1013" s="18"/>
    </row>
    <row r="1014" spans="1:1" ht="13.2">
      <c r="A1014" s="18"/>
    </row>
    <row r="1015" spans="1:1" ht="13.2">
      <c r="A1015" s="18"/>
    </row>
    <row r="1016" spans="1:1" ht="13.2">
      <c r="A1016" s="18"/>
    </row>
    <row r="1017" spans="1:1" ht="13.2">
      <c r="A1017" s="18"/>
    </row>
    <row r="1018" spans="1:1" ht="13.2">
      <c r="A1018" s="18"/>
    </row>
    <row r="1019" spans="1:1" ht="13.2">
      <c r="A1019" s="18"/>
    </row>
    <row r="1020" spans="1:1" ht="13.2">
      <c r="A1020" s="18"/>
    </row>
    <row r="1021" spans="1:1" ht="13.2">
      <c r="A1021" s="18"/>
    </row>
    <row r="1022" spans="1:1" ht="13.2">
      <c r="A1022" s="18"/>
    </row>
    <row r="1023" spans="1:1" ht="13.2">
      <c r="A1023" s="18"/>
    </row>
    <row r="1024" spans="1:1" ht="13.2">
      <c r="A1024" s="18"/>
    </row>
    <row r="1025" spans="1:1" ht="13.2">
      <c r="A1025" s="18"/>
    </row>
    <row r="1026" spans="1:1" ht="13.2">
      <c r="A1026" s="18"/>
    </row>
    <row r="1027" spans="1:1" ht="13.2">
      <c r="A1027" s="18"/>
    </row>
    <row r="1028" spans="1:1" ht="13.2">
      <c r="A1028" s="18"/>
    </row>
    <row r="1029" spans="1:1" ht="13.2">
      <c r="A1029" s="18"/>
    </row>
    <row r="1030" spans="1:1" ht="13.2">
      <c r="A1030" s="18"/>
    </row>
    <row r="1031" spans="1:1" ht="13.2">
      <c r="A1031" s="18"/>
    </row>
    <row r="1032" spans="1:1" ht="13.2">
      <c r="A1032" s="18"/>
    </row>
    <row r="1033" spans="1:1" ht="13.2">
      <c r="A1033" s="18"/>
    </row>
    <row r="1034" spans="1:1" ht="13.2">
      <c r="A1034" s="18"/>
    </row>
    <row r="1035" spans="1:1" ht="13.2">
      <c r="A1035" s="18"/>
    </row>
    <row r="1036" spans="1:1" ht="13.2">
      <c r="A1036" s="18"/>
    </row>
    <row r="1037" spans="1:1" ht="13.2">
      <c r="A1037" s="18"/>
    </row>
    <row r="1038" spans="1:1" ht="13.2">
      <c r="A1038" s="18"/>
    </row>
    <row r="1039" spans="1:1" ht="13.2">
      <c r="A1039" s="18"/>
    </row>
    <row r="1040" spans="1:1" ht="13.2">
      <c r="A1040" s="18"/>
    </row>
    <row r="1041" spans="1:1" ht="13.2">
      <c r="A1041" s="18"/>
    </row>
    <row r="1042" spans="1:1" ht="13.2">
      <c r="A1042" s="18"/>
    </row>
    <row r="1043" spans="1:1" ht="13.2">
      <c r="A1043" s="18"/>
    </row>
    <row r="1044" spans="1:1" ht="13.2">
      <c r="A1044" s="18"/>
    </row>
    <row r="1045" spans="1:1" ht="13.2">
      <c r="A1045" s="18"/>
    </row>
    <row r="1046" spans="1:1" ht="13.2">
      <c r="A1046" s="18"/>
    </row>
    <row r="1047" spans="1:1" ht="13.2">
      <c r="A1047" s="18"/>
    </row>
    <row r="1048" spans="1:1" ht="13.2">
      <c r="A1048" s="18"/>
    </row>
    <row r="1049" spans="1:1" ht="13.2">
      <c r="A1049" s="18"/>
    </row>
    <row r="1050" spans="1:1" ht="13.2">
      <c r="A1050" s="18"/>
    </row>
    <row r="1051" spans="1:1" ht="13.2">
      <c r="A1051" s="18"/>
    </row>
    <row r="1052" spans="1:1" ht="13.2">
      <c r="A1052" s="18"/>
    </row>
    <row r="1053" spans="1:1" ht="13.2">
      <c r="A1053" s="18"/>
    </row>
    <row r="1054" spans="1:1" ht="13.2">
      <c r="A1054" s="18"/>
    </row>
    <row r="1055" spans="1:1" ht="13.2">
      <c r="A1055" s="18"/>
    </row>
    <row r="1056" spans="1:1" ht="13.2">
      <c r="A1056" s="18"/>
    </row>
    <row r="1057" spans="1:1" ht="13.2">
      <c r="A1057" s="18"/>
    </row>
    <row r="1058" spans="1:1" ht="13.2">
      <c r="A1058" s="18"/>
    </row>
    <row r="1059" spans="1:1" ht="13.2">
      <c r="A1059" s="18"/>
    </row>
    <row r="1060" spans="1:1" ht="13.2">
      <c r="A1060" s="18"/>
    </row>
    <row r="1061" spans="1:1" ht="13.2">
      <c r="A1061" s="18"/>
    </row>
    <row r="1062" spans="1:1" ht="13.2">
      <c r="A1062" s="18"/>
    </row>
    <row r="1063" spans="1:1" ht="13.2">
      <c r="A1063" s="18"/>
    </row>
    <row r="1064" spans="1:1" ht="13.2">
      <c r="A1064" s="18"/>
    </row>
    <row r="1065" spans="1:1" ht="13.2">
      <c r="A1065" s="18"/>
    </row>
    <row r="1066" spans="1:1" ht="13.2">
      <c r="A1066" s="18"/>
    </row>
    <row r="1067" spans="1:1" ht="13.2">
      <c r="A1067" s="18"/>
    </row>
    <row r="1068" spans="1:1" ht="13.2">
      <c r="A1068" s="18"/>
    </row>
    <row r="1069" spans="1:1" ht="13.2">
      <c r="A1069" s="18"/>
    </row>
    <row r="1070" spans="1:1" ht="13.2">
      <c r="A1070" s="18"/>
    </row>
    <row r="1071" spans="1:1" ht="13.2">
      <c r="A1071" s="18"/>
    </row>
    <row r="1072" spans="1:1" ht="13.2">
      <c r="A1072" s="18"/>
    </row>
    <row r="1073" spans="1:1" ht="13.2">
      <c r="A1073" s="18"/>
    </row>
    <row r="1074" spans="1:1" ht="13.2">
      <c r="A1074" s="18"/>
    </row>
    <row r="1075" spans="1:1" ht="13.2">
      <c r="A1075" s="18"/>
    </row>
    <row r="1076" spans="1:1" ht="13.2">
      <c r="A1076" s="18"/>
    </row>
    <row r="1077" spans="1:1" ht="13.2">
      <c r="A1077" s="18"/>
    </row>
    <row r="1078" spans="1:1" ht="13.2">
      <c r="A1078" s="18"/>
    </row>
    <row r="1079" spans="1:1" ht="13.2">
      <c r="A1079" s="18"/>
    </row>
    <row r="1080" spans="1:1" ht="13.2">
      <c r="A1080" s="18"/>
    </row>
    <row r="1081" spans="1:1" ht="13.2">
      <c r="A1081" s="18"/>
    </row>
    <row r="1082" spans="1:1" ht="13.2">
      <c r="A1082" s="18"/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56" r:id="rId2"/>
    <hyperlink ref="B58" r:id="rId3"/>
    <hyperlink ref="B62" r:id="rId4"/>
    <hyperlink ref="B64" r:id="rId5"/>
    <hyperlink ref="B71" r:id="rId6"/>
    <hyperlink ref="B74" r:id="rId7"/>
    <hyperlink ref="B76" r:id="rId8"/>
    <hyperlink ref="B82" r:id="rId9"/>
    <hyperlink ref="B84" r:id="rId10"/>
    <hyperlink ref="B90" r:id="rId11"/>
    <hyperlink ref="B97" r:id="rId12"/>
    <hyperlink ref="B103" r:id="rId1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26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109375" customWidth="1"/>
    <col min="2" max="2" width="36.109375" customWidth="1"/>
  </cols>
  <sheetData>
    <row r="1" spans="1:24" ht="13.2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22"/>
      <c r="B4" s="58" t="s">
        <v>134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 spans="1:24" ht="15.75" customHeight="1">
      <c r="A5" s="7"/>
      <c r="B5" s="59" t="s">
        <v>126</v>
      </c>
      <c r="C5" s="27">
        <f t="shared" ref="C5:C36" si="0">SUM(F5:K5)</f>
        <v>0.99</v>
      </c>
      <c r="D5" s="28">
        <f t="shared" ref="D5:D36" si="1">SUM(F5:I5)</f>
        <v>0.99</v>
      </c>
      <c r="E5" s="29">
        <f t="shared" ref="E5:E36" si="2">D5/C5</f>
        <v>1</v>
      </c>
      <c r="F5" s="36"/>
      <c r="G5" s="25">
        <v>0.3</v>
      </c>
      <c r="H5" s="25">
        <v>0.69</v>
      </c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</row>
    <row r="6" spans="1:24" ht="15.75" customHeight="1">
      <c r="A6" s="7"/>
      <c r="B6" s="59" t="s">
        <v>135</v>
      </c>
      <c r="C6" s="27">
        <f t="shared" si="0"/>
        <v>0.66</v>
      </c>
      <c r="D6" s="28">
        <f t="shared" si="1"/>
        <v>0.66</v>
      </c>
      <c r="E6" s="29">
        <f t="shared" si="2"/>
        <v>1</v>
      </c>
      <c r="F6" s="36"/>
      <c r="G6" s="25">
        <v>0.66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</row>
    <row r="7" spans="1:24" ht="15.75" customHeight="1">
      <c r="A7" s="7"/>
      <c r="B7" s="59" t="s">
        <v>136</v>
      </c>
      <c r="C7" s="27">
        <f t="shared" si="0"/>
        <v>1</v>
      </c>
      <c r="D7" s="28">
        <f t="shared" si="1"/>
        <v>0</v>
      </c>
      <c r="E7" s="29">
        <f t="shared" si="2"/>
        <v>0</v>
      </c>
      <c r="F7" s="36"/>
      <c r="G7" s="36"/>
      <c r="H7" s="36"/>
      <c r="I7" s="36"/>
      <c r="J7" s="36"/>
      <c r="K7" s="25">
        <v>1</v>
      </c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</row>
    <row r="8" spans="1:24" ht="15.75" customHeight="1">
      <c r="A8" s="7"/>
      <c r="B8" s="59" t="s">
        <v>137</v>
      </c>
      <c r="C8" s="27">
        <f t="shared" si="0"/>
        <v>0.11</v>
      </c>
      <c r="D8" s="28">
        <f t="shared" si="1"/>
        <v>0.11</v>
      </c>
      <c r="E8" s="29">
        <f t="shared" si="2"/>
        <v>1</v>
      </c>
      <c r="F8" s="36"/>
      <c r="G8" s="25">
        <v>0.11</v>
      </c>
      <c r="H8" s="36"/>
      <c r="I8" s="36"/>
      <c r="J8" s="36"/>
      <c r="K8" s="25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</row>
    <row r="9" spans="1:24" ht="15.75" customHeight="1">
      <c r="A9" s="7"/>
      <c r="B9" s="59" t="s">
        <v>138</v>
      </c>
      <c r="C9" s="27">
        <f t="shared" si="0"/>
        <v>0.14000000000000001</v>
      </c>
      <c r="D9" s="28">
        <f t="shared" si="1"/>
        <v>0.14000000000000001</v>
      </c>
      <c r="E9" s="29">
        <f t="shared" si="2"/>
        <v>1</v>
      </c>
      <c r="F9" s="36"/>
      <c r="G9" s="25">
        <v>0.14000000000000001</v>
      </c>
      <c r="H9" s="36"/>
      <c r="I9" s="36"/>
      <c r="J9" s="36"/>
      <c r="K9" s="25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</row>
    <row r="10" spans="1:24" ht="15.75" customHeight="1">
      <c r="A10" s="7"/>
      <c r="B10" s="59" t="s">
        <v>139</v>
      </c>
      <c r="C10" s="27">
        <f t="shared" si="0"/>
        <v>0.19</v>
      </c>
      <c r="D10" s="28">
        <f t="shared" si="1"/>
        <v>0.19</v>
      </c>
      <c r="E10" s="29">
        <f t="shared" si="2"/>
        <v>1</v>
      </c>
      <c r="F10" s="36"/>
      <c r="G10" s="25">
        <v>0.19</v>
      </c>
      <c r="H10" s="36"/>
      <c r="I10" s="36"/>
      <c r="J10" s="36"/>
      <c r="K10" s="25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</row>
    <row r="11" spans="1:24" ht="15.75" customHeight="1">
      <c r="A11" s="7"/>
      <c r="B11" s="59" t="s">
        <v>140</v>
      </c>
      <c r="C11" s="27">
        <f t="shared" si="0"/>
        <v>0.13</v>
      </c>
      <c r="D11" s="28">
        <f t="shared" si="1"/>
        <v>0.13</v>
      </c>
      <c r="E11" s="29">
        <f t="shared" si="2"/>
        <v>1</v>
      </c>
      <c r="F11" s="36"/>
      <c r="G11" s="25">
        <v>0.13</v>
      </c>
      <c r="H11" s="36"/>
      <c r="I11" s="36"/>
      <c r="J11" s="36"/>
      <c r="K11" s="25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</row>
    <row r="12" spans="1:24" ht="15.75" customHeight="1">
      <c r="A12" s="7"/>
      <c r="B12" s="59" t="s">
        <v>141</v>
      </c>
      <c r="C12" s="27">
        <f t="shared" si="0"/>
        <v>0.12</v>
      </c>
      <c r="D12" s="28">
        <f t="shared" si="1"/>
        <v>0</v>
      </c>
      <c r="E12" s="29">
        <f t="shared" si="2"/>
        <v>0</v>
      </c>
      <c r="F12" s="36"/>
      <c r="G12" s="36"/>
      <c r="H12" s="36"/>
      <c r="I12" s="36"/>
      <c r="J12" s="36"/>
      <c r="K12" s="25">
        <v>0.12</v>
      </c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</row>
    <row r="13" spans="1:24" ht="15.75" customHeight="1">
      <c r="A13" s="7"/>
      <c r="B13" s="59" t="s">
        <v>77</v>
      </c>
      <c r="C13" s="27">
        <f t="shared" si="0"/>
        <v>1</v>
      </c>
      <c r="D13" s="28">
        <f t="shared" si="1"/>
        <v>0</v>
      </c>
      <c r="E13" s="29">
        <f t="shared" si="2"/>
        <v>0</v>
      </c>
      <c r="F13" s="36"/>
      <c r="G13" s="36"/>
      <c r="H13" s="36"/>
      <c r="I13" s="36"/>
      <c r="J13" s="36"/>
      <c r="K13" s="25">
        <v>1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</row>
    <row r="14" spans="1:24" ht="15.75" customHeight="1">
      <c r="A14" s="7"/>
      <c r="B14" s="59" t="s">
        <v>142</v>
      </c>
      <c r="C14" s="27">
        <f t="shared" si="0"/>
        <v>0.26</v>
      </c>
      <c r="D14" s="28">
        <f t="shared" si="1"/>
        <v>0.26</v>
      </c>
      <c r="E14" s="29">
        <f t="shared" si="2"/>
        <v>1</v>
      </c>
      <c r="F14" s="36"/>
      <c r="G14" s="25">
        <v>0.26</v>
      </c>
      <c r="H14" s="36"/>
      <c r="I14" s="36"/>
      <c r="J14" s="36"/>
      <c r="K14" s="25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</row>
    <row r="15" spans="1:24" ht="15.75" customHeight="1">
      <c r="A15" s="7"/>
      <c r="B15" s="59" t="s">
        <v>124</v>
      </c>
      <c r="C15" s="27">
        <f t="shared" si="0"/>
        <v>0.2</v>
      </c>
      <c r="D15" s="28">
        <f t="shared" si="1"/>
        <v>0.2</v>
      </c>
      <c r="E15" s="29">
        <f t="shared" si="2"/>
        <v>1</v>
      </c>
      <c r="F15" s="36"/>
      <c r="G15" s="25">
        <v>0.2</v>
      </c>
      <c r="H15" s="36"/>
      <c r="I15" s="36"/>
      <c r="J15" s="36"/>
      <c r="K15" s="25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</row>
    <row r="16" spans="1:24" ht="15.75" customHeight="1">
      <c r="A16" s="7"/>
      <c r="B16" s="59" t="s">
        <v>143</v>
      </c>
      <c r="C16" s="27">
        <f t="shared" si="0"/>
        <v>0.73799999999999999</v>
      </c>
      <c r="D16" s="28">
        <f t="shared" si="1"/>
        <v>0.73799999999999999</v>
      </c>
      <c r="E16" s="29">
        <f t="shared" si="2"/>
        <v>1</v>
      </c>
      <c r="F16" s="36"/>
      <c r="G16" s="36"/>
      <c r="H16" s="25">
        <v>0.73799999999999999</v>
      </c>
      <c r="I16" s="36"/>
      <c r="J16" s="36"/>
      <c r="K16" s="25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</row>
    <row r="17" spans="1:24" ht="15.75" customHeight="1">
      <c r="A17" s="7"/>
      <c r="B17" s="59" t="s">
        <v>78</v>
      </c>
      <c r="C17" s="27">
        <f t="shared" si="0"/>
        <v>1.8049999999999999</v>
      </c>
      <c r="D17" s="28">
        <f t="shared" si="1"/>
        <v>1.8049999999999999</v>
      </c>
      <c r="E17" s="29">
        <f t="shared" si="2"/>
        <v>1</v>
      </c>
      <c r="F17" s="36"/>
      <c r="G17" s="25">
        <v>1.8049999999999999</v>
      </c>
      <c r="H17" s="36"/>
      <c r="I17" s="36"/>
      <c r="J17" s="36"/>
      <c r="K17" s="25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</row>
    <row r="18" spans="1:24" ht="15.75" customHeight="1">
      <c r="A18" s="7"/>
      <c r="B18" s="59" t="s">
        <v>144</v>
      </c>
      <c r="C18" s="27">
        <f t="shared" si="0"/>
        <v>0.20899999999999999</v>
      </c>
      <c r="D18" s="28">
        <f t="shared" si="1"/>
        <v>0.20899999999999999</v>
      </c>
      <c r="E18" s="29">
        <f t="shared" si="2"/>
        <v>1</v>
      </c>
      <c r="F18" s="36"/>
      <c r="G18" s="36"/>
      <c r="H18" s="25">
        <v>0.20899999999999999</v>
      </c>
      <c r="I18" s="36"/>
      <c r="J18" s="36"/>
      <c r="K18" s="25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</row>
    <row r="19" spans="1:24" ht="15.75" customHeight="1">
      <c r="A19" s="7"/>
      <c r="B19" s="59" t="s">
        <v>145</v>
      </c>
      <c r="C19" s="27">
        <f t="shared" si="0"/>
        <v>0.218</v>
      </c>
      <c r="D19" s="28">
        <f t="shared" si="1"/>
        <v>0.218</v>
      </c>
      <c r="E19" s="29">
        <f t="shared" si="2"/>
        <v>1</v>
      </c>
      <c r="F19" s="36"/>
      <c r="G19" s="36"/>
      <c r="H19" s="25">
        <v>0.218</v>
      </c>
      <c r="I19" s="36"/>
      <c r="J19" s="36"/>
      <c r="K19" s="25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</row>
    <row r="20" spans="1:24" ht="15.75" customHeight="1">
      <c r="A20" s="7"/>
      <c r="B20" s="59" t="s">
        <v>146</v>
      </c>
      <c r="C20" s="27">
        <f t="shared" si="0"/>
        <v>0.25</v>
      </c>
      <c r="D20" s="28">
        <f t="shared" si="1"/>
        <v>0.25</v>
      </c>
      <c r="E20" s="29">
        <f t="shared" si="2"/>
        <v>1</v>
      </c>
      <c r="F20" s="36"/>
      <c r="G20" s="25">
        <v>0.25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</row>
    <row r="21" spans="1:24" ht="15.75" customHeight="1">
      <c r="A21" s="7"/>
      <c r="B21" s="59" t="s">
        <v>71</v>
      </c>
      <c r="C21" s="27">
        <f t="shared" si="0"/>
        <v>0.224</v>
      </c>
      <c r="D21" s="28">
        <f t="shared" si="1"/>
        <v>0.224</v>
      </c>
      <c r="E21" s="29">
        <f t="shared" si="2"/>
        <v>1</v>
      </c>
      <c r="F21" s="36"/>
      <c r="G21" s="36"/>
      <c r="H21" s="25">
        <v>0.224</v>
      </c>
      <c r="I21" s="36"/>
      <c r="J21" s="36"/>
      <c r="K21" s="25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</row>
    <row r="22" spans="1:24" ht="15.75" customHeight="1">
      <c r="A22" s="7"/>
      <c r="B22" s="59" t="s">
        <v>147</v>
      </c>
      <c r="C22" s="27">
        <f t="shared" si="0"/>
        <v>1.042</v>
      </c>
      <c r="D22" s="28">
        <f t="shared" si="1"/>
        <v>0.66500000000000004</v>
      </c>
      <c r="E22" s="29">
        <f t="shared" si="2"/>
        <v>0.63819577735124766</v>
      </c>
      <c r="F22" s="36"/>
      <c r="G22" s="25">
        <v>0.66500000000000004</v>
      </c>
      <c r="H22" s="36"/>
      <c r="I22" s="36"/>
      <c r="J22" s="36"/>
      <c r="K22" s="25">
        <v>0.377</v>
      </c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</row>
    <row r="23" spans="1:24" ht="15.75" customHeight="1">
      <c r="A23" s="7"/>
      <c r="B23" s="59" t="s">
        <v>148</v>
      </c>
      <c r="C23" s="27">
        <f t="shared" si="0"/>
        <v>0.6070000000000001</v>
      </c>
      <c r="D23" s="28">
        <f t="shared" si="1"/>
        <v>0.6070000000000001</v>
      </c>
      <c r="E23" s="29">
        <f t="shared" si="2"/>
        <v>1</v>
      </c>
      <c r="F23" s="36"/>
      <c r="G23" s="25">
        <v>5.8000000000000003E-2</v>
      </c>
      <c r="H23" s="25">
        <v>0.54900000000000004</v>
      </c>
      <c r="I23" s="36"/>
      <c r="J23" s="36"/>
      <c r="K23" s="25"/>
      <c r="L23" s="36"/>
      <c r="M23" s="36"/>
      <c r="N23" s="36"/>
      <c r="O23" s="36"/>
      <c r="P23" s="36"/>
      <c r="Q23" s="25">
        <v>0.54900000000000004</v>
      </c>
      <c r="R23" s="36"/>
      <c r="S23" s="36"/>
      <c r="T23" s="36"/>
      <c r="U23" s="36"/>
      <c r="V23" s="36"/>
      <c r="W23" s="36"/>
      <c r="X23" s="36"/>
    </row>
    <row r="24" spans="1:24" ht="15.75" customHeight="1">
      <c r="A24" s="7"/>
      <c r="B24" s="59" t="s">
        <v>149</v>
      </c>
      <c r="C24" s="27">
        <f t="shared" si="0"/>
        <v>0.23</v>
      </c>
      <c r="D24" s="28">
        <f t="shared" si="1"/>
        <v>0</v>
      </c>
      <c r="E24" s="29">
        <f t="shared" si="2"/>
        <v>0</v>
      </c>
      <c r="F24" s="36"/>
      <c r="G24" s="36"/>
      <c r="H24" s="36"/>
      <c r="I24" s="36"/>
      <c r="J24" s="36"/>
      <c r="K24" s="25">
        <v>0.23</v>
      </c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</row>
    <row r="25" spans="1:24" ht="15.75" customHeight="1">
      <c r="A25" s="7"/>
      <c r="B25" s="59" t="s">
        <v>150</v>
      </c>
      <c r="C25" s="27">
        <f t="shared" si="0"/>
        <v>0.28000000000000003</v>
      </c>
      <c r="D25" s="28">
        <f t="shared" si="1"/>
        <v>0</v>
      </c>
      <c r="E25" s="29">
        <f t="shared" si="2"/>
        <v>0</v>
      </c>
      <c r="F25" s="36"/>
      <c r="G25" s="36"/>
      <c r="H25" s="36"/>
      <c r="I25" s="36"/>
      <c r="J25" s="36"/>
      <c r="K25" s="25">
        <v>0.28000000000000003</v>
      </c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</row>
    <row r="26" spans="1:24" ht="15.75" customHeight="1">
      <c r="A26" s="7"/>
      <c r="B26" s="59" t="s">
        <v>151</v>
      </c>
      <c r="C26" s="27">
        <f t="shared" si="0"/>
        <v>0.2</v>
      </c>
      <c r="D26" s="28">
        <f t="shared" si="1"/>
        <v>0</v>
      </c>
      <c r="E26" s="29">
        <f t="shared" si="2"/>
        <v>0</v>
      </c>
      <c r="F26" s="36"/>
      <c r="G26" s="36"/>
      <c r="H26" s="36"/>
      <c r="I26" s="36"/>
      <c r="J26" s="36"/>
      <c r="K26" s="25">
        <v>0.2</v>
      </c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</row>
    <row r="27" spans="1:24" ht="15.75" customHeight="1">
      <c r="A27" s="7"/>
      <c r="B27" s="59" t="s">
        <v>152</v>
      </c>
      <c r="C27" s="27">
        <f t="shared" si="0"/>
        <v>0.2</v>
      </c>
      <c r="D27" s="28">
        <f t="shared" si="1"/>
        <v>0</v>
      </c>
      <c r="E27" s="29">
        <f t="shared" si="2"/>
        <v>0</v>
      </c>
      <c r="F27" s="36"/>
      <c r="G27" s="36"/>
      <c r="H27" s="36"/>
      <c r="I27" s="36"/>
      <c r="J27" s="36"/>
      <c r="K27" s="25">
        <v>0.2</v>
      </c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</row>
    <row r="28" spans="1:24" ht="15.75" customHeight="1">
      <c r="A28" s="7"/>
      <c r="B28" s="59" t="s">
        <v>153</v>
      </c>
      <c r="C28" s="27">
        <f t="shared" si="0"/>
        <v>0.2</v>
      </c>
      <c r="D28" s="28">
        <f t="shared" si="1"/>
        <v>0</v>
      </c>
      <c r="E28" s="29">
        <f t="shared" si="2"/>
        <v>0</v>
      </c>
      <c r="F28" s="36"/>
      <c r="G28" s="36"/>
      <c r="H28" s="36"/>
      <c r="I28" s="36"/>
      <c r="J28" s="36"/>
      <c r="K28" s="25">
        <v>0.2</v>
      </c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</row>
    <row r="29" spans="1:24" ht="15.75" customHeight="1">
      <c r="A29" s="7"/>
      <c r="B29" s="59" t="s">
        <v>154</v>
      </c>
      <c r="C29" s="27">
        <f t="shared" si="0"/>
        <v>0.2</v>
      </c>
      <c r="D29" s="28">
        <f t="shared" si="1"/>
        <v>0</v>
      </c>
      <c r="E29" s="29">
        <f t="shared" si="2"/>
        <v>0</v>
      </c>
      <c r="F29" s="36"/>
      <c r="G29" s="36"/>
      <c r="H29" s="36"/>
      <c r="I29" s="36"/>
      <c r="J29" s="36"/>
      <c r="K29" s="25">
        <v>0.2</v>
      </c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</row>
    <row r="30" spans="1:24" ht="15.75" customHeight="1">
      <c r="A30" s="7"/>
      <c r="B30" s="59" t="s">
        <v>112</v>
      </c>
      <c r="C30" s="27">
        <f t="shared" si="0"/>
        <v>0.19</v>
      </c>
      <c r="D30" s="28">
        <f t="shared" si="1"/>
        <v>0</v>
      </c>
      <c r="E30" s="29">
        <f t="shared" si="2"/>
        <v>0</v>
      </c>
      <c r="F30" s="36"/>
      <c r="G30" s="36"/>
      <c r="H30" s="36"/>
      <c r="I30" s="36"/>
      <c r="J30" s="36"/>
      <c r="K30" s="25">
        <v>0.19</v>
      </c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</row>
    <row r="31" spans="1:24" ht="15.6">
      <c r="A31" s="7"/>
      <c r="B31" s="59" t="s">
        <v>67</v>
      </c>
      <c r="C31" s="27">
        <f t="shared" si="0"/>
        <v>0.18</v>
      </c>
      <c r="D31" s="28">
        <f t="shared" si="1"/>
        <v>0</v>
      </c>
      <c r="E31" s="29">
        <f t="shared" si="2"/>
        <v>0</v>
      </c>
      <c r="F31" s="36"/>
      <c r="G31" s="36"/>
      <c r="H31" s="36"/>
      <c r="I31" s="36"/>
      <c r="J31" s="36"/>
      <c r="K31" s="25">
        <v>0.18</v>
      </c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</row>
    <row r="32" spans="1:24" ht="15.6">
      <c r="A32" s="7"/>
      <c r="B32" s="59" t="s">
        <v>155</v>
      </c>
      <c r="C32" s="27">
        <f t="shared" si="0"/>
        <v>0.15</v>
      </c>
      <c r="D32" s="28">
        <f t="shared" si="1"/>
        <v>0</v>
      </c>
      <c r="E32" s="29">
        <f t="shared" si="2"/>
        <v>0</v>
      </c>
      <c r="F32" s="36"/>
      <c r="G32" s="36"/>
      <c r="H32" s="36"/>
      <c r="I32" s="36"/>
      <c r="J32" s="36"/>
      <c r="K32" s="25">
        <v>0.15</v>
      </c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</row>
    <row r="33" spans="1:24" ht="15.6">
      <c r="A33" s="7"/>
      <c r="B33" s="59" t="s">
        <v>156</v>
      </c>
      <c r="C33" s="27">
        <f t="shared" si="0"/>
        <v>0.33</v>
      </c>
      <c r="D33" s="28">
        <f t="shared" si="1"/>
        <v>0</v>
      </c>
      <c r="E33" s="29">
        <f t="shared" si="2"/>
        <v>0</v>
      </c>
      <c r="F33" s="36"/>
      <c r="G33" s="36"/>
      <c r="H33" s="36"/>
      <c r="I33" s="36"/>
      <c r="J33" s="36"/>
      <c r="K33" s="25">
        <v>0.33</v>
      </c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</row>
    <row r="34" spans="1:24" ht="15.6">
      <c r="A34" s="7"/>
      <c r="B34" s="59" t="s">
        <v>157</v>
      </c>
      <c r="C34" s="27">
        <f t="shared" si="0"/>
        <v>0.8</v>
      </c>
      <c r="D34" s="28">
        <f t="shared" si="1"/>
        <v>0</v>
      </c>
      <c r="E34" s="29">
        <f t="shared" si="2"/>
        <v>0</v>
      </c>
      <c r="F34" s="36"/>
      <c r="G34" s="36"/>
      <c r="H34" s="36"/>
      <c r="I34" s="36"/>
      <c r="J34" s="36"/>
      <c r="K34" s="25">
        <v>0.8</v>
      </c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</row>
    <row r="35" spans="1:24" ht="15.6">
      <c r="A35" s="7"/>
      <c r="B35" s="59" t="s">
        <v>49</v>
      </c>
      <c r="C35" s="27">
        <f t="shared" si="0"/>
        <v>0.23</v>
      </c>
      <c r="D35" s="28">
        <f t="shared" si="1"/>
        <v>0</v>
      </c>
      <c r="E35" s="29">
        <f t="shared" si="2"/>
        <v>0</v>
      </c>
      <c r="F35" s="36"/>
      <c r="G35" s="36"/>
      <c r="H35" s="36"/>
      <c r="I35" s="36"/>
      <c r="J35" s="36"/>
      <c r="K35" s="25">
        <v>0.23</v>
      </c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</row>
    <row r="36" spans="1:24" ht="15.6">
      <c r="A36" s="7"/>
      <c r="B36" s="59" t="s">
        <v>70</v>
      </c>
      <c r="C36" s="27">
        <f t="shared" si="0"/>
        <v>0.3</v>
      </c>
      <c r="D36" s="28">
        <f t="shared" si="1"/>
        <v>0</v>
      </c>
      <c r="E36" s="29">
        <f t="shared" si="2"/>
        <v>0</v>
      </c>
      <c r="F36" s="36"/>
      <c r="G36" s="36"/>
      <c r="H36" s="36"/>
      <c r="I36" s="36"/>
      <c r="J36" s="36"/>
      <c r="K36" s="25">
        <v>0.3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</row>
    <row r="37" spans="1:24" ht="15.6">
      <c r="A37" s="22"/>
      <c r="B37" s="58" t="s">
        <v>158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ht="15.6">
      <c r="A38" s="7"/>
      <c r="B38" s="59" t="s">
        <v>81</v>
      </c>
      <c r="C38" s="27">
        <f t="shared" ref="C38:C43" si="3">SUM(F38:K38)</f>
        <v>0.45</v>
      </c>
      <c r="D38" s="28">
        <f t="shared" ref="D38:D43" si="4">SUM(F38:I38)</f>
        <v>0</v>
      </c>
      <c r="E38" s="29">
        <f t="shared" ref="E38:E43" si="5">D38/C38</f>
        <v>0</v>
      </c>
      <c r="F38" s="36"/>
      <c r="G38" s="36"/>
      <c r="H38" s="36"/>
      <c r="I38" s="36"/>
      <c r="J38" s="36"/>
      <c r="K38" s="25">
        <v>0.45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</row>
    <row r="39" spans="1:24" ht="15.6">
      <c r="A39" s="7"/>
      <c r="B39" s="59" t="s">
        <v>46</v>
      </c>
      <c r="C39" s="27">
        <f t="shared" si="3"/>
        <v>0.98</v>
      </c>
      <c r="D39" s="28">
        <f t="shared" si="4"/>
        <v>0</v>
      </c>
      <c r="E39" s="29">
        <f t="shared" si="5"/>
        <v>0</v>
      </c>
      <c r="F39" s="36"/>
      <c r="G39" s="36"/>
      <c r="H39" s="36"/>
      <c r="I39" s="36"/>
      <c r="J39" s="36"/>
      <c r="K39" s="25">
        <v>0.98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</row>
    <row r="40" spans="1:24" ht="15.6">
      <c r="A40" s="7"/>
      <c r="B40" s="59" t="s">
        <v>159</v>
      </c>
      <c r="C40" s="27">
        <f t="shared" si="3"/>
        <v>1.45</v>
      </c>
      <c r="D40" s="28">
        <f t="shared" si="4"/>
        <v>0</v>
      </c>
      <c r="E40" s="29">
        <f t="shared" si="5"/>
        <v>0</v>
      </c>
      <c r="F40" s="36"/>
      <c r="G40" s="36"/>
      <c r="H40" s="36"/>
      <c r="I40" s="36"/>
      <c r="J40" s="36"/>
      <c r="K40" s="25">
        <v>1.45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</row>
    <row r="41" spans="1:24" ht="15.6">
      <c r="A41" s="7"/>
      <c r="B41" s="59" t="s">
        <v>156</v>
      </c>
      <c r="C41" s="27">
        <f t="shared" si="3"/>
        <v>0.25</v>
      </c>
      <c r="D41" s="28">
        <f t="shared" si="4"/>
        <v>0</v>
      </c>
      <c r="E41" s="29">
        <f t="shared" si="5"/>
        <v>0</v>
      </c>
      <c r="F41" s="36"/>
      <c r="G41" s="36"/>
      <c r="H41" s="36"/>
      <c r="I41" s="36"/>
      <c r="J41" s="36"/>
      <c r="K41" s="25">
        <v>0.25</v>
      </c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</row>
    <row r="42" spans="1:24" ht="15.6">
      <c r="A42" s="7"/>
      <c r="B42" s="59" t="s">
        <v>77</v>
      </c>
      <c r="C42" s="27">
        <f t="shared" si="3"/>
        <v>0.45</v>
      </c>
      <c r="D42" s="28">
        <f t="shared" si="4"/>
        <v>0</v>
      </c>
      <c r="E42" s="29">
        <f t="shared" si="5"/>
        <v>0</v>
      </c>
      <c r="F42" s="36"/>
      <c r="G42" s="36"/>
      <c r="H42" s="36"/>
      <c r="I42" s="36"/>
      <c r="J42" s="36"/>
      <c r="K42" s="25">
        <v>0.45</v>
      </c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</row>
    <row r="43" spans="1:24" ht="15.6">
      <c r="A43" s="7"/>
      <c r="B43" s="59" t="s">
        <v>88</v>
      </c>
      <c r="C43" s="27">
        <f t="shared" si="3"/>
        <v>0.4</v>
      </c>
      <c r="D43" s="28">
        <f t="shared" si="4"/>
        <v>0</v>
      </c>
      <c r="E43" s="29">
        <f t="shared" si="5"/>
        <v>0</v>
      </c>
      <c r="F43" s="36"/>
      <c r="G43" s="36"/>
      <c r="H43" s="36"/>
      <c r="I43" s="36"/>
      <c r="J43" s="36"/>
      <c r="K43" s="25">
        <v>0.4</v>
      </c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</row>
    <row r="44" spans="1:24" ht="15.6">
      <c r="A44" s="22"/>
      <c r="B44" s="58" t="s">
        <v>160</v>
      </c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ht="15.6">
      <c r="A45" s="7"/>
      <c r="B45" s="59" t="s">
        <v>90</v>
      </c>
      <c r="C45" s="27">
        <f t="shared" ref="C45:C49" si="6">SUM(F45:K45)</f>
        <v>1.7</v>
      </c>
      <c r="D45" s="28">
        <f t="shared" ref="D45:D49" si="7">SUM(F45:I45)</f>
        <v>1</v>
      </c>
      <c r="E45" s="29">
        <f t="shared" ref="E45:E49" si="8">D45/C45</f>
        <v>0.58823529411764708</v>
      </c>
      <c r="F45" s="36"/>
      <c r="G45" s="25">
        <v>1</v>
      </c>
      <c r="H45" s="36"/>
      <c r="I45" s="36"/>
      <c r="J45" s="36"/>
      <c r="K45" s="25">
        <v>0.7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</row>
    <row r="46" spans="1:24" ht="15.6">
      <c r="A46" s="7"/>
      <c r="B46" s="59" t="s">
        <v>150</v>
      </c>
      <c r="C46" s="27">
        <f t="shared" si="6"/>
        <v>0.39</v>
      </c>
      <c r="D46" s="28">
        <f t="shared" si="7"/>
        <v>0</v>
      </c>
      <c r="E46" s="29">
        <f t="shared" si="8"/>
        <v>0</v>
      </c>
      <c r="F46" s="36"/>
      <c r="G46" s="36"/>
      <c r="H46" s="36"/>
      <c r="I46" s="36"/>
      <c r="J46" s="36"/>
      <c r="K46" s="25">
        <v>0.39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</row>
    <row r="47" spans="1:24" ht="15.6">
      <c r="A47" s="7"/>
      <c r="B47" s="59" t="s">
        <v>87</v>
      </c>
      <c r="C47" s="27">
        <f t="shared" si="6"/>
        <v>0.48</v>
      </c>
      <c r="D47" s="28">
        <f t="shared" si="7"/>
        <v>0</v>
      </c>
      <c r="E47" s="29">
        <f t="shared" si="8"/>
        <v>0</v>
      </c>
      <c r="F47" s="36"/>
      <c r="G47" s="36"/>
      <c r="H47" s="36"/>
      <c r="I47" s="36"/>
      <c r="J47" s="36"/>
      <c r="K47" s="25">
        <v>0.48</v>
      </c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</row>
    <row r="48" spans="1:24" ht="15.6">
      <c r="A48" s="7"/>
      <c r="B48" s="59" t="s">
        <v>161</v>
      </c>
      <c r="C48" s="27">
        <f t="shared" si="6"/>
        <v>0.15</v>
      </c>
      <c r="D48" s="28">
        <f t="shared" si="7"/>
        <v>0</v>
      </c>
      <c r="E48" s="29">
        <f t="shared" si="8"/>
        <v>0</v>
      </c>
      <c r="F48" s="36"/>
      <c r="G48" s="36"/>
      <c r="H48" s="36"/>
      <c r="I48" s="36"/>
      <c r="J48" s="36"/>
      <c r="K48" s="25">
        <v>0.15</v>
      </c>
      <c r="L48" s="36"/>
      <c r="M48" s="36"/>
      <c r="N48" s="25">
        <v>3</v>
      </c>
      <c r="O48" s="36"/>
      <c r="P48" s="36"/>
      <c r="Q48" s="36"/>
      <c r="R48" s="36"/>
      <c r="S48" s="36"/>
      <c r="T48" s="36"/>
      <c r="U48" s="36"/>
      <c r="V48" s="36"/>
      <c r="W48" s="36"/>
      <c r="X48" s="36"/>
    </row>
    <row r="49" spans="1:24" ht="15.6">
      <c r="A49" s="7"/>
      <c r="B49" s="59" t="s">
        <v>162</v>
      </c>
      <c r="C49" s="27">
        <f t="shared" si="6"/>
        <v>0.2</v>
      </c>
      <c r="D49" s="28">
        <f t="shared" si="7"/>
        <v>0</v>
      </c>
      <c r="E49" s="29">
        <f t="shared" si="8"/>
        <v>0</v>
      </c>
      <c r="F49" s="36"/>
      <c r="G49" s="36"/>
      <c r="H49" s="36"/>
      <c r="I49" s="36"/>
      <c r="J49" s="36"/>
      <c r="K49" s="25">
        <v>0.2</v>
      </c>
      <c r="L49" s="36"/>
      <c r="M49" s="36"/>
      <c r="N49" s="25">
        <v>4.5</v>
      </c>
      <c r="O49" s="36"/>
      <c r="P49" s="36"/>
      <c r="Q49" s="36"/>
      <c r="R49" s="36"/>
      <c r="S49" s="36"/>
      <c r="T49" s="36"/>
      <c r="U49" s="36"/>
      <c r="V49" s="36"/>
      <c r="W49" s="36"/>
      <c r="X49" s="36"/>
    </row>
    <row r="50" spans="1:24" ht="15.6">
      <c r="A50" s="22"/>
      <c r="B50" s="58" t="s">
        <v>163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ht="15.6">
      <c r="A51" s="7"/>
      <c r="B51" s="59" t="s">
        <v>164</v>
      </c>
      <c r="C51" s="27">
        <f t="shared" ref="C51:C62" si="9">SUM(F51:K51)</f>
        <v>0.6</v>
      </c>
      <c r="D51" s="28">
        <f t="shared" ref="D51:D62" si="10">SUM(F51:I51)</f>
        <v>0.6</v>
      </c>
      <c r="E51" s="29">
        <f t="shared" ref="E51:E62" si="11">D51/C51</f>
        <v>1</v>
      </c>
      <c r="F51" s="36"/>
      <c r="G51" s="25">
        <v>0.6</v>
      </c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</row>
    <row r="52" spans="1:24" ht="15.6">
      <c r="A52" s="7"/>
      <c r="B52" s="59" t="s">
        <v>165</v>
      </c>
      <c r="C52" s="27">
        <f t="shared" si="9"/>
        <v>0.3</v>
      </c>
      <c r="D52" s="28">
        <f t="shared" si="10"/>
        <v>0</v>
      </c>
      <c r="E52" s="29">
        <f t="shared" si="11"/>
        <v>0</v>
      </c>
      <c r="F52" s="36"/>
      <c r="G52" s="36"/>
      <c r="H52" s="36"/>
      <c r="I52" s="36"/>
      <c r="J52" s="36"/>
      <c r="K52" s="25">
        <v>0.3</v>
      </c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</row>
    <row r="53" spans="1:24" ht="15.6">
      <c r="A53" s="7"/>
      <c r="B53" s="59" t="s">
        <v>166</v>
      </c>
      <c r="C53" s="27">
        <f t="shared" si="9"/>
        <v>0.15</v>
      </c>
      <c r="D53" s="28">
        <f t="shared" si="10"/>
        <v>0.15</v>
      </c>
      <c r="E53" s="29">
        <f t="shared" si="11"/>
        <v>1</v>
      </c>
      <c r="F53" s="36"/>
      <c r="G53" s="25">
        <v>0.15</v>
      </c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</row>
    <row r="54" spans="1:24" ht="15.6">
      <c r="A54" s="7"/>
      <c r="B54" s="59" t="s">
        <v>167</v>
      </c>
      <c r="C54" s="27">
        <f t="shared" si="9"/>
        <v>0.21</v>
      </c>
      <c r="D54" s="28">
        <f t="shared" si="10"/>
        <v>0</v>
      </c>
      <c r="E54" s="29">
        <f t="shared" si="11"/>
        <v>0</v>
      </c>
      <c r="F54" s="36"/>
      <c r="G54" s="36"/>
      <c r="H54" s="36"/>
      <c r="I54" s="36"/>
      <c r="J54" s="36"/>
      <c r="K54" s="25">
        <v>0.21</v>
      </c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</row>
    <row r="55" spans="1:24" ht="15.6">
      <c r="A55" s="7"/>
      <c r="B55" s="59" t="s">
        <v>168</v>
      </c>
      <c r="C55" s="27">
        <f t="shared" si="9"/>
        <v>0.16</v>
      </c>
      <c r="D55" s="28">
        <f t="shared" si="10"/>
        <v>0</v>
      </c>
      <c r="E55" s="29">
        <f t="shared" si="11"/>
        <v>0</v>
      </c>
      <c r="F55" s="36"/>
      <c r="G55" s="36"/>
      <c r="H55" s="36"/>
      <c r="I55" s="36"/>
      <c r="J55" s="36"/>
      <c r="K55" s="25">
        <v>0.16</v>
      </c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</row>
    <row r="56" spans="1:24" ht="15.6">
      <c r="A56" s="7"/>
      <c r="B56" s="59" t="s">
        <v>169</v>
      </c>
      <c r="C56" s="27">
        <f t="shared" si="9"/>
        <v>0.13500000000000001</v>
      </c>
      <c r="D56" s="28">
        <f t="shared" si="10"/>
        <v>0</v>
      </c>
      <c r="E56" s="29">
        <f t="shared" si="11"/>
        <v>0</v>
      </c>
      <c r="F56" s="36"/>
      <c r="G56" s="36"/>
      <c r="H56" s="36"/>
      <c r="I56" s="36"/>
      <c r="J56" s="36"/>
      <c r="K56" s="25">
        <v>0.13500000000000001</v>
      </c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</row>
    <row r="57" spans="1:24" ht="15.6">
      <c r="A57" s="7"/>
      <c r="B57" s="59" t="s">
        <v>170</v>
      </c>
      <c r="C57" s="27">
        <f t="shared" si="9"/>
        <v>0.21</v>
      </c>
      <c r="D57" s="28">
        <f t="shared" si="10"/>
        <v>0</v>
      </c>
      <c r="E57" s="29">
        <f t="shared" si="11"/>
        <v>0</v>
      </c>
      <c r="F57" s="36"/>
      <c r="G57" s="36"/>
      <c r="H57" s="36"/>
      <c r="I57" s="36"/>
      <c r="J57" s="36"/>
      <c r="K57" s="25">
        <v>0.21</v>
      </c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</row>
    <row r="58" spans="1:24" ht="15.6">
      <c r="A58" s="7"/>
      <c r="B58" s="59" t="s">
        <v>171</v>
      </c>
      <c r="C58" s="27">
        <f t="shared" si="9"/>
        <v>0.52400000000000002</v>
      </c>
      <c r="D58" s="28">
        <f t="shared" si="10"/>
        <v>0.52400000000000002</v>
      </c>
      <c r="E58" s="29">
        <f t="shared" si="11"/>
        <v>1</v>
      </c>
      <c r="F58" s="36"/>
      <c r="G58" s="25">
        <v>0.52400000000000002</v>
      </c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</row>
    <row r="59" spans="1:24" ht="15.6">
      <c r="A59" s="7"/>
      <c r="B59" s="59" t="s">
        <v>172</v>
      </c>
      <c r="C59" s="27">
        <f t="shared" si="9"/>
        <v>0.20799999999999999</v>
      </c>
      <c r="D59" s="28">
        <f t="shared" si="10"/>
        <v>0</v>
      </c>
      <c r="E59" s="29">
        <f t="shared" si="11"/>
        <v>0</v>
      </c>
      <c r="F59" s="36"/>
      <c r="G59" s="36"/>
      <c r="H59" s="36"/>
      <c r="I59" s="36"/>
      <c r="J59" s="36"/>
      <c r="K59" s="25">
        <v>0.20799999999999999</v>
      </c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</row>
    <row r="60" spans="1:24" ht="15.6">
      <c r="A60" s="7"/>
      <c r="B60" s="59" t="s">
        <v>77</v>
      </c>
      <c r="C60" s="27">
        <f t="shared" si="9"/>
        <v>0.42</v>
      </c>
      <c r="D60" s="28">
        <f t="shared" si="10"/>
        <v>0</v>
      </c>
      <c r="E60" s="29">
        <f t="shared" si="11"/>
        <v>0</v>
      </c>
      <c r="F60" s="36"/>
      <c r="G60" s="36"/>
      <c r="H60" s="36"/>
      <c r="I60" s="36"/>
      <c r="J60" s="36"/>
      <c r="K60" s="25">
        <v>0.42</v>
      </c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</row>
    <row r="61" spans="1:24" ht="15.6">
      <c r="A61" s="7"/>
      <c r="B61" s="59" t="s">
        <v>67</v>
      </c>
      <c r="C61" s="27">
        <f t="shared" si="9"/>
        <v>1</v>
      </c>
      <c r="D61" s="28">
        <f t="shared" si="10"/>
        <v>0.2</v>
      </c>
      <c r="E61" s="29">
        <f t="shared" si="11"/>
        <v>0.2</v>
      </c>
      <c r="F61" s="36"/>
      <c r="G61" s="25">
        <v>0.2</v>
      </c>
      <c r="H61" s="36"/>
      <c r="I61" s="36"/>
      <c r="J61" s="36"/>
      <c r="K61" s="25">
        <v>0.8</v>
      </c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</row>
    <row r="62" spans="1:24" ht="15.6">
      <c r="A62" s="7"/>
      <c r="B62" s="59" t="s">
        <v>173</v>
      </c>
      <c r="C62" s="27">
        <f t="shared" si="9"/>
        <v>0.3</v>
      </c>
      <c r="D62" s="28">
        <f t="shared" si="10"/>
        <v>0.3</v>
      </c>
      <c r="E62" s="29">
        <f t="shared" si="11"/>
        <v>1</v>
      </c>
      <c r="F62" s="36"/>
      <c r="G62" s="25">
        <v>0.3</v>
      </c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</row>
    <row r="63" spans="1:24" ht="15.6">
      <c r="A63" s="22"/>
      <c r="B63" s="58" t="s">
        <v>174</v>
      </c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ht="15.6">
      <c r="A64" s="7"/>
      <c r="B64" s="59" t="s">
        <v>175</v>
      </c>
      <c r="C64" s="27">
        <f t="shared" ref="C64:C67" si="12">SUM(F64:K64)</f>
        <v>2.2999999999999998</v>
      </c>
      <c r="D64" s="28">
        <f t="shared" ref="D64:D67" si="13">SUM(F64:I64)</f>
        <v>1.95</v>
      </c>
      <c r="E64" s="29">
        <f t="shared" ref="E64:E67" si="14">D64/C64</f>
        <v>0.84782608695652184</v>
      </c>
      <c r="F64" s="36"/>
      <c r="G64" s="25">
        <v>1.95</v>
      </c>
      <c r="H64" s="36"/>
      <c r="I64" s="36"/>
      <c r="J64" s="36"/>
      <c r="K64" s="25">
        <v>0.35</v>
      </c>
      <c r="L64" s="36"/>
      <c r="M64" s="25">
        <v>6.5</v>
      </c>
      <c r="N64" s="25">
        <v>4.5</v>
      </c>
      <c r="O64" s="25">
        <v>1</v>
      </c>
      <c r="P64" s="36"/>
      <c r="Q64" s="36"/>
      <c r="R64" s="36"/>
      <c r="S64" s="36"/>
      <c r="T64" s="36"/>
      <c r="U64" s="36"/>
      <c r="V64" s="36"/>
      <c r="W64" s="36"/>
      <c r="X64" s="36"/>
    </row>
    <row r="65" spans="1:24" ht="15.6">
      <c r="A65" s="7"/>
      <c r="B65" s="59" t="s">
        <v>120</v>
      </c>
      <c r="C65" s="27">
        <f t="shared" si="12"/>
        <v>0.8</v>
      </c>
      <c r="D65" s="28">
        <f t="shared" si="13"/>
        <v>0.8</v>
      </c>
      <c r="E65" s="29">
        <f t="shared" si="14"/>
        <v>1</v>
      </c>
      <c r="F65" s="36"/>
      <c r="G65" s="25">
        <v>0.8</v>
      </c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</row>
    <row r="66" spans="1:24" ht="15.6">
      <c r="A66" s="7"/>
      <c r="B66" s="59" t="s">
        <v>126</v>
      </c>
      <c r="C66" s="27">
        <f t="shared" si="12"/>
        <v>0.78</v>
      </c>
      <c r="D66" s="28">
        <f t="shared" si="13"/>
        <v>0.78</v>
      </c>
      <c r="E66" s="29">
        <f t="shared" si="14"/>
        <v>1</v>
      </c>
      <c r="F66" s="36"/>
      <c r="G66" s="25">
        <v>0.48</v>
      </c>
      <c r="H66" s="25">
        <v>0.3</v>
      </c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</row>
    <row r="67" spans="1:24" ht="15.6">
      <c r="A67" s="7"/>
      <c r="B67" s="59" t="s">
        <v>176</v>
      </c>
      <c r="C67" s="27">
        <f t="shared" si="12"/>
        <v>0.44999999999999996</v>
      </c>
      <c r="D67" s="28">
        <f t="shared" si="13"/>
        <v>0.1</v>
      </c>
      <c r="E67" s="29">
        <f t="shared" si="14"/>
        <v>0.22222222222222227</v>
      </c>
      <c r="F67" s="36"/>
      <c r="G67" s="25">
        <v>0.1</v>
      </c>
      <c r="H67" s="25"/>
      <c r="I67" s="36"/>
      <c r="J67" s="36"/>
      <c r="K67" s="25">
        <v>0.35</v>
      </c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</row>
    <row r="68" spans="1:24" ht="15.6">
      <c r="A68" s="22"/>
      <c r="B68" s="58" t="s">
        <v>177</v>
      </c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ht="15.6">
      <c r="A69" s="7"/>
      <c r="B69" s="59" t="s">
        <v>120</v>
      </c>
      <c r="C69" s="27">
        <f t="shared" ref="C69:C77" si="15">SUM(F69:K69)</f>
        <v>0.35</v>
      </c>
      <c r="D69" s="28">
        <f t="shared" ref="D69:D77" si="16">SUM(F69:I69)</f>
        <v>0.35</v>
      </c>
      <c r="E69" s="29">
        <f t="shared" ref="E69:E77" si="17">D69/C69</f>
        <v>1</v>
      </c>
      <c r="F69" s="36"/>
      <c r="G69" s="25">
        <v>0.35</v>
      </c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</row>
    <row r="70" spans="1:24" ht="15.6">
      <c r="A70" s="7"/>
      <c r="B70" s="59" t="s">
        <v>126</v>
      </c>
      <c r="C70" s="27">
        <f t="shared" si="15"/>
        <v>0.66</v>
      </c>
      <c r="D70" s="28">
        <f t="shared" si="16"/>
        <v>0</v>
      </c>
      <c r="E70" s="29">
        <f t="shared" si="17"/>
        <v>0</v>
      </c>
      <c r="F70" s="36"/>
      <c r="G70" s="25"/>
      <c r="H70" s="36"/>
      <c r="I70" s="36"/>
      <c r="J70" s="36"/>
      <c r="K70" s="25">
        <v>0.66</v>
      </c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</row>
    <row r="71" spans="1:24" ht="15.6">
      <c r="A71" s="7"/>
      <c r="B71" s="59" t="s">
        <v>178</v>
      </c>
      <c r="C71" s="27">
        <f t="shared" si="15"/>
        <v>0.6</v>
      </c>
      <c r="D71" s="28">
        <f t="shared" si="16"/>
        <v>0</v>
      </c>
      <c r="E71" s="29">
        <f t="shared" si="17"/>
        <v>0</v>
      </c>
      <c r="F71" s="36"/>
      <c r="G71" s="25"/>
      <c r="H71" s="36"/>
      <c r="I71" s="36"/>
      <c r="J71" s="36"/>
      <c r="K71" s="25">
        <v>0.6</v>
      </c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</row>
    <row r="72" spans="1:24" ht="15.6">
      <c r="A72" s="7"/>
      <c r="B72" s="59" t="s">
        <v>97</v>
      </c>
      <c r="C72" s="27">
        <f t="shared" si="15"/>
        <v>0.75</v>
      </c>
      <c r="D72" s="28">
        <f t="shared" si="16"/>
        <v>0.75</v>
      </c>
      <c r="E72" s="29">
        <f t="shared" si="17"/>
        <v>1</v>
      </c>
      <c r="F72" s="36"/>
      <c r="G72" s="25">
        <v>0.75</v>
      </c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</row>
    <row r="73" spans="1:24" ht="15.6">
      <c r="A73" s="7"/>
      <c r="B73" s="59" t="s">
        <v>84</v>
      </c>
      <c r="C73" s="27">
        <f t="shared" si="15"/>
        <v>0.43</v>
      </c>
      <c r="D73" s="28">
        <f t="shared" si="16"/>
        <v>0.43</v>
      </c>
      <c r="E73" s="29">
        <f t="shared" si="17"/>
        <v>1</v>
      </c>
      <c r="F73" s="36"/>
      <c r="G73" s="25">
        <v>0.43</v>
      </c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</row>
    <row r="74" spans="1:24" ht="15.6">
      <c r="A74" s="7"/>
      <c r="B74" s="59" t="s">
        <v>49</v>
      </c>
      <c r="C74" s="27">
        <f t="shared" si="15"/>
        <v>0.57999999999999996</v>
      </c>
      <c r="D74" s="28">
        <f t="shared" si="16"/>
        <v>0.57999999999999996</v>
      </c>
      <c r="E74" s="29">
        <f t="shared" si="17"/>
        <v>1</v>
      </c>
      <c r="F74" s="36"/>
      <c r="G74" s="25">
        <v>0.57999999999999996</v>
      </c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</row>
    <row r="75" spans="1:24" ht="15.6">
      <c r="A75" s="7"/>
      <c r="B75" s="59" t="s">
        <v>179</v>
      </c>
      <c r="C75" s="27">
        <f t="shared" si="15"/>
        <v>0.5</v>
      </c>
      <c r="D75" s="28">
        <f t="shared" si="16"/>
        <v>0</v>
      </c>
      <c r="E75" s="29">
        <f t="shared" si="17"/>
        <v>0</v>
      </c>
      <c r="F75" s="36"/>
      <c r="G75" s="25"/>
      <c r="H75" s="36"/>
      <c r="I75" s="36"/>
      <c r="J75" s="36"/>
      <c r="K75" s="25">
        <v>0.5</v>
      </c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</row>
    <row r="76" spans="1:24" ht="15.6">
      <c r="A76" s="7"/>
      <c r="B76" s="59" t="s">
        <v>180</v>
      </c>
      <c r="C76" s="27">
        <f t="shared" si="15"/>
        <v>0.4</v>
      </c>
      <c r="D76" s="28">
        <f t="shared" si="16"/>
        <v>0.4</v>
      </c>
      <c r="E76" s="29">
        <f t="shared" si="17"/>
        <v>1</v>
      </c>
      <c r="F76" s="36"/>
      <c r="G76" s="25">
        <v>0.4</v>
      </c>
      <c r="H76" s="36"/>
      <c r="I76" s="36"/>
      <c r="J76" s="36"/>
      <c r="K76" s="36"/>
      <c r="L76" s="36"/>
      <c r="M76" s="36"/>
      <c r="N76" s="25">
        <v>3</v>
      </c>
      <c r="O76" s="36"/>
      <c r="P76" s="36"/>
      <c r="Q76" s="36"/>
      <c r="R76" s="36"/>
      <c r="S76" s="36"/>
      <c r="T76" s="36"/>
      <c r="U76" s="36"/>
      <c r="V76" s="36"/>
      <c r="W76" s="36"/>
      <c r="X76" s="36"/>
    </row>
    <row r="77" spans="1:24" ht="15.6">
      <c r="A77" s="7"/>
      <c r="B77" s="59" t="s">
        <v>181</v>
      </c>
      <c r="C77" s="27">
        <f t="shared" si="15"/>
        <v>1.4</v>
      </c>
      <c r="D77" s="28">
        <f t="shared" si="16"/>
        <v>0</v>
      </c>
      <c r="E77" s="29">
        <f t="shared" si="17"/>
        <v>0</v>
      </c>
      <c r="F77" s="36"/>
      <c r="G77" s="25"/>
      <c r="H77" s="36"/>
      <c r="I77" s="36"/>
      <c r="J77" s="36"/>
      <c r="K77" s="25">
        <v>1.4</v>
      </c>
      <c r="L77" s="36"/>
      <c r="M77" s="36"/>
      <c r="N77" s="25">
        <v>4</v>
      </c>
      <c r="O77" s="36"/>
      <c r="P77" s="36"/>
      <c r="Q77" s="36"/>
      <c r="R77" s="36"/>
      <c r="S77" s="36"/>
      <c r="T77" s="36"/>
      <c r="U77" s="36"/>
      <c r="V77" s="36"/>
      <c r="W77" s="36"/>
      <c r="X77" s="36"/>
    </row>
    <row r="78" spans="1:24" ht="15.6">
      <c r="A78" s="22"/>
      <c r="B78" s="58" t="s">
        <v>182</v>
      </c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6">
      <c r="A79" s="7"/>
      <c r="B79" s="59" t="s">
        <v>183</v>
      </c>
      <c r="C79" s="27">
        <f t="shared" ref="C79:C83" si="18">SUM(F79:K79)</f>
        <v>1.5</v>
      </c>
      <c r="D79" s="28">
        <f t="shared" ref="D79:D83" si="19">SUM(F79:I79)</f>
        <v>0.8</v>
      </c>
      <c r="E79" s="29">
        <f t="shared" ref="E79:E83" si="20">D79/C79</f>
        <v>0.53333333333333333</v>
      </c>
      <c r="F79" s="36"/>
      <c r="G79" s="25">
        <v>0.8</v>
      </c>
      <c r="H79" s="36"/>
      <c r="I79" s="36"/>
      <c r="J79" s="36"/>
      <c r="K79" s="25">
        <v>0.7</v>
      </c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</row>
    <row r="80" spans="1:24" ht="15.6">
      <c r="A80" s="7"/>
      <c r="B80" s="59" t="s">
        <v>184</v>
      </c>
      <c r="C80" s="27">
        <f t="shared" si="18"/>
        <v>0.33</v>
      </c>
      <c r="D80" s="28">
        <f t="shared" si="19"/>
        <v>0</v>
      </c>
      <c r="E80" s="29">
        <f t="shared" si="20"/>
        <v>0</v>
      </c>
      <c r="F80" s="36"/>
      <c r="G80" s="25"/>
      <c r="H80" s="36"/>
      <c r="I80" s="36"/>
      <c r="J80" s="36"/>
      <c r="K80" s="25">
        <v>0.33</v>
      </c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</row>
    <row r="81" spans="1:24" ht="15.6">
      <c r="A81" s="7"/>
      <c r="B81" s="59" t="s">
        <v>185</v>
      </c>
      <c r="C81" s="27">
        <f t="shared" si="18"/>
        <v>0.3</v>
      </c>
      <c r="D81" s="28">
        <f t="shared" si="19"/>
        <v>0.3</v>
      </c>
      <c r="E81" s="29">
        <f t="shared" si="20"/>
        <v>1</v>
      </c>
      <c r="F81" s="36"/>
      <c r="G81" s="25">
        <v>0.3</v>
      </c>
      <c r="H81" s="36"/>
      <c r="I81" s="36"/>
      <c r="J81" s="36"/>
      <c r="K81" s="36"/>
      <c r="L81" s="36"/>
      <c r="M81" s="36"/>
      <c r="N81" s="25">
        <v>4</v>
      </c>
      <c r="O81" s="36"/>
      <c r="P81" s="36"/>
      <c r="Q81" s="36"/>
      <c r="R81" s="36"/>
      <c r="S81" s="36"/>
      <c r="T81" s="36"/>
      <c r="U81" s="36"/>
      <c r="V81" s="36"/>
      <c r="W81" s="36"/>
      <c r="X81" s="36"/>
    </row>
    <row r="82" spans="1:24" ht="15.6">
      <c r="A82" s="7"/>
      <c r="B82" s="59" t="s">
        <v>143</v>
      </c>
      <c r="C82" s="27">
        <f t="shared" si="18"/>
        <v>0.35</v>
      </c>
      <c r="D82" s="28">
        <f t="shared" si="19"/>
        <v>0</v>
      </c>
      <c r="E82" s="29">
        <f t="shared" si="20"/>
        <v>0</v>
      </c>
      <c r="F82" s="36"/>
      <c r="G82" s="25"/>
      <c r="H82" s="36"/>
      <c r="I82" s="36"/>
      <c r="J82" s="36"/>
      <c r="K82" s="25">
        <v>0.35</v>
      </c>
      <c r="L82" s="36"/>
      <c r="M82" s="36"/>
      <c r="N82" s="25">
        <v>3</v>
      </c>
      <c r="O82" s="36"/>
      <c r="P82" s="36"/>
      <c r="Q82" s="36"/>
      <c r="R82" s="36"/>
      <c r="S82" s="36"/>
      <c r="T82" s="36"/>
      <c r="U82" s="36"/>
      <c r="V82" s="36"/>
      <c r="W82" s="36"/>
      <c r="X82" s="36"/>
    </row>
    <row r="83" spans="1:24" ht="15.6">
      <c r="A83" s="7"/>
      <c r="B83" s="59" t="s">
        <v>156</v>
      </c>
      <c r="C83" s="27">
        <f t="shared" si="18"/>
        <v>0.05</v>
      </c>
      <c r="D83" s="28">
        <f t="shared" si="19"/>
        <v>0</v>
      </c>
      <c r="E83" s="29">
        <f t="shared" si="20"/>
        <v>0</v>
      </c>
      <c r="F83" s="36"/>
      <c r="G83" s="25"/>
      <c r="H83" s="36"/>
      <c r="I83" s="36"/>
      <c r="J83" s="36"/>
      <c r="K83" s="25">
        <v>0.05</v>
      </c>
      <c r="L83" s="36"/>
      <c r="M83" s="36"/>
      <c r="N83" s="25">
        <v>3</v>
      </c>
      <c r="O83" s="36"/>
      <c r="P83" s="36"/>
      <c r="Q83" s="36"/>
      <c r="R83" s="36"/>
      <c r="S83" s="36"/>
      <c r="T83" s="36"/>
      <c r="U83" s="36"/>
      <c r="V83" s="36"/>
      <c r="W83" s="36"/>
      <c r="X83" s="36"/>
    </row>
    <row r="84" spans="1:24" ht="15.6">
      <c r="A84" s="22"/>
      <c r="B84" s="58" t="s">
        <v>186</v>
      </c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60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ht="15.6">
      <c r="A85" s="7"/>
      <c r="B85" s="59" t="s">
        <v>187</v>
      </c>
      <c r="C85" s="27">
        <f t="shared" ref="C85:C94" si="21">SUM(F85:K85)</f>
        <v>0.75</v>
      </c>
      <c r="D85" s="28">
        <f t="shared" ref="D85:D94" si="22">SUM(F85:I85)</f>
        <v>0.6</v>
      </c>
      <c r="E85" s="29">
        <f t="shared" ref="E85:E94" si="23">D85/C85</f>
        <v>0.79999999999999993</v>
      </c>
      <c r="F85" s="36"/>
      <c r="G85" s="25">
        <v>0.6</v>
      </c>
      <c r="H85" s="36"/>
      <c r="I85" s="36"/>
      <c r="J85" s="36"/>
      <c r="K85" s="25">
        <v>0.15</v>
      </c>
      <c r="L85" s="36"/>
      <c r="M85" s="36"/>
      <c r="N85" s="25">
        <v>3</v>
      </c>
      <c r="O85" s="36"/>
      <c r="P85" s="36"/>
      <c r="Q85" s="36"/>
      <c r="R85" s="36"/>
      <c r="S85" s="36"/>
      <c r="T85" s="36"/>
      <c r="U85" s="36"/>
      <c r="V85" s="36"/>
      <c r="W85" s="36"/>
      <c r="X85" s="36"/>
    </row>
    <row r="86" spans="1:24" ht="15.6">
      <c r="A86" s="7"/>
      <c r="B86" s="59" t="s">
        <v>188</v>
      </c>
      <c r="C86" s="27">
        <f t="shared" si="21"/>
        <v>0.9</v>
      </c>
      <c r="D86" s="28">
        <f t="shared" si="22"/>
        <v>0</v>
      </c>
      <c r="E86" s="29">
        <f t="shared" si="23"/>
        <v>0</v>
      </c>
      <c r="F86" s="36"/>
      <c r="G86" s="25"/>
      <c r="H86" s="36"/>
      <c r="I86" s="36"/>
      <c r="J86" s="36"/>
      <c r="K86" s="25">
        <v>0.9</v>
      </c>
      <c r="L86" s="36"/>
      <c r="M86" s="36"/>
      <c r="N86" s="25">
        <v>4</v>
      </c>
      <c r="O86" s="36"/>
      <c r="P86" s="36"/>
      <c r="Q86" s="36"/>
      <c r="R86" s="36"/>
      <c r="S86" s="36"/>
      <c r="T86" s="36"/>
      <c r="U86" s="36"/>
      <c r="V86" s="36"/>
      <c r="W86" s="36"/>
      <c r="X86" s="36"/>
    </row>
    <row r="87" spans="1:24" ht="15.6">
      <c r="A87" s="7"/>
      <c r="B87" s="59" t="s">
        <v>189</v>
      </c>
      <c r="C87" s="27">
        <f t="shared" si="21"/>
        <v>0.42</v>
      </c>
      <c r="D87" s="28">
        <f t="shared" si="22"/>
        <v>0</v>
      </c>
      <c r="E87" s="29">
        <f t="shared" si="23"/>
        <v>0</v>
      </c>
      <c r="F87" s="36"/>
      <c r="G87" s="25"/>
      <c r="H87" s="36"/>
      <c r="I87" s="36"/>
      <c r="J87" s="36"/>
      <c r="K87" s="25">
        <v>0.42</v>
      </c>
      <c r="L87" s="36"/>
      <c r="M87" s="36"/>
      <c r="N87" s="25">
        <v>3.5</v>
      </c>
      <c r="O87" s="36"/>
      <c r="P87" s="36"/>
      <c r="Q87" s="36"/>
      <c r="R87" s="36"/>
      <c r="S87" s="36"/>
      <c r="T87" s="36"/>
      <c r="U87" s="36"/>
      <c r="V87" s="36"/>
      <c r="W87" s="36"/>
      <c r="X87" s="36"/>
    </row>
    <row r="88" spans="1:24" ht="15.6">
      <c r="A88" s="7"/>
      <c r="B88" s="59" t="s">
        <v>190</v>
      </c>
      <c r="C88" s="27">
        <f t="shared" si="21"/>
        <v>1.1000000000000001</v>
      </c>
      <c r="D88" s="28">
        <f t="shared" si="22"/>
        <v>0</v>
      </c>
      <c r="E88" s="29">
        <f t="shared" si="23"/>
        <v>0</v>
      </c>
      <c r="F88" s="36"/>
      <c r="G88" s="36"/>
      <c r="H88" s="36"/>
      <c r="I88" s="36"/>
      <c r="J88" s="36"/>
      <c r="K88" s="25">
        <v>1.1000000000000001</v>
      </c>
      <c r="L88" s="36"/>
      <c r="M88" s="36"/>
      <c r="N88" s="25">
        <v>3.5</v>
      </c>
      <c r="O88" s="36"/>
      <c r="P88" s="36"/>
      <c r="Q88" s="36"/>
      <c r="R88" s="36"/>
      <c r="S88" s="36"/>
      <c r="T88" s="36"/>
      <c r="U88" s="36"/>
      <c r="V88" s="36"/>
      <c r="W88" s="36"/>
      <c r="X88" s="36"/>
    </row>
    <row r="89" spans="1:24" ht="15.6">
      <c r="A89" s="7"/>
      <c r="B89" s="59" t="s">
        <v>87</v>
      </c>
      <c r="C89" s="27">
        <f t="shared" si="21"/>
        <v>0.24</v>
      </c>
      <c r="D89" s="28">
        <f t="shared" si="22"/>
        <v>0</v>
      </c>
      <c r="E89" s="29">
        <f t="shared" si="23"/>
        <v>0</v>
      </c>
      <c r="F89" s="36"/>
      <c r="G89" s="36"/>
      <c r="H89" s="36"/>
      <c r="I89" s="36"/>
      <c r="J89" s="36"/>
      <c r="K89" s="25">
        <v>0.24</v>
      </c>
      <c r="L89" s="36"/>
      <c r="M89" s="36"/>
      <c r="N89" s="25">
        <v>3.5</v>
      </c>
      <c r="O89" s="36"/>
      <c r="P89" s="36"/>
      <c r="Q89" s="36"/>
      <c r="R89" s="36"/>
      <c r="S89" s="36"/>
      <c r="T89" s="36"/>
      <c r="U89" s="36"/>
      <c r="V89" s="36"/>
      <c r="W89" s="36"/>
      <c r="X89" s="36"/>
    </row>
    <row r="90" spans="1:24" ht="15.6">
      <c r="A90" s="7"/>
      <c r="B90" s="59" t="s">
        <v>191</v>
      </c>
      <c r="C90" s="27">
        <f t="shared" si="21"/>
        <v>0.24</v>
      </c>
      <c r="D90" s="28">
        <f t="shared" si="22"/>
        <v>0</v>
      </c>
      <c r="E90" s="29">
        <f t="shared" si="23"/>
        <v>0</v>
      </c>
      <c r="F90" s="36"/>
      <c r="G90" s="36"/>
      <c r="H90" s="36"/>
      <c r="I90" s="36"/>
      <c r="J90" s="36"/>
      <c r="K90" s="25">
        <v>0.24</v>
      </c>
      <c r="L90" s="36"/>
      <c r="M90" s="36"/>
      <c r="N90" s="25">
        <v>3.5</v>
      </c>
      <c r="O90" s="36"/>
      <c r="P90" s="36"/>
      <c r="Q90" s="36"/>
      <c r="R90" s="36"/>
      <c r="S90" s="36"/>
      <c r="T90" s="36"/>
      <c r="U90" s="36"/>
      <c r="V90" s="36"/>
      <c r="W90" s="36"/>
      <c r="X90" s="36"/>
    </row>
    <row r="91" spans="1:24" ht="15.6">
      <c r="A91" s="7"/>
      <c r="B91" s="59" t="s">
        <v>99</v>
      </c>
      <c r="C91" s="27">
        <f t="shared" si="21"/>
        <v>0.35</v>
      </c>
      <c r="D91" s="28">
        <f t="shared" si="22"/>
        <v>0</v>
      </c>
      <c r="E91" s="29">
        <f t="shared" si="23"/>
        <v>0</v>
      </c>
      <c r="F91" s="36"/>
      <c r="G91" s="36"/>
      <c r="H91" s="36"/>
      <c r="I91" s="36"/>
      <c r="J91" s="36"/>
      <c r="K91" s="25">
        <v>0.35</v>
      </c>
      <c r="L91" s="36"/>
      <c r="M91" s="36"/>
      <c r="N91" s="25">
        <v>3.5</v>
      </c>
      <c r="O91" s="36"/>
      <c r="P91" s="36"/>
      <c r="Q91" s="36"/>
      <c r="R91" s="36"/>
      <c r="S91" s="36"/>
      <c r="T91" s="36"/>
      <c r="U91" s="36"/>
      <c r="V91" s="36"/>
      <c r="W91" s="36"/>
      <c r="X91" s="36"/>
    </row>
    <row r="92" spans="1:24" ht="15.6">
      <c r="A92" s="7"/>
      <c r="B92" s="59" t="s">
        <v>192</v>
      </c>
      <c r="C92" s="27">
        <f t="shared" si="21"/>
        <v>0.52</v>
      </c>
      <c r="D92" s="28">
        <f t="shared" si="22"/>
        <v>0</v>
      </c>
      <c r="E92" s="29">
        <f t="shared" si="23"/>
        <v>0</v>
      </c>
      <c r="F92" s="36"/>
      <c r="G92" s="36"/>
      <c r="H92" s="36"/>
      <c r="I92" s="36"/>
      <c r="J92" s="36"/>
      <c r="K92" s="25">
        <v>0.52</v>
      </c>
      <c r="L92" s="36"/>
      <c r="M92" s="36"/>
      <c r="N92" s="25">
        <v>3</v>
      </c>
      <c r="O92" s="36"/>
      <c r="P92" s="36"/>
      <c r="Q92" s="36"/>
      <c r="R92" s="36"/>
      <c r="S92" s="36"/>
      <c r="T92" s="36"/>
      <c r="U92" s="36"/>
      <c r="V92" s="36"/>
      <c r="W92" s="36"/>
      <c r="X92" s="36"/>
    </row>
    <row r="93" spans="1:24" ht="15.6">
      <c r="A93" s="7"/>
      <c r="B93" s="59" t="s">
        <v>193</v>
      </c>
      <c r="C93" s="27">
        <f t="shared" si="21"/>
        <v>0.47</v>
      </c>
      <c r="D93" s="28">
        <f t="shared" si="22"/>
        <v>0</v>
      </c>
      <c r="E93" s="29">
        <f t="shared" si="23"/>
        <v>0</v>
      </c>
      <c r="F93" s="36"/>
      <c r="G93" s="36"/>
      <c r="H93" s="36"/>
      <c r="I93" s="36"/>
      <c r="J93" s="36"/>
      <c r="K93" s="25">
        <v>0.47</v>
      </c>
      <c r="L93" s="36"/>
      <c r="M93" s="36"/>
      <c r="N93" s="25">
        <v>3</v>
      </c>
      <c r="O93" s="36"/>
      <c r="P93" s="36"/>
      <c r="Q93" s="36"/>
      <c r="R93" s="36"/>
      <c r="S93" s="36"/>
      <c r="T93" s="36"/>
      <c r="U93" s="36"/>
      <c r="V93" s="36"/>
      <c r="W93" s="36"/>
      <c r="X93" s="36"/>
    </row>
    <row r="94" spans="1:24" ht="15.6">
      <c r="A94" s="7"/>
      <c r="B94" s="59" t="s">
        <v>120</v>
      </c>
      <c r="C94" s="27">
        <f t="shared" si="21"/>
        <v>0.25</v>
      </c>
      <c r="D94" s="28">
        <f t="shared" si="22"/>
        <v>0.25</v>
      </c>
      <c r="E94" s="29">
        <f t="shared" si="23"/>
        <v>1</v>
      </c>
      <c r="F94" s="25">
        <v>0.25</v>
      </c>
      <c r="G94" s="36"/>
      <c r="H94" s="36"/>
      <c r="I94" s="36"/>
      <c r="J94" s="36"/>
      <c r="K94" s="25"/>
      <c r="L94" s="36"/>
      <c r="M94" s="36"/>
      <c r="N94" s="25">
        <v>4</v>
      </c>
      <c r="O94" s="36"/>
      <c r="P94" s="36"/>
      <c r="Q94" s="36"/>
      <c r="R94" s="36"/>
      <c r="S94" s="36"/>
      <c r="T94" s="36"/>
      <c r="U94" s="36"/>
      <c r="V94" s="36"/>
      <c r="W94" s="36"/>
      <c r="X94" s="36"/>
    </row>
    <row r="95" spans="1:24" ht="15.6">
      <c r="A95" s="22"/>
      <c r="B95" s="58" t="s">
        <v>194</v>
      </c>
      <c r="C95" s="19"/>
      <c r="D95" s="19"/>
      <c r="E95" s="2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ht="15.6">
      <c r="A96" s="7"/>
      <c r="B96" s="59" t="s">
        <v>124</v>
      </c>
      <c r="C96" s="27">
        <f t="shared" ref="C96:C104" si="24">SUM(F96:K96)</f>
        <v>0.8</v>
      </c>
      <c r="D96" s="28">
        <f t="shared" ref="D96:D104" si="25">SUM(F96:I96)</f>
        <v>0</v>
      </c>
      <c r="E96" s="29">
        <f t="shared" ref="E96:E104" si="26">D96/C96</f>
        <v>0</v>
      </c>
      <c r="F96" s="36"/>
      <c r="G96" s="36"/>
      <c r="H96" s="36"/>
      <c r="I96" s="36"/>
      <c r="J96" s="36"/>
      <c r="K96" s="25">
        <v>0.8</v>
      </c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</row>
    <row r="97" spans="1:24" ht="15.6">
      <c r="A97" s="7"/>
      <c r="B97" s="59" t="s">
        <v>49</v>
      </c>
      <c r="C97" s="27">
        <f t="shared" si="24"/>
        <v>0.4</v>
      </c>
      <c r="D97" s="28">
        <f t="shared" si="25"/>
        <v>0</v>
      </c>
      <c r="E97" s="29">
        <f t="shared" si="26"/>
        <v>0</v>
      </c>
      <c r="F97" s="36"/>
      <c r="G97" s="36"/>
      <c r="H97" s="36"/>
      <c r="I97" s="36"/>
      <c r="J97" s="36"/>
      <c r="K97" s="25">
        <v>0.4</v>
      </c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</row>
    <row r="98" spans="1:24" ht="15.6">
      <c r="A98" s="7"/>
      <c r="B98" s="59" t="s">
        <v>195</v>
      </c>
      <c r="C98" s="27">
        <f t="shared" si="24"/>
        <v>0.25</v>
      </c>
      <c r="D98" s="28">
        <f t="shared" si="25"/>
        <v>0</v>
      </c>
      <c r="E98" s="29">
        <f t="shared" si="26"/>
        <v>0</v>
      </c>
      <c r="F98" s="36"/>
      <c r="G98" s="36"/>
      <c r="H98" s="36"/>
      <c r="I98" s="36"/>
      <c r="J98" s="36"/>
      <c r="K98" s="25">
        <v>0.25</v>
      </c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</row>
    <row r="99" spans="1:24" ht="15.6">
      <c r="A99" s="7"/>
      <c r="B99" s="59" t="s">
        <v>196</v>
      </c>
      <c r="C99" s="27">
        <f t="shared" si="24"/>
        <v>0.38</v>
      </c>
      <c r="D99" s="28">
        <f t="shared" si="25"/>
        <v>0</v>
      </c>
      <c r="E99" s="29">
        <f t="shared" si="26"/>
        <v>0</v>
      </c>
      <c r="F99" s="36"/>
      <c r="G99" s="36"/>
      <c r="H99" s="36"/>
      <c r="I99" s="36"/>
      <c r="J99" s="36"/>
      <c r="K99" s="25">
        <v>0.38</v>
      </c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</row>
    <row r="100" spans="1:24" ht="15.6">
      <c r="A100" s="7"/>
      <c r="B100" s="59" t="s">
        <v>55</v>
      </c>
      <c r="C100" s="27">
        <f t="shared" si="24"/>
        <v>0.61</v>
      </c>
      <c r="D100" s="28">
        <f t="shared" si="25"/>
        <v>0</v>
      </c>
      <c r="E100" s="29">
        <f t="shared" si="26"/>
        <v>0</v>
      </c>
      <c r="F100" s="36"/>
      <c r="G100" s="36"/>
      <c r="H100" s="36"/>
      <c r="I100" s="36"/>
      <c r="J100" s="36"/>
      <c r="K100" s="25">
        <v>0.61</v>
      </c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</row>
    <row r="101" spans="1:24" ht="15.6">
      <c r="A101" s="7"/>
      <c r="B101" s="59" t="s">
        <v>120</v>
      </c>
      <c r="C101" s="27">
        <f t="shared" si="24"/>
        <v>2.0499999999999998</v>
      </c>
      <c r="D101" s="28">
        <f t="shared" si="25"/>
        <v>0</v>
      </c>
      <c r="E101" s="29">
        <f t="shared" si="26"/>
        <v>0</v>
      </c>
      <c r="F101" s="36"/>
      <c r="G101" s="36"/>
      <c r="H101" s="36"/>
      <c r="I101" s="36"/>
      <c r="J101" s="36"/>
      <c r="K101" s="25">
        <v>2.0499999999999998</v>
      </c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</row>
    <row r="102" spans="1:24" ht="15.6">
      <c r="A102" s="7"/>
      <c r="B102" s="59" t="s">
        <v>150</v>
      </c>
      <c r="C102" s="27">
        <f t="shared" si="24"/>
        <v>0.25</v>
      </c>
      <c r="D102" s="28">
        <f t="shared" si="25"/>
        <v>0</v>
      </c>
      <c r="E102" s="29">
        <f t="shared" si="26"/>
        <v>0</v>
      </c>
      <c r="F102" s="36"/>
      <c r="G102" s="36"/>
      <c r="H102" s="36"/>
      <c r="I102" s="36"/>
      <c r="J102" s="36"/>
      <c r="K102" s="25">
        <v>0.25</v>
      </c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</row>
    <row r="103" spans="1:24" ht="15.6">
      <c r="A103" s="7"/>
      <c r="B103" s="59" t="s">
        <v>197</v>
      </c>
      <c r="C103" s="27">
        <f t="shared" si="24"/>
        <v>0.57999999999999996</v>
      </c>
      <c r="D103" s="28">
        <f t="shared" si="25"/>
        <v>0</v>
      </c>
      <c r="E103" s="29">
        <f t="shared" si="26"/>
        <v>0</v>
      </c>
      <c r="F103" s="36"/>
      <c r="G103" s="36"/>
      <c r="H103" s="36"/>
      <c r="I103" s="36"/>
      <c r="J103" s="36"/>
      <c r="K103" s="25">
        <v>0.57999999999999996</v>
      </c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</row>
    <row r="104" spans="1:24" ht="15.6">
      <c r="A104" s="7"/>
      <c r="B104" s="59" t="s">
        <v>77</v>
      </c>
      <c r="C104" s="27">
        <f t="shared" si="24"/>
        <v>0.4</v>
      </c>
      <c r="D104" s="28">
        <f t="shared" si="25"/>
        <v>0</v>
      </c>
      <c r="E104" s="29">
        <f t="shared" si="26"/>
        <v>0</v>
      </c>
      <c r="F104" s="36"/>
      <c r="G104" s="36"/>
      <c r="H104" s="36"/>
      <c r="I104" s="36"/>
      <c r="J104" s="36"/>
      <c r="K104" s="25">
        <v>0.4</v>
      </c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</row>
    <row r="105" spans="1:24" ht="15.6">
      <c r="A105" s="22"/>
      <c r="B105" s="58" t="s">
        <v>198</v>
      </c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ht="15.6">
      <c r="A106" s="7"/>
      <c r="B106" s="59" t="s">
        <v>199</v>
      </c>
      <c r="C106" s="27">
        <f t="shared" ref="C106:C108" si="27">SUM(F106:K106)</f>
        <v>0.99</v>
      </c>
      <c r="D106" s="28">
        <f t="shared" ref="D106:D108" si="28">SUM(F106:I106)</f>
        <v>0.35</v>
      </c>
      <c r="E106" s="29">
        <f t="shared" ref="E106:E108" si="29">D106/C106</f>
        <v>0.35353535353535354</v>
      </c>
      <c r="F106" s="36"/>
      <c r="G106" s="25">
        <v>0.35</v>
      </c>
      <c r="H106" s="36"/>
      <c r="I106" s="36"/>
      <c r="J106" s="36"/>
      <c r="K106" s="25">
        <v>0.64</v>
      </c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</row>
    <row r="107" spans="1:24" ht="15.6">
      <c r="A107" s="7"/>
      <c r="B107" s="59" t="s">
        <v>143</v>
      </c>
      <c r="C107" s="27">
        <f t="shared" si="27"/>
        <v>0.45</v>
      </c>
      <c r="D107" s="28">
        <f t="shared" si="28"/>
        <v>0.25</v>
      </c>
      <c r="E107" s="29">
        <f t="shared" si="29"/>
        <v>0.55555555555555558</v>
      </c>
      <c r="F107" s="36"/>
      <c r="G107" s="25">
        <v>0.25</v>
      </c>
      <c r="H107" s="36"/>
      <c r="I107" s="36"/>
      <c r="J107" s="36"/>
      <c r="K107" s="25">
        <v>0.2</v>
      </c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</row>
    <row r="108" spans="1:24" ht="15.6">
      <c r="A108" s="7"/>
      <c r="B108" s="59" t="s">
        <v>200</v>
      </c>
      <c r="C108" s="27">
        <f t="shared" si="27"/>
        <v>0.28000000000000003</v>
      </c>
      <c r="D108" s="28">
        <f t="shared" si="28"/>
        <v>0</v>
      </c>
      <c r="E108" s="29">
        <f t="shared" si="29"/>
        <v>0</v>
      </c>
      <c r="F108" s="36"/>
      <c r="G108" s="36"/>
      <c r="H108" s="36"/>
      <c r="I108" s="36"/>
      <c r="J108" s="36"/>
      <c r="K108" s="25">
        <v>0.28000000000000003</v>
      </c>
      <c r="L108" s="36"/>
      <c r="M108" s="36"/>
      <c r="N108" s="25">
        <v>4</v>
      </c>
      <c r="O108" s="36"/>
      <c r="P108" s="36"/>
      <c r="Q108" s="36"/>
      <c r="R108" s="36"/>
      <c r="S108" s="36"/>
      <c r="T108" s="36"/>
      <c r="U108" s="36"/>
      <c r="V108" s="36"/>
      <c r="W108" s="36"/>
      <c r="X108" s="36"/>
    </row>
    <row r="109" spans="1:24" ht="15.6">
      <c r="A109" s="22"/>
      <c r="B109" s="58" t="s">
        <v>201</v>
      </c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ht="15.6">
      <c r="A110" s="7"/>
      <c r="B110" s="59" t="s">
        <v>202</v>
      </c>
      <c r="C110" s="27">
        <f t="shared" ref="C110:C120" si="30">SUM(F110:K110)</f>
        <v>0.92</v>
      </c>
      <c r="D110" s="28">
        <f t="shared" ref="D110:D120" si="31">SUM(F110:I110)</f>
        <v>0.92</v>
      </c>
      <c r="E110" s="29">
        <f t="shared" ref="E110:E120" si="32">D110/C110</f>
        <v>1</v>
      </c>
      <c r="F110" s="36"/>
      <c r="G110" s="25">
        <v>0.92</v>
      </c>
      <c r="H110" s="36"/>
      <c r="I110" s="36"/>
      <c r="J110" s="36"/>
      <c r="K110" s="25"/>
      <c r="L110" s="36"/>
      <c r="M110" s="36"/>
      <c r="N110" s="25">
        <v>3</v>
      </c>
      <c r="O110" s="36"/>
      <c r="P110" s="36"/>
      <c r="Q110" s="36"/>
      <c r="R110" s="36"/>
      <c r="S110" s="25">
        <v>2</v>
      </c>
      <c r="T110" s="25">
        <v>360</v>
      </c>
      <c r="U110" s="25"/>
      <c r="V110" s="36"/>
      <c r="W110" s="36"/>
      <c r="X110" s="36"/>
    </row>
    <row r="111" spans="1:24" ht="15.6">
      <c r="A111" s="7"/>
      <c r="B111" s="59" t="s">
        <v>112</v>
      </c>
      <c r="C111" s="27">
        <f t="shared" si="30"/>
        <v>0.3</v>
      </c>
      <c r="D111" s="28">
        <f t="shared" si="31"/>
        <v>0.3</v>
      </c>
      <c r="E111" s="29">
        <f t="shared" si="32"/>
        <v>1</v>
      </c>
      <c r="F111" s="36"/>
      <c r="G111" s="25">
        <v>0.3</v>
      </c>
      <c r="H111" s="36"/>
      <c r="I111" s="36"/>
      <c r="J111" s="36"/>
      <c r="K111" s="25"/>
      <c r="L111" s="36"/>
      <c r="M111" s="36"/>
      <c r="N111" s="25">
        <v>3</v>
      </c>
      <c r="O111" s="36"/>
      <c r="P111" s="36"/>
      <c r="Q111" s="36"/>
      <c r="R111" s="36"/>
      <c r="S111" s="36"/>
      <c r="T111" s="36"/>
      <c r="U111" s="36"/>
      <c r="V111" s="36"/>
      <c r="W111" s="36"/>
      <c r="X111" s="36"/>
    </row>
    <row r="112" spans="1:24" ht="15.6">
      <c r="A112" s="7"/>
      <c r="B112" s="59" t="s">
        <v>203</v>
      </c>
      <c r="C112" s="27">
        <f t="shared" si="30"/>
        <v>0.26</v>
      </c>
      <c r="D112" s="28">
        <f t="shared" si="31"/>
        <v>0.26</v>
      </c>
      <c r="E112" s="29">
        <f t="shared" si="32"/>
        <v>1</v>
      </c>
      <c r="F112" s="36"/>
      <c r="G112" s="25">
        <v>0.26</v>
      </c>
      <c r="H112" s="36"/>
      <c r="I112" s="36"/>
      <c r="J112" s="36"/>
      <c r="K112" s="36"/>
      <c r="L112" s="36"/>
      <c r="M112" s="36"/>
      <c r="N112" s="25">
        <v>3</v>
      </c>
      <c r="O112" s="36"/>
      <c r="P112" s="36"/>
      <c r="Q112" s="36"/>
      <c r="R112" s="36"/>
      <c r="S112" s="36"/>
      <c r="T112" s="36"/>
      <c r="U112" s="36"/>
      <c r="V112" s="36"/>
      <c r="W112" s="36"/>
      <c r="X112" s="36"/>
    </row>
    <row r="113" spans="1:24" ht="15.6">
      <c r="A113" s="7"/>
      <c r="B113" s="59" t="s">
        <v>77</v>
      </c>
      <c r="C113" s="27">
        <f t="shared" si="30"/>
        <v>0.34</v>
      </c>
      <c r="D113" s="28">
        <f t="shared" si="31"/>
        <v>0.34</v>
      </c>
      <c r="E113" s="29">
        <f t="shared" si="32"/>
        <v>1</v>
      </c>
      <c r="F113" s="36"/>
      <c r="G113" s="25">
        <v>0.34</v>
      </c>
      <c r="H113" s="36"/>
      <c r="I113" s="36"/>
      <c r="J113" s="36"/>
      <c r="K113" s="25"/>
      <c r="L113" s="36"/>
      <c r="M113" s="36"/>
      <c r="N113" s="25">
        <v>3</v>
      </c>
      <c r="O113" s="36"/>
      <c r="P113" s="36"/>
      <c r="Q113" s="36"/>
      <c r="R113" s="36"/>
      <c r="S113" s="36"/>
      <c r="T113" s="36"/>
      <c r="U113" s="36"/>
      <c r="V113" s="36"/>
      <c r="W113" s="36"/>
      <c r="X113" s="36"/>
    </row>
    <row r="114" spans="1:24" ht="15.6">
      <c r="A114" s="7"/>
      <c r="B114" s="59" t="s">
        <v>204</v>
      </c>
      <c r="C114" s="27">
        <f t="shared" si="30"/>
        <v>0.21</v>
      </c>
      <c r="D114" s="28">
        <f t="shared" si="31"/>
        <v>0.21</v>
      </c>
      <c r="E114" s="29">
        <f t="shared" si="32"/>
        <v>1</v>
      </c>
      <c r="F114" s="36"/>
      <c r="G114" s="25">
        <v>0.21</v>
      </c>
      <c r="H114" s="36"/>
      <c r="I114" s="36"/>
      <c r="J114" s="36"/>
      <c r="K114" s="25"/>
      <c r="L114" s="36"/>
      <c r="M114" s="36"/>
      <c r="N114" s="25">
        <v>4</v>
      </c>
      <c r="O114" s="36"/>
      <c r="P114" s="36"/>
      <c r="Q114" s="36"/>
      <c r="R114" s="36"/>
      <c r="S114" s="36"/>
      <c r="T114" s="36"/>
      <c r="U114" s="36"/>
      <c r="V114" s="36"/>
      <c r="W114" s="36"/>
      <c r="X114" s="36"/>
    </row>
    <row r="115" spans="1:24" ht="15.6">
      <c r="A115" s="7"/>
      <c r="B115" s="59" t="s">
        <v>205</v>
      </c>
      <c r="C115" s="27">
        <f t="shared" si="30"/>
        <v>0.45</v>
      </c>
      <c r="D115" s="28">
        <f t="shared" si="31"/>
        <v>0.45</v>
      </c>
      <c r="E115" s="29">
        <f t="shared" si="32"/>
        <v>1</v>
      </c>
      <c r="F115" s="36"/>
      <c r="G115" s="25">
        <v>0.45</v>
      </c>
      <c r="H115" s="36"/>
      <c r="I115" s="36"/>
      <c r="J115" s="36"/>
      <c r="K115" s="25"/>
      <c r="L115" s="36"/>
      <c r="M115" s="36"/>
      <c r="N115" s="25">
        <v>4</v>
      </c>
      <c r="O115" s="36"/>
      <c r="P115" s="36"/>
      <c r="Q115" s="36"/>
      <c r="R115" s="36"/>
      <c r="S115" s="36"/>
      <c r="T115" s="36"/>
      <c r="U115" s="36"/>
      <c r="V115" s="36"/>
      <c r="W115" s="36"/>
      <c r="X115" s="36"/>
    </row>
    <row r="116" spans="1:24" ht="15.6">
      <c r="A116" s="7"/>
      <c r="B116" s="59" t="s">
        <v>85</v>
      </c>
      <c r="C116" s="27">
        <f t="shared" si="30"/>
        <v>0.32</v>
      </c>
      <c r="D116" s="28">
        <f t="shared" si="31"/>
        <v>0.32</v>
      </c>
      <c r="E116" s="29">
        <f t="shared" si="32"/>
        <v>1</v>
      </c>
      <c r="F116" s="36"/>
      <c r="G116" s="25">
        <v>0.32</v>
      </c>
      <c r="H116" s="36"/>
      <c r="I116" s="36"/>
      <c r="J116" s="36"/>
      <c r="K116" s="25"/>
      <c r="L116" s="36"/>
      <c r="M116" s="36"/>
      <c r="N116" s="25">
        <v>3</v>
      </c>
      <c r="O116" s="36"/>
      <c r="P116" s="36"/>
      <c r="Q116" s="36"/>
      <c r="R116" s="36"/>
      <c r="S116" s="36"/>
      <c r="T116" s="36"/>
      <c r="U116" s="36"/>
      <c r="V116" s="36"/>
      <c r="W116" s="36"/>
      <c r="X116" s="36"/>
    </row>
    <row r="117" spans="1:24" ht="15.6">
      <c r="A117" s="7"/>
      <c r="B117" s="59" t="s">
        <v>206</v>
      </c>
      <c r="C117" s="27">
        <f t="shared" si="30"/>
        <v>0.31</v>
      </c>
      <c r="D117" s="28">
        <f t="shared" si="31"/>
        <v>0.31</v>
      </c>
      <c r="E117" s="29">
        <f t="shared" si="32"/>
        <v>1</v>
      </c>
      <c r="F117" s="36"/>
      <c r="G117" s="25">
        <v>0.31</v>
      </c>
      <c r="H117" s="36"/>
      <c r="I117" s="36"/>
      <c r="J117" s="36"/>
      <c r="K117" s="36"/>
      <c r="L117" s="36"/>
      <c r="M117" s="36"/>
      <c r="N117" s="25">
        <v>3</v>
      </c>
      <c r="O117" s="36"/>
      <c r="P117" s="36"/>
      <c r="Q117" s="36"/>
      <c r="R117" s="36"/>
      <c r="S117" s="36"/>
      <c r="T117" s="36"/>
      <c r="U117" s="36"/>
      <c r="V117" s="36"/>
      <c r="W117" s="36"/>
      <c r="X117" s="36"/>
    </row>
    <row r="118" spans="1:24" ht="15.6">
      <c r="A118" s="7"/>
      <c r="B118" s="59" t="s">
        <v>97</v>
      </c>
      <c r="C118" s="27">
        <f t="shared" si="30"/>
        <v>0.24</v>
      </c>
      <c r="D118" s="28">
        <f t="shared" si="31"/>
        <v>0.24</v>
      </c>
      <c r="E118" s="29">
        <f t="shared" si="32"/>
        <v>1</v>
      </c>
      <c r="F118" s="36"/>
      <c r="G118" s="25">
        <v>0.24</v>
      </c>
      <c r="H118" s="36"/>
      <c r="I118" s="36"/>
      <c r="J118" s="36"/>
      <c r="K118" s="36"/>
      <c r="L118" s="36"/>
      <c r="M118" s="36"/>
      <c r="N118" s="25">
        <v>3</v>
      </c>
      <c r="O118" s="36"/>
      <c r="P118" s="36"/>
      <c r="Q118" s="36"/>
      <c r="R118" s="36"/>
      <c r="S118" s="36"/>
      <c r="T118" s="36"/>
      <c r="U118" s="36"/>
      <c r="V118" s="36"/>
      <c r="W118" s="36"/>
      <c r="X118" s="36"/>
    </row>
    <row r="119" spans="1:24" ht="15.6">
      <c r="A119" s="7"/>
      <c r="B119" s="59" t="s">
        <v>49</v>
      </c>
      <c r="C119" s="27">
        <f t="shared" si="30"/>
        <v>0.23</v>
      </c>
      <c r="D119" s="28">
        <f t="shared" si="31"/>
        <v>0.23</v>
      </c>
      <c r="E119" s="29">
        <f t="shared" si="32"/>
        <v>1</v>
      </c>
      <c r="F119" s="36"/>
      <c r="G119" s="25">
        <v>0.23</v>
      </c>
      <c r="H119" s="36"/>
      <c r="I119" s="36"/>
      <c r="J119" s="36"/>
      <c r="K119" s="25"/>
      <c r="L119" s="36"/>
      <c r="M119" s="36"/>
      <c r="N119" s="25">
        <v>3</v>
      </c>
      <c r="O119" s="36"/>
      <c r="P119" s="36"/>
      <c r="Q119" s="36"/>
      <c r="R119" s="36"/>
      <c r="S119" s="36"/>
      <c r="T119" s="36"/>
      <c r="U119" s="36"/>
      <c r="V119" s="36"/>
      <c r="W119" s="36"/>
      <c r="X119" s="36"/>
    </row>
    <row r="120" spans="1:24" ht="15.6">
      <c r="A120" s="7"/>
      <c r="B120" s="59" t="s">
        <v>191</v>
      </c>
      <c r="C120" s="27">
        <f t="shared" si="30"/>
        <v>0.63</v>
      </c>
      <c r="D120" s="28">
        <f t="shared" si="31"/>
        <v>0.63</v>
      </c>
      <c r="E120" s="29">
        <f t="shared" si="32"/>
        <v>1</v>
      </c>
      <c r="F120" s="36"/>
      <c r="G120" s="25">
        <v>0.63</v>
      </c>
      <c r="H120" s="36"/>
      <c r="I120" s="36"/>
      <c r="J120" s="36"/>
      <c r="K120" s="25"/>
      <c r="L120" s="36"/>
      <c r="M120" s="36"/>
      <c r="N120" s="25">
        <v>3.5</v>
      </c>
      <c r="O120" s="36"/>
      <c r="P120" s="36"/>
      <c r="Q120" s="36"/>
      <c r="R120" s="36"/>
      <c r="S120" s="25">
        <v>1</v>
      </c>
      <c r="T120" s="25">
        <v>120</v>
      </c>
      <c r="U120" s="36"/>
      <c r="V120" s="36"/>
      <c r="W120" s="36"/>
      <c r="X120" s="36"/>
    </row>
    <row r="121" spans="1:24" ht="15.6">
      <c r="A121" s="22"/>
      <c r="B121" s="58" t="s">
        <v>207</v>
      </c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</row>
    <row r="122" spans="1:24" ht="15.6">
      <c r="A122" s="7"/>
      <c r="B122" s="59" t="s">
        <v>97</v>
      </c>
      <c r="C122" s="27">
        <f t="shared" ref="C122:C124" si="33">SUM(F122:K122)</f>
        <v>0.2</v>
      </c>
      <c r="D122" s="28">
        <f t="shared" ref="D122:D124" si="34">SUM(F122:I122)</f>
        <v>0</v>
      </c>
      <c r="E122" s="29">
        <f t="shared" ref="E122:E124" si="35">D122/C122</f>
        <v>0</v>
      </c>
      <c r="F122" s="36"/>
      <c r="G122" s="36"/>
      <c r="H122" s="36"/>
      <c r="I122" s="36"/>
      <c r="J122" s="36"/>
      <c r="K122" s="25">
        <v>0.2</v>
      </c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</row>
    <row r="123" spans="1:24" ht="15.6">
      <c r="A123" s="7"/>
      <c r="B123" s="59" t="s">
        <v>49</v>
      </c>
      <c r="C123" s="27">
        <f t="shared" si="33"/>
        <v>0.3</v>
      </c>
      <c r="D123" s="28">
        <f t="shared" si="34"/>
        <v>0</v>
      </c>
      <c r="E123" s="29">
        <f t="shared" si="35"/>
        <v>0</v>
      </c>
      <c r="F123" s="36"/>
      <c r="G123" s="36"/>
      <c r="H123" s="36"/>
      <c r="I123" s="36"/>
      <c r="J123" s="36"/>
      <c r="K123" s="25">
        <v>0.3</v>
      </c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</row>
    <row r="124" spans="1:24" ht="15.6">
      <c r="A124" s="7"/>
      <c r="B124" s="59" t="s">
        <v>150</v>
      </c>
      <c r="C124" s="27">
        <f t="shared" si="33"/>
        <v>0.35</v>
      </c>
      <c r="D124" s="28">
        <f t="shared" si="34"/>
        <v>0</v>
      </c>
      <c r="E124" s="29">
        <f t="shared" si="35"/>
        <v>0</v>
      </c>
      <c r="F124" s="36"/>
      <c r="G124" s="36"/>
      <c r="H124" s="36"/>
      <c r="I124" s="36"/>
      <c r="J124" s="36"/>
      <c r="K124" s="25">
        <v>0.35</v>
      </c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</row>
    <row r="126" spans="1:24" ht="13.2">
      <c r="A126" s="61"/>
      <c r="B126" s="55" t="s">
        <v>41</v>
      </c>
      <c r="C126" s="56">
        <f t="shared" ref="C126:D126" si="36">SUM(C5:C124)</f>
        <v>54.77000000000001</v>
      </c>
      <c r="D126" s="56">
        <f t="shared" si="36"/>
        <v>23.070000000000004</v>
      </c>
      <c r="E126" s="57">
        <f>D126/C126</f>
        <v>0.42121599415738542</v>
      </c>
      <c r="F126" s="56">
        <f t="shared" ref="F126:K126" si="37">SUM(F5:F124)</f>
        <v>0.25</v>
      </c>
      <c r="G126" s="56">
        <f t="shared" si="37"/>
        <v>19.891999999999999</v>
      </c>
      <c r="H126" s="56">
        <f t="shared" si="37"/>
        <v>2.9279999999999999</v>
      </c>
      <c r="I126" s="56">
        <f t="shared" si="37"/>
        <v>0</v>
      </c>
      <c r="J126" s="56">
        <f t="shared" si="37"/>
        <v>0</v>
      </c>
      <c r="K126" s="56">
        <f t="shared" si="37"/>
        <v>31.699999999999996</v>
      </c>
      <c r="L126" s="56" t="s">
        <v>42</v>
      </c>
      <c r="M126" s="56" t="s">
        <v>42</v>
      </c>
      <c r="N126" s="56" t="s">
        <v>42</v>
      </c>
      <c r="O126" s="56" t="s">
        <v>42</v>
      </c>
      <c r="P126" s="56" t="s">
        <v>42</v>
      </c>
      <c r="Q126" s="56">
        <f t="shared" ref="Q126:X126" si="38">SUM(Q5:Q124)</f>
        <v>0.54900000000000004</v>
      </c>
      <c r="R126" s="56">
        <f t="shared" si="38"/>
        <v>0</v>
      </c>
      <c r="S126" s="56">
        <f t="shared" si="38"/>
        <v>3</v>
      </c>
      <c r="T126" s="56">
        <f t="shared" si="38"/>
        <v>480</v>
      </c>
      <c r="U126" s="56">
        <f t="shared" si="38"/>
        <v>0</v>
      </c>
      <c r="V126" s="56">
        <f t="shared" si="38"/>
        <v>0</v>
      </c>
      <c r="W126" s="56">
        <f t="shared" si="38"/>
        <v>0</v>
      </c>
      <c r="X126" s="56">
        <f t="shared" si="38"/>
        <v>0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37" r:id="rId2"/>
    <hyperlink ref="B44" r:id="rId3"/>
    <hyperlink ref="B50" r:id="rId4"/>
    <hyperlink ref="B63" r:id="rId5"/>
    <hyperlink ref="B68" r:id="rId6"/>
    <hyperlink ref="B78" r:id="rId7"/>
    <hyperlink ref="B84" r:id="rId8"/>
    <hyperlink ref="B95" r:id="rId9"/>
    <hyperlink ref="B105" r:id="rId10"/>
    <hyperlink ref="B109" r:id="rId11"/>
    <hyperlink ref="B121" r:id="rId1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219"/>
  <sheetViews>
    <sheetView tabSelected="1" topLeftCell="B1" workbookViewId="0">
      <pane ySplit="3" topLeftCell="A178" activePane="bottomLeft" state="frozen"/>
      <selection pane="bottomLeft" activeCell="N173" sqref="N173"/>
    </sheetView>
  </sheetViews>
  <sheetFormatPr defaultColWidth="12.6640625" defaultRowHeight="15.75" customHeight="1"/>
  <cols>
    <col min="1" max="1" width="4.44140625" customWidth="1"/>
    <col min="2" max="2" width="30" customWidth="1"/>
    <col min="3" max="3" width="9.109375" customWidth="1"/>
    <col min="4" max="4" width="10.44140625" customWidth="1"/>
    <col min="5" max="5" width="8.77734375" customWidth="1"/>
    <col min="6" max="6" width="9.21875" customWidth="1"/>
    <col min="7" max="7" width="10.6640625" customWidth="1"/>
    <col min="8" max="8" width="8.88671875" customWidth="1"/>
    <col min="9" max="9" width="8.44140625" customWidth="1"/>
    <col min="10" max="10" width="9.77734375" customWidth="1"/>
    <col min="11" max="11" width="9.44140625" customWidth="1"/>
    <col min="12" max="12" width="11.109375" customWidth="1"/>
    <col min="13" max="13" width="9.109375" customWidth="1"/>
    <col min="14" max="14" width="8.21875" customWidth="1"/>
    <col min="15" max="16" width="8.77734375" customWidth="1"/>
    <col min="17" max="17" width="8" customWidth="1"/>
    <col min="18" max="18" width="11.21875" customWidth="1"/>
    <col min="19" max="19" width="6.44140625" customWidth="1"/>
    <col min="20" max="20" width="6.109375" customWidth="1"/>
    <col min="21" max="21" width="5.88671875" customWidth="1"/>
    <col min="22" max="22" width="4.33203125" customWidth="1"/>
    <col min="23" max="23" width="4.6640625" customWidth="1"/>
    <col min="24" max="24" width="5.44140625" customWidth="1"/>
  </cols>
  <sheetData>
    <row r="1" spans="1:24" ht="13.2">
      <c r="A1" s="239" t="s">
        <v>0</v>
      </c>
      <c r="B1" s="247" t="s">
        <v>43</v>
      </c>
      <c r="C1" s="232" t="s">
        <v>2</v>
      </c>
      <c r="D1" s="232" t="s">
        <v>3</v>
      </c>
      <c r="E1" s="232" t="s">
        <v>4</v>
      </c>
      <c r="F1" s="245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45" t="s">
        <v>13</v>
      </c>
      <c r="T1" s="236"/>
      <c r="U1" s="236"/>
      <c r="V1" s="235"/>
      <c r="W1" s="245" t="s">
        <v>14</v>
      </c>
      <c r="X1" s="235"/>
    </row>
    <row r="2" spans="1:24" ht="15" customHeight="1">
      <c r="A2" s="240"/>
      <c r="B2" s="233"/>
      <c r="C2" s="233"/>
      <c r="D2" s="233"/>
      <c r="E2" s="233"/>
      <c r="F2" s="246" t="s">
        <v>15</v>
      </c>
      <c r="G2" s="238"/>
      <c r="H2" s="238"/>
      <c r="I2" s="231"/>
      <c r="J2" s="246" t="s">
        <v>16</v>
      </c>
      <c r="K2" s="231"/>
      <c r="L2" s="233"/>
      <c r="M2" s="233"/>
      <c r="N2" s="233"/>
      <c r="O2" s="233"/>
      <c r="P2" s="233"/>
      <c r="Q2" s="233"/>
      <c r="R2" s="233"/>
      <c r="S2" s="246" t="s">
        <v>17</v>
      </c>
      <c r="T2" s="231"/>
      <c r="U2" s="246" t="s">
        <v>18</v>
      </c>
      <c r="V2" s="231"/>
      <c r="W2" s="244" t="s">
        <v>19</v>
      </c>
      <c r="X2" s="244" t="s">
        <v>20</v>
      </c>
    </row>
    <row r="3" spans="1:24" ht="32.25" customHeight="1">
      <c r="A3" s="241"/>
      <c r="B3" s="231"/>
      <c r="C3" s="231"/>
      <c r="D3" s="231"/>
      <c r="E3" s="231"/>
      <c r="F3" s="62" t="s">
        <v>21</v>
      </c>
      <c r="G3" s="63" t="s">
        <v>22</v>
      </c>
      <c r="H3" s="62" t="s">
        <v>23</v>
      </c>
      <c r="I3" s="62" t="s">
        <v>24</v>
      </c>
      <c r="J3" s="62" t="s">
        <v>25</v>
      </c>
      <c r="K3" s="62" t="s">
        <v>26</v>
      </c>
      <c r="L3" s="231"/>
      <c r="M3" s="231"/>
      <c r="N3" s="231"/>
      <c r="O3" s="231"/>
      <c r="P3" s="231"/>
      <c r="Q3" s="231"/>
      <c r="R3" s="231"/>
      <c r="S3" s="62" t="s">
        <v>19</v>
      </c>
      <c r="T3" s="62" t="s">
        <v>20</v>
      </c>
      <c r="U3" s="62" t="s">
        <v>19</v>
      </c>
      <c r="V3" s="62" t="s">
        <v>20</v>
      </c>
      <c r="W3" s="231"/>
      <c r="X3" s="231"/>
    </row>
    <row r="4" spans="1:24" ht="15.6">
      <c r="A4" s="64"/>
      <c r="B4" s="65" t="s">
        <v>208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</row>
    <row r="5" spans="1:24" ht="15">
      <c r="A5" s="67"/>
      <c r="B5" s="68" t="s">
        <v>191</v>
      </c>
      <c r="C5" s="69">
        <v>0.43</v>
      </c>
      <c r="D5" s="70">
        <v>0.43</v>
      </c>
      <c r="E5" s="71">
        <f t="shared" ref="E5:E95" si="0">D5/C5</f>
        <v>1</v>
      </c>
      <c r="F5" s="72"/>
      <c r="G5" s="31">
        <v>0.43</v>
      </c>
      <c r="H5" s="72"/>
      <c r="I5" s="72"/>
      <c r="J5" s="72"/>
      <c r="K5" s="31"/>
      <c r="L5" s="72"/>
      <c r="M5" s="72"/>
      <c r="N5" s="31">
        <v>6.5</v>
      </c>
      <c r="O5" s="31">
        <v>1</v>
      </c>
      <c r="P5" s="72"/>
      <c r="Q5" s="72"/>
      <c r="R5" s="72"/>
      <c r="S5" s="72"/>
      <c r="T5" s="72"/>
      <c r="U5" s="72"/>
      <c r="V5" s="72"/>
      <c r="W5" s="72"/>
      <c r="X5" s="72"/>
    </row>
    <row r="6" spans="1:24" ht="15">
      <c r="A6" s="67"/>
      <c r="B6" s="68" t="s">
        <v>209</v>
      </c>
      <c r="C6" s="73">
        <f t="shared" ref="C6:C95" si="1">SUM(F6:K6)</f>
        <v>0.59599999999999997</v>
      </c>
      <c r="D6" s="74">
        <f t="shared" ref="D6:D95" si="2">SUM(F6:I6)</f>
        <v>0.59599999999999997</v>
      </c>
      <c r="E6" s="71">
        <f t="shared" si="0"/>
        <v>1</v>
      </c>
      <c r="F6" s="72"/>
      <c r="G6" s="31">
        <v>0.59599999999999997</v>
      </c>
      <c r="H6" s="72"/>
      <c r="I6" s="72"/>
      <c r="J6" s="72"/>
      <c r="K6" s="31"/>
      <c r="L6" s="72"/>
      <c r="M6" s="72"/>
      <c r="N6" s="31">
        <v>6</v>
      </c>
      <c r="O6" s="31">
        <v>1</v>
      </c>
      <c r="P6" s="31">
        <v>1.2</v>
      </c>
      <c r="Q6" s="75">
        <v>0.56000000000000005</v>
      </c>
      <c r="R6" s="72"/>
      <c r="S6" s="72"/>
      <c r="T6" s="72"/>
      <c r="U6" s="72"/>
      <c r="V6" s="72"/>
      <c r="W6" s="72"/>
      <c r="X6" s="72"/>
    </row>
    <row r="7" spans="1:24" ht="15">
      <c r="A7" s="67"/>
      <c r="B7" s="68" t="s">
        <v>71</v>
      </c>
      <c r="C7" s="73">
        <f t="shared" si="1"/>
        <v>0.81</v>
      </c>
      <c r="D7" s="74">
        <f t="shared" si="2"/>
        <v>0.81</v>
      </c>
      <c r="E7" s="71">
        <f t="shared" si="0"/>
        <v>1</v>
      </c>
      <c r="F7" s="72"/>
      <c r="G7" s="31">
        <v>0.81</v>
      </c>
      <c r="H7" s="72"/>
      <c r="I7" s="72"/>
      <c r="J7" s="72"/>
      <c r="K7" s="31"/>
      <c r="L7" s="72"/>
      <c r="M7" s="72"/>
      <c r="N7" s="31">
        <v>5</v>
      </c>
      <c r="O7" s="31">
        <v>1</v>
      </c>
      <c r="P7" s="31">
        <v>1.2</v>
      </c>
      <c r="Q7" s="31">
        <v>0.55000000000000004</v>
      </c>
      <c r="R7" s="72"/>
      <c r="S7" s="72"/>
      <c r="T7" s="72"/>
      <c r="U7" s="72"/>
      <c r="V7" s="72"/>
      <c r="W7" s="72"/>
      <c r="X7" s="72"/>
    </row>
    <row r="8" spans="1:24" ht="15">
      <c r="A8" s="67"/>
      <c r="B8" s="68" t="s">
        <v>210</v>
      </c>
      <c r="C8" s="73">
        <f t="shared" si="1"/>
        <v>0.20499999999999999</v>
      </c>
      <c r="D8" s="74">
        <f t="shared" si="2"/>
        <v>0</v>
      </c>
      <c r="E8" s="71">
        <f t="shared" si="0"/>
        <v>0</v>
      </c>
      <c r="F8" s="72"/>
      <c r="G8" s="31"/>
      <c r="H8" s="72"/>
      <c r="I8" s="72"/>
      <c r="J8" s="72"/>
      <c r="K8" s="31">
        <v>0.20499999999999999</v>
      </c>
      <c r="L8" s="72"/>
      <c r="M8" s="72"/>
      <c r="N8" s="31">
        <v>6</v>
      </c>
      <c r="O8" s="31">
        <v>2</v>
      </c>
      <c r="P8" s="72"/>
      <c r="Q8" s="72"/>
      <c r="R8" s="72"/>
      <c r="S8" s="72"/>
      <c r="T8" s="72"/>
      <c r="U8" s="72"/>
      <c r="V8" s="72"/>
      <c r="W8" s="72"/>
      <c r="X8" s="72"/>
    </row>
    <row r="9" spans="1:24" ht="15">
      <c r="A9" s="67"/>
      <c r="B9" s="68" t="s">
        <v>211</v>
      </c>
      <c r="C9" s="73">
        <f t="shared" si="1"/>
        <v>0.3</v>
      </c>
      <c r="D9" s="74">
        <f t="shared" si="2"/>
        <v>0</v>
      </c>
      <c r="E9" s="71">
        <f t="shared" si="0"/>
        <v>0</v>
      </c>
      <c r="F9" s="72"/>
      <c r="G9" s="31">
        <v>0</v>
      </c>
      <c r="H9" s="72"/>
      <c r="I9" s="72"/>
      <c r="J9" s="72"/>
      <c r="K9" s="31">
        <v>0.3</v>
      </c>
      <c r="L9" s="72"/>
      <c r="M9" s="72"/>
      <c r="N9" s="31">
        <v>6</v>
      </c>
      <c r="O9" s="31">
        <v>2</v>
      </c>
      <c r="P9" s="72"/>
      <c r="Q9" s="72"/>
      <c r="R9" s="72"/>
      <c r="S9" s="72"/>
      <c r="T9" s="72"/>
      <c r="U9" s="72"/>
      <c r="V9" s="72"/>
      <c r="W9" s="72"/>
      <c r="X9" s="72"/>
    </row>
    <row r="10" spans="1:24" ht="15">
      <c r="A10" s="67"/>
      <c r="B10" s="68" t="s">
        <v>80</v>
      </c>
      <c r="C10" s="73">
        <f t="shared" si="1"/>
        <v>0.17399999999999999</v>
      </c>
      <c r="D10" s="74">
        <f t="shared" si="2"/>
        <v>0</v>
      </c>
      <c r="E10" s="71">
        <f t="shared" si="0"/>
        <v>0</v>
      </c>
      <c r="F10" s="72"/>
      <c r="G10" s="31"/>
      <c r="H10" s="72"/>
      <c r="I10" s="72"/>
      <c r="J10" s="72"/>
      <c r="K10" s="31">
        <v>0.17399999999999999</v>
      </c>
      <c r="L10" s="72"/>
      <c r="M10" s="72"/>
      <c r="N10" s="31">
        <v>5</v>
      </c>
      <c r="O10" s="31">
        <v>2</v>
      </c>
      <c r="P10" s="72"/>
      <c r="Q10" s="72"/>
      <c r="R10" s="72"/>
      <c r="S10" s="72"/>
      <c r="T10" s="72"/>
      <c r="U10" s="72"/>
      <c r="V10" s="72"/>
      <c r="W10" s="72"/>
      <c r="X10" s="72"/>
    </row>
    <row r="11" spans="1:24" ht="15">
      <c r="A11" s="67"/>
      <c r="B11" s="68" t="s">
        <v>212</v>
      </c>
      <c r="C11" s="73">
        <f t="shared" si="1"/>
        <v>0.55000000000000004</v>
      </c>
      <c r="D11" s="74">
        <f t="shared" si="2"/>
        <v>0</v>
      </c>
      <c r="E11" s="71">
        <f t="shared" si="0"/>
        <v>0</v>
      </c>
      <c r="F11" s="72"/>
      <c r="G11" s="31">
        <v>0</v>
      </c>
      <c r="H11" s="72"/>
      <c r="I11" s="72"/>
      <c r="J11" s="72"/>
      <c r="K11" s="31">
        <v>0.55000000000000004</v>
      </c>
      <c r="L11" s="72"/>
      <c r="M11" s="72"/>
      <c r="N11" s="31">
        <v>6</v>
      </c>
      <c r="O11" s="31">
        <v>2</v>
      </c>
      <c r="P11" s="72"/>
      <c r="Q11" s="31">
        <v>0</v>
      </c>
      <c r="R11" s="72"/>
      <c r="S11" s="72"/>
      <c r="T11" s="72"/>
      <c r="U11" s="72"/>
      <c r="V11" s="72"/>
      <c r="W11" s="72"/>
      <c r="X11" s="72"/>
    </row>
    <row r="12" spans="1:24" ht="15">
      <c r="A12" s="67"/>
      <c r="B12" s="68" t="s">
        <v>86</v>
      </c>
      <c r="C12" s="73">
        <f t="shared" si="1"/>
        <v>0.67700000000000005</v>
      </c>
      <c r="D12" s="74">
        <f t="shared" si="2"/>
        <v>0.67700000000000005</v>
      </c>
      <c r="E12" s="71">
        <f t="shared" si="0"/>
        <v>1</v>
      </c>
      <c r="F12" s="72"/>
      <c r="G12" s="31">
        <v>0.67700000000000005</v>
      </c>
      <c r="H12" s="72"/>
      <c r="I12" s="72"/>
      <c r="J12" s="72"/>
      <c r="K12" s="31"/>
      <c r="L12" s="72"/>
      <c r="M12" s="72"/>
      <c r="N12" s="31">
        <v>5.5</v>
      </c>
      <c r="O12" s="31">
        <v>2</v>
      </c>
      <c r="P12" s="31">
        <v>1.2</v>
      </c>
      <c r="Q12" s="31">
        <v>0.5</v>
      </c>
      <c r="R12" s="72"/>
      <c r="S12" s="72"/>
      <c r="T12" s="72"/>
      <c r="U12" s="72"/>
      <c r="V12" s="72"/>
      <c r="W12" s="72"/>
      <c r="X12" s="72"/>
    </row>
    <row r="13" spans="1:24" ht="15">
      <c r="A13" s="67"/>
      <c r="B13" s="68" t="s">
        <v>213</v>
      </c>
      <c r="C13" s="73">
        <f t="shared" si="1"/>
        <v>1.21</v>
      </c>
      <c r="D13" s="74">
        <f t="shared" si="2"/>
        <v>1.21</v>
      </c>
      <c r="E13" s="71">
        <f t="shared" si="0"/>
        <v>1</v>
      </c>
      <c r="F13" s="72"/>
      <c r="G13" s="31">
        <v>1.21</v>
      </c>
      <c r="H13" s="72"/>
      <c r="I13" s="72"/>
      <c r="J13" s="72"/>
      <c r="K13" s="31"/>
      <c r="L13" s="72"/>
      <c r="M13" s="72"/>
      <c r="N13" s="31">
        <v>6</v>
      </c>
      <c r="O13" s="31">
        <v>2</v>
      </c>
      <c r="P13" s="31">
        <v>1.3</v>
      </c>
      <c r="Q13" s="31">
        <v>1</v>
      </c>
      <c r="R13" s="72"/>
      <c r="S13" s="72"/>
      <c r="T13" s="72"/>
      <c r="U13" s="72"/>
      <c r="V13" s="72"/>
      <c r="W13" s="72"/>
      <c r="X13" s="72"/>
    </row>
    <row r="14" spans="1:24" ht="15">
      <c r="A14" s="67"/>
      <c r="B14" s="68" t="s">
        <v>214</v>
      </c>
      <c r="C14" s="73">
        <f t="shared" si="1"/>
        <v>0.52</v>
      </c>
      <c r="D14" s="74">
        <f t="shared" si="2"/>
        <v>0.52</v>
      </c>
      <c r="E14" s="71">
        <f t="shared" si="0"/>
        <v>1</v>
      </c>
      <c r="F14" s="72"/>
      <c r="G14" s="31">
        <v>0.52</v>
      </c>
      <c r="H14" s="72"/>
      <c r="I14" s="72"/>
      <c r="J14" s="72"/>
      <c r="K14" s="31"/>
      <c r="L14" s="72"/>
      <c r="M14" s="72"/>
      <c r="N14" s="31">
        <v>6</v>
      </c>
      <c r="O14" s="31">
        <v>2</v>
      </c>
      <c r="P14" s="31">
        <v>1.3</v>
      </c>
      <c r="Q14" s="31">
        <v>1.04</v>
      </c>
      <c r="R14" s="72"/>
      <c r="S14" s="72"/>
      <c r="T14" s="72"/>
      <c r="U14" s="72"/>
      <c r="V14" s="72"/>
      <c r="W14" s="72"/>
      <c r="X14" s="72"/>
    </row>
    <row r="15" spans="1:24" ht="15">
      <c r="A15" s="67"/>
      <c r="B15" s="68" t="s">
        <v>126</v>
      </c>
      <c r="C15" s="73">
        <f t="shared" si="1"/>
        <v>0.35</v>
      </c>
      <c r="D15" s="74">
        <f t="shared" si="2"/>
        <v>0.35</v>
      </c>
      <c r="E15" s="71">
        <f t="shared" si="0"/>
        <v>1</v>
      </c>
      <c r="F15" s="72"/>
      <c r="G15" s="31">
        <v>0.35</v>
      </c>
      <c r="H15" s="72"/>
      <c r="I15" s="72"/>
      <c r="J15" s="72"/>
      <c r="K15" s="31"/>
      <c r="L15" s="72"/>
      <c r="M15" s="72"/>
      <c r="N15" s="31">
        <v>5</v>
      </c>
      <c r="O15" s="31">
        <v>2</v>
      </c>
      <c r="P15" s="31">
        <v>1.2</v>
      </c>
      <c r="Q15" s="31">
        <v>0.25</v>
      </c>
      <c r="R15" s="72"/>
      <c r="S15" s="72"/>
      <c r="T15" s="72"/>
      <c r="U15" s="72"/>
      <c r="V15" s="72"/>
      <c r="W15" s="72"/>
      <c r="X15" s="72"/>
    </row>
    <row r="16" spans="1:24" ht="15">
      <c r="A16" s="67"/>
      <c r="B16" s="68" t="s">
        <v>215</v>
      </c>
      <c r="C16" s="73">
        <f t="shared" si="1"/>
        <v>0.6</v>
      </c>
      <c r="D16" s="74">
        <f t="shared" si="2"/>
        <v>0.6</v>
      </c>
      <c r="E16" s="71">
        <f t="shared" si="0"/>
        <v>1</v>
      </c>
      <c r="F16" s="72"/>
      <c r="G16" s="31">
        <v>0.6</v>
      </c>
      <c r="H16" s="72"/>
      <c r="I16" s="72"/>
      <c r="J16" s="72"/>
      <c r="K16" s="31"/>
      <c r="L16" s="72"/>
      <c r="M16" s="72"/>
      <c r="N16" s="31">
        <v>5.5</v>
      </c>
      <c r="O16" s="31">
        <v>2</v>
      </c>
      <c r="P16" s="72"/>
      <c r="Q16" s="31"/>
      <c r="R16" s="72"/>
      <c r="S16" s="72"/>
      <c r="T16" s="72"/>
      <c r="U16" s="72"/>
      <c r="V16" s="72"/>
      <c r="W16" s="72"/>
      <c r="X16" s="72"/>
    </row>
    <row r="17" spans="1:24" ht="15">
      <c r="A17" s="67"/>
      <c r="B17" s="68" t="s">
        <v>216</v>
      </c>
      <c r="C17" s="73">
        <f t="shared" si="1"/>
        <v>0.315</v>
      </c>
      <c r="D17" s="74">
        <f t="shared" si="2"/>
        <v>0.315</v>
      </c>
      <c r="E17" s="71">
        <f t="shared" si="0"/>
        <v>1</v>
      </c>
      <c r="F17" s="72"/>
      <c r="G17" s="31">
        <v>0.315</v>
      </c>
      <c r="H17" s="72"/>
      <c r="I17" s="72"/>
      <c r="J17" s="72"/>
      <c r="K17" s="31"/>
      <c r="L17" s="72"/>
      <c r="M17" s="72"/>
      <c r="N17" s="31">
        <v>5.5</v>
      </c>
      <c r="O17" s="31">
        <v>2</v>
      </c>
      <c r="P17" s="31">
        <v>1.2</v>
      </c>
      <c r="Q17" s="31">
        <v>0.315</v>
      </c>
      <c r="R17" s="72"/>
      <c r="S17" s="72"/>
      <c r="T17" s="72"/>
      <c r="U17" s="72"/>
      <c r="V17" s="72"/>
      <c r="W17" s="72"/>
      <c r="X17" s="72"/>
    </row>
    <row r="18" spans="1:24" ht="15">
      <c r="A18" s="67"/>
      <c r="B18" s="68" t="s">
        <v>217</v>
      </c>
      <c r="C18" s="73">
        <f t="shared" si="1"/>
        <v>0.373</v>
      </c>
      <c r="D18" s="74">
        <f t="shared" si="2"/>
        <v>0.373</v>
      </c>
      <c r="E18" s="71">
        <f t="shared" si="0"/>
        <v>1</v>
      </c>
      <c r="F18" s="72"/>
      <c r="G18" s="31">
        <v>0.373</v>
      </c>
      <c r="H18" s="72"/>
      <c r="I18" s="72"/>
      <c r="J18" s="72"/>
      <c r="K18" s="31"/>
      <c r="L18" s="72"/>
      <c r="M18" s="72"/>
      <c r="N18" s="31">
        <v>3.3</v>
      </c>
      <c r="O18" s="72"/>
      <c r="P18" s="72"/>
      <c r="Q18" s="31"/>
      <c r="R18" s="72"/>
      <c r="S18" s="72"/>
      <c r="T18" s="72"/>
      <c r="U18" s="72"/>
      <c r="V18" s="72"/>
      <c r="W18" s="72"/>
      <c r="X18" s="72"/>
    </row>
    <row r="19" spans="1:24" ht="15">
      <c r="A19" s="67"/>
      <c r="B19" s="68" t="s">
        <v>218</v>
      </c>
      <c r="C19" s="73">
        <f t="shared" si="1"/>
        <v>0.6</v>
      </c>
      <c r="D19" s="74">
        <f t="shared" si="2"/>
        <v>0.6</v>
      </c>
      <c r="E19" s="71">
        <f t="shared" si="0"/>
        <v>1</v>
      </c>
      <c r="F19" s="72"/>
      <c r="G19" s="31">
        <v>0.6</v>
      </c>
      <c r="H19" s="72"/>
      <c r="I19" s="72"/>
      <c r="J19" s="72"/>
      <c r="K19" s="31"/>
      <c r="L19" s="72"/>
      <c r="M19" s="72"/>
      <c r="N19" s="31">
        <v>5.5</v>
      </c>
      <c r="O19" s="31">
        <v>2</v>
      </c>
      <c r="P19" s="31">
        <v>1.2</v>
      </c>
      <c r="Q19" s="31">
        <v>0.45</v>
      </c>
      <c r="R19" s="72"/>
      <c r="S19" s="72"/>
      <c r="T19" s="72"/>
      <c r="U19" s="72"/>
      <c r="V19" s="72"/>
      <c r="W19" s="72"/>
      <c r="X19" s="72"/>
    </row>
    <row r="20" spans="1:24" ht="15">
      <c r="A20" s="67"/>
      <c r="B20" s="68" t="s">
        <v>58</v>
      </c>
      <c r="C20" s="73">
        <f t="shared" si="1"/>
        <v>0.43</v>
      </c>
      <c r="D20" s="74">
        <f t="shared" si="2"/>
        <v>0.43</v>
      </c>
      <c r="E20" s="71">
        <f t="shared" si="0"/>
        <v>1</v>
      </c>
      <c r="F20" s="72"/>
      <c r="G20" s="31">
        <v>0.43</v>
      </c>
      <c r="H20" s="72"/>
      <c r="I20" s="72"/>
      <c r="J20" s="72"/>
      <c r="K20" s="31"/>
      <c r="L20" s="72"/>
      <c r="M20" s="72"/>
      <c r="N20" s="31">
        <v>5.5</v>
      </c>
      <c r="O20" s="31">
        <v>2</v>
      </c>
      <c r="P20" s="31">
        <v>1.2</v>
      </c>
      <c r="Q20" s="31">
        <v>0.1</v>
      </c>
      <c r="R20" s="72"/>
      <c r="S20" s="72"/>
      <c r="T20" s="72"/>
      <c r="U20" s="72"/>
      <c r="V20" s="72"/>
      <c r="W20" s="72"/>
      <c r="X20" s="72"/>
    </row>
    <row r="21" spans="1:24" ht="15">
      <c r="A21" s="67"/>
      <c r="B21" s="68" t="s">
        <v>219</v>
      </c>
      <c r="C21" s="73">
        <f t="shared" si="1"/>
        <v>0.41</v>
      </c>
      <c r="D21" s="74">
        <f t="shared" si="2"/>
        <v>0.41</v>
      </c>
      <c r="E21" s="71">
        <f t="shared" si="0"/>
        <v>1</v>
      </c>
      <c r="F21" s="72"/>
      <c r="G21" s="31">
        <v>0.41</v>
      </c>
      <c r="H21" s="72"/>
      <c r="I21" s="72"/>
      <c r="J21" s="72"/>
      <c r="K21" s="31"/>
      <c r="L21" s="72"/>
      <c r="M21" s="72"/>
      <c r="N21" s="31">
        <v>5.5</v>
      </c>
      <c r="O21" s="31">
        <v>2</v>
      </c>
      <c r="P21" s="72"/>
      <c r="Q21" s="31">
        <v>0</v>
      </c>
      <c r="R21" s="72"/>
      <c r="S21" s="72"/>
      <c r="T21" s="72"/>
      <c r="U21" s="72"/>
      <c r="V21" s="72"/>
      <c r="W21" s="72"/>
      <c r="X21" s="72"/>
    </row>
    <row r="22" spans="1:24" ht="15">
      <c r="A22" s="67"/>
      <c r="B22" s="68" t="s">
        <v>220</v>
      </c>
      <c r="C22" s="73">
        <f t="shared" si="1"/>
        <v>0.30399999999999999</v>
      </c>
      <c r="D22" s="74">
        <f t="shared" si="2"/>
        <v>0.30399999999999999</v>
      </c>
      <c r="E22" s="71">
        <f t="shared" si="0"/>
        <v>1</v>
      </c>
      <c r="F22" s="72"/>
      <c r="G22" s="31">
        <v>0.30399999999999999</v>
      </c>
      <c r="H22" s="72"/>
      <c r="I22" s="72"/>
      <c r="J22" s="72"/>
      <c r="K22" s="31"/>
      <c r="L22" s="72"/>
      <c r="M22" s="72"/>
      <c r="N22" s="31">
        <v>6</v>
      </c>
      <c r="O22" s="31">
        <v>2</v>
      </c>
      <c r="P22" s="31">
        <v>1.2</v>
      </c>
      <c r="Q22" s="31">
        <v>0.2</v>
      </c>
      <c r="R22" s="72"/>
      <c r="S22" s="72"/>
      <c r="T22" s="72"/>
      <c r="U22" s="72"/>
      <c r="V22" s="72"/>
      <c r="W22" s="72"/>
      <c r="X22" s="72"/>
    </row>
    <row r="23" spans="1:24" ht="15">
      <c r="A23" s="67"/>
      <c r="B23" s="68" t="s">
        <v>221</v>
      </c>
      <c r="C23" s="73">
        <f t="shared" si="1"/>
        <v>0.27</v>
      </c>
      <c r="D23" s="74">
        <f t="shared" si="2"/>
        <v>0</v>
      </c>
      <c r="E23" s="71">
        <f t="shared" si="0"/>
        <v>0</v>
      </c>
      <c r="F23" s="72"/>
      <c r="G23" s="31"/>
      <c r="H23" s="72"/>
      <c r="I23" s="72"/>
      <c r="J23" s="72"/>
      <c r="K23" s="31">
        <v>0.27</v>
      </c>
      <c r="L23" s="72"/>
      <c r="M23" s="72"/>
      <c r="N23" s="31">
        <v>5.5</v>
      </c>
      <c r="O23" s="31">
        <v>2</v>
      </c>
      <c r="P23" s="72"/>
      <c r="Q23" s="72"/>
      <c r="R23" s="72"/>
      <c r="S23" s="72"/>
      <c r="T23" s="72"/>
      <c r="U23" s="72"/>
      <c r="V23" s="72"/>
      <c r="W23" s="72"/>
      <c r="X23" s="72"/>
    </row>
    <row r="24" spans="1:24" ht="15">
      <c r="A24" s="67"/>
      <c r="B24" s="68" t="s">
        <v>222</v>
      </c>
      <c r="C24" s="73">
        <f t="shared" si="1"/>
        <v>0.15</v>
      </c>
      <c r="D24" s="74">
        <f t="shared" si="2"/>
        <v>0</v>
      </c>
      <c r="E24" s="71">
        <f t="shared" si="0"/>
        <v>0</v>
      </c>
      <c r="F24" s="72"/>
      <c r="G24" s="31"/>
      <c r="H24" s="72"/>
      <c r="I24" s="72"/>
      <c r="J24" s="72"/>
      <c r="K24" s="31">
        <v>0.15</v>
      </c>
      <c r="L24" s="72"/>
      <c r="M24" s="72"/>
      <c r="N24" s="31">
        <v>5</v>
      </c>
      <c r="O24" s="31">
        <v>2</v>
      </c>
      <c r="P24" s="72"/>
      <c r="Q24" s="72"/>
      <c r="R24" s="72"/>
      <c r="S24" s="72"/>
      <c r="T24" s="72"/>
      <c r="U24" s="72"/>
      <c r="V24" s="72"/>
      <c r="W24" s="72"/>
      <c r="X24" s="72"/>
    </row>
    <row r="25" spans="1:24" ht="15">
      <c r="A25" s="67"/>
      <c r="B25" s="68" t="s">
        <v>223</v>
      </c>
      <c r="C25" s="73">
        <f t="shared" si="1"/>
        <v>0.3</v>
      </c>
      <c r="D25" s="74">
        <f t="shared" si="2"/>
        <v>0.3</v>
      </c>
      <c r="E25" s="71">
        <f t="shared" si="0"/>
        <v>1</v>
      </c>
      <c r="F25" s="72"/>
      <c r="G25" s="31">
        <v>0.3</v>
      </c>
      <c r="H25" s="72"/>
      <c r="I25" s="72"/>
      <c r="J25" s="72"/>
      <c r="K25" s="31"/>
      <c r="L25" s="72"/>
      <c r="M25" s="72"/>
      <c r="N25" s="31">
        <v>6</v>
      </c>
      <c r="O25" s="31">
        <v>2</v>
      </c>
      <c r="P25" s="72"/>
      <c r="Q25" s="72"/>
      <c r="R25" s="72"/>
      <c r="S25" s="72"/>
      <c r="T25" s="72"/>
      <c r="U25" s="72"/>
      <c r="V25" s="72"/>
      <c r="W25" s="72"/>
      <c r="X25" s="72"/>
    </row>
    <row r="26" spans="1:24" ht="15">
      <c r="A26" s="67"/>
      <c r="B26" s="68" t="s">
        <v>224</v>
      </c>
      <c r="C26" s="73">
        <f t="shared" si="1"/>
        <v>0.61</v>
      </c>
      <c r="D26" s="74">
        <f t="shared" si="2"/>
        <v>0</v>
      </c>
      <c r="E26" s="71">
        <f t="shared" si="0"/>
        <v>0</v>
      </c>
      <c r="F26" s="72"/>
      <c r="G26" s="31"/>
      <c r="H26" s="72"/>
      <c r="I26" s="72"/>
      <c r="J26" s="72"/>
      <c r="K26" s="31">
        <v>0.61</v>
      </c>
      <c r="L26" s="72"/>
      <c r="M26" s="72"/>
      <c r="N26" s="31">
        <v>5</v>
      </c>
      <c r="O26" s="31">
        <v>2</v>
      </c>
      <c r="P26" s="72"/>
      <c r="Q26" s="72"/>
      <c r="R26" s="72"/>
      <c r="S26" s="72"/>
      <c r="T26" s="72"/>
      <c r="U26" s="72"/>
      <c r="V26" s="72"/>
      <c r="W26" s="72"/>
      <c r="X26" s="72"/>
    </row>
    <row r="27" spans="1:24" ht="15">
      <c r="A27" s="67"/>
      <c r="B27" s="68" t="s">
        <v>225</v>
      </c>
      <c r="C27" s="73">
        <f t="shared" si="1"/>
        <v>0.41</v>
      </c>
      <c r="D27" s="74">
        <f t="shared" si="2"/>
        <v>0</v>
      </c>
      <c r="E27" s="71">
        <f t="shared" si="0"/>
        <v>0</v>
      </c>
      <c r="F27" s="72"/>
      <c r="G27" s="31"/>
      <c r="H27" s="72"/>
      <c r="I27" s="72"/>
      <c r="J27" s="72"/>
      <c r="K27" s="31">
        <v>0.41</v>
      </c>
      <c r="L27" s="72"/>
      <c r="M27" s="72"/>
      <c r="N27" s="31">
        <v>5.5</v>
      </c>
      <c r="O27" s="31">
        <v>2</v>
      </c>
      <c r="P27" s="72"/>
      <c r="Q27" s="72"/>
      <c r="R27" s="72"/>
      <c r="S27" s="72"/>
      <c r="T27" s="72"/>
      <c r="U27" s="72"/>
      <c r="V27" s="72"/>
      <c r="W27" s="72"/>
      <c r="X27" s="72"/>
    </row>
    <row r="28" spans="1:24" ht="15">
      <c r="A28" s="67"/>
      <c r="B28" s="68" t="s">
        <v>226</v>
      </c>
      <c r="C28" s="73">
        <f t="shared" si="1"/>
        <v>0.1</v>
      </c>
      <c r="D28" s="74">
        <f t="shared" si="2"/>
        <v>0</v>
      </c>
      <c r="E28" s="71">
        <f t="shared" si="0"/>
        <v>0</v>
      </c>
      <c r="F28" s="72"/>
      <c r="G28" s="31"/>
      <c r="H28" s="72"/>
      <c r="I28" s="72"/>
      <c r="J28" s="72"/>
      <c r="K28" s="31">
        <v>0.1</v>
      </c>
      <c r="L28" s="72"/>
      <c r="M28" s="72"/>
      <c r="N28" s="31">
        <v>5</v>
      </c>
      <c r="O28" s="31">
        <v>2</v>
      </c>
      <c r="P28" s="72"/>
      <c r="Q28" s="72"/>
      <c r="R28" s="72"/>
      <c r="S28" s="72"/>
      <c r="T28" s="72"/>
      <c r="U28" s="72"/>
      <c r="V28" s="72"/>
      <c r="W28" s="72"/>
      <c r="X28" s="72"/>
    </row>
    <row r="29" spans="1:24" ht="15">
      <c r="A29" s="67"/>
      <c r="B29" s="68" t="s">
        <v>179</v>
      </c>
      <c r="C29" s="73">
        <f t="shared" si="1"/>
        <v>0.05</v>
      </c>
      <c r="D29" s="74">
        <f t="shared" si="2"/>
        <v>0</v>
      </c>
      <c r="E29" s="71">
        <f t="shared" si="0"/>
        <v>0</v>
      </c>
      <c r="F29" s="72"/>
      <c r="G29" s="31"/>
      <c r="H29" s="72"/>
      <c r="I29" s="72"/>
      <c r="J29" s="72"/>
      <c r="K29" s="31">
        <v>0.05</v>
      </c>
      <c r="L29" s="72"/>
      <c r="M29" s="72"/>
      <c r="N29" s="31">
        <v>5.5</v>
      </c>
      <c r="O29" s="31">
        <v>2</v>
      </c>
      <c r="P29" s="72"/>
      <c r="Q29" s="72"/>
      <c r="R29" s="72"/>
      <c r="S29" s="72"/>
      <c r="T29" s="72"/>
      <c r="U29" s="72"/>
      <c r="V29" s="72"/>
      <c r="W29" s="72"/>
      <c r="X29" s="72"/>
    </row>
    <row r="30" spans="1:24" ht="15">
      <c r="A30" s="67"/>
      <c r="B30" s="68" t="s">
        <v>227</v>
      </c>
      <c r="C30" s="73">
        <f t="shared" si="1"/>
        <v>0.97499999999999998</v>
      </c>
      <c r="D30" s="74">
        <f t="shared" si="2"/>
        <v>0.97499999999999998</v>
      </c>
      <c r="E30" s="71">
        <f t="shared" si="0"/>
        <v>1</v>
      </c>
      <c r="F30" s="72"/>
      <c r="G30" s="31">
        <v>0.97499999999999998</v>
      </c>
      <c r="H30" s="72"/>
      <c r="I30" s="72"/>
      <c r="J30" s="72"/>
      <c r="K30" s="31"/>
      <c r="L30" s="72"/>
      <c r="M30" s="72"/>
      <c r="N30" s="31">
        <v>6</v>
      </c>
      <c r="O30" s="31">
        <v>2</v>
      </c>
      <c r="P30" s="31">
        <v>1.2</v>
      </c>
      <c r="Q30" s="31">
        <v>0.1</v>
      </c>
      <c r="R30" s="72"/>
      <c r="S30" s="72"/>
      <c r="T30" s="72"/>
      <c r="U30" s="72"/>
      <c r="V30" s="72"/>
      <c r="W30" s="72"/>
      <c r="X30" s="72"/>
    </row>
    <row r="31" spans="1:24" ht="15">
      <c r="A31" s="67"/>
      <c r="B31" s="68" t="s">
        <v>228</v>
      </c>
      <c r="C31" s="73">
        <f t="shared" si="1"/>
        <v>0.27500000000000002</v>
      </c>
      <c r="D31" s="74">
        <f t="shared" si="2"/>
        <v>0.27500000000000002</v>
      </c>
      <c r="E31" s="71">
        <f t="shared" si="0"/>
        <v>1</v>
      </c>
      <c r="F31" s="72"/>
      <c r="G31" s="31">
        <v>0.27500000000000002</v>
      </c>
      <c r="H31" s="72"/>
      <c r="I31" s="72"/>
      <c r="J31" s="72"/>
      <c r="K31" s="31"/>
      <c r="L31" s="72"/>
      <c r="M31" s="72"/>
      <c r="N31" s="31">
        <v>5.5</v>
      </c>
      <c r="O31" s="31">
        <v>2</v>
      </c>
      <c r="P31" s="72"/>
      <c r="Q31" s="72"/>
      <c r="R31" s="72"/>
      <c r="S31" s="72"/>
      <c r="T31" s="72"/>
      <c r="U31" s="72"/>
      <c r="V31" s="72"/>
      <c r="W31" s="72"/>
      <c r="X31" s="72"/>
    </row>
    <row r="32" spans="1:24" ht="15">
      <c r="A32" s="67"/>
      <c r="B32" s="68" t="s">
        <v>202</v>
      </c>
      <c r="C32" s="73">
        <f t="shared" si="1"/>
        <v>0.47499999999999998</v>
      </c>
      <c r="D32" s="74">
        <f t="shared" si="2"/>
        <v>0.47499999999999998</v>
      </c>
      <c r="E32" s="71">
        <f t="shared" si="0"/>
        <v>1</v>
      </c>
      <c r="F32" s="72"/>
      <c r="G32" s="31">
        <v>0.47499999999999998</v>
      </c>
      <c r="H32" s="72"/>
      <c r="I32" s="72"/>
      <c r="J32" s="72"/>
      <c r="K32" s="31"/>
      <c r="L32" s="72"/>
      <c r="M32" s="72"/>
      <c r="N32" s="31">
        <v>5.5</v>
      </c>
      <c r="O32" s="31">
        <v>2</v>
      </c>
      <c r="P32" s="72"/>
      <c r="Q32" s="72"/>
      <c r="R32" s="72"/>
      <c r="S32" s="72"/>
      <c r="T32" s="72"/>
      <c r="U32" s="72"/>
      <c r="V32" s="72"/>
      <c r="W32" s="72"/>
      <c r="X32" s="72"/>
    </row>
    <row r="33" spans="1:24" ht="15">
      <c r="A33" s="67"/>
      <c r="B33" s="68" t="s">
        <v>229</v>
      </c>
      <c r="C33" s="73">
        <f t="shared" si="1"/>
        <v>1.8</v>
      </c>
      <c r="D33" s="74">
        <f t="shared" si="2"/>
        <v>1.8</v>
      </c>
      <c r="E33" s="71">
        <f t="shared" si="0"/>
        <v>1</v>
      </c>
      <c r="F33" s="72"/>
      <c r="G33" s="31">
        <v>1.8</v>
      </c>
      <c r="H33" s="72"/>
      <c r="I33" s="72"/>
      <c r="J33" s="72"/>
      <c r="K33" s="31"/>
      <c r="L33" s="72"/>
      <c r="M33" s="72"/>
      <c r="N33" s="31">
        <v>6</v>
      </c>
      <c r="O33" s="31">
        <v>2</v>
      </c>
      <c r="P33" s="31">
        <v>1.3</v>
      </c>
      <c r="Q33" s="31">
        <v>1</v>
      </c>
      <c r="R33" s="72"/>
      <c r="S33" s="72"/>
      <c r="T33" s="72"/>
      <c r="U33" s="72"/>
      <c r="V33" s="72"/>
      <c r="W33" s="72"/>
      <c r="X33" s="72"/>
    </row>
    <row r="34" spans="1:24" ht="15">
      <c r="A34" s="67"/>
      <c r="B34" s="68" t="s">
        <v>230</v>
      </c>
      <c r="C34" s="73">
        <f t="shared" si="1"/>
        <v>0.55000000000000004</v>
      </c>
      <c r="D34" s="74">
        <f t="shared" si="2"/>
        <v>0.55000000000000004</v>
      </c>
      <c r="E34" s="71">
        <f t="shared" si="0"/>
        <v>1</v>
      </c>
      <c r="F34" s="72"/>
      <c r="G34" s="31">
        <v>0.55000000000000004</v>
      </c>
      <c r="H34" s="72"/>
      <c r="I34" s="72"/>
      <c r="J34" s="72"/>
      <c r="K34" s="31"/>
      <c r="L34" s="72"/>
      <c r="M34" s="72"/>
      <c r="N34" s="31">
        <v>5.5</v>
      </c>
      <c r="O34" s="31">
        <v>2</v>
      </c>
      <c r="P34" s="31">
        <v>1.2</v>
      </c>
      <c r="Q34" s="31">
        <v>0.55000000000000004</v>
      </c>
      <c r="R34" s="72"/>
      <c r="S34" s="72"/>
      <c r="T34" s="72"/>
      <c r="U34" s="72"/>
      <c r="V34" s="72"/>
      <c r="W34" s="72"/>
      <c r="X34" s="72"/>
    </row>
    <row r="35" spans="1:24" ht="15">
      <c r="A35" s="67"/>
      <c r="B35" s="68" t="s">
        <v>231</v>
      </c>
      <c r="C35" s="73">
        <f t="shared" si="1"/>
        <v>0.9</v>
      </c>
      <c r="D35" s="74">
        <f t="shared" si="2"/>
        <v>0.9</v>
      </c>
      <c r="E35" s="71">
        <f t="shared" si="0"/>
        <v>1</v>
      </c>
      <c r="F35" s="72"/>
      <c r="G35" s="31">
        <v>0.9</v>
      </c>
      <c r="H35" s="72"/>
      <c r="I35" s="72"/>
      <c r="J35" s="72"/>
      <c r="K35" s="31"/>
      <c r="L35" s="72"/>
      <c r="M35" s="72"/>
      <c r="N35" s="31">
        <v>6</v>
      </c>
      <c r="O35" s="31">
        <v>2</v>
      </c>
      <c r="P35" s="72"/>
      <c r="Q35" s="72"/>
      <c r="R35" s="72"/>
      <c r="S35" s="72"/>
      <c r="T35" s="72"/>
      <c r="U35" s="72"/>
      <c r="V35" s="72"/>
      <c r="W35" s="72"/>
      <c r="X35" s="72"/>
    </row>
    <row r="36" spans="1:24" ht="15">
      <c r="A36" s="67"/>
      <c r="B36" s="68" t="s">
        <v>232</v>
      </c>
      <c r="C36" s="73">
        <f t="shared" si="1"/>
        <v>0.17499999999999999</v>
      </c>
      <c r="D36" s="74">
        <f t="shared" si="2"/>
        <v>0</v>
      </c>
      <c r="E36" s="71">
        <f t="shared" si="0"/>
        <v>0</v>
      </c>
      <c r="F36" s="72"/>
      <c r="G36" s="31">
        <v>0</v>
      </c>
      <c r="H36" s="72"/>
      <c r="I36" s="72"/>
      <c r="J36" s="72"/>
      <c r="K36" s="31">
        <v>0.17499999999999999</v>
      </c>
      <c r="L36" s="72"/>
      <c r="M36" s="72"/>
      <c r="N36" s="31">
        <v>5</v>
      </c>
      <c r="O36" s="31">
        <v>2</v>
      </c>
      <c r="P36" s="72"/>
      <c r="Q36" s="72"/>
      <c r="R36" s="72"/>
      <c r="S36" s="72"/>
      <c r="T36" s="72"/>
      <c r="U36" s="72"/>
      <c r="V36" s="72"/>
      <c r="W36" s="72"/>
      <c r="X36" s="72"/>
    </row>
    <row r="37" spans="1:24" ht="15">
      <c r="A37" s="67"/>
      <c r="B37" s="68" t="s">
        <v>46</v>
      </c>
      <c r="C37" s="73">
        <f t="shared" si="1"/>
        <v>1.4</v>
      </c>
      <c r="D37" s="74">
        <f t="shared" si="2"/>
        <v>1.4</v>
      </c>
      <c r="E37" s="71">
        <f t="shared" si="0"/>
        <v>1</v>
      </c>
      <c r="F37" s="72"/>
      <c r="G37" s="31">
        <v>1.4</v>
      </c>
      <c r="H37" s="72"/>
      <c r="I37" s="72"/>
      <c r="J37" s="72"/>
      <c r="K37" s="31"/>
      <c r="L37" s="72"/>
      <c r="M37" s="72"/>
      <c r="N37" s="31">
        <v>6</v>
      </c>
      <c r="O37" s="31">
        <v>2</v>
      </c>
      <c r="P37" s="31">
        <v>1.3</v>
      </c>
      <c r="Q37" s="31">
        <v>2.8</v>
      </c>
      <c r="R37" s="72"/>
      <c r="S37" s="72"/>
      <c r="T37" s="72"/>
      <c r="U37" s="72"/>
      <c r="V37" s="72"/>
      <c r="W37" s="72"/>
      <c r="X37" s="72"/>
    </row>
    <row r="38" spans="1:24" ht="15">
      <c r="A38" s="67"/>
      <c r="B38" s="68" t="s">
        <v>233</v>
      </c>
      <c r="C38" s="73">
        <f t="shared" si="1"/>
        <v>0.97499999999999998</v>
      </c>
      <c r="D38" s="74">
        <f t="shared" si="2"/>
        <v>0.97499999999999998</v>
      </c>
      <c r="E38" s="71">
        <f t="shared" si="0"/>
        <v>1</v>
      </c>
      <c r="F38" s="72"/>
      <c r="G38" s="31">
        <v>0.97499999999999998</v>
      </c>
      <c r="H38" s="72"/>
      <c r="I38" s="72"/>
      <c r="J38" s="72"/>
      <c r="K38" s="31"/>
      <c r="L38" s="72"/>
      <c r="M38" s="72"/>
      <c r="N38" s="31">
        <v>6</v>
      </c>
      <c r="O38" s="31">
        <v>2</v>
      </c>
      <c r="P38" s="72"/>
      <c r="Q38" s="72"/>
      <c r="R38" s="72"/>
      <c r="S38" s="72"/>
      <c r="T38" s="72"/>
      <c r="U38" s="72"/>
      <c r="V38" s="72"/>
      <c r="W38" s="72"/>
      <c r="X38" s="72"/>
    </row>
    <row r="39" spans="1:24" ht="15">
      <c r="A39" s="67"/>
      <c r="B39" s="68" t="s">
        <v>85</v>
      </c>
      <c r="C39" s="73">
        <f t="shared" si="1"/>
        <v>0.25</v>
      </c>
      <c r="D39" s="74">
        <f t="shared" si="2"/>
        <v>0.25</v>
      </c>
      <c r="E39" s="71">
        <f t="shared" si="0"/>
        <v>1</v>
      </c>
      <c r="F39" s="72"/>
      <c r="G39" s="76">
        <v>0.25</v>
      </c>
      <c r="H39" s="72"/>
      <c r="I39" s="72"/>
      <c r="J39" s="72"/>
      <c r="K39" s="31"/>
      <c r="L39" s="72"/>
      <c r="M39" s="72"/>
      <c r="N39" s="31">
        <v>5</v>
      </c>
      <c r="O39" s="31">
        <v>2</v>
      </c>
      <c r="P39" s="72"/>
      <c r="Q39" s="72"/>
      <c r="R39" s="72"/>
      <c r="S39" s="72"/>
      <c r="T39" s="72"/>
      <c r="U39" s="72"/>
      <c r="V39" s="72"/>
      <c r="W39" s="72"/>
      <c r="X39" s="72"/>
    </row>
    <row r="40" spans="1:24" ht="15">
      <c r="A40" s="67"/>
      <c r="B40" s="68" t="s">
        <v>147</v>
      </c>
      <c r="C40" s="73">
        <f t="shared" si="1"/>
        <v>0.5</v>
      </c>
      <c r="D40" s="74">
        <f t="shared" si="2"/>
        <v>0</v>
      </c>
      <c r="E40" s="71">
        <f t="shared" si="0"/>
        <v>0</v>
      </c>
      <c r="F40" s="72"/>
      <c r="G40" s="31"/>
      <c r="H40" s="72"/>
      <c r="I40" s="72"/>
      <c r="J40" s="72"/>
      <c r="K40" s="31">
        <v>0.5</v>
      </c>
      <c r="L40" s="72"/>
      <c r="M40" s="72"/>
      <c r="N40" s="31">
        <v>5.5</v>
      </c>
      <c r="O40" s="31">
        <v>2</v>
      </c>
      <c r="P40" s="72"/>
      <c r="Q40" s="72"/>
      <c r="R40" s="72"/>
      <c r="S40" s="72"/>
      <c r="T40" s="72"/>
      <c r="U40" s="72"/>
      <c r="V40" s="72"/>
      <c r="W40" s="72"/>
      <c r="X40" s="72"/>
    </row>
    <row r="41" spans="1:24" ht="15">
      <c r="A41" s="67"/>
      <c r="B41" s="68" t="s">
        <v>234</v>
      </c>
      <c r="C41" s="73">
        <f t="shared" si="1"/>
        <v>0.57499999999999996</v>
      </c>
      <c r="D41" s="74">
        <f t="shared" si="2"/>
        <v>0.57499999999999996</v>
      </c>
      <c r="E41" s="71">
        <f t="shared" si="0"/>
        <v>1</v>
      </c>
      <c r="F41" s="72"/>
      <c r="G41" s="31">
        <v>0.57499999999999996</v>
      </c>
      <c r="H41" s="72"/>
      <c r="I41" s="72"/>
      <c r="J41" s="72"/>
      <c r="K41" s="31"/>
      <c r="L41" s="72"/>
      <c r="M41" s="72"/>
      <c r="N41" s="31">
        <v>5.5</v>
      </c>
      <c r="O41" s="31">
        <v>2</v>
      </c>
      <c r="P41" s="72"/>
      <c r="Q41" s="72"/>
      <c r="R41" s="72"/>
      <c r="S41" s="72"/>
      <c r="T41" s="72"/>
      <c r="U41" s="72"/>
      <c r="V41" s="72"/>
      <c r="W41" s="72"/>
      <c r="X41" s="72"/>
    </row>
    <row r="42" spans="1:24" ht="15">
      <c r="A42" s="67"/>
      <c r="B42" s="68" t="s">
        <v>235</v>
      </c>
      <c r="C42" s="73">
        <f t="shared" si="1"/>
        <v>0.3</v>
      </c>
      <c r="D42" s="74">
        <f t="shared" si="2"/>
        <v>0</v>
      </c>
      <c r="E42" s="71">
        <f t="shared" si="0"/>
        <v>0</v>
      </c>
      <c r="F42" s="72"/>
      <c r="G42" s="31"/>
      <c r="H42" s="72"/>
      <c r="I42" s="72"/>
      <c r="J42" s="72"/>
      <c r="K42" s="31">
        <v>0.3</v>
      </c>
      <c r="L42" s="72"/>
      <c r="M42" s="72"/>
      <c r="N42" s="31">
        <v>5</v>
      </c>
      <c r="O42" s="31">
        <v>2</v>
      </c>
      <c r="P42" s="72"/>
      <c r="Q42" s="72"/>
      <c r="R42" s="72"/>
      <c r="S42" s="72"/>
      <c r="T42" s="72"/>
      <c r="U42" s="72"/>
      <c r="V42" s="72"/>
      <c r="W42" s="72"/>
      <c r="X42" s="72"/>
    </row>
    <row r="43" spans="1:24" ht="15">
      <c r="A43" s="67"/>
      <c r="B43" s="68" t="s">
        <v>236</v>
      </c>
      <c r="C43" s="73">
        <f t="shared" si="1"/>
        <v>0.14000000000000001</v>
      </c>
      <c r="D43" s="74">
        <f t="shared" si="2"/>
        <v>0</v>
      </c>
      <c r="E43" s="71">
        <f t="shared" si="0"/>
        <v>0</v>
      </c>
      <c r="F43" s="72"/>
      <c r="G43" s="31"/>
      <c r="H43" s="72"/>
      <c r="I43" s="72"/>
      <c r="J43" s="72"/>
      <c r="K43" s="31">
        <v>0.14000000000000001</v>
      </c>
      <c r="L43" s="72"/>
      <c r="M43" s="72"/>
      <c r="N43" s="31">
        <v>5</v>
      </c>
      <c r="O43" s="31">
        <v>2</v>
      </c>
      <c r="P43" s="72"/>
      <c r="Q43" s="72"/>
      <c r="R43" s="72"/>
      <c r="S43" s="72"/>
      <c r="T43" s="72"/>
      <c r="U43" s="72"/>
      <c r="V43" s="72"/>
      <c r="W43" s="72"/>
      <c r="X43" s="72"/>
    </row>
    <row r="44" spans="1:24" ht="15">
      <c r="A44" s="67"/>
      <c r="B44" s="68" t="s">
        <v>75</v>
      </c>
      <c r="C44" s="73">
        <f t="shared" si="1"/>
        <v>0.1</v>
      </c>
      <c r="D44" s="74">
        <f t="shared" si="2"/>
        <v>0.1</v>
      </c>
      <c r="E44" s="71">
        <f t="shared" si="0"/>
        <v>1</v>
      </c>
      <c r="F44" s="72"/>
      <c r="G44" s="76">
        <v>0.1</v>
      </c>
      <c r="H44" s="72"/>
      <c r="I44" s="72"/>
      <c r="J44" s="72"/>
      <c r="K44" s="31"/>
      <c r="L44" s="72"/>
      <c r="M44" s="72"/>
      <c r="N44" s="31">
        <v>5</v>
      </c>
      <c r="O44" s="31">
        <v>2</v>
      </c>
      <c r="P44" s="72"/>
      <c r="Q44" s="72"/>
      <c r="R44" s="72"/>
      <c r="S44" s="72"/>
      <c r="T44" s="72"/>
      <c r="U44" s="72"/>
      <c r="V44" s="72"/>
      <c r="W44" s="72"/>
      <c r="X44" s="72"/>
    </row>
    <row r="45" spans="1:24" ht="15">
      <c r="A45" s="67"/>
      <c r="B45" s="68" t="s">
        <v>49</v>
      </c>
      <c r="C45" s="73">
        <f t="shared" si="1"/>
        <v>1.1000000000000001</v>
      </c>
      <c r="D45" s="74">
        <f t="shared" si="2"/>
        <v>1.1000000000000001</v>
      </c>
      <c r="E45" s="71">
        <f t="shared" si="0"/>
        <v>1</v>
      </c>
      <c r="F45" s="72"/>
      <c r="G45" s="31">
        <v>1.1000000000000001</v>
      </c>
      <c r="H45" s="72"/>
      <c r="I45" s="72"/>
      <c r="J45" s="72"/>
      <c r="K45" s="31"/>
      <c r="L45" s="72"/>
      <c r="M45" s="72"/>
      <c r="N45" s="31">
        <v>5.5</v>
      </c>
      <c r="O45" s="31">
        <v>2</v>
      </c>
      <c r="P45" s="31">
        <v>1.2</v>
      </c>
      <c r="Q45" s="31">
        <v>1.1000000000000001</v>
      </c>
      <c r="R45" s="72"/>
      <c r="S45" s="72"/>
      <c r="T45" s="72"/>
      <c r="U45" s="72"/>
      <c r="V45" s="72"/>
      <c r="W45" s="72"/>
      <c r="X45" s="72"/>
    </row>
    <row r="46" spans="1:24" ht="15">
      <c r="A46" s="67"/>
      <c r="B46" s="68" t="s">
        <v>237</v>
      </c>
      <c r="C46" s="73">
        <f t="shared" si="1"/>
        <v>0.63500000000000001</v>
      </c>
      <c r="D46" s="74">
        <f t="shared" si="2"/>
        <v>0</v>
      </c>
      <c r="E46" s="71">
        <f t="shared" si="0"/>
        <v>0</v>
      </c>
      <c r="F46" s="72"/>
      <c r="G46" s="31"/>
      <c r="H46" s="72"/>
      <c r="I46" s="72"/>
      <c r="J46" s="72"/>
      <c r="K46" s="31">
        <v>0.63500000000000001</v>
      </c>
      <c r="L46" s="72"/>
      <c r="M46" s="72"/>
      <c r="N46" s="31">
        <v>6</v>
      </c>
      <c r="O46" s="31">
        <v>2</v>
      </c>
      <c r="P46" s="72"/>
      <c r="Q46" s="72"/>
      <c r="R46" s="72"/>
      <c r="S46" s="72"/>
      <c r="T46" s="72"/>
      <c r="U46" s="72"/>
      <c r="V46" s="72"/>
      <c r="W46" s="72"/>
      <c r="X46" s="72"/>
    </row>
    <row r="47" spans="1:24" ht="15">
      <c r="A47" s="67"/>
      <c r="B47" s="68" t="s">
        <v>238</v>
      </c>
      <c r="C47" s="73">
        <f t="shared" si="1"/>
        <v>0.3</v>
      </c>
      <c r="D47" s="74">
        <f t="shared" si="2"/>
        <v>0.3</v>
      </c>
      <c r="E47" s="71">
        <f t="shared" si="0"/>
        <v>1</v>
      </c>
      <c r="F47" s="72"/>
      <c r="G47" s="31">
        <v>0.3</v>
      </c>
      <c r="H47" s="72"/>
      <c r="I47" s="72"/>
      <c r="J47" s="72"/>
      <c r="K47" s="31"/>
      <c r="L47" s="72"/>
      <c r="M47" s="72"/>
      <c r="N47" s="31">
        <v>5</v>
      </c>
      <c r="O47" s="31">
        <v>2</v>
      </c>
      <c r="P47" s="72"/>
      <c r="Q47" s="72"/>
      <c r="R47" s="72"/>
      <c r="S47" s="72"/>
      <c r="T47" s="72"/>
      <c r="U47" s="72"/>
      <c r="V47" s="72"/>
      <c r="W47" s="72"/>
      <c r="X47" s="72"/>
    </row>
    <row r="48" spans="1:24" ht="15">
      <c r="A48" s="67"/>
      <c r="B48" s="68" t="s">
        <v>239</v>
      </c>
      <c r="C48" s="73">
        <f t="shared" si="1"/>
        <v>0.47499999999999998</v>
      </c>
      <c r="D48" s="74">
        <f t="shared" si="2"/>
        <v>0.47499999999999998</v>
      </c>
      <c r="E48" s="71">
        <f t="shared" si="0"/>
        <v>1</v>
      </c>
      <c r="F48" s="72"/>
      <c r="G48" s="31">
        <v>0.47499999999999998</v>
      </c>
      <c r="H48" s="72"/>
      <c r="I48" s="72"/>
      <c r="J48" s="72"/>
      <c r="K48" s="31"/>
      <c r="L48" s="72"/>
      <c r="M48" s="72"/>
      <c r="N48" s="31">
        <v>5</v>
      </c>
      <c r="O48" s="31">
        <v>2</v>
      </c>
      <c r="P48" s="31">
        <v>1.2</v>
      </c>
      <c r="Q48" s="31">
        <v>0.2</v>
      </c>
      <c r="R48" s="72"/>
      <c r="S48" s="72"/>
      <c r="T48" s="72"/>
      <c r="U48" s="72"/>
      <c r="V48" s="72"/>
      <c r="W48" s="72"/>
      <c r="X48" s="72"/>
    </row>
    <row r="49" spans="1:24" ht="15">
      <c r="A49" s="67"/>
      <c r="B49" s="68" t="s">
        <v>240</v>
      </c>
      <c r="C49" s="73">
        <f t="shared" si="1"/>
        <v>0.32500000000000001</v>
      </c>
      <c r="D49" s="74">
        <f t="shared" si="2"/>
        <v>0.32500000000000001</v>
      </c>
      <c r="E49" s="71">
        <f t="shared" si="0"/>
        <v>1</v>
      </c>
      <c r="F49" s="72"/>
      <c r="G49" s="31">
        <v>0.32500000000000001</v>
      </c>
      <c r="H49" s="72"/>
      <c r="I49" s="72"/>
      <c r="J49" s="72"/>
      <c r="K49" s="31"/>
      <c r="L49" s="72"/>
      <c r="M49" s="72"/>
      <c r="N49" s="31">
        <v>6</v>
      </c>
      <c r="O49" s="31">
        <v>2</v>
      </c>
      <c r="P49" s="31">
        <v>1.3</v>
      </c>
      <c r="Q49" s="31">
        <v>0.65</v>
      </c>
      <c r="R49" s="72"/>
      <c r="S49" s="72"/>
      <c r="T49" s="72"/>
      <c r="U49" s="72"/>
      <c r="V49" s="72"/>
      <c r="W49" s="72"/>
      <c r="X49" s="72"/>
    </row>
    <row r="50" spans="1:24" ht="15">
      <c r="A50" s="67"/>
      <c r="B50" s="68" t="s">
        <v>241</v>
      </c>
      <c r="C50" s="73">
        <f t="shared" si="1"/>
        <v>0.1</v>
      </c>
      <c r="D50" s="74">
        <f t="shared" si="2"/>
        <v>0</v>
      </c>
      <c r="E50" s="71">
        <f t="shared" si="0"/>
        <v>0</v>
      </c>
      <c r="F50" s="72"/>
      <c r="G50" s="31"/>
      <c r="H50" s="72"/>
      <c r="I50" s="72"/>
      <c r="J50" s="72"/>
      <c r="K50" s="31">
        <v>0.1</v>
      </c>
      <c r="L50" s="72"/>
      <c r="M50" s="72"/>
      <c r="N50" s="31">
        <v>5</v>
      </c>
      <c r="O50" s="31">
        <v>2</v>
      </c>
      <c r="P50" s="72"/>
      <c r="Q50" s="72"/>
      <c r="R50" s="72"/>
      <c r="S50" s="72"/>
      <c r="T50" s="72"/>
      <c r="U50" s="72"/>
      <c r="V50" s="72"/>
      <c r="W50" s="72"/>
      <c r="X50" s="72"/>
    </row>
    <row r="51" spans="1:24" ht="15">
      <c r="A51" s="67"/>
      <c r="B51" s="68" t="s">
        <v>73</v>
      </c>
      <c r="C51" s="73">
        <f t="shared" si="1"/>
        <v>0.215</v>
      </c>
      <c r="D51" s="74">
        <f t="shared" si="2"/>
        <v>0</v>
      </c>
      <c r="E51" s="71">
        <f t="shared" si="0"/>
        <v>0</v>
      </c>
      <c r="F51" s="72"/>
      <c r="G51" s="31"/>
      <c r="H51" s="72"/>
      <c r="I51" s="72"/>
      <c r="J51" s="72"/>
      <c r="K51" s="31">
        <v>0.215</v>
      </c>
      <c r="L51" s="72"/>
      <c r="M51" s="72"/>
      <c r="N51" s="31">
        <v>5</v>
      </c>
      <c r="O51" s="31">
        <v>2</v>
      </c>
      <c r="P51" s="72"/>
      <c r="Q51" s="72"/>
      <c r="R51" s="72"/>
      <c r="S51" s="72"/>
      <c r="T51" s="72"/>
      <c r="U51" s="72"/>
      <c r="V51" s="72"/>
      <c r="W51" s="72"/>
      <c r="X51" s="72"/>
    </row>
    <row r="52" spans="1:24" ht="15">
      <c r="A52" s="67"/>
      <c r="B52" s="68" t="s">
        <v>242</v>
      </c>
      <c r="C52" s="73">
        <f t="shared" si="1"/>
        <v>0.41</v>
      </c>
      <c r="D52" s="74">
        <f t="shared" si="2"/>
        <v>0.41</v>
      </c>
      <c r="E52" s="71">
        <f t="shared" si="0"/>
        <v>1</v>
      </c>
      <c r="F52" s="72"/>
      <c r="G52" s="31">
        <v>0.41</v>
      </c>
      <c r="H52" s="72"/>
      <c r="I52" s="72"/>
      <c r="J52" s="72"/>
      <c r="K52" s="31"/>
      <c r="L52" s="72"/>
      <c r="M52" s="72"/>
      <c r="N52" s="31">
        <v>6</v>
      </c>
      <c r="O52" s="31">
        <v>2</v>
      </c>
      <c r="P52" s="31">
        <v>1.2</v>
      </c>
      <c r="Q52" s="31">
        <v>0.41</v>
      </c>
      <c r="R52" s="72"/>
      <c r="S52" s="72"/>
      <c r="T52" s="72"/>
      <c r="U52" s="72"/>
      <c r="V52" s="72"/>
      <c r="W52" s="72"/>
      <c r="X52" s="72"/>
    </row>
    <row r="53" spans="1:24" ht="15">
      <c r="A53" s="67"/>
      <c r="B53" s="68" t="s">
        <v>243</v>
      </c>
      <c r="C53" s="73">
        <f t="shared" si="1"/>
        <v>0.1</v>
      </c>
      <c r="D53" s="74">
        <f t="shared" si="2"/>
        <v>0</v>
      </c>
      <c r="E53" s="71">
        <f t="shared" si="0"/>
        <v>0</v>
      </c>
      <c r="F53" s="72"/>
      <c r="G53" s="31"/>
      <c r="H53" s="72"/>
      <c r="I53" s="72"/>
      <c r="J53" s="72"/>
      <c r="K53" s="31">
        <v>0.1</v>
      </c>
      <c r="L53" s="72"/>
      <c r="M53" s="72"/>
      <c r="N53" s="31">
        <v>5</v>
      </c>
      <c r="O53" s="31">
        <v>2</v>
      </c>
      <c r="P53" s="72"/>
      <c r="Q53" s="72"/>
      <c r="R53" s="72"/>
      <c r="S53" s="72"/>
      <c r="T53" s="72"/>
      <c r="U53" s="72"/>
      <c r="V53" s="72"/>
      <c r="W53" s="72"/>
      <c r="X53" s="72"/>
    </row>
    <row r="54" spans="1:24" ht="15">
      <c r="A54" s="67"/>
      <c r="B54" s="68" t="s">
        <v>244</v>
      </c>
      <c r="C54" s="73">
        <f t="shared" si="1"/>
        <v>0.31</v>
      </c>
      <c r="D54" s="74">
        <f t="shared" si="2"/>
        <v>0.31</v>
      </c>
      <c r="E54" s="71">
        <f t="shared" si="0"/>
        <v>1</v>
      </c>
      <c r="F54" s="72"/>
      <c r="G54" s="31">
        <v>0.31</v>
      </c>
      <c r="H54" s="72"/>
      <c r="I54" s="72"/>
      <c r="J54" s="72"/>
      <c r="K54" s="31"/>
      <c r="L54" s="72"/>
      <c r="M54" s="72"/>
      <c r="N54" s="31">
        <v>5</v>
      </c>
      <c r="O54" s="31">
        <v>2</v>
      </c>
      <c r="P54" s="72"/>
      <c r="Q54" s="72"/>
      <c r="R54" s="72"/>
      <c r="S54" s="72"/>
      <c r="T54" s="72"/>
      <c r="U54" s="72"/>
      <c r="V54" s="72"/>
      <c r="W54" s="72"/>
      <c r="X54" s="72"/>
    </row>
    <row r="55" spans="1:24" ht="15">
      <c r="A55" s="67"/>
      <c r="B55" s="68" t="s">
        <v>245</v>
      </c>
      <c r="C55" s="77">
        <f t="shared" si="1"/>
        <v>0.4</v>
      </c>
      <c r="D55" s="78">
        <f t="shared" si="2"/>
        <v>0.4</v>
      </c>
      <c r="E55" s="79">
        <f t="shared" si="0"/>
        <v>1</v>
      </c>
      <c r="F55" s="72"/>
      <c r="G55" s="31">
        <v>0.4</v>
      </c>
      <c r="H55" s="72"/>
      <c r="I55" s="72"/>
      <c r="J55" s="72"/>
      <c r="K55" s="31"/>
      <c r="L55" s="72"/>
      <c r="M55" s="72"/>
      <c r="N55" s="31">
        <v>5</v>
      </c>
      <c r="O55" s="31">
        <v>2</v>
      </c>
      <c r="P55" s="72"/>
      <c r="Q55" s="72"/>
      <c r="R55" s="72"/>
      <c r="S55" s="72"/>
      <c r="T55" s="72"/>
      <c r="U55" s="72"/>
      <c r="V55" s="72"/>
      <c r="W55" s="72"/>
      <c r="X55" s="72"/>
    </row>
    <row r="56" spans="1:24" ht="15">
      <c r="A56" s="67"/>
      <c r="B56" s="68" t="s">
        <v>246</v>
      </c>
      <c r="C56" s="77">
        <f t="shared" si="1"/>
        <v>0.46500000000000002</v>
      </c>
      <c r="D56" s="78">
        <f t="shared" si="2"/>
        <v>0.46500000000000002</v>
      </c>
      <c r="E56" s="79">
        <f t="shared" si="0"/>
        <v>1</v>
      </c>
      <c r="F56" s="72"/>
      <c r="G56" s="31">
        <v>0.46500000000000002</v>
      </c>
      <c r="H56" s="72"/>
      <c r="I56" s="72"/>
      <c r="J56" s="72"/>
      <c r="K56" s="31"/>
      <c r="L56" s="72"/>
      <c r="M56" s="72"/>
      <c r="N56" s="31">
        <v>5</v>
      </c>
      <c r="O56" s="31">
        <v>2</v>
      </c>
      <c r="P56" s="72"/>
      <c r="Q56" s="72"/>
      <c r="R56" s="72"/>
      <c r="S56" s="72"/>
      <c r="T56" s="72"/>
      <c r="U56" s="72"/>
      <c r="V56" s="72"/>
      <c r="W56" s="72"/>
      <c r="X56" s="72"/>
    </row>
    <row r="57" spans="1:24" ht="15">
      <c r="A57" s="67"/>
      <c r="B57" s="68" t="s">
        <v>247</v>
      </c>
      <c r="C57" s="77">
        <f t="shared" si="1"/>
        <v>0.17499999999999999</v>
      </c>
      <c r="D57" s="78">
        <f t="shared" si="2"/>
        <v>0</v>
      </c>
      <c r="E57" s="79">
        <f t="shared" si="0"/>
        <v>0</v>
      </c>
      <c r="F57" s="72"/>
      <c r="G57" s="31"/>
      <c r="H57" s="72"/>
      <c r="I57" s="72"/>
      <c r="J57" s="72"/>
      <c r="K57" s="31">
        <v>0.17499999999999999</v>
      </c>
      <c r="L57" s="72"/>
      <c r="M57" s="72"/>
      <c r="N57" s="31">
        <v>5</v>
      </c>
      <c r="O57" s="31">
        <v>2</v>
      </c>
      <c r="P57" s="72"/>
      <c r="Q57" s="72"/>
      <c r="R57" s="72"/>
      <c r="S57" s="72"/>
      <c r="T57" s="72"/>
      <c r="U57" s="72"/>
      <c r="V57" s="72"/>
      <c r="W57" s="72"/>
      <c r="X57" s="72"/>
    </row>
    <row r="58" spans="1:24" ht="15">
      <c r="A58" s="67"/>
      <c r="B58" s="68" t="s">
        <v>248</v>
      </c>
      <c r="C58" s="77">
        <f t="shared" si="1"/>
        <v>0.42499999999999999</v>
      </c>
      <c r="D58" s="78">
        <f t="shared" si="2"/>
        <v>0</v>
      </c>
      <c r="E58" s="79">
        <f t="shared" si="0"/>
        <v>0</v>
      </c>
      <c r="F58" s="72"/>
      <c r="G58" s="31"/>
      <c r="H58" s="72"/>
      <c r="I58" s="72"/>
      <c r="J58" s="72"/>
      <c r="K58" s="31">
        <v>0.42499999999999999</v>
      </c>
      <c r="L58" s="72"/>
      <c r="M58" s="72"/>
      <c r="N58" s="31">
        <v>5.5</v>
      </c>
      <c r="O58" s="31">
        <v>2</v>
      </c>
      <c r="P58" s="72"/>
      <c r="Q58" s="72"/>
      <c r="R58" s="72"/>
      <c r="S58" s="72"/>
      <c r="T58" s="72"/>
      <c r="U58" s="72"/>
      <c r="V58" s="72"/>
      <c r="W58" s="72"/>
      <c r="X58" s="72"/>
    </row>
    <row r="59" spans="1:24" ht="15">
      <c r="A59" s="67"/>
      <c r="B59" s="68" t="s">
        <v>90</v>
      </c>
      <c r="C59" s="77">
        <f t="shared" si="1"/>
        <v>0.16</v>
      </c>
      <c r="D59" s="78">
        <f t="shared" si="2"/>
        <v>0</v>
      </c>
      <c r="E59" s="79">
        <f t="shared" si="0"/>
        <v>0</v>
      </c>
      <c r="F59" s="72"/>
      <c r="G59" s="31"/>
      <c r="H59" s="72"/>
      <c r="I59" s="72"/>
      <c r="J59" s="72"/>
      <c r="K59" s="31">
        <v>0.16</v>
      </c>
      <c r="L59" s="72"/>
      <c r="M59" s="72"/>
      <c r="N59" s="31">
        <v>5</v>
      </c>
      <c r="O59" s="31">
        <v>2</v>
      </c>
      <c r="P59" s="72"/>
      <c r="Q59" s="72"/>
      <c r="R59" s="72"/>
      <c r="S59" s="72"/>
      <c r="T59" s="72"/>
      <c r="U59" s="72"/>
      <c r="V59" s="72"/>
      <c r="W59" s="72"/>
      <c r="X59" s="72"/>
    </row>
    <row r="60" spans="1:24" ht="15">
      <c r="A60" s="67"/>
      <c r="B60" s="68" t="s">
        <v>92</v>
      </c>
      <c r="C60" s="77">
        <f t="shared" si="1"/>
        <v>0.25</v>
      </c>
      <c r="D60" s="78">
        <f t="shared" si="2"/>
        <v>0.25</v>
      </c>
      <c r="E60" s="79">
        <f t="shared" si="0"/>
        <v>1</v>
      </c>
      <c r="F60" s="72"/>
      <c r="G60" s="31">
        <v>0.25</v>
      </c>
      <c r="H60" s="72"/>
      <c r="I60" s="72"/>
      <c r="J60" s="72"/>
      <c r="K60" s="31"/>
      <c r="L60" s="72"/>
      <c r="M60" s="72"/>
      <c r="N60" s="31">
        <v>5.5</v>
      </c>
      <c r="O60" s="31">
        <v>2</v>
      </c>
      <c r="P60" s="31">
        <v>1.2</v>
      </c>
      <c r="Q60" s="31">
        <v>0.2</v>
      </c>
      <c r="R60" s="72"/>
      <c r="S60" s="72"/>
      <c r="T60" s="72"/>
      <c r="U60" s="72"/>
      <c r="V60" s="72"/>
      <c r="W60" s="72"/>
      <c r="X60" s="72"/>
    </row>
    <row r="61" spans="1:24" ht="15">
      <c r="A61" s="67"/>
      <c r="B61" s="68" t="s">
        <v>249</v>
      </c>
      <c r="C61" s="77">
        <f t="shared" si="1"/>
        <v>8.5000000000000006E-2</v>
      </c>
      <c r="D61" s="78">
        <f t="shared" si="2"/>
        <v>0</v>
      </c>
      <c r="E61" s="79">
        <f t="shared" si="0"/>
        <v>0</v>
      </c>
      <c r="F61" s="72"/>
      <c r="G61" s="31"/>
      <c r="H61" s="72"/>
      <c r="I61" s="72"/>
      <c r="J61" s="72"/>
      <c r="K61" s="31">
        <v>8.5000000000000006E-2</v>
      </c>
      <c r="L61" s="72"/>
      <c r="M61" s="72"/>
      <c r="N61" s="31">
        <v>5</v>
      </c>
      <c r="O61" s="31">
        <v>2</v>
      </c>
      <c r="P61" s="72"/>
      <c r="Q61" s="72"/>
      <c r="R61" s="72"/>
      <c r="S61" s="72"/>
      <c r="T61" s="72"/>
      <c r="U61" s="72"/>
      <c r="V61" s="72"/>
      <c r="W61" s="72"/>
      <c r="X61" s="72"/>
    </row>
    <row r="62" spans="1:24" ht="15">
      <c r="A62" s="67"/>
      <c r="B62" s="68" t="s">
        <v>193</v>
      </c>
      <c r="C62" s="77">
        <f t="shared" si="1"/>
        <v>0.28000000000000003</v>
      </c>
      <c r="D62" s="78">
        <f t="shared" si="2"/>
        <v>0</v>
      </c>
      <c r="E62" s="79">
        <f t="shared" si="0"/>
        <v>0</v>
      </c>
      <c r="F62" s="72"/>
      <c r="G62" s="31"/>
      <c r="H62" s="72"/>
      <c r="I62" s="72"/>
      <c r="J62" s="72"/>
      <c r="K62" s="31">
        <v>0.28000000000000003</v>
      </c>
      <c r="L62" s="72"/>
      <c r="M62" s="72"/>
      <c r="N62" s="31">
        <v>5</v>
      </c>
      <c r="O62" s="31">
        <v>2</v>
      </c>
      <c r="P62" s="72"/>
      <c r="Q62" s="72"/>
      <c r="R62" s="72"/>
      <c r="S62" s="72"/>
      <c r="T62" s="72"/>
      <c r="U62" s="72"/>
      <c r="V62" s="72"/>
      <c r="W62" s="72"/>
      <c r="X62" s="72"/>
    </row>
    <row r="63" spans="1:24" ht="15">
      <c r="A63" s="67"/>
      <c r="B63" s="68" t="s">
        <v>250</v>
      </c>
      <c r="C63" s="77">
        <f t="shared" si="1"/>
        <v>0.1</v>
      </c>
      <c r="D63" s="78">
        <f t="shared" si="2"/>
        <v>0</v>
      </c>
      <c r="E63" s="79">
        <f t="shared" si="0"/>
        <v>0</v>
      </c>
      <c r="F63" s="72"/>
      <c r="G63" s="31"/>
      <c r="H63" s="72"/>
      <c r="I63" s="72"/>
      <c r="J63" s="72"/>
      <c r="K63" s="31">
        <v>0.1</v>
      </c>
      <c r="L63" s="72"/>
      <c r="M63" s="72"/>
      <c r="N63" s="31">
        <v>5</v>
      </c>
      <c r="O63" s="31">
        <v>2</v>
      </c>
      <c r="P63" s="72"/>
      <c r="Q63" s="72"/>
      <c r="R63" s="72"/>
      <c r="S63" s="72"/>
      <c r="T63" s="72"/>
      <c r="U63" s="72"/>
      <c r="V63" s="72"/>
      <c r="W63" s="72"/>
      <c r="X63" s="72"/>
    </row>
    <row r="64" spans="1:24" ht="15">
      <c r="A64" s="67"/>
      <c r="B64" s="68" t="s">
        <v>251</v>
      </c>
      <c r="C64" s="77">
        <f t="shared" si="1"/>
        <v>0.16</v>
      </c>
      <c r="D64" s="78">
        <f t="shared" si="2"/>
        <v>0</v>
      </c>
      <c r="E64" s="79">
        <f t="shared" si="0"/>
        <v>0</v>
      </c>
      <c r="F64" s="72"/>
      <c r="G64" s="31"/>
      <c r="H64" s="72"/>
      <c r="I64" s="72"/>
      <c r="J64" s="72"/>
      <c r="K64" s="31">
        <v>0.16</v>
      </c>
      <c r="L64" s="72"/>
      <c r="M64" s="72"/>
      <c r="N64" s="31">
        <v>4</v>
      </c>
      <c r="O64" s="31">
        <v>2</v>
      </c>
      <c r="P64" s="72"/>
      <c r="Q64" s="72"/>
      <c r="R64" s="72"/>
      <c r="S64" s="72"/>
      <c r="T64" s="72"/>
      <c r="U64" s="72"/>
      <c r="V64" s="72"/>
      <c r="W64" s="72"/>
      <c r="X64" s="72"/>
    </row>
    <row r="65" spans="1:24" ht="15">
      <c r="A65" s="67"/>
      <c r="B65" s="68" t="s">
        <v>252</v>
      </c>
      <c r="C65" s="77">
        <f t="shared" si="1"/>
        <v>0.23</v>
      </c>
      <c r="D65" s="78">
        <f t="shared" si="2"/>
        <v>0</v>
      </c>
      <c r="E65" s="79">
        <f t="shared" si="0"/>
        <v>0</v>
      </c>
      <c r="F65" s="72"/>
      <c r="G65" s="31"/>
      <c r="H65" s="72"/>
      <c r="I65" s="72"/>
      <c r="J65" s="72"/>
      <c r="K65" s="31">
        <v>0.23</v>
      </c>
      <c r="L65" s="72"/>
      <c r="M65" s="72"/>
      <c r="N65" s="31">
        <v>5</v>
      </c>
      <c r="O65" s="31">
        <v>2</v>
      </c>
      <c r="P65" s="72"/>
      <c r="Q65" s="72"/>
      <c r="R65" s="72"/>
      <c r="S65" s="72"/>
      <c r="T65" s="72"/>
      <c r="U65" s="72"/>
      <c r="V65" s="72"/>
      <c r="W65" s="72"/>
      <c r="X65" s="72"/>
    </row>
    <row r="66" spans="1:24" ht="15">
      <c r="A66" s="67"/>
      <c r="B66" s="68" t="s">
        <v>253</v>
      </c>
      <c r="C66" s="77">
        <f t="shared" si="1"/>
        <v>0.39</v>
      </c>
      <c r="D66" s="78">
        <f t="shared" si="2"/>
        <v>0</v>
      </c>
      <c r="E66" s="79">
        <f t="shared" si="0"/>
        <v>0</v>
      </c>
      <c r="F66" s="72"/>
      <c r="G66" s="31"/>
      <c r="H66" s="72"/>
      <c r="I66" s="72"/>
      <c r="J66" s="72"/>
      <c r="K66" s="31">
        <v>0.39</v>
      </c>
      <c r="L66" s="72"/>
      <c r="M66" s="72"/>
      <c r="N66" s="31">
        <v>5</v>
      </c>
      <c r="O66" s="31">
        <v>2</v>
      </c>
      <c r="P66" s="72"/>
      <c r="Q66" s="72"/>
      <c r="R66" s="72"/>
      <c r="S66" s="72"/>
      <c r="T66" s="72"/>
      <c r="U66" s="72"/>
      <c r="V66" s="72"/>
      <c r="W66" s="72"/>
      <c r="X66" s="72"/>
    </row>
    <row r="67" spans="1:24" ht="15">
      <c r="A67" s="67"/>
      <c r="B67" s="68" t="s">
        <v>254</v>
      </c>
      <c r="C67" s="77">
        <f t="shared" si="1"/>
        <v>0.105</v>
      </c>
      <c r="D67" s="78">
        <f t="shared" si="2"/>
        <v>0</v>
      </c>
      <c r="E67" s="79">
        <f t="shared" si="0"/>
        <v>0</v>
      </c>
      <c r="F67" s="72"/>
      <c r="G67" s="31"/>
      <c r="H67" s="72"/>
      <c r="I67" s="72"/>
      <c r="J67" s="72"/>
      <c r="K67" s="31">
        <v>0.105</v>
      </c>
      <c r="L67" s="72"/>
      <c r="M67" s="72"/>
      <c r="N67" s="31">
        <v>5</v>
      </c>
      <c r="O67" s="31">
        <v>2</v>
      </c>
      <c r="P67" s="72"/>
      <c r="Q67" s="72"/>
      <c r="R67" s="72"/>
      <c r="S67" s="72"/>
      <c r="T67" s="72"/>
      <c r="U67" s="72"/>
      <c r="V67" s="72"/>
      <c r="W67" s="72"/>
      <c r="X67" s="72"/>
    </row>
    <row r="68" spans="1:24" ht="15">
      <c r="A68" s="67"/>
      <c r="B68" s="68" t="s">
        <v>72</v>
      </c>
      <c r="C68" s="77">
        <f t="shared" si="1"/>
        <v>0.32500000000000001</v>
      </c>
      <c r="D68" s="78">
        <f t="shared" si="2"/>
        <v>0</v>
      </c>
      <c r="E68" s="79">
        <f t="shared" si="0"/>
        <v>0</v>
      </c>
      <c r="F68" s="72"/>
      <c r="G68" s="31"/>
      <c r="H68" s="72"/>
      <c r="I68" s="72"/>
      <c r="J68" s="72"/>
      <c r="K68" s="31">
        <v>0.32500000000000001</v>
      </c>
      <c r="L68" s="72"/>
      <c r="M68" s="72"/>
      <c r="N68" s="31">
        <v>5</v>
      </c>
      <c r="O68" s="31">
        <v>2</v>
      </c>
      <c r="P68" s="72"/>
      <c r="Q68" s="72"/>
      <c r="R68" s="72"/>
      <c r="S68" s="72"/>
      <c r="T68" s="72"/>
      <c r="U68" s="72"/>
      <c r="V68" s="72"/>
      <c r="W68" s="72"/>
      <c r="X68" s="72"/>
    </row>
    <row r="69" spans="1:24" ht="15">
      <c r="A69" s="67"/>
      <c r="B69" s="68" t="s">
        <v>55</v>
      </c>
      <c r="C69" s="77">
        <f t="shared" si="1"/>
        <v>0.875</v>
      </c>
      <c r="D69" s="78">
        <f t="shared" si="2"/>
        <v>0</v>
      </c>
      <c r="E69" s="79">
        <f t="shared" si="0"/>
        <v>0</v>
      </c>
      <c r="F69" s="72"/>
      <c r="G69" s="31"/>
      <c r="H69" s="72"/>
      <c r="I69" s="72"/>
      <c r="J69" s="72"/>
      <c r="K69" s="31">
        <v>0.875</v>
      </c>
      <c r="L69" s="72"/>
      <c r="M69" s="72"/>
      <c r="N69" s="31">
        <v>5.5</v>
      </c>
      <c r="O69" s="31">
        <v>2</v>
      </c>
      <c r="P69" s="72"/>
      <c r="Q69" s="72"/>
      <c r="R69" s="72"/>
      <c r="S69" s="72"/>
      <c r="T69" s="72"/>
      <c r="U69" s="72"/>
      <c r="V69" s="72"/>
      <c r="W69" s="72"/>
      <c r="X69" s="72"/>
    </row>
    <row r="70" spans="1:24" ht="15">
      <c r="A70" s="67"/>
      <c r="B70" s="68" t="s">
        <v>164</v>
      </c>
      <c r="C70" s="77">
        <f t="shared" si="1"/>
        <v>0.26</v>
      </c>
      <c r="D70" s="78">
        <f t="shared" si="2"/>
        <v>0</v>
      </c>
      <c r="E70" s="79">
        <f t="shared" si="0"/>
        <v>0</v>
      </c>
      <c r="F70" s="72"/>
      <c r="G70" s="31">
        <v>0</v>
      </c>
      <c r="H70" s="72"/>
      <c r="I70" s="72"/>
      <c r="J70" s="72"/>
      <c r="K70" s="31">
        <v>0.26</v>
      </c>
      <c r="L70" s="72"/>
      <c r="M70" s="72"/>
      <c r="N70" s="31">
        <v>5.5</v>
      </c>
      <c r="O70" s="31">
        <v>2</v>
      </c>
      <c r="P70" s="72"/>
      <c r="Q70" s="72"/>
      <c r="R70" s="72"/>
      <c r="S70" s="72"/>
      <c r="T70" s="72"/>
      <c r="U70" s="72"/>
      <c r="V70" s="72"/>
      <c r="W70" s="72"/>
      <c r="X70" s="72"/>
    </row>
    <row r="71" spans="1:24" ht="15">
      <c r="A71" s="67"/>
      <c r="B71" s="68" t="s">
        <v>255</v>
      </c>
      <c r="C71" s="77">
        <f t="shared" si="1"/>
        <v>0.315</v>
      </c>
      <c r="D71" s="78">
        <f t="shared" si="2"/>
        <v>0</v>
      </c>
      <c r="E71" s="79">
        <f t="shared" si="0"/>
        <v>0</v>
      </c>
      <c r="F71" s="72"/>
      <c r="G71" s="31"/>
      <c r="H71" s="72"/>
      <c r="I71" s="72"/>
      <c r="J71" s="72"/>
      <c r="K71" s="31">
        <v>0.315</v>
      </c>
      <c r="L71" s="72"/>
      <c r="M71" s="72"/>
      <c r="N71" s="31">
        <v>5</v>
      </c>
      <c r="O71" s="31">
        <v>2</v>
      </c>
      <c r="P71" s="72"/>
      <c r="Q71" s="72"/>
      <c r="R71" s="72"/>
      <c r="S71" s="72"/>
      <c r="T71" s="72"/>
      <c r="U71" s="72"/>
      <c r="V71" s="72"/>
      <c r="W71" s="72"/>
      <c r="X71" s="72"/>
    </row>
    <row r="72" spans="1:24" ht="15">
      <c r="A72" s="67"/>
      <c r="B72" s="68" t="s">
        <v>256</v>
      </c>
      <c r="C72" s="77">
        <f t="shared" si="1"/>
        <v>0.125</v>
      </c>
      <c r="D72" s="78">
        <f t="shared" si="2"/>
        <v>0.125</v>
      </c>
      <c r="E72" s="79">
        <f t="shared" si="0"/>
        <v>1</v>
      </c>
      <c r="F72" s="72"/>
      <c r="G72" s="31">
        <v>0.125</v>
      </c>
      <c r="H72" s="72"/>
      <c r="I72" s="72"/>
      <c r="J72" s="72"/>
      <c r="K72" s="31"/>
      <c r="L72" s="72"/>
      <c r="M72" s="72"/>
      <c r="N72" s="31">
        <v>5.5</v>
      </c>
      <c r="O72" s="31">
        <v>2</v>
      </c>
      <c r="P72" s="31">
        <v>1.2</v>
      </c>
      <c r="Q72" s="31">
        <v>0.125</v>
      </c>
      <c r="R72" s="72"/>
      <c r="S72" s="72"/>
      <c r="T72" s="72"/>
      <c r="U72" s="72"/>
      <c r="V72" s="72"/>
      <c r="W72" s="72"/>
      <c r="X72" s="72"/>
    </row>
    <row r="73" spans="1:24" ht="15">
      <c r="A73" s="67"/>
      <c r="B73" s="68" t="s">
        <v>257</v>
      </c>
      <c r="C73" s="77">
        <f t="shared" si="1"/>
        <v>0.46</v>
      </c>
      <c r="D73" s="78">
        <f t="shared" si="2"/>
        <v>0.46</v>
      </c>
      <c r="E73" s="79">
        <f t="shared" si="0"/>
        <v>1</v>
      </c>
      <c r="F73" s="72"/>
      <c r="G73" s="31">
        <v>0.46</v>
      </c>
      <c r="H73" s="72"/>
      <c r="I73" s="72"/>
      <c r="J73" s="72"/>
      <c r="K73" s="31"/>
      <c r="L73" s="72"/>
      <c r="M73" s="72"/>
      <c r="N73" s="31">
        <v>5.5</v>
      </c>
      <c r="O73" s="31">
        <v>2</v>
      </c>
      <c r="P73" s="31">
        <v>1.2</v>
      </c>
      <c r="Q73" s="31">
        <v>0.2</v>
      </c>
      <c r="R73" s="72"/>
      <c r="S73" s="72"/>
      <c r="T73" s="72"/>
      <c r="U73" s="72"/>
      <c r="V73" s="72"/>
      <c r="W73" s="72"/>
      <c r="X73" s="72"/>
    </row>
    <row r="74" spans="1:24" ht="15">
      <c r="A74" s="67"/>
      <c r="B74" s="68" t="s">
        <v>258</v>
      </c>
      <c r="C74" s="77">
        <f t="shared" si="1"/>
        <v>0.85</v>
      </c>
      <c r="D74" s="78">
        <f t="shared" si="2"/>
        <v>0</v>
      </c>
      <c r="E74" s="79">
        <f t="shared" si="0"/>
        <v>0</v>
      </c>
      <c r="F74" s="72"/>
      <c r="G74" s="31"/>
      <c r="H74" s="72"/>
      <c r="I74" s="72"/>
      <c r="J74" s="72"/>
      <c r="K74" s="31">
        <v>0.85</v>
      </c>
      <c r="L74" s="72"/>
      <c r="M74" s="72"/>
      <c r="N74" s="31">
        <v>5</v>
      </c>
      <c r="O74" s="31">
        <v>2</v>
      </c>
      <c r="P74" s="72"/>
      <c r="Q74" s="72"/>
      <c r="R74" s="72"/>
      <c r="S74" s="72"/>
      <c r="T74" s="72"/>
      <c r="U74" s="72"/>
      <c r="V74" s="72"/>
      <c r="W74" s="72"/>
      <c r="X74" s="72"/>
    </row>
    <row r="75" spans="1:24" ht="15">
      <c r="A75" s="67"/>
      <c r="B75" s="68" t="s">
        <v>259</v>
      </c>
      <c r="C75" s="77">
        <f t="shared" si="1"/>
        <v>0.21</v>
      </c>
      <c r="D75" s="78">
        <f t="shared" si="2"/>
        <v>0</v>
      </c>
      <c r="E75" s="79">
        <f t="shared" si="0"/>
        <v>0</v>
      </c>
      <c r="F75" s="72"/>
      <c r="G75" s="31">
        <v>0</v>
      </c>
      <c r="H75" s="72"/>
      <c r="I75" s="72"/>
      <c r="J75" s="72"/>
      <c r="K75" s="31">
        <v>0.21</v>
      </c>
      <c r="L75" s="72"/>
      <c r="M75" s="72"/>
      <c r="N75" s="31">
        <v>5</v>
      </c>
      <c r="O75" s="31">
        <v>2</v>
      </c>
      <c r="P75" s="72"/>
      <c r="Q75" s="72"/>
      <c r="R75" s="72"/>
      <c r="S75" s="72"/>
      <c r="T75" s="72"/>
      <c r="U75" s="72"/>
      <c r="V75" s="72"/>
      <c r="W75" s="72"/>
      <c r="X75" s="72"/>
    </row>
    <row r="76" spans="1:24" ht="15">
      <c r="A76" s="67"/>
      <c r="B76" s="68" t="s">
        <v>83</v>
      </c>
      <c r="C76" s="77">
        <f t="shared" si="1"/>
        <v>0.3</v>
      </c>
      <c r="D76" s="78">
        <f t="shared" si="2"/>
        <v>0.3</v>
      </c>
      <c r="E76" s="79">
        <f t="shared" si="0"/>
        <v>1</v>
      </c>
      <c r="F76" s="72"/>
      <c r="G76" s="31">
        <v>0.3</v>
      </c>
      <c r="H76" s="72"/>
      <c r="I76" s="72"/>
      <c r="J76" s="72"/>
      <c r="K76" s="31"/>
      <c r="L76" s="72"/>
      <c r="M76" s="72"/>
      <c r="N76" s="31">
        <v>5</v>
      </c>
      <c r="O76" s="31">
        <v>2</v>
      </c>
      <c r="P76" s="72"/>
      <c r="Q76" s="72"/>
      <c r="R76" s="72"/>
      <c r="S76" s="72"/>
      <c r="T76" s="72"/>
      <c r="U76" s="72"/>
      <c r="V76" s="72"/>
      <c r="W76" s="72"/>
      <c r="X76" s="72"/>
    </row>
    <row r="77" spans="1:24" ht="15">
      <c r="A77" s="67"/>
      <c r="B77" s="68" t="s">
        <v>260</v>
      </c>
      <c r="C77" s="77">
        <f t="shared" si="1"/>
        <v>1.6</v>
      </c>
      <c r="D77" s="78">
        <f t="shared" si="2"/>
        <v>1.6</v>
      </c>
      <c r="E77" s="79">
        <f t="shared" si="0"/>
        <v>1</v>
      </c>
      <c r="F77" s="72"/>
      <c r="G77" s="31">
        <v>1.6</v>
      </c>
      <c r="H77" s="72"/>
      <c r="I77" s="72"/>
      <c r="J77" s="72"/>
      <c r="K77" s="31"/>
      <c r="L77" s="72"/>
      <c r="M77" s="72"/>
      <c r="N77" s="31">
        <v>6</v>
      </c>
      <c r="O77" s="31">
        <v>2</v>
      </c>
      <c r="P77" s="31">
        <v>1.2</v>
      </c>
      <c r="Q77" s="31">
        <v>1</v>
      </c>
      <c r="R77" s="72"/>
      <c r="S77" s="72"/>
      <c r="T77" s="72"/>
      <c r="U77" s="72"/>
      <c r="V77" s="72"/>
      <c r="W77" s="72"/>
      <c r="X77" s="72"/>
    </row>
    <row r="78" spans="1:24" ht="15">
      <c r="A78" s="67"/>
      <c r="B78" s="68" t="s">
        <v>261</v>
      </c>
      <c r="C78" s="77">
        <f t="shared" si="1"/>
        <v>0.45</v>
      </c>
      <c r="D78" s="78">
        <f t="shared" si="2"/>
        <v>0</v>
      </c>
      <c r="E78" s="79">
        <f t="shared" si="0"/>
        <v>0</v>
      </c>
      <c r="F78" s="72"/>
      <c r="G78" s="31"/>
      <c r="H78" s="72"/>
      <c r="I78" s="72"/>
      <c r="J78" s="72"/>
      <c r="K78" s="31">
        <v>0.45</v>
      </c>
      <c r="L78" s="72"/>
      <c r="M78" s="72"/>
      <c r="N78" s="31">
        <v>5</v>
      </c>
      <c r="O78" s="31">
        <v>2</v>
      </c>
      <c r="P78" s="72"/>
      <c r="Q78" s="72"/>
      <c r="R78" s="72"/>
      <c r="S78" s="72"/>
      <c r="T78" s="72"/>
      <c r="U78" s="72"/>
      <c r="V78" s="72"/>
      <c r="W78" s="72"/>
      <c r="X78" s="72"/>
    </row>
    <row r="79" spans="1:24" ht="15">
      <c r="A79" s="67"/>
      <c r="B79" s="68" t="s">
        <v>262</v>
      </c>
      <c r="C79" s="77">
        <f t="shared" si="1"/>
        <v>0.16500000000000001</v>
      </c>
      <c r="D79" s="78">
        <f t="shared" si="2"/>
        <v>0</v>
      </c>
      <c r="E79" s="79">
        <f t="shared" si="0"/>
        <v>0</v>
      </c>
      <c r="F79" s="72"/>
      <c r="G79" s="31"/>
      <c r="H79" s="72"/>
      <c r="I79" s="72"/>
      <c r="J79" s="72"/>
      <c r="K79" s="31">
        <v>0.16500000000000001</v>
      </c>
      <c r="L79" s="72"/>
      <c r="M79" s="72"/>
      <c r="N79" s="31">
        <v>5</v>
      </c>
      <c r="O79" s="31">
        <v>2</v>
      </c>
      <c r="P79" s="72"/>
      <c r="Q79" s="72"/>
      <c r="R79" s="72"/>
      <c r="S79" s="72"/>
      <c r="T79" s="72"/>
      <c r="U79" s="72"/>
      <c r="V79" s="72"/>
      <c r="W79" s="72"/>
      <c r="X79" s="72"/>
    </row>
    <row r="80" spans="1:24" ht="15">
      <c r="A80" s="67"/>
      <c r="B80" s="68" t="s">
        <v>263</v>
      </c>
      <c r="C80" s="77">
        <f t="shared" si="1"/>
        <v>0.24</v>
      </c>
      <c r="D80" s="78">
        <f t="shared" si="2"/>
        <v>0.24</v>
      </c>
      <c r="E80" s="79">
        <f t="shared" si="0"/>
        <v>1</v>
      </c>
      <c r="F80" s="72"/>
      <c r="G80" s="31">
        <v>0.24</v>
      </c>
      <c r="H80" s="72"/>
      <c r="I80" s="72"/>
      <c r="J80" s="72"/>
      <c r="K80" s="31"/>
      <c r="L80" s="72"/>
      <c r="M80" s="72"/>
      <c r="N80" s="31">
        <v>5</v>
      </c>
      <c r="O80" s="31">
        <v>2</v>
      </c>
      <c r="P80" s="72"/>
      <c r="Q80" s="72"/>
      <c r="R80" s="72"/>
      <c r="S80" s="72"/>
      <c r="T80" s="72"/>
      <c r="U80" s="72"/>
      <c r="V80" s="72"/>
      <c r="W80" s="72"/>
      <c r="X80" s="72"/>
    </row>
    <row r="81" spans="1:24" ht="15">
      <c r="A81" s="67"/>
      <c r="B81" s="68" t="s">
        <v>264</v>
      </c>
      <c r="C81" s="77">
        <f t="shared" si="1"/>
        <v>0.85</v>
      </c>
      <c r="D81" s="78">
        <f t="shared" si="2"/>
        <v>0.85</v>
      </c>
      <c r="E81" s="79">
        <f t="shared" si="0"/>
        <v>1</v>
      </c>
      <c r="F81" s="72"/>
      <c r="G81" s="31">
        <v>0.85</v>
      </c>
      <c r="H81" s="72"/>
      <c r="I81" s="72"/>
      <c r="J81" s="72"/>
      <c r="K81" s="31"/>
      <c r="L81" s="72"/>
      <c r="M81" s="72"/>
      <c r="N81" s="31">
        <v>6</v>
      </c>
      <c r="O81" s="31">
        <v>2</v>
      </c>
      <c r="P81" s="31">
        <v>1.3</v>
      </c>
      <c r="Q81" s="31">
        <v>0.85</v>
      </c>
      <c r="R81" s="72"/>
      <c r="S81" s="72"/>
      <c r="T81" s="72"/>
      <c r="U81" s="72"/>
      <c r="V81" s="72"/>
      <c r="W81" s="72"/>
      <c r="X81" s="72"/>
    </row>
    <row r="82" spans="1:24" ht="15">
      <c r="A82" s="67"/>
      <c r="B82" s="68" t="s">
        <v>265</v>
      </c>
      <c r="C82" s="77">
        <f t="shared" si="1"/>
        <v>0.1</v>
      </c>
      <c r="D82" s="78">
        <f t="shared" si="2"/>
        <v>0</v>
      </c>
      <c r="E82" s="79">
        <f t="shared" si="0"/>
        <v>0</v>
      </c>
      <c r="F82" s="72"/>
      <c r="G82" s="31"/>
      <c r="H82" s="72"/>
      <c r="I82" s="72"/>
      <c r="J82" s="72"/>
      <c r="K82" s="31">
        <v>0.1</v>
      </c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</row>
    <row r="83" spans="1:24" ht="15">
      <c r="A83" s="67"/>
      <c r="B83" s="68" t="s">
        <v>81</v>
      </c>
      <c r="C83" s="77">
        <f t="shared" si="1"/>
        <v>0.20499999999999999</v>
      </c>
      <c r="D83" s="78">
        <f t="shared" si="2"/>
        <v>0</v>
      </c>
      <c r="E83" s="79">
        <f t="shared" si="0"/>
        <v>0</v>
      </c>
      <c r="F83" s="72"/>
      <c r="G83" s="31">
        <v>0</v>
      </c>
      <c r="H83" s="72"/>
      <c r="I83" s="72"/>
      <c r="J83" s="72"/>
      <c r="K83" s="31">
        <v>0.20499999999999999</v>
      </c>
      <c r="L83" s="72"/>
      <c r="M83" s="72"/>
      <c r="N83" s="31">
        <v>4</v>
      </c>
      <c r="O83" s="31">
        <v>2</v>
      </c>
      <c r="P83" s="72"/>
      <c r="Q83" s="72"/>
      <c r="R83" s="72"/>
      <c r="S83" s="72"/>
      <c r="T83" s="72"/>
      <c r="U83" s="72"/>
      <c r="V83" s="72"/>
      <c r="W83" s="72"/>
      <c r="X83" s="72"/>
    </row>
    <row r="84" spans="1:24" ht="15">
      <c r="A84" s="67"/>
      <c r="B84" s="68" t="s">
        <v>266</v>
      </c>
      <c r="C84" s="77">
        <f t="shared" si="1"/>
        <v>0.27500000000000002</v>
      </c>
      <c r="D84" s="78">
        <f t="shared" si="2"/>
        <v>0.27500000000000002</v>
      </c>
      <c r="E84" s="79">
        <f t="shared" si="0"/>
        <v>1</v>
      </c>
      <c r="F84" s="72"/>
      <c r="G84" s="31">
        <v>0.27500000000000002</v>
      </c>
      <c r="H84" s="72"/>
      <c r="I84" s="72"/>
      <c r="J84" s="72"/>
      <c r="K84" s="31"/>
      <c r="L84" s="72"/>
      <c r="M84" s="72"/>
      <c r="N84" s="31">
        <v>5</v>
      </c>
      <c r="O84" s="31">
        <v>2</v>
      </c>
      <c r="P84" s="31">
        <v>1.2</v>
      </c>
      <c r="Q84" s="31">
        <v>0.27500000000000002</v>
      </c>
      <c r="R84" s="72"/>
      <c r="S84" s="72"/>
      <c r="T84" s="72"/>
      <c r="U84" s="72"/>
      <c r="V84" s="72"/>
      <c r="W84" s="72"/>
      <c r="X84" s="72"/>
    </row>
    <row r="85" spans="1:24" ht="15">
      <c r="A85" s="67"/>
      <c r="B85" s="68" t="s">
        <v>267</v>
      </c>
      <c r="C85" s="77">
        <f t="shared" si="1"/>
        <v>0.1</v>
      </c>
      <c r="D85" s="78">
        <f t="shared" si="2"/>
        <v>0</v>
      </c>
      <c r="E85" s="79">
        <f t="shared" si="0"/>
        <v>0</v>
      </c>
      <c r="F85" s="72"/>
      <c r="G85" s="31"/>
      <c r="H85" s="72"/>
      <c r="I85" s="72"/>
      <c r="J85" s="72"/>
      <c r="K85" s="31">
        <v>0.1</v>
      </c>
      <c r="L85" s="72"/>
      <c r="M85" s="72"/>
      <c r="N85" s="31">
        <v>5</v>
      </c>
      <c r="O85" s="31">
        <v>2</v>
      </c>
      <c r="P85" s="72"/>
      <c r="Q85" s="72"/>
      <c r="R85" s="72"/>
      <c r="S85" s="72"/>
      <c r="T85" s="72"/>
      <c r="U85" s="72"/>
      <c r="V85" s="72"/>
      <c r="W85" s="72"/>
      <c r="X85" s="72"/>
    </row>
    <row r="86" spans="1:24" ht="15">
      <c r="A86" s="67"/>
      <c r="B86" s="68" t="s">
        <v>268</v>
      </c>
      <c r="C86" s="77">
        <f t="shared" si="1"/>
        <v>0.15</v>
      </c>
      <c r="D86" s="78">
        <f t="shared" si="2"/>
        <v>0</v>
      </c>
      <c r="E86" s="79">
        <f t="shared" si="0"/>
        <v>0</v>
      </c>
      <c r="F86" s="72"/>
      <c r="G86" s="31"/>
      <c r="H86" s="72"/>
      <c r="I86" s="72"/>
      <c r="J86" s="72"/>
      <c r="K86" s="31">
        <v>0.15</v>
      </c>
      <c r="L86" s="72"/>
      <c r="M86" s="72"/>
      <c r="N86" s="31">
        <v>5</v>
      </c>
      <c r="O86" s="31">
        <v>2</v>
      </c>
      <c r="P86" s="72"/>
      <c r="Q86" s="72"/>
      <c r="R86" s="72"/>
      <c r="S86" s="72"/>
      <c r="T86" s="72"/>
      <c r="U86" s="72"/>
      <c r="V86" s="72"/>
      <c r="W86" s="72"/>
      <c r="X86" s="72"/>
    </row>
    <row r="87" spans="1:24" ht="15">
      <c r="A87" s="67"/>
      <c r="B87" s="68" t="s">
        <v>269</v>
      </c>
      <c r="C87" s="77">
        <f t="shared" si="1"/>
        <v>0.6</v>
      </c>
      <c r="D87" s="78">
        <f t="shared" si="2"/>
        <v>0</v>
      </c>
      <c r="E87" s="79">
        <f t="shared" si="0"/>
        <v>0</v>
      </c>
      <c r="F87" s="72"/>
      <c r="G87" s="31"/>
      <c r="H87" s="72"/>
      <c r="I87" s="72"/>
      <c r="J87" s="72"/>
      <c r="K87" s="31">
        <v>0.6</v>
      </c>
      <c r="L87" s="72"/>
      <c r="M87" s="72"/>
      <c r="N87" s="31">
        <v>5</v>
      </c>
      <c r="O87" s="31">
        <v>2</v>
      </c>
      <c r="P87" s="72"/>
      <c r="Q87" s="72"/>
      <c r="R87" s="72"/>
      <c r="S87" s="72"/>
      <c r="T87" s="72"/>
      <c r="U87" s="72"/>
      <c r="V87" s="72"/>
      <c r="W87" s="72"/>
      <c r="X87" s="72"/>
    </row>
    <row r="88" spans="1:24" ht="15">
      <c r="A88" s="67"/>
      <c r="B88" s="68" t="s">
        <v>87</v>
      </c>
      <c r="C88" s="77">
        <f t="shared" si="1"/>
        <v>0.32500000000000001</v>
      </c>
      <c r="D88" s="78">
        <f t="shared" si="2"/>
        <v>0.32500000000000001</v>
      </c>
      <c r="E88" s="79">
        <f t="shared" si="0"/>
        <v>1</v>
      </c>
      <c r="F88" s="72"/>
      <c r="G88" s="31">
        <v>0.32500000000000001</v>
      </c>
      <c r="H88" s="72"/>
      <c r="I88" s="72"/>
      <c r="J88" s="72"/>
      <c r="K88" s="31"/>
      <c r="L88" s="72"/>
      <c r="M88" s="72"/>
      <c r="N88" s="31">
        <v>5</v>
      </c>
      <c r="O88" s="31">
        <v>2</v>
      </c>
      <c r="P88" s="31">
        <v>1.2</v>
      </c>
      <c r="Q88" s="31">
        <v>0.32500000000000001</v>
      </c>
      <c r="R88" s="72"/>
      <c r="S88" s="72"/>
      <c r="T88" s="72"/>
      <c r="U88" s="72"/>
      <c r="V88" s="72"/>
      <c r="W88" s="72"/>
      <c r="X88" s="72"/>
    </row>
    <row r="89" spans="1:24" ht="15">
      <c r="A89" s="67"/>
      <c r="B89" s="68" t="s">
        <v>270</v>
      </c>
      <c r="C89" s="77">
        <f t="shared" si="1"/>
        <v>0.3</v>
      </c>
      <c r="D89" s="78">
        <f t="shared" si="2"/>
        <v>0</v>
      </c>
      <c r="E89" s="79">
        <f t="shared" si="0"/>
        <v>0</v>
      </c>
      <c r="F89" s="72"/>
      <c r="G89" s="31"/>
      <c r="H89" s="72"/>
      <c r="I89" s="72"/>
      <c r="J89" s="72"/>
      <c r="K89" s="31">
        <v>0.3</v>
      </c>
      <c r="L89" s="72"/>
      <c r="M89" s="72"/>
      <c r="N89" s="31">
        <v>5</v>
      </c>
      <c r="O89" s="31">
        <v>2</v>
      </c>
      <c r="P89" s="72"/>
      <c r="Q89" s="72"/>
      <c r="R89" s="72"/>
      <c r="S89" s="72"/>
      <c r="T89" s="72"/>
      <c r="U89" s="72"/>
      <c r="V89" s="72"/>
      <c r="W89" s="72"/>
      <c r="X89" s="72"/>
    </row>
    <row r="90" spans="1:24" ht="15">
      <c r="A90" s="67"/>
      <c r="B90" s="80" t="s">
        <v>70</v>
      </c>
      <c r="C90" s="77">
        <f t="shared" si="1"/>
        <v>0.32500000000000001</v>
      </c>
      <c r="D90" s="78">
        <f t="shared" si="2"/>
        <v>0</v>
      </c>
      <c r="E90" s="79">
        <f t="shared" si="0"/>
        <v>0</v>
      </c>
      <c r="F90" s="72"/>
      <c r="G90" s="81"/>
      <c r="H90" s="72"/>
      <c r="I90" s="72"/>
      <c r="J90" s="72"/>
      <c r="K90" s="31">
        <v>0.32500000000000001</v>
      </c>
      <c r="L90" s="72"/>
      <c r="M90" s="72"/>
      <c r="N90" s="31">
        <v>5</v>
      </c>
      <c r="O90" s="31">
        <v>2</v>
      </c>
      <c r="P90" s="72"/>
      <c r="Q90" s="72"/>
      <c r="R90" s="72"/>
      <c r="S90" s="72"/>
      <c r="T90" s="72"/>
      <c r="U90" s="72"/>
      <c r="V90" s="72"/>
      <c r="W90" s="72"/>
      <c r="X90" s="72"/>
    </row>
    <row r="91" spans="1:24" ht="15">
      <c r="A91" s="67"/>
      <c r="B91" s="68" t="s">
        <v>271</v>
      </c>
      <c r="C91" s="77">
        <f t="shared" si="1"/>
        <v>0.15</v>
      </c>
      <c r="D91" s="78">
        <f t="shared" si="2"/>
        <v>0.15</v>
      </c>
      <c r="E91" s="79">
        <f t="shared" si="0"/>
        <v>1</v>
      </c>
      <c r="F91" s="72"/>
      <c r="G91" s="31">
        <v>0.15</v>
      </c>
      <c r="H91" s="72"/>
      <c r="I91" s="72"/>
      <c r="J91" s="72"/>
      <c r="K91" s="31"/>
      <c r="L91" s="72"/>
      <c r="M91" s="72"/>
      <c r="N91" s="31">
        <v>5</v>
      </c>
      <c r="O91" s="31">
        <v>2</v>
      </c>
      <c r="P91" s="72"/>
      <c r="Q91" s="72"/>
      <c r="R91" s="72"/>
      <c r="S91" s="72"/>
      <c r="T91" s="72"/>
      <c r="U91" s="72"/>
      <c r="V91" s="72"/>
      <c r="W91" s="72"/>
      <c r="X91" s="72"/>
    </row>
    <row r="92" spans="1:24" ht="15">
      <c r="A92" s="67"/>
      <c r="B92" s="68" t="s">
        <v>272</v>
      </c>
      <c r="C92" s="77">
        <f t="shared" si="1"/>
        <v>0.2</v>
      </c>
      <c r="D92" s="78">
        <f t="shared" si="2"/>
        <v>0</v>
      </c>
      <c r="E92" s="79">
        <f t="shared" si="0"/>
        <v>0</v>
      </c>
      <c r="F92" s="72"/>
      <c r="G92" s="31"/>
      <c r="H92" s="72"/>
      <c r="I92" s="72"/>
      <c r="J92" s="72"/>
      <c r="K92" s="31">
        <v>0.2</v>
      </c>
      <c r="L92" s="72"/>
      <c r="M92" s="72"/>
      <c r="N92" s="31">
        <v>4</v>
      </c>
      <c r="O92" s="31">
        <v>2</v>
      </c>
      <c r="P92" s="72"/>
      <c r="Q92" s="72"/>
      <c r="R92" s="72"/>
      <c r="S92" s="72"/>
      <c r="T92" s="72"/>
      <c r="U92" s="72"/>
      <c r="V92" s="72"/>
      <c r="W92" s="72"/>
      <c r="X92" s="72"/>
    </row>
    <row r="93" spans="1:24" ht="15">
      <c r="A93" s="67"/>
      <c r="B93" s="68" t="s">
        <v>78</v>
      </c>
      <c r="C93" s="77">
        <f t="shared" si="1"/>
        <v>0.3</v>
      </c>
      <c r="D93" s="78">
        <f t="shared" si="2"/>
        <v>0.3</v>
      </c>
      <c r="E93" s="79">
        <f t="shared" si="0"/>
        <v>1</v>
      </c>
      <c r="F93" s="72"/>
      <c r="G93" s="31">
        <v>0.3</v>
      </c>
      <c r="H93" s="72"/>
      <c r="I93" s="72"/>
      <c r="J93" s="72"/>
      <c r="K93" s="31"/>
      <c r="L93" s="72"/>
      <c r="M93" s="72"/>
      <c r="N93" s="31">
        <v>6</v>
      </c>
      <c r="O93" s="31">
        <v>2</v>
      </c>
      <c r="P93" s="31">
        <v>1.2</v>
      </c>
      <c r="Q93" s="31">
        <v>0.3</v>
      </c>
      <c r="R93" s="72"/>
      <c r="S93" s="72"/>
      <c r="T93" s="72"/>
      <c r="U93" s="72"/>
      <c r="V93" s="72"/>
      <c r="W93" s="72"/>
      <c r="X93" s="72"/>
    </row>
    <row r="94" spans="1:24" ht="15">
      <c r="A94" s="67"/>
      <c r="B94" s="68" t="s">
        <v>71</v>
      </c>
      <c r="C94" s="77">
        <f t="shared" si="1"/>
        <v>0.1</v>
      </c>
      <c r="D94" s="78">
        <f t="shared" si="2"/>
        <v>0.1</v>
      </c>
      <c r="E94" s="79">
        <f t="shared" si="0"/>
        <v>1</v>
      </c>
      <c r="F94" s="72"/>
      <c r="G94" s="31">
        <v>0.1</v>
      </c>
      <c r="H94" s="72"/>
      <c r="I94" s="72"/>
      <c r="J94" s="72"/>
      <c r="K94" s="31"/>
      <c r="L94" s="31"/>
      <c r="M94" s="72"/>
      <c r="N94" s="31">
        <v>5</v>
      </c>
      <c r="O94" s="31">
        <v>2</v>
      </c>
      <c r="P94" s="31">
        <v>1.2</v>
      </c>
      <c r="Q94" s="31">
        <v>0.1</v>
      </c>
      <c r="R94" s="72"/>
      <c r="S94" s="72"/>
      <c r="T94" s="72"/>
      <c r="U94" s="72"/>
      <c r="V94" s="72"/>
      <c r="W94" s="72"/>
      <c r="X94" s="72"/>
    </row>
    <row r="95" spans="1:24" ht="15">
      <c r="A95" s="67"/>
      <c r="B95" s="68" t="s">
        <v>94</v>
      </c>
      <c r="C95" s="77">
        <f t="shared" si="1"/>
        <v>0.3</v>
      </c>
      <c r="D95" s="78">
        <f t="shared" si="2"/>
        <v>0.3</v>
      </c>
      <c r="E95" s="79">
        <f t="shared" si="0"/>
        <v>1</v>
      </c>
      <c r="F95" s="72"/>
      <c r="G95" s="31">
        <v>0.3</v>
      </c>
      <c r="H95" s="72"/>
      <c r="I95" s="72"/>
      <c r="J95" s="72"/>
      <c r="K95" s="31"/>
      <c r="L95" s="72"/>
      <c r="M95" s="72"/>
      <c r="N95" s="72"/>
      <c r="O95" s="72"/>
      <c r="P95" s="72"/>
      <c r="Q95" s="72"/>
      <c r="R95" s="72"/>
      <c r="S95" s="72"/>
      <c r="T95" s="72"/>
      <c r="U95" s="72"/>
      <c r="V95" s="72"/>
      <c r="W95" s="72"/>
      <c r="X95" s="72"/>
    </row>
    <row r="96" spans="1:24" ht="15.6">
      <c r="A96" s="64"/>
      <c r="B96" s="65" t="s">
        <v>273</v>
      </c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</row>
    <row r="97" spans="1:24" ht="15">
      <c r="A97" s="67"/>
      <c r="B97" s="68" t="s">
        <v>274</v>
      </c>
      <c r="C97" s="77">
        <f t="shared" ref="C97:C105" si="3">SUM(F97:K97)</f>
        <v>0.3</v>
      </c>
      <c r="D97" s="78">
        <f t="shared" ref="D97:D105" si="4">SUM(F97:I97)</f>
        <v>0</v>
      </c>
      <c r="E97" s="79">
        <f t="shared" ref="E97:E105" si="5">D97/C97</f>
        <v>0</v>
      </c>
      <c r="F97" s="72"/>
      <c r="G97" s="72"/>
      <c r="H97" s="72"/>
      <c r="I97" s="72"/>
      <c r="J97" s="228">
        <v>0.3</v>
      </c>
      <c r="K97" s="72"/>
      <c r="L97" s="72"/>
      <c r="M97" s="72"/>
      <c r="N97" s="72">
        <v>4</v>
      </c>
      <c r="O97" s="72">
        <v>2</v>
      </c>
      <c r="P97" s="72"/>
      <c r="Q97" s="72"/>
      <c r="R97" s="72"/>
      <c r="S97" s="72"/>
      <c r="T97" s="72"/>
      <c r="U97" s="72"/>
      <c r="V97" s="72"/>
      <c r="W97" s="72"/>
      <c r="X97" s="72"/>
    </row>
    <row r="98" spans="1:24" ht="15">
      <c r="A98" s="67"/>
      <c r="B98" s="68" t="s">
        <v>275</v>
      </c>
      <c r="C98" s="77">
        <f t="shared" si="3"/>
        <v>0.7</v>
      </c>
      <c r="D98" s="78">
        <f t="shared" si="4"/>
        <v>0.7</v>
      </c>
      <c r="E98" s="79">
        <f t="shared" si="5"/>
        <v>1</v>
      </c>
      <c r="F98" s="72"/>
      <c r="G98" s="228">
        <v>0.7</v>
      </c>
      <c r="H98" s="72"/>
      <c r="I98" s="72"/>
      <c r="J98" s="31"/>
      <c r="K98" s="72"/>
      <c r="L98" s="72"/>
      <c r="M98" s="72"/>
      <c r="N98" s="221">
        <v>5</v>
      </c>
      <c r="O98" s="221">
        <v>2</v>
      </c>
      <c r="P98" s="72"/>
      <c r="Q98" s="72"/>
      <c r="R98" s="72"/>
      <c r="S98" s="72"/>
      <c r="T98" s="72"/>
      <c r="U98" s="72"/>
      <c r="V98" s="72"/>
      <c r="W98" s="72"/>
      <c r="X98" s="72"/>
    </row>
    <row r="99" spans="1:24" ht="15">
      <c r="A99" s="67"/>
      <c r="B99" s="68" t="s">
        <v>86</v>
      </c>
      <c r="C99" s="77">
        <f t="shared" si="3"/>
        <v>1.2</v>
      </c>
      <c r="D99" s="78">
        <f t="shared" si="4"/>
        <v>0</v>
      </c>
      <c r="E99" s="79">
        <f t="shared" si="5"/>
        <v>0</v>
      </c>
      <c r="F99" s="72"/>
      <c r="G99" s="72"/>
      <c r="H99" s="72"/>
      <c r="I99" s="72"/>
      <c r="J99" s="228">
        <v>1.2</v>
      </c>
      <c r="K99" s="72"/>
      <c r="L99" s="72"/>
      <c r="M99" s="72"/>
      <c r="N99" s="221">
        <v>5</v>
      </c>
      <c r="O99" s="221">
        <v>2</v>
      </c>
      <c r="P99" s="72"/>
      <c r="Q99" s="72"/>
      <c r="R99" s="72"/>
      <c r="S99" s="228">
        <v>1</v>
      </c>
      <c r="T99" s="228">
        <v>20</v>
      </c>
      <c r="U99" s="72"/>
      <c r="V99" s="72"/>
      <c r="W99" s="72"/>
      <c r="X99" s="72"/>
    </row>
    <row r="100" spans="1:24" ht="15">
      <c r="A100" s="67"/>
      <c r="B100" s="68" t="s">
        <v>276</v>
      </c>
      <c r="C100" s="77">
        <f t="shared" si="3"/>
        <v>0.5</v>
      </c>
      <c r="D100" s="78">
        <f t="shared" si="4"/>
        <v>0</v>
      </c>
      <c r="E100" s="79">
        <f t="shared" si="5"/>
        <v>0</v>
      </c>
      <c r="F100" s="72"/>
      <c r="G100" s="72"/>
      <c r="H100" s="72"/>
      <c r="I100" s="72"/>
      <c r="J100" s="228">
        <v>0.5</v>
      </c>
      <c r="K100" s="72"/>
      <c r="L100" s="72"/>
      <c r="M100" s="72"/>
      <c r="N100" s="221">
        <v>5</v>
      </c>
      <c r="O100" s="221">
        <v>2</v>
      </c>
      <c r="P100" s="72"/>
      <c r="Q100" s="72"/>
      <c r="R100" s="72"/>
      <c r="S100" s="72"/>
      <c r="T100" s="72"/>
      <c r="U100" s="72"/>
      <c r="V100" s="72"/>
      <c r="W100" s="72"/>
      <c r="X100" s="72"/>
    </row>
    <row r="101" spans="1:24" ht="15">
      <c r="A101" s="67"/>
      <c r="B101" s="68" t="s">
        <v>120</v>
      </c>
      <c r="C101" s="77">
        <f t="shared" si="3"/>
        <v>0.3</v>
      </c>
      <c r="D101" s="78">
        <f t="shared" si="4"/>
        <v>0</v>
      </c>
      <c r="E101" s="79">
        <f t="shared" si="5"/>
        <v>0</v>
      </c>
      <c r="F101" s="72"/>
      <c r="G101" s="72"/>
      <c r="H101" s="72"/>
      <c r="I101" s="72"/>
      <c r="J101" s="228">
        <v>0.3</v>
      </c>
      <c r="K101" s="72"/>
      <c r="L101" s="72"/>
      <c r="M101" s="72"/>
      <c r="N101" s="221">
        <v>5</v>
      </c>
      <c r="O101" s="221">
        <v>2</v>
      </c>
      <c r="P101" s="72"/>
      <c r="Q101" s="72"/>
      <c r="R101" s="72"/>
      <c r="S101" s="72"/>
      <c r="T101" s="72"/>
      <c r="U101" s="72"/>
      <c r="V101" s="72"/>
      <c r="W101" s="72"/>
      <c r="X101" s="72"/>
    </row>
    <row r="102" spans="1:24" ht="15">
      <c r="A102" s="67"/>
      <c r="B102" s="68" t="s">
        <v>196</v>
      </c>
      <c r="C102" s="77">
        <f t="shared" si="3"/>
        <v>0.3</v>
      </c>
      <c r="D102" s="78">
        <f t="shared" si="4"/>
        <v>0</v>
      </c>
      <c r="E102" s="79">
        <f t="shared" si="5"/>
        <v>0</v>
      </c>
      <c r="F102" s="72"/>
      <c r="G102" s="72"/>
      <c r="H102" s="72"/>
      <c r="I102" s="72"/>
      <c r="J102" s="228">
        <v>0.3</v>
      </c>
      <c r="K102" s="72"/>
      <c r="L102" s="72"/>
      <c r="M102" s="72"/>
      <c r="N102" s="221">
        <v>5</v>
      </c>
      <c r="O102" s="221">
        <v>2</v>
      </c>
      <c r="P102" s="72"/>
      <c r="Q102" s="72"/>
      <c r="R102" s="72"/>
      <c r="S102" s="72"/>
      <c r="T102" s="72"/>
      <c r="U102" s="72"/>
      <c r="V102" s="72"/>
      <c r="W102" s="72"/>
      <c r="X102" s="72"/>
    </row>
    <row r="103" spans="1:24" ht="15">
      <c r="A103" s="67"/>
      <c r="B103" s="68" t="s">
        <v>49</v>
      </c>
      <c r="C103" s="77">
        <f t="shared" si="3"/>
        <v>0.4</v>
      </c>
      <c r="D103" s="78">
        <f t="shared" si="4"/>
        <v>0</v>
      </c>
      <c r="E103" s="79">
        <f t="shared" si="5"/>
        <v>0</v>
      </c>
      <c r="F103" s="72"/>
      <c r="G103" s="72"/>
      <c r="H103" s="72"/>
      <c r="I103" s="72"/>
      <c r="J103" s="228">
        <v>0.4</v>
      </c>
      <c r="K103" s="72"/>
      <c r="L103" s="72"/>
      <c r="M103" s="72"/>
      <c r="N103" s="221">
        <v>5</v>
      </c>
      <c r="O103" s="221">
        <v>2</v>
      </c>
      <c r="P103" s="72"/>
      <c r="Q103" s="72"/>
      <c r="R103" s="72"/>
      <c r="S103" s="72"/>
      <c r="T103" s="72"/>
      <c r="U103" s="72"/>
      <c r="V103" s="72"/>
      <c r="W103" s="72"/>
      <c r="X103" s="72"/>
    </row>
    <row r="104" spans="1:24" ht="15">
      <c r="A104" s="67"/>
      <c r="B104" s="68" t="s">
        <v>80</v>
      </c>
      <c r="C104" s="77">
        <f t="shared" si="3"/>
        <v>0.5</v>
      </c>
      <c r="D104" s="78">
        <f t="shared" si="4"/>
        <v>0</v>
      </c>
      <c r="E104" s="79">
        <f t="shared" si="5"/>
        <v>0</v>
      </c>
      <c r="F104" s="72"/>
      <c r="G104" s="72"/>
      <c r="H104" s="72"/>
      <c r="I104" s="72"/>
      <c r="J104" s="228">
        <v>0.5</v>
      </c>
      <c r="K104" s="72"/>
      <c r="L104" s="72"/>
      <c r="M104" s="72"/>
      <c r="N104" s="221">
        <v>4</v>
      </c>
      <c r="O104" s="221">
        <v>2</v>
      </c>
      <c r="P104" s="72"/>
      <c r="Q104" s="72"/>
      <c r="R104" s="72"/>
      <c r="S104" s="72"/>
      <c r="T104" s="72"/>
      <c r="U104" s="72"/>
      <c r="V104" s="72"/>
      <c r="W104" s="72"/>
      <c r="X104" s="72"/>
    </row>
    <row r="105" spans="1:24" ht="15">
      <c r="A105" s="67"/>
      <c r="B105" s="68" t="s">
        <v>58</v>
      </c>
      <c r="C105" s="77">
        <f t="shared" si="3"/>
        <v>0.1</v>
      </c>
      <c r="D105" s="78">
        <f t="shared" si="4"/>
        <v>0</v>
      </c>
      <c r="E105" s="79">
        <f t="shared" si="5"/>
        <v>0</v>
      </c>
      <c r="F105" s="72"/>
      <c r="G105" s="72"/>
      <c r="H105" s="72"/>
      <c r="I105" s="72"/>
      <c r="J105" s="228">
        <v>0.1</v>
      </c>
      <c r="K105" s="72"/>
      <c r="L105" s="72"/>
      <c r="M105" s="72"/>
      <c r="N105" s="221">
        <v>5</v>
      </c>
      <c r="O105" s="221">
        <v>2</v>
      </c>
      <c r="P105" s="72"/>
      <c r="Q105" s="72"/>
      <c r="R105" s="72"/>
      <c r="S105" s="72"/>
      <c r="T105" s="72"/>
      <c r="U105" s="72"/>
      <c r="V105" s="72"/>
      <c r="W105" s="72"/>
      <c r="X105" s="72"/>
    </row>
    <row r="106" spans="1:24" ht="15.6">
      <c r="A106" s="64"/>
      <c r="B106" s="82" t="s">
        <v>277</v>
      </c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</row>
    <row r="107" spans="1:24" ht="15">
      <c r="A107" s="67"/>
      <c r="B107" s="68" t="s">
        <v>124</v>
      </c>
      <c r="C107" s="77">
        <f t="shared" ref="C107:C112" si="6">SUM(F107:K107)</f>
        <v>0.9</v>
      </c>
      <c r="D107" s="78">
        <f t="shared" ref="D107:D112" si="7">SUM(F107:I107)</f>
        <v>0</v>
      </c>
      <c r="E107" s="79">
        <f t="shared" ref="E107:E112" si="8">D107/C107</f>
        <v>0</v>
      </c>
      <c r="F107" s="72"/>
      <c r="G107" s="72"/>
      <c r="H107" s="72"/>
      <c r="I107" s="72"/>
      <c r="J107" s="72"/>
      <c r="K107" s="83">
        <v>0.9</v>
      </c>
      <c r="L107" s="72"/>
      <c r="M107" s="72"/>
      <c r="N107" s="72"/>
      <c r="O107" s="72"/>
      <c r="P107" s="72"/>
      <c r="Q107" s="72"/>
      <c r="R107" s="72"/>
      <c r="S107" s="72"/>
      <c r="T107" s="72"/>
      <c r="U107" s="72"/>
      <c r="V107" s="72"/>
      <c r="W107" s="72"/>
      <c r="X107" s="72"/>
    </row>
    <row r="108" spans="1:24" ht="15">
      <c r="A108" s="67"/>
      <c r="B108" s="68" t="s">
        <v>78</v>
      </c>
      <c r="C108" s="77">
        <f t="shared" si="6"/>
        <v>0.6</v>
      </c>
      <c r="D108" s="78">
        <f t="shared" si="7"/>
        <v>0</v>
      </c>
      <c r="E108" s="79">
        <f t="shared" si="8"/>
        <v>0</v>
      </c>
      <c r="F108" s="72"/>
      <c r="G108" s="72"/>
      <c r="H108" s="72"/>
      <c r="I108" s="72"/>
      <c r="J108" s="72"/>
      <c r="K108" s="83">
        <v>0.6</v>
      </c>
      <c r="L108" s="72"/>
      <c r="M108" s="72"/>
      <c r="N108" s="72"/>
      <c r="O108" s="72"/>
      <c r="P108" s="72"/>
      <c r="Q108" s="72"/>
      <c r="R108" s="72"/>
      <c r="S108" s="72"/>
      <c r="T108" s="72"/>
      <c r="U108" s="72"/>
      <c r="V108" s="72"/>
      <c r="W108" s="72"/>
      <c r="X108" s="72"/>
    </row>
    <row r="109" spans="1:24" ht="15">
      <c r="A109" s="67"/>
      <c r="B109" s="68" t="s">
        <v>87</v>
      </c>
      <c r="C109" s="77">
        <f t="shared" si="6"/>
        <v>0.3</v>
      </c>
      <c r="D109" s="78">
        <f t="shared" si="7"/>
        <v>0</v>
      </c>
      <c r="E109" s="79">
        <f t="shared" si="8"/>
        <v>0</v>
      </c>
      <c r="F109" s="72"/>
      <c r="G109" s="72"/>
      <c r="H109" s="72"/>
      <c r="I109" s="72"/>
      <c r="J109" s="72"/>
      <c r="K109" s="83">
        <v>0.3</v>
      </c>
      <c r="L109" s="72"/>
      <c r="M109" s="72"/>
      <c r="N109" s="72"/>
      <c r="O109" s="72"/>
      <c r="P109" s="72"/>
      <c r="Q109" s="72"/>
      <c r="R109" s="72"/>
      <c r="S109" s="72"/>
      <c r="T109" s="72"/>
      <c r="U109" s="72"/>
      <c r="V109" s="72"/>
      <c r="W109" s="72"/>
      <c r="X109" s="72"/>
    </row>
    <row r="110" spans="1:24" ht="15">
      <c r="A110" s="67"/>
      <c r="B110" s="68" t="s">
        <v>209</v>
      </c>
      <c r="C110" s="77">
        <f t="shared" si="6"/>
        <v>0.3</v>
      </c>
      <c r="D110" s="78">
        <f t="shared" si="7"/>
        <v>0</v>
      </c>
      <c r="E110" s="79">
        <f t="shared" si="8"/>
        <v>0</v>
      </c>
      <c r="F110" s="72"/>
      <c r="G110" s="72"/>
      <c r="H110" s="72"/>
      <c r="I110" s="72"/>
      <c r="J110" s="72"/>
      <c r="K110" s="83">
        <v>0.3</v>
      </c>
      <c r="L110" s="72"/>
      <c r="M110" s="72"/>
      <c r="N110" s="72"/>
      <c r="O110" s="72"/>
      <c r="P110" s="72"/>
      <c r="Q110" s="72"/>
      <c r="R110" s="72"/>
      <c r="S110" s="72"/>
      <c r="T110" s="72"/>
      <c r="U110" s="72"/>
      <c r="V110" s="72"/>
      <c r="W110" s="72"/>
      <c r="X110" s="72"/>
    </row>
    <row r="111" spans="1:24" ht="15">
      <c r="A111" s="67"/>
      <c r="B111" s="68" t="s">
        <v>49</v>
      </c>
      <c r="C111" s="77">
        <f t="shared" si="6"/>
        <v>0.3</v>
      </c>
      <c r="D111" s="78">
        <f t="shared" si="7"/>
        <v>0</v>
      </c>
      <c r="E111" s="79">
        <f t="shared" si="8"/>
        <v>0</v>
      </c>
      <c r="F111" s="72"/>
      <c r="G111" s="72"/>
      <c r="H111" s="72"/>
      <c r="I111" s="72"/>
      <c r="J111" s="72"/>
      <c r="K111" s="83">
        <v>0.3</v>
      </c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</row>
    <row r="112" spans="1:24" ht="15">
      <c r="A112" s="67"/>
      <c r="B112" s="68" t="s">
        <v>278</v>
      </c>
      <c r="C112" s="77">
        <f t="shared" si="6"/>
        <v>2</v>
      </c>
      <c r="D112" s="78">
        <f t="shared" si="7"/>
        <v>0</v>
      </c>
      <c r="E112" s="79">
        <f t="shared" si="8"/>
        <v>0</v>
      </c>
      <c r="F112" s="72"/>
      <c r="G112" s="72"/>
      <c r="H112" s="72"/>
      <c r="I112" s="72"/>
      <c r="J112" s="72"/>
      <c r="K112" s="83">
        <v>2</v>
      </c>
      <c r="L112" s="72"/>
      <c r="M112" s="72"/>
      <c r="N112" s="72"/>
      <c r="O112" s="72"/>
      <c r="P112" s="72"/>
      <c r="Q112" s="72"/>
      <c r="R112" s="72"/>
      <c r="S112" s="72"/>
      <c r="T112" s="72"/>
      <c r="U112" s="72"/>
      <c r="V112" s="72"/>
      <c r="W112" s="72"/>
      <c r="X112" s="72"/>
    </row>
    <row r="113" spans="1:24" ht="15.6">
      <c r="A113" s="64"/>
      <c r="B113" s="65" t="s">
        <v>279</v>
      </c>
      <c r="C113" s="66"/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</row>
    <row r="114" spans="1:24" ht="15">
      <c r="A114" s="67"/>
      <c r="B114" s="68" t="s">
        <v>87</v>
      </c>
      <c r="C114" s="77">
        <f t="shared" ref="C114:C117" si="9">SUM(F114:K114)</f>
        <v>0.8</v>
      </c>
      <c r="D114" s="78">
        <f t="shared" ref="D114:D117" si="10">SUM(F114:I114)</f>
        <v>0</v>
      </c>
      <c r="E114" s="79">
        <f t="shared" ref="E114:E117" si="11">D114/C114</f>
        <v>0</v>
      </c>
      <c r="F114" s="72"/>
      <c r="G114" s="72"/>
      <c r="H114" s="72"/>
      <c r="I114" s="72"/>
      <c r="J114" s="72"/>
      <c r="K114" s="83">
        <v>0.8</v>
      </c>
      <c r="L114" s="72"/>
      <c r="M114" s="72"/>
      <c r="N114" s="72"/>
      <c r="O114" s="72"/>
      <c r="P114" s="72"/>
      <c r="Q114" s="72"/>
      <c r="R114" s="72"/>
      <c r="S114" s="72"/>
      <c r="T114" s="72"/>
      <c r="U114" s="72"/>
      <c r="V114" s="72"/>
      <c r="W114" s="72"/>
      <c r="X114" s="72"/>
    </row>
    <row r="115" spans="1:24" ht="15">
      <c r="A115" s="67"/>
      <c r="B115" s="68" t="s">
        <v>280</v>
      </c>
      <c r="C115" s="77">
        <f t="shared" si="9"/>
        <v>0.6</v>
      </c>
      <c r="D115" s="78">
        <f t="shared" si="10"/>
        <v>0</v>
      </c>
      <c r="E115" s="79">
        <f t="shared" si="11"/>
        <v>0</v>
      </c>
      <c r="F115" s="72"/>
      <c r="G115" s="72"/>
      <c r="H115" s="72"/>
      <c r="I115" s="72"/>
      <c r="J115" s="72"/>
      <c r="K115" s="83">
        <v>0.6</v>
      </c>
      <c r="L115" s="72"/>
      <c r="M115" s="72"/>
      <c r="N115" s="72"/>
      <c r="O115" s="72"/>
      <c r="P115" s="72"/>
      <c r="Q115" s="72"/>
      <c r="R115" s="72"/>
      <c r="S115" s="72"/>
      <c r="T115" s="72"/>
      <c r="U115" s="72"/>
      <c r="V115" s="72"/>
      <c r="W115" s="72"/>
      <c r="X115" s="72"/>
    </row>
    <row r="116" spans="1:24" ht="15">
      <c r="A116" s="67"/>
      <c r="B116" s="68" t="s">
        <v>281</v>
      </c>
      <c r="C116" s="77">
        <f t="shared" si="9"/>
        <v>0.5</v>
      </c>
      <c r="D116" s="78">
        <f t="shared" si="10"/>
        <v>0</v>
      </c>
      <c r="E116" s="79">
        <f t="shared" si="11"/>
        <v>0</v>
      </c>
      <c r="F116" s="72"/>
      <c r="G116" s="72"/>
      <c r="H116" s="72"/>
      <c r="I116" s="72"/>
      <c r="J116" s="72"/>
      <c r="K116" s="83">
        <v>0.5</v>
      </c>
      <c r="L116" s="72"/>
      <c r="M116" s="72"/>
      <c r="N116" s="72"/>
      <c r="O116" s="72"/>
      <c r="P116" s="72"/>
      <c r="Q116" s="72"/>
      <c r="R116" s="72"/>
      <c r="S116" s="72"/>
      <c r="T116" s="72"/>
      <c r="U116" s="72"/>
      <c r="V116" s="72"/>
      <c r="W116" s="72"/>
      <c r="X116" s="72"/>
    </row>
    <row r="117" spans="1:24" ht="15">
      <c r="A117" s="67"/>
      <c r="B117" s="68" t="s">
        <v>49</v>
      </c>
      <c r="C117" s="77">
        <f t="shared" si="9"/>
        <v>0.7</v>
      </c>
      <c r="D117" s="78">
        <f t="shared" si="10"/>
        <v>0</v>
      </c>
      <c r="E117" s="79">
        <f t="shared" si="11"/>
        <v>0</v>
      </c>
      <c r="F117" s="72"/>
      <c r="G117" s="72"/>
      <c r="H117" s="72"/>
      <c r="I117" s="72"/>
      <c r="J117" s="72"/>
      <c r="K117" s="83">
        <v>0.7</v>
      </c>
      <c r="L117" s="72"/>
      <c r="M117" s="72"/>
      <c r="N117" s="72"/>
      <c r="O117" s="72"/>
      <c r="P117" s="72"/>
      <c r="Q117" s="72"/>
      <c r="R117" s="72"/>
      <c r="S117" s="72"/>
      <c r="T117" s="72"/>
      <c r="U117" s="72"/>
      <c r="V117" s="72"/>
      <c r="W117" s="72"/>
      <c r="X117" s="72"/>
    </row>
    <row r="118" spans="1:24" ht="15.6">
      <c r="A118" s="64"/>
      <c r="B118" s="65" t="s">
        <v>282</v>
      </c>
      <c r="C118" s="66"/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</row>
    <row r="119" spans="1:24" ht="15">
      <c r="A119" s="67"/>
      <c r="B119" s="68" t="s">
        <v>87</v>
      </c>
      <c r="C119" s="77">
        <f t="shared" ref="C119:C121" si="12">SUM(F119:K119)</f>
        <v>2.5</v>
      </c>
      <c r="D119" s="78">
        <f t="shared" ref="D119:D121" si="13">SUM(F119:I119)</f>
        <v>1.2</v>
      </c>
      <c r="E119" s="79">
        <f t="shared" ref="E119:E121" si="14">D119/C119</f>
        <v>0.48</v>
      </c>
      <c r="F119" s="72"/>
      <c r="G119" s="84">
        <v>1.2</v>
      </c>
      <c r="H119" s="72"/>
      <c r="I119" s="72"/>
      <c r="J119" s="72"/>
      <c r="K119" s="83">
        <v>1.3</v>
      </c>
      <c r="L119" s="72"/>
      <c r="M119" s="72"/>
      <c r="N119" s="72"/>
      <c r="O119" s="72"/>
      <c r="P119" s="72"/>
      <c r="Q119" s="72"/>
      <c r="R119" s="72"/>
      <c r="S119" s="72"/>
      <c r="T119" s="72"/>
      <c r="U119" s="72"/>
      <c r="V119" s="72"/>
      <c r="W119" s="72"/>
      <c r="X119" s="72"/>
    </row>
    <row r="120" spans="1:24" ht="15">
      <c r="A120" s="67"/>
      <c r="B120" s="68" t="s">
        <v>283</v>
      </c>
      <c r="C120" s="77">
        <f t="shared" si="12"/>
        <v>0.5</v>
      </c>
      <c r="D120" s="78">
        <f t="shared" si="13"/>
        <v>0</v>
      </c>
      <c r="E120" s="79">
        <f t="shared" si="14"/>
        <v>0</v>
      </c>
      <c r="F120" s="72"/>
      <c r="G120" s="72"/>
      <c r="H120" s="72"/>
      <c r="I120" s="72"/>
      <c r="J120" s="72"/>
      <c r="K120" s="83">
        <v>0.5</v>
      </c>
      <c r="L120" s="72"/>
      <c r="M120" s="72"/>
      <c r="N120" s="72"/>
      <c r="O120" s="72"/>
      <c r="P120" s="72"/>
      <c r="Q120" s="72"/>
      <c r="R120" s="72"/>
      <c r="S120" s="72"/>
      <c r="T120" s="72"/>
      <c r="U120" s="72"/>
      <c r="V120" s="72"/>
      <c r="W120" s="72"/>
      <c r="X120" s="72"/>
    </row>
    <row r="121" spans="1:24" ht="15">
      <c r="A121" s="67"/>
      <c r="B121" s="68" t="s">
        <v>284</v>
      </c>
      <c r="C121" s="77">
        <f t="shared" si="12"/>
        <v>1.5</v>
      </c>
      <c r="D121" s="78">
        <f t="shared" si="13"/>
        <v>0</v>
      </c>
      <c r="E121" s="79">
        <f t="shared" si="14"/>
        <v>0</v>
      </c>
      <c r="F121" s="72"/>
      <c r="G121" s="72"/>
      <c r="H121" s="72"/>
      <c r="I121" s="72"/>
      <c r="J121" s="72"/>
      <c r="K121" s="83">
        <v>1.5</v>
      </c>
      <c r="L121" s="72"/>
      <c r="M121" s="72"/>
      <c r="N121" s="72"/>
      <c r="O121" s="72"/>
      <c r="P121" s="72"/>
      <c r="Q121" s="72"/>
      <c r="R121" s="72"/>
      <c r="S121" s="72"/>
      <c r="T121" s="72"/>
      <c r="U121" s="72"/>
      <c r="V121" s="72"/>
      <c r="W121" s="72"/>
      <c r="X121" s="72"/>
    </row>
    <row r="122" spans="1:24" ht="15.6">
      <c r="A122" s="64"/>
      <c r="B122" s="65" t="s">
        <v>285</v>
      </c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</row>
    <row r="123" spans="1:24" ht="15">
      <c r="A123" s="67"/>
      <c r="B123" s="68" t="s">
        <v>286</v>
      </c>
      <c r="C123" s="77">
        <f t="shared" ref="C123:C124" si="15">SUM(F123:K123)</f>
        <v>0.55000000000000004</v>
      </c>
      <c r="D123" s="78">
        <f t="shared" ref="D123:D124" si="16">SUM(F123:I123)</f>
        <v>0</v>
      </c>
      <c r="E123" s="79">
        <f t="shared" ref="E123:E124" si="17">D123/C123</f>
        <v>0</v>
      </c>
      <c r="F123" s="72"/>
      <c r="G123" s="72"/>
      <c r="H123" s="72"/>
      <c r="I123" s="72"/>
      <c r="J123" s="72"/>
      <c r="K123" s="83">
        <v>0.55000000000000004</v>
      </c>
      <c r="L123" s="72"/>
      <c r="M123" s="72"/>
      <c r="N123" s="72"/>
      <c r="O123" s="72"/>
      <c r="P123" s="72"/>
      <c r="Q123" s="72"/>
      <c r="R123" s="72"/>
      <c r="S123" s="72"/>
      <c r="T123" s="72"/>
      <c r="U123" s="72"/>
      <c r="V123" s="72"/>
      <c r="W123" s="72"/>
      <c r="X123" s="72"/>
    </row>
    <row r="124" spans="1:24" ht="15">
      <c r="A124" s="67"/>
      <c r="B124" s="68" t="s">
        <v>287</v>
      </c>
      <c r="C124" s="77">
        <f t="shared" si="15"/>
        <v>1.1000000000000001</v>
      </c>
      <c r="D124" s="78">
        <f t="shared" si="16"/>
        <v>0</v>
      </c>
      <c r="E124" s="79">
        <f t="shared" si="17"/>
        <v>0</v>
      </c>
      <c r="F124" s="72"/>
      <c r="G124" s="72"/>
      <c r="H124" s="72"/>
      <c r="I124" s="72"/>
      <c r="J124" s="72"/>
      <c r="K124" s="83">
        <v>1.1000000000000001</v>
      </c>
      <c r="L124" s="72"/>
      <c r="M124" s="72"/>
      <c r="N124" s="72"/>
      <c r="O124" s="72"/>
      <c r="P124" s="72"/>
      <c r="Q124" s="72"/>
      <c r="R124" s="72"/>
      <c r="S124" s="72"/>
      <c r="T124" s="72"/>
      <c r="U124" s="72"/>
      <c r="V124" s="72"/>
      <c r="W124" s="72"/>
      <c r="X124" s="72"/>
    </row>
    <row r="125" spans="1:24" ht="15.6">
      <c r="A125" s="64"/>
      <c r="B125" s="65" t="s">
        <v>288</v>
      </c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</row>
    <row r="126" spans="1:24" ht="15">
      <c r="A126" s="67"/>
      <c r="B126" s="68" t="s">
        <v>289</v>
      </c>
      <c r="C126" s="77">
        <f t="shared" ref="C126:C129" si="18">SUM(F126:K126)</f>
        <v>0.2</v>
      </c>
      <c r="D126" s="78">
        <f t="shared" ref="D126:D129" si="19">SUM(F126:I126)</f>
        <v>0</v>
      </c>
      <c r="E126" s="79">
        <f t="shared" ref="E126:E129" si="20">D126/C126</f>
        <v>0</v>
      </c>
      <c r="F126" s="72"/>
      <c r="G126" s="72"/>
      <c r="H126" s="72"/>
      <c r="I126" s="72"/>
      <c r="J126" s="229">
        <v>0.2</v>
      </c>
      <c r="K126" s="72"/>
      <c r="L126" s="72"/>
      <c r="M126" s="72"/>
      <c r="N126" s="72">
        <v>5</v>
      </c>
      <c r="O126" s="72">
        <v>2</v>
      </c>
      <c r="P126" s="72"/>
      <c r="Q126" s="72"/>
      <c r="R126" s="72"/>
      <c r="S126" s="72"/>
      <c r="T126" s="72"/>
      <c r="U126" s="72"/>
      <c r="V126" s="72"/>
      <c r="W126" s="72"/>
      <c r="X126" s="72"/>
    </row>
    <row r="127" spans="1:24" ht="15">
      <c r="A127" s="67"/>
      <c r="B127" s="68" t="s">
        <v>290</v>
      </c>
      <c r="C127" s="77">
        <f t="shared" si="18"/>
        <v>0.2</v>
      </c>
      <c r="D127" s="78">
        <f t="shared" si="19"/>
        <v>0</v>
      </c>
      <c r="E127" s="79">
        <f t="shared" si="20"/>
        <v>0</v>
      </c>
      <c r="F127" s="72"/>
      <c r="G127" s="72"/>
      <c r="H127" s="72"/>
      <c r="I127" s="72"/>
      <c r="J127" s="229">
        <v>0.2</v>
      </c>
      <c r="K127" s="72"/>
      <c r="L127" s="72"/>
      <c r="M127" s="72"/>
      <c r="N127" s="221">
        <v>5</v>
      </c>
      <c r="O127" s="221">
        <v>2</v>
      </c>
      <c r="P127" s="72"/>
      <c r="Q127" s="72"/>
      <c r="R127" s="72"/>
      <c r="S127" s="72"/>
      <c r="T127" s="72"/>
      <c r="U127" s="72"/>
      <c r="V127" s="72"/>
      <c r="W127" s="72"/>
      <c r="X127" s="72"/>
    </row>
    <row r="128" spans="1:24" ht="15">
      <c r="A128" s="67"/>
      <c r="B128" s="68" t="s">
        <v>80</v>
      </c>
      <c r="C128" s="77">
        <f t="shared" si="18"/>
        <v>0.7</v>
      </c>
      <c r="D128" s="78">
        <f t="shared" si="19"/>
        <v>0</v>
      </c>
      <c r="E128" s="79">
        <f t="shared" si="20"/>
        <v>0</v>
      </c>
      <c r="F128" s="72"/>
      <c r="G128" s="72"/>
      <c r="H128" s="72"/>
      <c r="I128" s="72"/>
      <c r="J128" s="229">
        <v>0.7</v>
      </c>
      <c r="K128" s="221"/>
      <c r="L128" s="72"/>
      <c r="M128" s="72"/>
      <c r="N128" s="221">
        <v>5</v>
      </c>
      <c r="O128" s="221">
        <v>2</v>
      </c>
      <c r="P128" s="72"/>
      <c r="Q128" s="72"/>
      <c r="R128" s="72"/>
      <c r="S128" s="228">
        <v>1</v>
      </c>
      <c r="T128" s="228">
        <v>25</v>
      </c>
      <c r="U128" s="72"/>
      <c r="V128" s="72"/>
      <c r="W128" s="72"/>
      <c r="X128" s="72"/>
    </row>
    <row r="129" spans="1:24" ht="15">
      <c r="A129" s="67"/>
      <c r="B129" s="68" t="s">
        <v>87</v>
      </c>
      <c r="C129" s="77">
        <f t="shared" si="18"/>
        <v>0.8</v>
      </c>
      <c r="D129" s="78">
        <f t="shared" si="19"/>
        <v>0</v>
      </c>
      <c r="E129" s="79">
        <f t="shared" si="20"/>
        <v>0</v>
      </c>
      <c r="F129" s="72"/>
      <c r="G129" s="72"/>
      <c r="H129" s="72"/>
      <c r="I129" s="72"/>
      <c r="J129" s="229">
        <v>0.8</v>
      </c>
      <c r="K129" s="72"/>
      <c r="L129" s="72"/>
      <c r="M129" s="72"/>
      <c r="N129" s="221">
        <v>5</v>
      </c>
      <c r="O129" s="221">
        <v>2</v>
      </c>
      <c r="P129" s="72"/>
      <c r="Q129" s="72"/>
      <c r="R129" s="72"/>
      <c r="S129" s="72"/>
      <c r="T129" s="72"/>
      <c r="U129" s="72"/>
      <c r="V129" s="72"/>
      <c r="W129" s="72"/>
      <c r="X129" s="72"/>
    </row>
    <row r="130" spans="1:24" ht="15.6">
      <c r="A130" s="64"/>
      <c r="B130" s="65" t="s">
        <v>291</v>
      </c>
      <c r="C130" s="66"/>
      <c r="D130" s="66"/>
      <c r="E130" s="66"/>
      <c r="F130" s="66"/>
      <c r="G130" s="66"/>
      <c r="H130" s="66"/>
      <c r="I130" s="66"/>
      <c r="J130" s="130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</row>
    <row r="131" spans="1:24" ht="15">
      <c r="A131" s="67"/>
      <c r="B131" s="249" t="s">
        <v>276</v>
      </c>
      <c r="C131" s="77">
        <f>SUM(F131:K131)</f>
        <v>0.5</v>
      </c>
      <c r="D131" s="78">
        <f>SUM(F131:I131)</f>
        <v>0</v>
      </c>
      <c r="E131" s="79">
        <f>D131/C131</f>
        <v>0</v>
      </c>
      <c r="F131" s="72"/>
      <c r="G131" s="72"/>
      <c r="H131" s="72"/>
      <c r="I131" s="72"/>
      <c r="J131" s="228">
        <v>0.5</v>
      </c>
      <c r="K131" s="72"/>
      <c r="L131" s="72"/>
      <c r="M131" s="72"/>
      <c r="N131" s="72">
        <v>5</v>
      </c>
      <c r="O131" s="72">
        <v>2</v>
      </c>
      <c r="P131" s="72"/>
      <c r="Q131" s="72"/>
      <c r="R131" s="72"/>
      <c r="S131" s="72"/>
      <c r="T131" s="72"/>
      <c r="U131" s="72"/>
      <c r="V131" s="72"/>
      <c r="W131" s="72"/>
      <c r="X131" s="72"/>
    </row>
    <row r="132" spans="1:24" ht="15.6">
      <c r="A132" s="64"/>
      <c r="B132" s="65" t="s">
        <v>292</v>
      </c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</row>
    <row r="133" spans="1:24" ht="15">
      <c r="A133" s="67"/>
      <c r="B133" s="68" t="s">
        <v>293</v>
      </c>
      <c r="C133" s="77">
        <f>SUM(F133:K133)</f>
        <v>1</v>
      </c>
      <c r="D133" s="78">
        <f>SUM(F133:I133)</f>
        <v>0</v>
      </c>
      <c r="E133" s="79">
        <f>D133/C133</f>
        <v>0</v>
      </c>
      <c r="F133" s="72"/>
      <c r="G133" s="72"/>
      <c r="H133" s="72"/>
      <c r="I133" s="72"/>
      <c r="J133" s="228">
        <v>1</v>
      </c>
      <c r="K133" s="31"/>
      <c r="L133" s="72"/>
      <c r="M133" s="72"/>
      <c r="N133" s="72">
        <v>5</v>
      </c>
      <c r="O133" s="72">
        <v>2</v>
      </c>
      <c r="P133" s="72"/>
      <c r="Q133" s="72"/>
      <c r="R133" s="72"/>
      <c r="S133" s="72"/>
      <c r="T133" s="72"/>
      <c r="U133" s="72"/>
      <c r="V133" s="72"/>
      <c r="W133" s="72"/>
      <c r="X133" s="72"/>
    </row>
    <row r="134" spans="1:24" ht="15.6">
      <c r="A134" s="64"/>
      <c r="B134" s="65" t="s">
        <v>294</v>
      </c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</row>
    <row r="135" spans="1:24" ht="15">
      <c r="A135" s="67"/>
      <c r="B135" s="68" t="s">
        <v>87</v>
      </c>
      <c r="C135" s="77">
        <f t="shared" ref="C135:C140" si="21">SUM(F135:K135)</f>
        <v>0.4</v>
      </c>
      <c r="D135" s="78">
        <f t="shared" ref="D135:D140" si="22">SUM(F135:I135)</f>
        <v>0</v>
      </c>
      <c r="E135" s="79">
        <f t="shared" ref="E135:E140" si="23">D135/C135</f>
        <v>0</v>
      </c>
      <c r="F135" s="72"/>
      <c r="G135" s="72"/>
      <c r="H135" s="72"/>
      <c r="I135" s="72"/>
      <c r="J135" s="72"/>
      <c r="K135" s="83">
        <v>0.4</v>
      </c>
      <c r="L135" s="72"/>
      <c r="M135" s="72"/>
      <c r="N135" s="72"/>
      <c r="O135" s="72"/>
      <c r="P135" s="72"/>
      <c r="Q135" s="72"/>
      <c r="R135" s="72"/>
      <c r="S135" s="72"/>
      <c r="T135" s="72"/>
      <c r="U135" s="72"/>
      <c r="V135" s="72"/>
      <c r="W135" s="72"/>
      <c r="X135" s="72"/>
    </row>
    <row r="136" spans="1:24" ht="15">
      <c r="A136" s="67"/>
      <c r="B136" s="68" t="s">
        <v>295</v>
      </c>
      <c r="C136" s="77">
        <f t="shared" si="21"/>
        <v>0.8</v>
      </c>
      <c r="D136" s="78">
        <f t="shared" si="22"/>
        <v>0.8</v>
      </c>
      <c r="E136" s="79">
        <f t="shared" si="23"/>
        <v>1</v>
      </c>
      <c r="F136" s="72"/>
      <c r="G136" s="84">
        <v>0.8</v>
      </c>
      <c r="H136" s="72"/>
      <c r="I136" s="72"/>
      <c r="J136" s="72"/>
      <c r="K136" s="31"/>
      <c r="L136" s="72"/>
      <c r="M136" s="72"/>
      <c r="N136" s="72"/>
      <c r="O136" s="72"/>
      <c r="P136" s="72"/>
      <c r="Q136" s="72"/>
      <c r="R136" s="72"/>
      <c r="S136" s="72"/>
      <c r="T136" s="72"/>
      <c r="U136" s="72"/>
      <c r="V136" s="72"/>
      <c r="W136" s="72"/>
      <c r="X136" s="72"/>
    </row>
    <row r="137" spans="1:24" ht="15">
      <c r="A137" s="67"/>
      <c r="B137" s="68" t="s">
        <v>145</v>
      </c>
      <c r="C137" s="77">
        <f t="shared" si="21"/>
        <v>0.15</v>
      </c>
      <c r="D137" s="78">
        <f t="shared" si="22"/>
        <v>0</v>
      </c>
      <c r="E137" s="79">
        <f t="shared" si="23"/>
        <v>0</v>
      </c>
      <c r="F137" s="72"/>
      <c r="G137" s="72"/>
      <c r="H137" s="72"/>
      <c r="I137" s="72"/>
      <c r="J137" s="72"/>
      <c r="K137" s="83">
        <v>0.15</v>
      </c>
      <c r="L137" s="72"/>
      <c r="M137" s="72"/>
      <c r="N137" s="72"/>
      <c r="O137" s="72"/>
      <c r="P137" s="72"/>
      <c r="Q137" s="72"/>
      <c r="R137" s="72"/>
      <c r="S137" s="72"/>
      <c r="T137" s="72"/>
      <c r="U137" s="72"/>
      <c r="V137" s="72"/>
      <c r="W137" s="72"/>
      <c r="X137" s="72"/>
    </row>
    <row r="138" spans="1:24" ht="15">
      <c r="A138" s="67"/>
      <c r="B138" s="68" t="s">
        <v>124</v>
      </c>
      <c r="C138" s="77">
        <f t="shared" si="21"/>
        <v>0.25</v>
      </c>
      <c r="D138" s="78">
        <f t="shared" si="22"/>
        <v>0</v>
      </c>
      <c r="E138" s="79">
        <f t="shared" si="23"/>
        <v>0</v>
      </c>
      <c r="F138" s="72"/>
      <c r="G138" s="72"/>
      <c r="H138" s="72"/>
      <c r="I138" s="72"/>
      <c r="J138" s="72"/>
      <c r="K138" s="83">
        <v>0.25</v>
      </c>
      <c r="L138" s="72"/>
      <c r="M138" s="72"/>
      <c r="N138" s="72"/>
      <c r="O138" s="72"/>
      <c r="P138" s="72"/>
      <c r="Q138" s="72"/>
      <c r="R138" s="72"/>
      <c r="S138" s="72"/>
      <c r="T138" s="72"/>
      <c r="U138" s="72"/>
      <c r="V138" s="72"/>
      <c r="W138" s="72"/>
      <c r="X138" s="72"/>
    </row>
    <row r="139" spans="1:24" ht="15">
      <c r="A139" s="67"/>
      <c r="B139" s="68" t="s">
        <v>281</v>
      </c>
      <c r="C139" s="77">
        <f t="shared" si="21"/>
        <v>1.55</v>
      </c>
      <c r="D139" s="78">
        <f t="shared" si="22"/>
        <v>1</v>
      </c>
      <c r="E139" s="79">
        <f t="shared" si="23"/>
        <v>0.64516129032258063</v>
      </c>
      <c r="F139" s="72"/>
      <c r="G139" s="84">
        <v>1</v>
      </c>
      <c r="H139" s="72"/>
      <c r="I139" s="72"/>
      <c r="J139" s="72"/>
      <c r="K139" s="83">
        <v>0.55000000000000004</v>
      </c>
      <c r="L139" s="72"/>
      <c r="M139" s="72"/>
      <c r="N139" s="72"/>
      <c r="O139" s="72"/>
      <c r="P139" s="72"/>
      <c r="Q139" s="72"/>
      <c r="R139" s="72"/>
      <c r="S139" s="72"/>
      <c r="T139" s="72"/>
      <c r="U139" s="72"/>
      <c r="V139" s="72"/>
      <c r="W139" s="72"/>
      <c r="X139" s="72"/>
    </row>
    <row r="140" spans="1:24" ht="15">
      <c r="A140" s="67"/>
      <c r="B140" s="68" t="s">
        <v>135</v>
      </c>
      <c r="C140" s="77">
        <f t="shared" si="21"/>
        <v>0.25</v>
      </c>
      <c r="D140" s="78">
        <f t="shared" si="22"/>
        <v>0</v>
      </c>
      <c r="E140" s="79">
        <f t="shared" si="23"/>
        <v>0</v>
      </c>
      <c r="F140" s="72"/>
      <c r="G140" s="72"/>
      <c r="H140" s="72"/>
      <c r="I140" s="72"/>
      <c r="J140" s="72"/>
      <c r="K140" s="83">
        <v>0.25</v>
      </c>
      <c r="L140" s="72"/>
      <c r="M140" s="72"/>
      <c r="N140" s="72"/>
      <c r="O140" s="72"/>
      <c r="P140" s="72"/>
      <c r="Q140" s="72"/>
      <c r="R140" s="72"/>
      <c r="S140" s="72"/>
      <c r="T140" s="72"/>
      <c r="U140" s="72"/>
      <c r="V140" s="72"/>
      <c r="W140" s="72"/>
      <c r="X140" s="72"/>
    </row>
    <row r="141" spans="1:24" ht="15.6">
      <c r="A141" s="64"/>
      <c r="B141" s="65" t="s">
        <v>296</v>
      </c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</row>
    <row r="142" spans="1:24" ht="15">
      <c r="A142" s="67"/>
      <c r="B142" s="68" t="s">
        <v>126</v>
      </c>
      <c r="C142" s="77">
        <f t="shared" ref="C142:C148" si="24">SUM(F142:K142)</f>
        <v>1.2</v>
      </c>
      <c r="D142" s="78">
        <f t="shared" ref="D142:D148" si="25">SUM(F142:I142)</f>
        <v>1.2</v>
      </c>
      <c r="E142" s="79">
        <f t="shared" ref="E142:E148" si="26">D142/C142</f>
        <v>1</v>
      </c>
      <c r="F142" s="72"/>
      <c r="G142" s="84">
        <v>1.2</v>
      </c>
      <c r="H142" s="72"/>
      <c r="I142" s="72"/>
      <c r="J142" s="72"/>
      <c r="K142" s="31"/>
      <c r="L142" s="72"/>
      <c r="M142" s="72"/>
      <c r="N142" s="72"/>
      <c r="O142" s="72"/>
      <c r="P142" s="72"/>
      <c r="Q142" s="72"/>
      <c r="R142" s="72"/>
      <c r="S142" s="72"/>
      <c r="T142" s="72"/>
      <c r="U142" s="72"/>
      <c r="V142" s="72"/>
      <c r="W142" s="72"/>
      <c r="X142" s="72"/>
    </row>
    <row r="143" spans="1:24" ht="15">
      <c r="A143" s="67"/>
      <c r="B143" s="68" t="s">
        <v>87</v>
      </c>
      <c r="C143" s="77">
        <f t="shared" si="24"/>
        <v>0.3</v>
      </c>
      <c r="D143" s="78">
        <f t="shared" si="25"/>
        <v>0</v>
      </c>
      <c r="E143" s="79">
        <f t="shared" si="26"/>
        <v>0</v>
      </c>
      <c r="F143" s="72"/>
      <c r="G143" s="72"/>
      <c r="H143" s="72"/>
      <c r="I143" s="72"/>
      <c r="J143" s="72"/>
      <c r="K143" s="83">
        <v>0.3</v>
      </c>
      <c r="L143" s="72"/>
      <c r="M143" s="72"/>
      <c r="N143" s="72"/>
      <c r="O143" s="72"/>
      <c r="P143" s="72"/>
      <c r="Q143" s="72"/>
      <c r="R143" s="72"/>
      <c r="S143" s="72"/>
      <c r="T143" s="72"/>
      <c r="U143" s="72"/>
      <c r="V143" s="72"/>
      <c r="W143" s="72"/>
      <c r="X143" s="72"/>
    </row>
    <row r="144" spans="1:24" ht="15">
      <c r="A144" s="67"/>
      <c r="B144" s="68" t="s">
        <v>280</v>
      </c>
      <c r="C144" s="77">
        <f t="shared" si="24"/>
        <v>0.2</v>
      </c>
      <c r="D144" s="78">
        <f t="shared" si="25"/>
        <v>0</v>
      </c>
      <c r="E144" s="79">
        <f t="shared" si="26"/>
        <v>0</v>
      </c>
      <c r="F144" s="72"/>
      <c r="G144" s="72"/>
      <c r="H144" s="72"/>
      <c r="I144" s="72"/>
      <c r="J144" s="72"/>
      <c r="K144" s="83">
        <v>0.2</v>
      </c>
      <c r="L144" s="72"/>
      <c r="M144" s="72"/>
      <c r="N144" s="72"/>
      <c r="O144" s="72"/>
      <c r="P144" s="72"/>
      <c r="Q144" s="72"/>
      <c r="R144" s="72"/>
      <c r="S144" s="72"/>
      <c r="T144" s="72"/>
      <c r="U144" s="72"/>
      <c r="V144" s="72"/>
      <c r="W144" s="72"/>
      <c r="X144" s="72"/>
    </row>
    <row r="145" spans="1:24" ht="15">
      <c r="A145" s="67"/>
      <c r="B145" s="68" t="s">
        <v>281</v>
      </c>
      <c r="C145" s="77">
        <f t="shared" si="24"/>
        <v>0.3</v>
      </c>
      <c r="D145" s="78">
        <f t="shared" si="25"/>
        <v>0</v>
      </c>
      <c r="E145" s="79">
        <f t="shared" si="26"/>
        <v>0</v>
      </c>
      <c r="F145" s="72"/>
      <c r="G145" s="72"/>
      <c r="H145" s="72"/>
      <c r="I145" s="72"/>
      <c r="J145" s="72"/>
      <c r="K145" s="83">
        <v>0.3</v>
      </c>
      <c r="L145" s="72"/>
      <c r="M145" s="72"/>
      <c r="N145" s="72"/>
      <c r="O145" s="72"/>
      <c r="P145" s="72"/>
      <c r="Q145" s="72"/>
      <c r="R145" s="72"/>
      <c r="S145" s="72"/>
      <c r="T145" s="72"/>
      <c r="U145" s="72"/>
      <c r="V145" s="72"/>
      <c r="W145" s="72"/>
      <c r="X145" s="72"/>
    </row>
    <row r="146" spans="1:24" ht="15">
      <c r="A146" s="67"/>
      <c r="B146" s="68" t="s">
        <v>297</v>
      </c>
      <c r="C146" s="77">
        <f t="shared" si="24"/>
        <v>0.7</v>
      </c>
      <c r="D146" s="78">
        <f t="shared" si="25"/>
        <v>0</v>
      </c>
      <c r="E146" s="79">
        <f t="shared" si="26"/>
        <v>0</v>
      </c>
      <c r="F146" s="72"/>
      <c r="G146" s="72"/>
      <c r="H146" s="72"/>
      <c r="I146" s="72"/>
      <c r="J146" s="72"/>
      <c r="K146" s="83">
        <v>0.7</v>
      </c>
      <c r="L146" s="72"/>
      <c r="M146" s="72"/>
      <c r="N146" s="72"/>
      <c r="O146" s="72"/>
      <c r="P146" s="72"/>
      <c r="Q146" s="72"/>
      <c r="R146" s="72"/>
      <c r="S146" s="72"/>
      <c r="T146" s="72"/>
      <c r="U146" s="72"/>
      <c r="V146" s="72"/>
      <c r="W146" s="72"/>
      <c r="X146" s="72"/>
    </row>
    <row r="147" spans="1:24" ht="15">
      <c r="A147" s="67"/>
      <c r="B147" s="68" t="s">
        <v>124</v>
      </c>
      <c r="C147" s="77">
        <f t="shared" si="24"/>
        <v>0.5</v>
      </c>
      <c r="D147" s="78">
        <f t="shared" si="25"/>
        <v>0</v>
      </c>
      <c r="E147" s="79">
        <f t="shared" si="26"/>
        <v>0</v>
      </c>
      <c r="F147" s="72"/>
      <c r="G147" s="72"/>
      <c r="H147" s="72"/>
      <c r="I147" s="72"/>
      <c r="J147" s="72"/>
      <c r="K147" s="83">
        <v>0.5</v>
      </c>
      <c r="L147" s="72"/>
      <c r="M147" s="72"/>
      <c r="N147" s="72"/>
      <c r="O147" s="72"/>
      <c r="P147" s="72"/>
      <c r="Q147" s="72"/>
      <c r="R147" s="72"/>
      <c r="S147" s="72"/>
      <c r="T147" s="72"/>
      <c r="U147" s="72"/>
      <c r="V147" s="72"/>
      <c r="W147" s="72"/>
      <c r="X147" s="72"/>
    </row>
    <row r="148" spans="1:24" ht="15">
      <c r="A148" s="67"/>
      <c r="B148" s="68" t="s">
        <v>143</v>
      </c>
      <c r="C148" s="77">
        <f t="shared" si="24"/>
        <v>0.3</v>
      </c>
      <c r="D148" s="78">
        <f t="shared" si="25"/>
        <v>0</v>
      </c>
      <c r="E148" s="79">
        <f t="shared" si="26"/>
        <v>0</v>
      </c>
      <c r="F148" s="72"/>
      <c r="G148" s="72"/>
      <c r="H148" s="72"/>
      <c r="I148" s="72"/>
      <c r="J148" s="72"/>
      <c r="K148" s="83">
        <v>0.3</v>
      </c>
      <c r="L148" s="72"/>
      <c r="M148" s="72"/>
      <c r="N148" s="72"/>
      <c r="O148" s="72"/>
      <c r="P148" s="72"/>
      <c r="Q148" s="72"/>
      <c r="R148" s="72"/>
      <c r="S148" s="72"/>
      <c r="T148" s="72"/>
      <c r="U148" s="72"/>
      <c r="V148" s="72"/>
      <c r="W148" s="72"/>
      <c r="X148" s="72"/>
    </row>
    <row r="149" spans="1:24" ht="15.6">
      <c r="A149" s="64"/>
      <c r="B149" s="65" t="s">
        <v>298</v>
      </c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</row>
    <row r="150" spans="1:24" ht="15">
      <c r="A150" s="67"/>
      <c r="B150" s="68" t="s">
        <v>86</v>
      </c>
      <c r="C150" s="77">
        <f t="shared" ref="C150:C152" si="27">SUM(F150:K150)</f>
        <v>2</v>
      </c>
      <c r="D150" s="78">
        <f t="shared" ref="D150:D152" si="28">SUM(F150:I150)</f>
        <v>0</v>
      </c>
      <c r="E150" s="79">
        <f t="shared" ref="E150:E152" si="29">D150/C150</f>
        <v>0</v>
      </c>
      <c r="F150" s="72"/>
      <c r="G150" s="72"/>
      <c r="H150" s="72"/>
      <c r="I150" s="72"/>
      <c r="J150" s="72"/>
      <c r="K150" s="83">
        <v>2</v>
      </c>
      <c r="L150" s="72"/>
      <c r="M150" s="72"/>
      <c r="N150" s="72"/>
      <c r="O150" s="72"/>
      <c r="P150" s="72"/>
      <c r="Q150" s="72"/>
      <c r="R150" s="72"/>
      <c r="S150" s="72"/>
      <c r="T150" s="72"/>
      <c r="U150" s="72"/>
      <c r="V150" s="72"/>
      <c r="W150" s="72"/>
      <c r="X150" s="72"/>
    </row>
    <row r="151" spans="1:24" ht="15">
      <c r="A151" s="67"/>
      <c r="B151" s="68" t="s">
        <v>58</v>
      </c>
      <c r="C151" s="77">
        <f t="shared" si="27"/>
        <v>0.5</v>
      </c>
      <c r="D151" s="78">
        <f t="shared" si="28"/>
        <v>0</v>
      </c>
      <c r="E151" s="79">
        <f t="shared" si="29"/>
        <v>0</v>
      </c>
      <c r="F151" s="72"/>
      <c r="G151" s="72"/>
      <c r="H151" s="72"/>
      <c r="I151" s="72"/>
      <c r="J151" s="72"/>
      <c r="K151" s="83">
        <v>0.5</v>
      </c>
      <c r="L151" s="72"/>
      <c r="M151" s="72"/>
      <c r="N151" s="72"/>
      <c r="O151" s="72"/>
      <c r="P151" s="72"/>
      <c r="Q151" s="72"/>
      <c r="R151" s="72"/>
      <c r="S151" s="72"/>
      <c r="T151" s="72"/>
      <c r="U151" s="72"/>
      <c r="V151" s="72"/>
      <c r="W151" s="72"/>
      <c r="X151" s="72"/>
    </row>
    <row r="152" spans="1:24" ht="15">
      <c r="A152" s="67"/>
      <c r="B152" s="68" t="s">
        <v>87</v>
      </c>
      <c r="C152" s="77">
        <f t="shared" si="27"/>
        <v>2.2000000000000002</v>
      </c>
      <c r="D152" s="78">
        <f t="shared" si="28"/>
        <v>1</v>
      </c>
      <c r="E152" s="79">
        <f t="shared" si="29"/>
        <v>0.45454545454545453</v>
      </c>
      <c r="F152" s="72"/>
      <c r="G152" s="84">
        <v>1</v>
      </c>
      <c r="H152" s="72"/>
      <c r="I152" s="72"/>
      <c r="J152" s="72"/>
      <c r="K152" s="83">
        <v>1.2</v>
      </c>
      <c r="L152" s="72"/>
      <c r="M152" s="72"/>
      <c r="N152" s="72"/>
      <c r="O152" s="72"/>
      <c r="P152" s="72"/>
      <c r="Q152" s="72"/>
      <c r="R152" s="72"/>
      <c r="S152" s="72"/>
      <c r="T152" s="72"/>
      <c r="U152" s="72"/>
      <c r="V152" s="72"/>
      <c r="W152" s="72"/>
      <c r="X152" s="72"/>
    </row>
    <row r="153" spans="1:24" ht="15.6">
      <c r="A153" s="64"/>
      <c r="B153" s="65" t="s">
        <v>299</v>
      </c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</row>
    <row r="154" spans="1:24" ht="15">
      <c r="A154" s="67"/>
      <c r="B154" s="68" t="s">
        <v>58</v>
      </c>
      <c r="C154" s="77">
        <f t="shared" ref="C154:C159" si="30">SUM(F154:K154)</f>
        <v>0.91600000000000004</v>
      </c>
      <c r="D154" s="78">
        <f t="shared" ref="D154:D159" si="31">SUM(F154:I154)</f>
        <v>0</v>
      </c>
      <c r="E154" s="79">
        <f t="shared" ref="E154:E159" si="32">D154/C154</f>
        <v>0</v>
      </c>
      <c r="F154" s="72"/>
      <c r="G154" s="72"/>
      <c r="H154" s="72"/>
      <c r="I154" s="72"/>
      <c r="J154" s="72"/>
      <c r="K154" s="83">
        <v>0.91600000000000004</v>
      </c>
      <c r="L154" s="72"/>
      <c r="M154" s="72"/>
      <c r="N154" s="72"/>
      <c r="O154" s="72"/>
      <c r="P154" s="72"/>
      <c r="Q154" s="72"/>
      <c r="R154" s="72"/>
      <c r="S154" s="72"/>
      <c r="T154" s="72"/>
      <c r="U154" s="72"/>
      <c r="V154" s="72"/>
      <c r="W154" s="72"/>
      <c r="X154" s="72"/>
    </row>
    <row r="155" spans="1:24" ht="15">
      <c r="A155" s="67"/>
      <c r="B155" s="68" t="s">
        <v>300</v>
      </c>
      <c r="C155" s="77">
        <f t="shared" si="30"/>
        <v>0.35399999999999998</v>
      </c>
      <c r="D155" s="78">
        <f t="shared" si="31"/>
        <v>0</v>
      </c>
      <c r="E155" s="79">
        <f t="shared" si="32"/>
        <v>0</v>
      </c>
      <c r="F155" s="72"/>
      <c r="G155" s="72"/>
      <c r="H155" s="72"/>
      <c r="I155" s="72"/>
      <c r="J155" s="72"/>
      <c r="K155" s="83">
        <v>0.35399999999999998</v>
      </c>
      <c r="L155" s="72"/>
      <c r="M155" s="72"/>
      <c r="N155" s="72"/>
      <c r="O155" s="72"/>
      <c r="P155" s="72"/>
      <c r="Q155" s="72"/>
      <c r="R155" s="72"/>
      <c r="S155" s="72"/>
      <c r="T155" s="72"/>
      <c r="U155" s="72"/>
      <c r="V155" s="72"/>
      <c r="W155" s="72"/>
      <c r="X155" s="72"/>
    </row>
    <row r="156" spans="1:24" ht="15">
      <c r="A156" s="67"/>
      <c r="B156" s="68" t="s">
        <v>156</v>
      </c>
      <c r="C156" s="77">
        <f t="shared" si="30"/>
        <v>0.27400000000000002</v>
      </c>
      <c r="D156" s="78">
        <f t="shared" si="31"/>
        <v>0</v>
      </c>
      <c r="E156" s="79">
        <f t="shared" si="32"/>
        <v>0</v>
      </c>
      <c r="F156" s="72"/>
      <c r="G156" s="72"/>
      <c r="H156" s="72"/>
      <c r="I156" s="72"/>
      <c r="J156" s="72"/>
      <c r="K156" s="83">
        <v>0.27400000000000002</v>
      </c>
      <c r="L156" s="72"/>
      <c r="M156" s="72"/>
      <c r="N156" s="72"/>
      <c r="O156" s="72"/>
      <c r="P156" s="72"/>
      <c r="Q156" s="72"/>
      <c r="R156" s="72"/>
      <c r="S156" s="72"/>
      <c r="T156" s="72"/>
      <c r="U156" s="72"/>
      <c r="V156" s="72"/>
      <c r="W156" s="72"/>
      <c r="X156" s="72"/>
    </row>
    <row r="157" spans="1:24" ht="15">
      <c r="A157" s="67"/>
      <c r="B157" s="68" t="s">
        <v>126</v>
      </c>
      <c r="C157" s="77">
        <f t="shared" si="30"/>
        <v>0.44</v>
      </c>
      <c r="D157" s="78">
        <f t="shared" si="31"/>
        <v>0</v>
      </c>
      <c r="E157" s="79">
        <f t="shared" si="32"/>
        <v>0</v>
      </c>
      <c r="F157" s="72"/>
      <c r="G157" s="72"/>
      <c r="H157" s="72"/>
      <c r="I157" s="72"/>
      <c r="J157" s="72"/>
      <c r="K157" s="83">
        <v>0.44</v>
      </c>
      <c r="L157" s="72"/>
      <c r="M157" s="72"/>
      <c r="N157" s="72"/>
      <c r="O157" s="72"/>
      <c r="P157" s="72"/>
      <c r="Q157" s="72"/>
      <c r="R157" s="72"/>
      <c r="S157" s="72"/>
      <c r="T157" s="72"/>
      <c r="U157" s="72"/>
      <c r="V157" s="72"/>
      <c r="W157" s="72"/>
      <c r="X157" s="72"/>
    </row>
    <row r="158" spans="1:24" ht="15">
      <c r="A158" s="67"/>
      <c r="B158" s="68" t="s">
        <v>301</v>
      </c>
      <c r="C158" s="77">
        <f t="shared" si="30"/>
        <v>0.09</v>
      </c>
      <c r="D158" s="78">
        <f t="shared" si="31"/>
        <v>0</v>
      </c>
      <c r="E158" s="79">
        <f t="shared" si="32"/>
        <v>0</v>
      </c>
      <c r="F158" s="72"/>
      <c r="G158" s="72"/>
      <c r="H158" s="72"/>
      <c r="I158" s="72"/>
      <c r="J158" s="72"/>
      <c r="K158" s="83">
        <v>0.09</v>
      </c>
      <c r="L158" s="72"/>
      <c r="M158" s="72"/>
      <c r="N158" s="72"/>
      <c r="O158" s="72"/>
      <c r="P158" s="72"/>
      <c r="Q158" s="72"/>
      <c r="R158" s="72"/>
      <c r="S158" s="72"/>
      <c r="T158" s="72"/>
      <c r="U158" s="72"/>
      <c r="V158" s="72"/>
      <c r="W158" s="72"/>
      <c r="X158" s="72"/>
    </row>
    <row r="159" spans="1:24" ht="15">
      <c r="A159" s="67"/>
      <c r="B159" s="68" t="s">
        <v>49</v>
      </c>
      <c r="C159" s="77">
        <f t="shared" si="30"/>
        <v>1.3540000000000001</v>
      </c>
      <c r="D159" s="78">
        <f t="shared" si="31"/>
        <v>0</v>
      </c>
      <c r="E159" s="79">
        <f t="shared" si="32"/>
        <v>0</v>
      </c>
      <c r="F159" s="72"/>
      <c r="G159" s="72"/>
      <c r="H159" s="72"/>
      <c r="I159" s="72"/>
      <c r="J159" s="72"/>
      <c r="K159" s="83">
        <v>1.3540000000000001</v>
      </c>
      <c r="L159" s="72"/>
      <c r="M159" s="72"/>
      <c r="N159" s="72"/>
      <c r="O159" s="72"/>
      <c r="P159" s="72"/>
      <c r="Q159" s="72"/>
      <c r="R159" s="72"/>
      <c r="S159" s="72"/>
      <c r="T159" s="72"/>
      <c r="U159" s="72"/>
      <c r="V159" s="72"/>
      <c r="W159" s="72"/>
      <c r="X159" s="72"/>
    </row>
    <row r="160" spans="1:24" ht="15.6">
      <c r="A160" s="64"/>
      <c r="B160" s="65" t="s">
        <v>302</v>
      </c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</row>
    <row r="161" spans="1:24" ht="15">
      <c r="A161" s="67"/>
      <c r="B161" s="68" t="s">
        <v>209</v>
      </c>
      <c r="C161" s="77">
        <f t="shared" ref="C161:C173" si="33">SUM(F161:K161)</f>
        <v>0.6</v>
      </c>
      <c r="D161" s="78">
        <f t="shared" ref="D161:D173" si="34">SUM(F161:I161)</f>
        <v>0</v>
      </c>
      <c r="E161" s="79">
        <f t="shared" ref="E161:E173" si="35">D161/C161</f>
        <v>0</v>
      </c>
      <c r="F161" s="72"/>
      <c r="G161" s="72"/>
      <c r="H161" s="72"/>
      <c r="I161" s="72"/>
      <c r="J161" s="72"/>
      <c r="K161" s="83">
        <v>0.6</v>
      </c>
      <c r="L161" s="72"/>
      <c r="M161" s="72"/>
      <c r="N161" s="72"/>
      <c r="O161" s="72"/>
      <c r="P161" s="72"/>
      <c r="Q161" s="72"/>
      <c r="R161" s="72"/>
      <c r="S161" s="72"/>
      <c r="T161" s="72"/>
      <c r="U161" s="72"/>
      <c r="V161" s="72"/>
      <c r="W161" s="72"/>
      <c r="X161" s="72"/>
    </row>
    <row r="162" spans="1:24" ht="15">
      <c r="A162" s="67"/>
      <c r="B162" s="68" t="s">
        <v>80</v>
      </c>
      <c r="C162" s="77">
        <f t="shared" si="33"/>
        <v>1.2</v>
      </c>
      <c r="D162" s="78">
        <f t="shared" si="34"/>
        <v>0</v>
      </c>
      <c r="E162" s="79">
        <f t="shared" si="35"/>
        <v>0</v>
      </c>
      <c r="F162" s="72"/>
      <c r="G162" s="72"/>
      <c r="H162" s="72"/>
      <c r="I162" s="72"/>
      <c r="J162" s="72"/>
      <c r="K162" s="83">
        <v>1.2</v>
      </c>
      <c r="L162" s="72"/>
      <c r="M162" s="72"/>
      <c r="N162" s="72"/>
      <c r="O162" s="72"/>
      <c r="P162" s="72"/>
      <c r="Q162" s="72"/>
      <c r="R162" s="72"/>
      <c r="S162" s="72"/>
      <c r="T162" s="72"/>
      <c r="U162" s="72"/>
      <c r="V162" s="72"/>
      <c r="W162" s="72"/>
      <c r="X162" s="72"/>
    </row>
    <row r="163" spans="1:24" ht="15">
      <c r="A163" s="67"/>
      <c r="B163" s="68" t="s">
        <v>54</v>
      </c>
      <c r="C163" s="77">
        <f t="shared" si="33"/>
        <v>0.1</v>
      </c>
      <c r="D163" s="78">
        <f t="shared" si="34"/>
        <v>0</v>
      </c>
      <c r="E163" s="79">
        <f t="shared" si="35"/>
        <v>0</v>
      </c>
      <c r="F163" s="72"/>
      <c r="G163" s="72"/>
      <c r="H163" s="72"/>
      <c r="I163" s="72"/>
      <c r="J163" s="72"/>
      <c r="K163" s="83">
        <v>0.1</v>
      </c>
      <c r="L163" s="72"/>
      <c r="M163" s="72"/>
      <c r="N163" s="72"/>
      <c r="O163" s="72"/>
      <c r="P163" s="72"/>
      <c r="Q163" s="72"/>
      <c r="R163" s="72"/>
      <c r="S163" s="72"/>
      <c r="T163" s="72"/>
      <c r="U163" s="72"/>
      <c r="V163" s="72"/>
      <c r="W163" s="72"/>
      <c r="X163" s="72"/>
    </row>
    <row r="164" spans="1:24" ht="15">
      <c r="A164" s="67"/>
      <c r="B164" s="68" t="s">
        <v>303</v>
      </c>
      <c r="C164" s="77">
        <f t="shared" si="33"/>
        <v>0.2</v>
      </c>
      <c r="D164" s="78">
        <f t="shared" si="34"/>
        <v>0</v>
      </c>
      <c r="E164" s="79">
        <f t="shared" si="35"/>
        <v>0</v>
      </c>
      <c r="F164" s="72"/>
      <c r="G164" s="72"/>
      <c r="H164" s="72"/>
      <c r="I164" s="72"/>
      <c r="J164" s="72"/>
      <c r="K164" s="83">
        <v>0.2</v>
      </c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</row>
    <row r="165" spans="1:24" ht="15">
      <c r="A165" s="67"/>
      <c r="B165" s="68" t="s">
        <v>304</v>
      </c>
      <c r="C165" s="77">
        <f t="shared" si="33"/>
        <v>0.2</v>
      </c>
      <c r="D165" s="78">
        <f t="shared" si="34"/>
        <v>0</v>
      </c>
      <c r="E165" s="79">
        <f t="shared" si="35"/>
        <v>0</v>
      </c>
      <c r="F165" s="72"/>
      <c r="G165" s="72"/>
      <c r="H165" s="72"/>
      <c r="I165" s="72"/>
      <c r="J165" s="72"/>
      <c r="K165" s="83">
        <v>0.2</v>
      </c>
      <c r="L165" s="72"/>
      <c r="M165" s="72"/>
      <c r="N165" s="72"/>
      <c r="O165" s="72"/>
      <c r="P165" s="72"/>
      <c r="Q165" s="72"/>
      <c r="R165" s="72"/>
      <c r="S165" s="72"/>
      <c r="T165" s="72"/>
      <c r="U165" s="72"/>
      <c r="V165" s="72"/>
      <c r="W165" s="72"/>
      <c r="X165" s="72"/>
    </row>
    <row r="166" spans="1:24" ht="15">
      <c r="A166" s="67"/>
      <c r="B166" s="68" t="s">
        <v>49</v>
      </c>
      <c r="C166" s="77">
        <f t="shared" si="33"/>
        <v>0.3</v>
      </c>
      <c r="D166" s="78">
        <f t="shared" si="34"/>
        <v>0</v>
      </c>
      <c r="E166" s="79">
        <f t="shared" si="35"/>
        <v>0</v>
      </c>
      <c r="F166" s="72"/>
      <c r="G166" s="72"/>
      <c r="H166" s="72"/>
      <c r="I166" s="72"/>
      <c r="J166" s="72"/>
      <c r="K166" s="83">
        <v>0.3</v>
      </c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</row>
    <row r="167" spans="1:24" ht="15">
      <c r="A167" s="67"/>
      <c r="B167" s="68" t="s">
        <v>143</v>
      </c>
      <c r="C167" s="77">
        <f t="shared" si="33"/>
        <v>0.2</v>
      </c>
      <c r="D167" s="78">
        <f t="shared" si="34"/>
        <v>0</v>
      </c>
      <c r="E167" s="79">
        <f t="shared" si="35"/>
        <v>0</v>
      </c>
      <c r="F167" s="72"/>
      <c r="G167" s="72"/>
      <c r="H167" s="72"/>
      <c r="I167" s="72"/>
      <c r="J167" s="72"/>
      <c r="K167" s="83">
        <v>0.2</v>
      </c>
      <c r="L167" s="72"/>
      <c r="M167" s="72"/>
      <c r="N167" s="72"/>
      <c r="O167" s="72"/>
      <c r="P167" s="72"/>
      <c r="Q167" s="72"/>
      <c r="R167" s="72"/>
      <c r="S167" s="72"/>
      <c r="T167" s="72"/>
      <c r="U167" s="72"/>
      <c r="V167" s="72"/>
      <c r="W167" s="72"/>
      <c r="X167" s="72"/>
    </row>
    <row r="168" spans="1:24" ht="15">
      <c r="A168" s="67"/>
      <c r="B168" s="68" t="s">
        <v>78</v>
      </c>
      <c r="C168" s="77">
        <f t="shared" si="33"/>
        <v>0.8</v>
      </c>
      <c r="D168" s="78">
        <f t="shared" si="34"/>
        <v>0</v>
      </c>
      <c r="E168" s="79">
        <f t="shared" si="35"/>
        <v>0</v>
      </c>
      <c r="F168" s="72"/>
      <c r="G168" s="72"/>
      <c r="H168" s="72"/>
      <c r="I168" s="72"/>
      <c r="J168" s="72"/>
      <c r="K168" s="83">
        <v>0.8</v>
      </c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</row>
    <row r="169" spans="1:24" ht="15">
      <c r="A169" s="67"/>
      <c r="B169" s="68" t="s">
        <v>281</v>
      </c>
      <c r="C169" s="77">
        <f t="shared" si="33"/>
        <v>0.5</v>
      </c>
      <c r="D169" s="78">
        <f t="shared" si="34"/>
        <v>0</v>
      </c>
      <c r="E169" s="79">
        <f t="shared" si="35"/>
        <v>0</v>
      </c>
      <c r="F169" s="72"/>
      <c r="G169" s="72"/>
      <c r="H169" s="72"/>
      <c r="I169" s="72"/>
      <c r="J169" s="72"/>
      <c r="K169" s="83">
        <v>0.5</v>
      </c>
      <c r="L169" s="72"/>
      <c r="M169" s="72"/>
      <c r="N169" s="72"/>
      <c r="O169" s="72"/>
      <c r="P169" s="72"/>
      <c r="Q169" s="72"/>
      <c r="R169" s="72"/>
      <c r="S169" s="72"/>
      <c r="T169" s="72"/>
      <c r="U169" s="72"/>
      <c r="V169" s="72"/>
      <c r="W169" s="72"/>
      <c r="X169" s="72"/>
    </row>
    <row r="170" spans="1:24" ht="15">
      <c r="A170" s="67"/>
      <c r="B170" s="68" t="s">
        <v>222</v>
      </c>
      <c r="C170" s="77">
        <f t="shared" si="33"/>
        <v>0.2</v>
      </c>
      <c r="D170" s="78">
        <f t="shared" si="34"/>
        <v>0</v>
      </c>
      <c r="E170" s="79">
        <f t="shared" si="35"/>
        <v>0</v>
      </c>
      <c r="F170" s="72"/>
      <c r="G170" s="72"/>
      <c r="H170" s="72"/>
      <c r="I170" s="72"/>
      <c r="J170" s="72"/>
      <c r="K170" s="83">
        <v>0.2</v>
      </c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</row>
    <row r="171" spans="1:24" ht="15">
      <c r="A171" s="67"/>
      <c r="B171" s="68" t="s">
        <v>87</v>
      </c>
      <c r="C171" s="77">
        <f t="shared" si="33"/>
        <v>0.7</v>
      </c>
      <c r="D171" s="78">
        <f t="shared" si="34"/>
        <v>0</v>
      </c>
      <c r="E171" s="79">
        <f t="shared" si="35"/>
        <v>0</v>
      </c>
      <c r="F171" s="72"/>
      <c r="G171" s="72"/>
      <c r="H171" s="72"/>
      <c r="I171" s="72"/>
      <c r="J171" s="72"/>
      <c r="K171" s="83">
        <v>0.7</v>
      </c>
      <c r="L171" s="72"/>
      <c r="M171" s="72"/>
      <c r="N171" s="72"/>
      <c r="O171" s="72"/>
      <c r="P171" s="72"/>
      <c r="Q171" s="72"/>
      <c r="R171" s="72"/>
      <c r="S171" s="72"/>
      <c r="T171" s="72"/>
      <c r="U171" s="72"/>
      <c r="V171" s="72"/>
      <c r="W171" s="72"/>
      <c r="X171" s="72"/>
    </row>
    <row r="172" spans="1:24" ht="15">
      <c r="A172" s="67"/>
      <c r="B172" s="68" t="s">
        <v>120</v>
      </c>
      <c r="C172" s="77">
        <f t="shared" si="33"/>
        <v>0.2</v>
      </c>
      <c r="D172" s="78">
        <f t="shared" si="34"/>
        <v>0</v>
      </c>
      <c r="E172" s="79">
        <f t="shared" si="35"/>
        <v>0</v>
      </c>
      <c r="F172" s="72"/>
      <c r="G172" s="72"/>
      <c r="H172" s="72"/>
      <c r="I172" s="72"/>
      <c r="J172" s="72"/>
      <c r="K172" s="83">
        <v>0.2</v>
      </c>
      <c r="L172" s="72"/>
      <c r="M172" s="72"/>
      <c r="N172" s="72"/>
      <c r="O172" s="72"/>
      <c r="P172" s="72"/>
      <c r="Q172" s="72"/>
      <c r="R172" s="72"/>
      <c r="S172" s="72"/>
      <c r="T172" s="72"/>
      <c r="U172" s="72"/>
      <c r="V172" s="72"/>
      <c r="W172" s="72"/>
      <c r="X172" s="72"/>
    </row>
    <row r="173" spans="1:24" ht="15">
      <c r="A173" s="67"/>
      <c r="B173" s="68" t="s">
        <v>156</v>
      </c>
      <c r="C173" s="77">
        <f t="shared" si="33"/>
        <v>1.8</v>
      </c>
      <c r="D173" s="78">
        <f t="shared" si="34"/>
        <v>0</v>
      </c>
      <c r="E173" s="79">
        <f t="shared" si="35"/>
        <v>0</v>
      </c>
      <c r="F173" s="72"/>
      <c r="G173" s="72"/>
      <c r="H173" s="72"/>
      <c r="I173" s="72"/>
      <c r="J173" s="72"/>
      <c r="K173" s="83">
        <v>1.8</v>
      </c>
      <c r="L173" s="72"/>
      <c r="M173" s="72"/>
      <c r="N173" s="72"/>
      <c r="O173" s="72"/>
      <c r="P173" s="72"/>
      <c r="Q173" s="72"/>
      <c r="R173" s="72"/>
      <c r="S173" s="72"/>
      <c r="T173" s="72"/>
      <c r="U173" s="72"/>
      <c r="V173" s="72"/>
      <c r="W173" s="72"/>
      <c r="X173" s="72"/>
    </row>
    <row r="174" spans="1:24" ht="15.6">
      <c r="A174" s="64"/>
      <c r="B174" s="65" t="s">
        <v>305</v>
      </c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</row>
    <row r="175" spans="1:24" ht="15">
      <c r="A175" s="67"/>
      <c r="B175" s="68" t="s">
        <v>87</v>
      </c>
      <c r="C175" s="77">
        <f>SUM(F175:K175)</f>
        <v>0.5</v>
      </c>
      <c r="D175" s="78">
        <f t="shared" ref="D175:D180" si="36">SUM(F175:I175)</f>
        <v>0</v>
      </c>
      <c r="E175" s="79">
        <f t="shared" ref="E175:E180" si="37">D175/C175</f>
        <v>0</v>
      </c>
      <c r="F175" s="72"/>
      <c r="G175" s="72"/>
      <c r="H175" s="72"/>
      <c r="I175" s="72"/>
      <c r="J175" s="228">
        <v>0.5</v>
      </c>
      <c r="K175" s="72"/>
      <c r="L175" s="72"/>
      <c r="M175" s="72"/>
      <c r="N175" s="72">
        <v>5</v>
      </c>
      <c r="O175" s="72">
        <v>2</v>
      </c>
      <c r="P175" s="72"/>
      <c r="Q175" s="72"/>
      <c r="R175" s="72"/>
      <c r="S175" s="228">
        <v>1</v>
      </c>
      <c r="T175" s="228">
        <v>10</v>
      </c>
      <c r="U175" s="72"/>
      <c r="V175" s="72"/>
      <c r="W175" s="72"/>
      <c r="X175" s="72"/>
    </row>
    <row r="176" spans="1:24" ht="15">
      <c r="A176" s="67"/>
      <c r="B176" s="68" t="s">
        <v>306</v>
      </c>
      <c r="C176" s="85">
        <v>0.5</v>
      </c>
      <c r="D176" s="78">
        <f t="shared" si="36"/>
        <v>0</v>
      </c>
      <c r="E176" s="79">
        <f t="shared" si="37"/>
        <v>0</v>
      </c>
      <c r="F176" s="72"/>
      <c r="G176" s="72"/>
      <c r="H176" s="72"/>
      <c r="I176" s="72"/>
      <c r="J176" s="228">
        <v>0.5</v>
      </c>
      <c r="K176" s="72"/>
      <c r="L176" s="72"/>
      <c r="M176" s="72"/>
      <c r="N176" s="221">
        <v>5</v>
      </c>
      <c r="O176" s="221">
        <v>2</v>
      </c>
      <c r="P176" s="72"/>
      <c r="Q176" s="72"/>
      <c r="R176" s="72"/>
      <c r="S176" s="72"/>
      <c r="T176" s="72"/>
      <c r="U176" s="72"/>
      <c r="V176" s="72"/>
      <c r="W176" s="72"/>
      <c r="X176" s="72"/>
    </row>
    <row r="177" spans="1:24" ht="15">
      <c r="A177" s="67"/>
      <c r="B177" s="68" t="s">
        <v>49</v>
      </c>
      <c r="C177" s="77">
        <f t="shared" ref="C177:C180" si="38">SUM(F177:K177)</f>
        <v>1.1000000000000001</v>
      </c>
      <c r="D177" s="78">
        <f t="shared" si="36"/>
        <v>0</v>
      </c>
      <c r="E177" s="79">
        <f t="shared" si="37"/>
        <v>0</v>
      </c>
      <c r="F177" s="72"/>
      <c r="G177" s="72"/>
      <c r="H177" s="72"/>
      <c r="I177" s="72"/>
      <c r="J177" s="228">
        <v>1.1000000000000001</v>
      </c>
      <c r="K177" s="72"/>
      <c r="L177" s="72"/>
      <c r="M177" s="72"/>
      <c r="N177" s="221">
        <v>5</v>
      </c>
      <c r="O177" s="221">
        <v>2</v>
      </c>
      <c r="P177" s="72"/>
      <c r="Q177" s="72"/>
      <c r="R177" s="72"/>
      <c r="S177" s="72"/>
      <c r="T177" s="72"/>
      <c r="U177" s="72"/>
      <c r="V177" s="72"/>
      <c r="W177" s="72"/>
      <c r="X177" s="72"/>
    </row>
    <row r="178" spans="1:24" ht="15">
      <c r="A178" s="67"/>
      <c r="B178" s="68" t="s">
        <v>228</v>
      </c>
      <c r="C178" s="77">
        <f t="shared" si="38"/>
        <v>0.5</v>
      </c>
      <c r="D178" s="78">
        <f t="shared" si="36"/>
        <v>0</v>
      </c>
      <c r="E178" s="79">
        <f t="shared" si="37"/>
        <v>0</v>
      </c>
      <c r="F178" s="72"/>
      <c r="G178" s="72"/>
      <c r="H178" s="72"/>
      <c r="I178" s="72"/>
      <c r="J178" s="228">
        <v>0.5</v>
      </c>
      <c r="K178" s="72"/>
      <c r="L178" s="72"/>
      <c r="M178" s="72"/>
      <c r="N178" s="221">
        <v>5</v>
      </c>
      <c r="O178" s="221">
        <v>2</v>
      </c>
      <c r="P178" s="72"/>
      <c r="Q178" s="72"/>
      <c r="R178" s="72"/>
      <c r="S178" s="72"/>
      <c r="T178" s="72"/>
      <c r="U178" s="72"/>
      <c r="V178" s="72"/>
      <c r="W178" s="72"/>
      <c r="X178" s="72"/>
    </row>
    <row r="179" spans="1:24" ht="15">
      <c r="A179" s="67"/>
      <c r="B179" s="68" t="s">
        <v>263</v>
      </c>
      <c r="C179" s="77">
        <f t="shared" si="38"/>
        <v>0.9</v>
      </c>
      <c r="D179" s="78">
        <f t="shared" si="36"/>
        <v>0</v>
      </c>
      <c r="E179" s="79">
        <f t="shared" si="37"/>
        <v>0</v>
      </c>
      <c r="F179" s="72"/>
      <c r="G179" s="72"/>
      <c r="H179" s="72"/>
      <c r="I179" s="72"/>
      <c r="J179" s="228">
        <v>0.9</v>
      </c>
      <c r="K179" s="72"/>
      <c r="L179" s="72"/>
      <c r="M179" s="72"/>
      <c r="N179" s="221">
        <v>5</v>
      </c>
      <c r="O179" s="221">
        <v>2</v>
      </c>
      <c r="P179" s="72"/>
      <c r="Q179" s="72"/>
      <c r="R179" s="72"/>
      <c r="S179" s="72"/>
      <c r="T179" s="72"/>
      <c r="U179" s="72"/>
      <c r="V179" s="72"/>
      <c r="W179" s="72"/>
      <c r="X179" s="72"/>
    </row>
    <row r="180" spans="1:24" ht="15">
      <c r="A180" s="67"/>
      <c r="B180" s="68" t="s">
        <v>66</v>
      </c>
      <c r="C180" s="77">
        <f t="shared" si="38"/>
        <v>0.2</v>
      </c>
      <c r="D180" s="78">
        <f t="shared" si="36"/>
        <v>0</v>
      </c>
      <c r="E180" s="79">
        <f t="shared" si="37"/>
        <v>0</v>
      </c>
      <c r="F180" s="72"/>
      <c r="G180" s="72"/>
      <c r="H180" s="72"/>
      <c r="I180" s="72"/>
      <c r="J180" s="228">
        <v>0.2</v>
      </c>
      <c r="K180" s="72"/>
      <c r="L180" s="72"/>
      <c r="M180" s="72"/>
      <c r="N180" s="221">
        <v>5</v>
      </c>
      <c r="O180" s="221">
        <v>2</v>
      </c>
      <c r="P180" s="72"/>
      <c r="Q180" s="72"/>
      <c r="R180" s="72"/>
      <c r="S180" s="72"/>
      <c r="T180" s="72"/>
      <c r="U180" s="72"/>
      <c r="V180" s="72"/>
      <c r="W180" s="72"/>
      <c r="X180" s="72"/>
    </row>
    <row r="181" spans="1:24" ht="15.6">
      <c r="A181" s="64"/>
      <c r="B181" s="65" t="s">
        <v>307</v>
      </c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</row>
    <row r="182" spans="1:24" ht="15">
      <c r="A182" s="67"/>
      <c r="B182" s="68" t="s">
        <v>308</v>
      </c>
      <c r="C182" s="77">
        <f t="shared" ref="C182:C183" si="39">SUM(F182:K182)</f>
        <v>0.22600000000000001</v>
      </c>
      <c r="D182" s="78">
        <f t="shared" ref="D182:D183" si="40">SUM(F182:I182)</f>
        <v>0</v>
      </c>
      <c r="E182" s="79">
        <f t="shared" ref="E182:E183" si="41">D182/C182</f>
        <v>0</v>
      </c>
      <c r="F182" s="72"/>
      <c r="G182" s="72"/>
      <c r="H182" s="72"/>
      <c r="I182" s="72"/>
      <c r="J182" s="72"/>
      <c r="K182" s="83">
        <v>0.22600000000000001</v>
      </c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</row>
    <row r="183" spans="1:24" ht="15">
      <c r="A183" s="67"/>
      <c r="B183" s="68" t="s">
        <v>87</v>
      </c>
      <c r="C183" s="77">
        <f t="shared" si="39"/>
        <v>0.7</v>
      </c>
      <c r="D183" s="78">
        <f t="shared" si="40"/>
        <v>0</v>
      </c>
      <c r="E183" s="79">
        <f t="shared" si="41"/>
        <v>0</v>
      </c>
      <c r="F183" s="72"/>
      <c r="G183" s="72"/>
      <c r="H183" s="72"/>
      <c r="I183" s="72"/>
      <c r="J183" s="72"/>
      <c r="K183" s="83">
        <v>0.7</v>
      </c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/>
      <c r="X183" s="72"/>
    </row>
    <row r="184" spans="1:24" ht="15.6">
      <c r="A184" s="64"/>
      <c r="B184" s="65" t="s">
        <v>309</v>
      </c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</row>
    <row r="185" spans="1:24" ht="15">
      <c r="A185" s="67"/>
      <c r="B185" s="68" t="s">
        <v>310</v>
      </c>
      <c r="C185" s="77">
        <f t="shared" ref="C185:C196" si="42">SUM(F185:K185)</f>
        <v>0.4</v>
      </c>
      <c r="D185" s="78">
        <f t="shared" ref="D185:D196" si="43">SUM(F185:I185)</f>
        <v>0</v>
      </c>
      <c r="E185" s="79">
        <f t="shared" ref="E185:E196" si="44">D185/C185</f>
        <v>0</v>
      </c>
      <c r="F185" s="72"/>
      <c r="G185" s="72"/>
      <c r="H185" s="72"/>
      <c r="I185" s="72"/>
      <c r="J185" s="72"/>
      <c r="K185" s="31">
        <v>0.4</v>
      </c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/>
      <c r="X185" s="72"/>
    </row>
    <row r="186" spans="1:24" ht="15">
      <c r="A186" s="67"/>
      <c r="B186" s="68" t="s">
        <v>87</v>
      </c>
      <c r="C186" s="77">
        <f t="shared" si="42"/>
        <v>0.4</v>
      </c>
      <c r="D186" s="78">
        <f t="shared" si="43"/>
        <v>0</v>
      </c>
      <c r="E186" s="79">
        <f t="shared" si="44"/>
        <v>0</v>
      </c>
      <c r="F186" s="72"/>
      <c r="G186" s="72"/>
      <c r="H186" s="72"/>
      <c r="I186" s="72"/>
      <c r="J186" s="72"/>
      <c r="K186" s="31">
        <v>0.4</v>
      </c>
      <c r="L186" s="72"/>
      <c r="M186" s="72"/>
      <c r="N186" s="72"/>
      <c r="O186" s="72"/>
      <c r="P186" s="72"/>
      <c r="Q186" s="72"/>
      <c r="R186" s="72"/>
      <c r="S186" s="72"/>
      <c r="T186" s="72"/>
      <c r="U186" s="72"/>
      <c r="V186" s="72"/>
      <c r="W186" s="72"/>
      <c r="X186" s="72"/>
    </row>
    <row r="187" spans="1:24" ht="15">
      <c r="A187" s="67"/>
      <c r="B187" s="68" t="s">
        <v>209</v>
      </c>
      <c r="C187" s="77">
        <f t="shared" si="42"/>
        <v>0.5</v>
      </c>
      <c r="D187" s="78">
        <f t="shared" si="43"/>
        <v>0</v>
      </c>
      <c r="E187" s="79">
        <f t="shared" si="44"/>
        <v>0</v>
      </c>
      <c r="F187" s="72"/>
      <c r="G187" s="72"/>
      <c r="H187" s="72"/>
      <c r="I187" s="72"/>
      <c r="J187" s="72"/>
      <c r="K187" s="31">
        <v>0.5</v>
      </c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/>
      <c r="X187" s="72"/>
    </row>
    <row r="188" spans="1:24" ht="15">
      <c r="A188" s="67"/>
      <c r="B188" s="68" t="s">
        <v>86</v>
      </c>
      <c r="C188" s="77">
        <f t="shared" si="42"/>
        <v>0.4</v>
      </c>
      <c r="D188" s="78">
        <f t="shared" si="43"/>
        <v>0</v>
      </c>
      <c r="E188" s="79">
        <f t="shared" si="44"/>
        <v>0</v>
      </c>
      <c r="F188" s="72"/>
      <c r="G188" s="72"/>
      <c r="H188" s="72"/>
      <c r="I188" s="72"/>
      <c r="J188" s="72"/>
      <c r="K188" s="31">
        <v>0.4</v>
      </c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</row>
    <row r="189" spans="1:24" ht="15">
      <c r="A189" s="67"/>
      <c r="B189" s="68" t="s">
        <v>311</v>
      </c>
      <c r="C189" s="77">
        <f t="shared" si="42"/>
        <v>0.3</v>
      </c>
      <c r="D189" s="78">
        <f t="shared" si="43"/>
        <v>0</v>
      </c>
      <c r="E189" s="79">
        <f t="shared" si="44"/>
        <v>0</v>
      </c>
      <c r="F189" s="72"/>
      <c r="G189" s="72"/>
      <c r="H189" s="72"/>
      <c r="I189" s="72"/>
      <c r="J189" s="72"/>
      <c r="K189" s="31">
        <v>0.3</v>
      </c>
      <c r="L189" s="72"/>
      <c r="M189" s="72"/>
      <c r="N189" s="72"/>
      <c r="O189" s="72"/>
      <c r="P189" s="72"/>
      <c r="Q189" s="72"/>
      <c r="R189" s="72"/>
      <c r="S189" s="72"/>
      <c r="T189" s="72"/>
      <c r="U189" s="72"/>
      <c r="V189" s="72"/>
      <c r="W189" s="72"/>
      <c r="X189" s="72"/>
    </row>
    <row r="190" spans="1:24" ht="15">
      <c r="A190" s="67"/>
      <c r="B190" s="68" t="s">
        <v>46</v>
      </c>
      <c r="C190" s="77">
        <f t="shared" si="42"/>
        <v>0.4</v>
      </c>
      <c r="D190" s="78">
        <f t="shared" si="43"/>
        <v>0</v>
      </c>
      <c r="E190" s="79">
        <f t="shared" si="44"/>
        <v>0</v>
      </c>
      <c r="F190" s="72"/>
      <c r="G190" s="72"/>
      <c r="H190" s="72"/>
      <c r="I190" s="72"/>
      <c r="J190" s="72"/>
      <c r="K190" s="31">
        <v>0.4</v>
      </c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</row>
    <row r="191" spans="1:24" ht="15">
      <c r="A191" s="67"/>
      <c r="B191" s="68" t="s">
        <v>312</v>
      </c>
      <c r="C191" s="77">
        <f t="shared" si="42"/>
        <v>0.3</v>
      </c>
      <c r="D191" s="78">
        <f t="shared" si="43"/>
        <v>0</v>
      </c>
      <c r="E191" s="79">
        <f t="shared" si="44"/>
        <v>0</v>
      </c>
      <c r="F191" s="72"/>
      <c r="G191" s="72"/>
      <c r="H191" s="72"/>
      <c r="I191" s="72"/>
      <c r="J191" s="72"/>
      <c r="K191" s="31">
        <v>0.3</v>
      </c>
      <c r="L191" s="72"/>
      <c r="M191" s="72"/>
      <c r="N191" s="72"/>
      <c r="O191" s="72"/>
      <c r="P191" s="72"/>
      <c r="Q191" s="72"/>
      <c r="R191" s="72"/>
      <c r="S191" s="72"/>
      <c r="T191" s="72"/>
      <c r="U191" s="72"/>
      <c r="V191" s="72"/>
      <c r="W191" s="72"/>
      <c r="X191" s="72"/>
    </row>
    <row r="192" spans="1:24" ht="15">
      <c r="A192" s="67"/>
      <c r="B192" s="68" t="s">
        <v>49</v>
      </c>
      <c r="C192" s="77">
        <f t="shared" si="42"/>
        <v>0.5</v>
      </c>
      <c r="D192" s="78">
        <f t="shared" si="43"/>
        <v>0</v>
      </c>
      <c r="E192" s="79">
        <f t="shared" si="44"/>
        <v>0</v>
      </c>
      <c r="F192" s="72"/>
      <c r="G192" s="72"/>
      <c r="H192" s="72"/>
      <c r="I192" s="72"/>
      <c r="J192" s="72"/>
      <c r="K192" s="31">
        <v>0.5</v>
      </c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</row>
    <row r="193" spans="1:24" ht="15">
      <c r="A193" s="67"/>
      <c r="B193" s="68" t="s">
        <v>78</v>
      </c>
      <c r="C193" s="77">
        <f t="shared" si="42"/>
        <v>0.4</v>
      </c>
      <c r="D193" s="78">
        <f t="shared" si="43"/>
        <v>0</v>
      </c>
      <c r="E193" s="79">
        <f t="shared" si="44"/>
        <v>0</v>
      </c>
      <c r="F193" s="72"/>
      <c r="G193" s="72"/>
      <c r="H193" s="72"/>
      <c r="I193" s="72"/>
      <c r="J193" s="72"/>
      <c r="K193" s="31">
        <v>0.4</v>
      </c>
      <c r="L193" s="72"/>
      <c r="M193" s="72"/>
      <c r="N193" s="72"/>
      <c r="O193" s="72"/>
      <c r="P193" s="72"/>
      <c r="Q193" s="72"/>
      <c r="R193" s="72"/>
      <c r="S193" s="72"/>
      <c r="T193" s="72"/>
      <c r="U193" s="72"/>
      <c r="V193" s="72"/>
      <c r="W193" s="72"/>
      <c r="X193" s="72"/>
    </row>
    <row r="194" spans="1:24" ht="15">
      <c r="A194" s="67"/>
      <c r="B194" s="68" t="s">
        <v>313</v>
      </c>
      <c r="C194" s="77">
        <f t="shared" si="42"/>
        <v>3</v>
      </c>
      <c r="D194" s="78">
        <f t="shared" si="43"/>
        <v>0</v>
      </c>
      <c r="E194" s="79">
        <f t="shared" si="44"/>
        <v>0</v>
      </c>
      <c r="F194" s="72"/>
      <c r="G194" s="72"/>
      <c r="H194" s="72"/>
      <c r="I194" s="72"/>
      <c r="J194" s="72"/>
      <c r="K194" s="31">
        <v>3</v>
      </c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</row>
    <row r="195" spans="1:24" ht="15">
      <c r="A195" s="67"/>
      <c r="B195" s="68" t="s">
        <v>252</v>
      </c>
      <c r="C195" s="77">
        <f t="shared" si="42"/>
        <v>0.7</v>
      </c>
      <c r="D195" s="78">
        <f t="shared" si="43"/>
        <v>0</v>
      </c>
      <c r="E195" s="79">
        <f t="shared" si="44"/>
        <v>0</v>
      </c>
      <c r="F195" s="72"/>
      <c r="G195" s="72"/>
      <c r="H195" s="72"/>
      <c r="I195" s="72"/>
      <c r="J195" s="72"/>
      <c r="K195" s="31">
        <v>0.7</v>
      </c>
      <c r="L195" s="72"/>
      <c r="M195" s="72"/>
      <c r="N195" s="72"/>
      <c r="O195" s="72"/>
      <c r="P195" s="72"/>
      <c r="Q195" s="72"/>
      <c r="R195" s="72"/>
      <c r="S195" s="72"/>
      <c r="T195" s="72"/>
      <c r="U195" s="72"/>
      <c r="V195" s="72"/>
      <c r="W195" s="72"/>
      <c r="X195" s="72"/>
    </row>
    <row r="196" spans="1:24" ht="15">
      <c r="A196" s="67"/>
      <c r="B196" s="68" t="s">
        <v>73</v>
      </c>
      <c r="C196" s="77">
        <f t="shared" si="42"/>
        <v>1.1000000000000001</v>
      </c>
      <c r="D196" s="78">
        <f t="shared" si="43"/>
        <v>0</v>
      </c>
      <c r="E196" s="79">
        <f t="shared" si="44"/>
        <v>0</v>
      </c>
      <c r="F196" s="72"/>
      <c r="G196" s="72"/>
      <c r="H196" s="72"/>
      <c r="I196" s="72"/>
      <c r="J196" s="72"/>
      <c r="K196" s="31">
        <v>1.1000000000000001</v>
      </c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</row>
    <row r="197" spans="1:24" ht="15.6">
      <c r="A197" s="64"/>
      <c r="B197" s="65" t="s">
        <v>314</v>
      </c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</row>
    <row r="198" spans="1:24" ht="15">
      <c r="A198" s="67"/>
      <c r="B198" s="68" t="s">
        <v>87</v>
      </c>
      <c r="C198" s="77">
        <f t="shared" ref="C198:C203" si="45">SUM(F198:K198)</f>
        <v>1.1000000000000001</v>
      </c>
      <c r="D198" s="78">
        <f t="shared" ref="D198:D203" si="46">SUM(F198:I198)</f>
        <v>0.22</v>
      </c>
      <c r="E198" s="79">
        <f t="shared" ref="E198:E203" si="47">D198/C198</f>
        <v>0.19999999999999998</v>
      </c>
      <c r="F198" s="72"/>
      <c r="G198" s="31">
        <v>0.22</v>
      </c>
      <c r="H198" s="72"/>
      <c r="I198" s="72"/>
      <c r="J198" s="72"/>
      <c r="K198" s="31">
        <v>0.88</v>
      </c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</row>
    <row r="199" spans="1:24" ht="15">
      <c r="A199" s="67"/>
      <c r="B199" s="68" t="s">
        <v>191</v>
      </c>
      <c r="C199" s="77">
        <f t="shared" si="45"/>
        <v>0.5</v>
      </c>
      <c r="D199" s="78">
        <f t="shared" si="46"/>
        <v>0</v>
      </c>
      <c r="E199" s="79">
        <f t="shared" si="47"/>
        <v>0</v>
      </c>
      <c r="F199" s="72"/>
      <c r="G199" s="72"/>
      <c r="H199" s="72"/>
      <c r="I199" s="72"/>
      <c r="J199" s="72"/>
      <c r="K199" s="31">
        <v>0.5</v>
      </c>
      <c r="L199" s="72"/>
      <c r="M199" s="72"/>
      <c r="N199" s="72"/>
      <c r="O199" s="72"/>
      <c r="P199" s="72"/>
      <c r="Q199" s="72"/>
      <c r="R199" s="72"/>
      <c r="S199" s="72"/>
      <c r="T199" s="72"/>
      <c r="U199" s="72"/>
      <c r="V199" s="72"/>
      <c r="W199" s="72"/>
      <c r="X199" s="72"/>
    </row>
    <row r="200" spans="1:24" ht="15">
      <c r="A200" s="67"/>
      <c r="B200" s="68" t="s">
        <v>315</v>
      </c>
      <c r="C200" s="77">
        <f t="shared" si="45"/>
        <v>0.6</v>
      </c>
      <c r="D200" s="78">
        <f t="shared" si="46"/>
        <v>0</v>
      </c>
      <c r="E200" s="79">
        <f t="shared" si="47"/>
        <v>0</v>
      </c>
      <c r="F200" s="72"/>
      <c r="G200" s="72"/>
      <c r="H200" s="72"/>
      <c r="I200" s="72"/>
      <c r="J200" s="72"/>
      <c r="K200" s="31">
        <v>0.6</v>
      </c>
      <c r="L200" s="72"/>
      <c r="M200" s="72"/>
      <c r="N200" s="72"/>
      <c r="O200" s="72"/>
      <c r="P200" s="72"/>
      <c r="Q200" s="72"/>
      <c r="R200" s="72"/>
      <c r="S200" s="72"/>
      <c r="T200" s="72"/>
      <c r="U200" s="72"/>
      <c r="V200" s="72"/>
      <c r="W200" s="72"/>
      <c r="X200" s="72"/>
    </row>
    <row r="201" spans="1:24" ht="15">
      <c r="A201" s="67"/>
      <c r="B201" s="68" t="s">
        <v>281</v>
      </c>
      <c r="C201" s="77">
        <f t="shared" si="45"/>
        <v>0.4</v>
      </c>
      <c r="D201" s="78">
        <f t="shared" si="46"/>
        <v>0</v>
      </c>
      <c r="E201" s="79">
        <f t="shared" si="47"/>
        <v>0</v>
      </c>
      <c r="F201" s="72"/>
      <c r="G201" s="72"/>
      <c r="H201" s="72"/>
      <c r="I201" s="72"/>
      <c r="J201" s="72"/>
      <c r="K201" s="31">
        <v>0.4</v>
      </c>
      <c r="L201" s="72"/>
      <c r="M201" s="72"/>
      <c r="N201" s="72"/>
      <c r="O201" s="72"/>
      <c r="P201" s="72"/>
      <c r="Q201" s="72"/>
      <c r="R201" s="72"/>
      <c r="S201" s="72"/>
      <c r="T201" s="72"/>
      <c r="U201" s="72"/>
      <c r="V201" s="72"/>
      <c r="W201" s="72"/>
      <c r="X201" s="72"/>
    </row>
    <row r="202" spans="1:24" ht="15">
      <c r="A202" s="67"/>
      <c r="B202" s="68" t="s">
        <v>222</v>
      </c>
      <c r="C202" s="77">
        <f t="shared" si="45"/>
        <v>0.3</v>
      </c>
      <c r="D202" s="78">
        <f t="shared" si="46"/>
        <v>0</v>
      </c>
      <c r="E202" s="79">
        <f t="shared" si="47"/>
        <v>0</v>
      </c>
      <c r="F202" s="72"/>
      <c r="G202" s="72"/>
      <c r="H202" s="72"/>
      <c r="I202" s="72"/>
      <c r="J202" s="72"/>
      <c r="K202" s="31">
        <v>0.3</v>
      </c>
      <c r="L202" s="72"/>
      <c r="M202" s="72"/>
      <c r="N202" s="72"/>
      <c r="O202" s="72"/>
      <c r="P202" s="72"/>
      <c r="Q202" s="72"/>
      <c r="R202" s="72"/>
      <c r="S202" s="72"/>
      <c r="T202" s="72"/>
      <c r="U202" s="72"/>
      <c r="V202" s="72"/>
      <c r="W202" s="72"/>
      <c r="X202" s="72"/>
    </row>
    <row r="203" spans="1:24" ht="15">
      <c r="A203" s="67"/>
      <c r="B203" s="68" t="s">
        <v>316</v>
      </c>
      <c r="C203" s="77">
        <f t="shared" si="45"/>
        <v>0.3</v>
      </c>
      <c r="D203" s="78">
        <f t="shared" si="46"/>
        <v>0</v>
      </c>
      <c r="E203" s="79">
        <f t="shared" si="47"/>
        <v>0</v>
      </c>
      <c r="F203" s="72"/>
      <c r="G203" s="72"/>
      <c r="H203" s="72"/>
      <c r="I203" s="72"/>
      <c r="J203" s="72"/>
      <c r="K203" s="31">
        <v>0.3</v>
      </c>
      <c r="L203" s="72"/>
      <c r="M203" s="72"/>
      <c r="N203" s="72"/>
      <c r="O203" s="72"/>
      <c r="P203" s="72"/>
      <c r="Q203" s="72"/>
      <c r="R203" s="72"/>
      <c r="S203" s="72"/>
      <c r="T203" s="72"/>
      <c r="U203" s="72"/>
      <c r="V203" s="72"/>
      <c r="W203" s="72"/>
      <c r="X203" s="72"/>
    </row>
    <row r="204" spans="1:24" ht="13.2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</row>
    <row r="205" spans="1:24" ht="13.2">
      <c r="A205" s="61"/>
      <c r="B205" s="55" t="s">
        <v>41</v>
      </c>
      <c r="C205" s="56">
        <f t="shared" ref="C205:D205" si="48">SUM(C4:C203)</f>
        <v>96.888000000000034</v>
      </c>
      <c r="D205" s="56">
        <f t="shared" si="48"/>
        <v>31.380000000000003</v>
      </c>
      <c r="E205" s="57">
        <f>D205/C205</f>
        <v>0.32387911815704723</v>
      </c>
      <c r="F205" s="56">
        <f t="shared" ref="F205:K205" si="49">SUM(F4:F203)</f>
        <v>0</v>
      </c>
      <c r="G205" s="56">
        <f t="shared" si="49"/>
        <v>31.380000000000003</v>
      </c>
      <c r="H205" s="56">
        <f t="shared" si="49"/>
        <v>0</v>
      </c>
      <c r="I205" s="56">
        <f t="shared" si="49"/>
        <v>0</v>
      </c>
      <c r="J205" s="56">
        <f t="shared" si="49"/>
        <v>10.7</v>
      </c>
      <c r="K205" s="56">
        <f t="shared" si="49"/>
        <v>54.808000000000007</v>
      </c>
      <c r="L205" s="56" t="s">
        <v>42</v>
      </c>
      <c r="M205" s="56" t="s">
        <v>42</v>
      </c>
      <c r="N205" s="56" t="s">
        <v>42</v>
      </c>
      <c r="O205" s="56" t="s">
        <v>42</v>
      </c>
      <c r="P205" s="56" t="s">
        <v>42</v>
      </c>
      <c r="Q205" s="56">
        <f t="shared" ref="Q205:X205" si="50">SUM(Q4:Q203)</f>
        <v>15.149999999999997</v>
      </c>
      <c r="R205" s="56">
        <f t="shared" si="50"/>
        <v>0</v>
      </c>
      <c r="S205" s="56">
        <f t="shared" si="50"/>
        <v>3</v>
      </c>
      <c r="T205" s="56">
        <f t="shared" si="50"/>
        <v>55</v>
      </c>
      <c r="U205" s="56">
        <f t="shared" si="50"/>
        <v>0</v>
      </c>
      <c r="V205" s="56">
        <f t="shared" si="50"/>
        <v>0</v>
      </c>
      <c r="W205" s="56">
        <f t="shared" si="50"/>
        <v>0</v>
      </c>
      <c r="X205" s="56">
        <f t="shared" si="50"/>
        <v>0</v>
      </c>
    </row>
    <row r="206" spans="1:24" ht="13.2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</row>
    <row r="207" spans="1:24" ht="13.2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</row>
    <row r="208" spans="1:24" ht="13.2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</row>
    <row r="209" spans="1:24" ht="13.2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</row>
    <row r="210" spans="1:24" ht="13.2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</row>
    <row r="211" spans="1:24" ht="13.2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</row>
    <row r="212" spans="1:24" ht="13.2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</row>
    <row r="213" spans="1:24" ht="13.2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</row>
    <row r="214" spans="1:24" ht="13.2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</row>
    <row r="215" spans="1:24" ht="13.2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</row>
    <row r="216" spans="1:24" ht="13.2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</row>
    <row r="217" spans="1:24" ht="13.2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</row>
    <row r="218" spans="1:24" ht="13.2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</row>
    <row r="219" spans="1:24" ht="13.2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96" r:id="rId2"/>
    <hyperlink ref="B113" r:id="rId3"/>
    <hyperlink ref="B118" r:id="rId4"/>
    <hyperlink ref="B122" r:id="rId5"/>
    <hyperlink ref="B125" r:id="rId6"/>
    <hyperlink ref="B130" r:id="rId7"/>
    <hyperlink ref="B132" r:id="rId8"/>
    <hyperlink ref="B134" r:id="rId9"/>
    <hyperlink ref="B141" r:id="rId10"/>
    <hyperlink ref="B149" r:id="rId11"/>
    <hyperlink ref="B153" r:id="rId12"/>
    <hyperlink ref="B160" r:id="rId13"/>
    <hyperlink ref="B174" r:id="rId14"/>
    <hyperlink ref="B181" r:id="rId15"/>
    <hyperlink ref="B184" r:id="rId16"/>
    <hyperlink ref="B197" r:id="rId17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19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4.6640625" customWidth="1"/>
    <col min="2" max="2" width="39" customWidth="1"/>
    <col min="3" max="3" width="10.88671875" customWidth="1"/>
    <col min="4" max="4" width="11.77734375" customWidth="1"/>
    <col min="5" max="5" width="11.44140625" customWidth="1"/>
    <col min="19" max="19" width="10" customWidth="1"/>
    <col min="20" max="20" width="8.33203125" customWidth="1"/>
    <col min="21" max="21" width="9" customWidth="1"/>
    <col min="22" max="22" width="8.44140625" customWidth="1"/>
    <col min="23" max="23" width="7.88671875" customWidth="1"/>
    <col min="24" max="24" width="6.33203125" customWidth="1"/>
  </cols>
  <sheetData>
    <row r="1" spans="1:24" ht="13.2">
      <c r="A1" s="239" t="s">
        <v>0</v>
      </c>
      <c r="B1" s="242" t="s">
        <v>43</v>
      </c>
      <c r="C1" s="232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22"/>
      <c r="B4" s="58" t="s">
        <v>317</v>
      </c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</row>
    <row r="5" spans="1:24" ht="15.75" customHeight="1">
      <c r="A5" s="7"/>
      <c r="B5" s="88" t="s">
        <v>318</v>
      </c>
      <c r="C5" s="77">
        <f t="shared" ref="C5:C28" si="0">SUM(F5:K5)</f>
        <v>0.35</v>
      </c>
      <c r="D5" s="78">
        <f t="shared" ref="D5:D28" si="1">SUM(F5:I5)</f>
        <v>0</v>
      </c>
      <c r="E5" s="79">
        <f t="shared" ref="E5:E28" si="2">D5/C5</f>
        <v>0</v>
      </c>
      <c r="F5" s="89"/>
      <c r="G5" s="89"/>
      <c r="H5" s="89"/>
      <c r="I5" s="89"/>
      <c r="J5" s="90">
        <v>0.35</v>
      </c>
      <c r="K5" s="89"/>
      <c r="L5" s="89"/>
      <c r="M5" s="89"/>
      <c r="N5" s="90">
        <v>7</v>
      </c>
      <c r="O5" s="89"/>
      <c r="P5" s="90">
        <v>1.5</v>
      </c>
      <c r="Q5" s="90">
        <v>0.35</v>
      </c>
      <c r="R5" s="89"/>
      <c r="S5" s="89"/>
      <c r="T5" s="89"/>
      <c r="U5" s="89"/>
      <c r="V5" s="89"/>
      <c r="W5" s="89"/>
      <c r="X5" s="89"/>
    </row>
    <row r="6" spans="1:24" ht="15.75" customHeight="1">
      <c r="A6" s="7"/>
      <c r="B6" s="88" t="s">
        <v>319</v>
      </c>
      <c r="C6" s="77">
        <f t="shared" si="0"/>
        <v>0.57000000000000006</v>
      </c>
      <c r="D6" s="78">
        <f t="shared" si="1"/>
        <v>0.25</v>
      </c>
      <c r="E6" s="79">
        <f t="shared" si="2"/>
        <v>0.43859649122807015</v>
      </c>
      <c r="F6" s="89"/>
      <c r="G6" s="90">
        <v>0.25</v>
      </c>
      <c r="H6" s="89"/>
      <c r="I6" s="89"/>
      <c r="J6" s="90">
        <v>0.32</v>
      </c>
      <c r="K6" s="89"/>
      <c r="L6" s="89"/>
      <c r="M6" s="89"/>
      <c r="N6" s="90">
        <v>8</v>
      </c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5.75" customHeight="1">
      <c r="A7" s="7"/>
      <c r="B7" s="88" t="s">
        <v>320</v>
      </c>
      <c r="C7" s="77">
        <f t="shared" si="0"/>
        <v>0.9</v>
      </c>
      <c r="D7" s="78">
        <f t="shared" si="1"/>
        <v>0</v>
      </c>
      <c r="E7" s="79">
        <f t="shared" si="2"/>
        <v>0</v>
      </c>
      <c r="F7" s="89"/>
      <c r="G7" s="89"/>
      <c r="H7" s="89"/>
      <c r="I7" s="89"/>
      <c r="J7" s="90">
        <v>0.9</v>
      </c>
      <c r="K7" s="89"/>
      <c r="L7" s="89"/>
      <c r="M7" s="89"/>
      <c r="N7" s="90">
        <v>5</v>
      </c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1:24" ht="15.75" customHeight="1">
      <c r="A8" s="7"/>
      <c r="B8" s="88" t="s">
        <v>321</v>
      </c>
      <c r="C8" s="77">
        <f t="shared" si="0"/>
        <v>0.28999999999999998</v>
      </c>
      <c r="D8" s="78">
        <f t="shared" si="1"/>
        <v>0</v>
      </c>
      <c r="E8" s="79">
        <f t="shared" si="2"/>
        <v>0</v>
      </c>
      <c r="F8" s="89"/>
      <c r="G8" s="89"/>
      <c r="H8" s="89"/>
      <c r="I8" s="89"/>
      <c r="J8" s="90">
        <v>0.28999999999999998</v>
      </c>
      <c r="K8" s="89"/>
      <c r="L8" s="89"/>
      <c r="M8" s="89"/>
      <c r="N8" s="90">
        <v>5</v>
      </c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ht="15.75" customHeight="1">
      <c r="A9" s="7"/>
      <c r="B9" s="88" t="s">
        <v>322</v>
      </c>
      <c r="C9" s="77">
        <f t="shared" si="0"/>
        <v>0.24</v>
      </c>
      <c r="D9" s="78">
        <f t="shared" si="1"/>
        <v>0</v>
      </c>
      <c r="E9" s="79">
        <f t="shared" si="2"/>
        <v>0</v>
      </c>
      <c r="F9" s="89"/>
      <c r="G9" s="89"/>
      <c r="H9" s="89"/>
      <c r="I9" s="89"/>
      <c r="J9" s="90">
        <v>0.24</v>
      </c>
      <c r="K9" s="89"/>
      <c r="L9" s="89"/>
      <c r="M9" s="89"/>
      <c r="N9" s="90">
        <v>4</v>
      </c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1:24" ht="15.75" customHeight="1">
      <c r="A10" s="7"/>
      <c r="B10" s="88" t="s">
        <v>323</v>
      </c>
      <c r="C10" s="77">
        <f t="shared" si="0"/>
        <v>0.2</v>
      </c>
      <c r="D10" s="78">
        <f t="shared" si="1"/>
        <v>0</v>
      </c>
      <c r="E10" s="79">
        <f t="shared" si="2"/>
        <v>0</v>
      </c>
      <c r="F10" s="89"/>
      <c r="G10" s="89"/>
      <c r="H10" s="89"/>
      <c r="I10" s="89"/>
      <c r="J10" s="90">
        <v>0.2</v>
      </c>
      <c r="K10" s="89"/>
      <c r="L10" s="89"/>
      <c r="M10" s="89"/>
      <c r="N10" s="90">
        <v>5</v>
      </c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1:24" ht="15.75" customHeight="1">
      <c r="A11" s="7"/>
      <c r="B11" s="88" t="s">
        <v>324</v>
      </c>
      <c r="C11" s="77">
        <f t="shared" si="0"/>
        <v>0.97</v>
      </c>
      <c r="D11" s="78">
        <f t="shared" si="1"/>
        <v>0.97</v>
      </c>
      <c r="E11" s="79">
        <f t="shared" si="2"/>
        <v>1</v>
      </c>
      <c r="F11" s="89"/>
      <c r="G11" s="90">
        <v>0.97</v>
      </c>
      <c r="H11" s="89"/>
      <c r="I11" s="89"/>
      <c r="J11" s="89"/>
      <c r="K11" s="89"/>
      <c r="L11" s="89"/>
      <c r="M11" s="89"/>
      <c r="N11" s="90">
        <v>8</v>
      </c>
      <c r="O11" s="90">
        <v>2</v>
      </c>
      <c r="P11" s="90">
        <v>4</v>
      </c>
      <c r="Q11" s="90">
        <v>0.97</v>
      </c>
      <c r="R11" s="89"/>
      <c r="S11" s="89"/>
      <c r="T11" s="89"/>
      <c r="U11" s="89"/>
      <c r="V11" s="89"/>
      <c r="W11" s="89"/>
      <c r="X11" s="89"/>
    </row>
    <row r="12" spans="1:24" ht="15.75" customHeight="1">
      <c r="A12" s="7"/>
      <c r="B12" s="88" t="s">
        <v>325</v>
      </c>
      <c r="C12" s="77">
        <f t="shared" si="0"/>
        <v>1.87</v>
      </c>
      <c r="D12" s="78">
        <f t="shared" si="1"/>
        <v>0.37</v>
      </c>
      <c r="E12" s="79">
        <f t="shared" si="2"/>
        <v>0.19786096256684491</v>
      </c>
      <c r="F12" s="89"/>
      <c r="G12" s="90">
        <v>0.37</v>
      </c>
      <c r="H12" s="89"/>
      <c r="I12" s="89"/>
      <c r="J12" s="90">
        <v>1.5</v>
      </c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1:24" ht="15.75" customHeight="1">
      <c r="A13" s="7"/>
      <c r="B13" s="88" t="s">
        <v>326</v>
      </c>
      <c r="C13" s="77">
        <f t="shared" si="0"/>
        <v>0.32</v>
      </c>
      <c r="D13" s="78">
        <f t="shared" si="1"/>
        <v>0.32</v>
      </c>
      <c r="E13" s="79">
        <f t="shared" si="2"/>
        <v>1</v>
      </c>
      <c r="F13" s="89"/>
      <c r="G13" s="90">
        <v>0.32</v>
      </c>
      <c r="H13" s="89"/>
      <c r="I13" s="89"/>
      <c r="J13" s="89"/>
      <c r="K13" s="89"/>
      <c r="L13" s="89"/>
      <c r="M13" s="89"/>
      <c r="N13" s="90">
        <v>8</v>
      </c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ht="15.75" customHeight="1">
      <c r="A14" s="7"/>
      <c r="B14" s="88" t="s">
        <v>327</v>
      </c>
      <c r="C14" s="77">
        <f t="shared" si="0"/>
        <v>1.9</v>
      </c>
      <c r="D14" s="78">
        <f t="shared" si="1"/>
        <v>1.23</v>
      </c>
      <c r="E14" s="79">
        <f t="shared" si="2"/>
        <v>0.64736842105263159</v>
      </c>
      <c r="F14" s="89"/>
      <c r="G14" s="90">
        <v>1.23</v>
      </c>
      <c r="H14" s="89"/>
      <c r="I14" s="89"/>
      <c r="J14" s="90">
        <v>0.67</v>
      </c>
      <c r="K14" s="89"/>
      <c r="L14" s="89"/>
      <c r="M14" s="89"/>
      <c r="N14" s="90">
        <v>6</v>
      </c>
      <c r="O14" s="89"/>
      <c r="P14" s="90">
        <v>2</v>
      </c>
      <c r="Q14" s="90">
        <v>0.96</v>
      </c>
      <c r="R14" s="89"/>
      <c r="S14" s="89"/>
      <c r="T14" s="89"/>
      <c r="U14" s="89"/>
      <c r="V14" s="89"/>
      <c r="W14" s="89"/>
      <c r="X14" s="89"/>
    </row>
    <row r="15" spans="1:24" ht="15.75" customHeight="1">
      <c r="A15" s="7"/>
      <c r="B15" s="88" t="s">
        <v>328</v>
      </c>
      <c r="C15" s="77">
        <f t="shared" si="0"/>
        <v>0.28999999999999998</v>
      </c>
      <c r="D15" s="78">
        <f t="shared" si="1"/>
        <v>0</v>
      </c>
      <c r="E15" s="79">
        <f t="shared" si="2"/>
        <v>0</v>
      </c>
      <c r="F15" s="89"/>
      <c r="G15" s="89"/>
      <c r="H15" s="89"/>
      <c r="I15" s="89"/>
      <c r="J15" s="90">
        <v>0.28999999999999998</v>
      </c>
      <c r="K15" s="89"/>
      <c r="L15" s="89"/>
      <c r="M15" s="89"/>
      <c r="N15" s="90">
        <v>5</v>
      </c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ht="15.75" customHeight="1">
      <c r="A16" s="7"/>
      <c r="B16" s="88" t="s">
        <v>329</v>
      </c>
      <c r="C16" s="77">
        <f t="shared" si="0"/>
        <v>1.3900000000000001</v>
      </c>
      <c r="D16" s="78">
        <f t="shared" si="1"/>
        <v>1.06</v>
      </c>
      <c r="E16" s="79">
        <f t="shared" si="2"/>
        <v>0.76258992805755388</v>
      </c>
      <c r="F16" s="89"/>
      <c r="G16" s="90">
        <v>1.06</v>
      </c>
      <c r="H16" s="89"/>
      <c r="I16" s="89"/>
      <c r="J16" s="90">
        <v>0.33</v>
      </c>
      <c r="K16" s="89"/>
      <c r="L16" s="89"/>
      <c r="M16" s="89"/>
      <c r="N16" s="90">
        <v>8</v>
      </c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1:24" ht="15.75" customHeight="1">
      <c r="A17" s="7"/>
      <c r="B17" s="88" t="s">
        <v>330</v>
      </c>
      <c r="C17" s="77">
        <f t="shared" si="0"/>
        <v>1.28</v>
      </c>
      <c r="D17" s="78">
        <f t="shared" si="1"/>
        <v>0</v>
      </c>
      <c r="E17" s="79">
        <f t="shared" si="2"/>
        <v>0</v>
      </c>
      <c r="F17" s="89"/>
      <c r="G17" s="89"/>
      <c r="H17" s="89"/>
      <c r="I17" s="89"/>
      <c r="J17" s="90">
        <v>1.28</v>
      </c>
      <c r="K17" s="89"/>
      <c r="L17" s="89"/>
      <c r="M17" s="89"/>
      <c r="N17" s="90">
        <v>8</v>
      </c>
      <c r="O17" s="89"/>
      <c r="P17" s="89"/>
      <c r="Q17" s="89"/>
      <c r="R17" s="89"/>
      <c r="S17" s="89"/>
      <c r="T17" s="89"/>
      <c r="U17" s="89"/>
      <c r="V17" s="89"/>
      <c r="W17" s="89"/>
      <c r="X17" s="89"/>
    </row>
    <row r="18" spans="1:24" ht="15.75" customHeight="1">
      <c r="A18" s="7"/>
      <c r="B18" s="88" t="s">
        <v>331</v>
      </c>
      <c r="C18" s="77">
        <f t="shared" si="0"/>
        <v>0.34</v>
      </c>
      <c r="D18" s="78">
        <f t="shared" si="1"/>
        <v>0.34</v>
      </c>
      <c r="E18" s="79">
        <f t="shared" si="2"/>
        <v>1</v>
      </c>
      <c r="F18" s="89"/>
      <c r="G18" s="90">
        <v>0.312</v>
      </c>
      <c r="H18" s="90">
        <v>2.8000000000000001E-2</v>
      </c>
      <c r="I18" s="89"/>
      <c r="J18" s="89"/>
      <c r="K18" s="89"/>
      <c r="L18" s="89"/>
      <c r="M18" s="89"/>
      <c r="N18" s="90">
        <v>7</v>
      </c>
      <c r="O18" s="89"/>
      <c r="P18" s="89"/>
      <c r="Q18" s="89"/>
      <c r="R18" s="89"/>
      <c r="S18" s="89"/>
      <c r="T18" s="89"/>
      <c r="U18" s="89"/>
      <c r="V18" s="89"/>
      <c r="W18" s="89"/>
      <c r="X18" s="90">
        <v>14</v>
      </c>
    </row>
    <row r="19" spans="1:24" ht="15.75" customHeight="1">
      <c r="A19" s="7"/>
      <c r="B19" s="88" t="s">
        <v>332</v>
      </c>
      <c r="C19" s="77">
        <f t="shared" si="0"/>
        <v>0.39</v>
      </c>
      <c r="D19" s="78">
        <f t="shared" si="1"/>
        <v>0</v>
      </c>
      <c r="E19" s="79">
        <f t="shared" si="2"/>
        <v>0</v>
      </c>
      <c r="F19" s="89"/>
      <c r="G19" s="89"/>
      <c r="H19" s="89"/>
      <c r="I19" s="89"/>
      <c r="J19" s="90">
        <v>0.39</v>
      </c>
      <c r="K19" s="89"/>
      <c r="L19" s="89"/>
      <c r="M19" s="89"/>
      <c r="N19" s="90">
        <v>6</v>
      </c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1:24" ht="15.75" customHeight="1">
      <c r="A20" s="7"/>
      <c r="B20" s="88" t="s">
        <v>333</v>
      </c>
      <c r="C20" s="77">
        <f t="shared" si="0"/>
        <v>0.56999999999999995</v>
      </c>
      <c r="D20" s="78">
        <f t="shared" si="1"/>
        <v>0.36</v>
      </c>
      <c r="E20" s="79">
        <f t="shared" si="2"/>
        <v>0.63157894736842113</v>
      </c>
      <c r="F20" s="89"/>
      <c r="G20" s="90">
        <v>0.36</v>
      </c>
      <c r="H20" s="89"/>
      <c r="I20" s="89"/>
      <c r="J20" s="90">
        <v>0.21</v>
      </c>
      <c r="K20" s="89"/>
      <c r="L20" s="89"/>
      <c r="M20" s="89"/>
      <c r="N20" s="90">
        <v>6</v>
      </c>
      <c r="O20" s="89"/>
      <c r="P20" s="89"/>
      <c r="Q20" s="89"/>
      <c r="R20" s="89"/>
      <c r="S20" s="89"/>
      <c r="T20" s="89"/>
      <c r="U20" s="89"/>
      <c r="V20" s="89"/>
      <c r="W20" s="89"/>
      <c r="X20" s="89"/>
    </row>
    <row r="21" spans="1:24" ht="15.75" customHeight="1">
      <c r="A21" s="7"/>
      <c r="B21" s="88" t="s">
        <v>334</v>
      </c>
      <c r="C21" s="77">
        <f t="shared" si="0"/>
        <v>0.23</v>
      </c>
      <c r="D21" s="78">
        <f t="shared" si="1"/>
        <v>0</v>
      </c>
      <c r="E21" s="79">
        <f t="shared" si="2"/>
        <v>0</v>
      </c>
      <c r="F21" s="89"/>
      <c r="G21" s="89"/>
      <c r="H21" s="89"/>
      <c r="I21" s="89"/>
      <c r="J21" s="90">
        <v>0.23</v>
      </c>
      <c r="K21" s="89"/>
      <c r="L21" s="89"/>
      <c r="M21" s="89"/>
      <c r="N21" s="90">
        <v>5</v>
      </c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1:24" ht="15.75" customHeight="1">
      <c r="A22" s="7"/>
      <c r="B22" s="88" t="s">
        <v>335</v>
      </c>
      <c r="C22" s="77">
        <f t="shared" si="0"/>
        <v>0.72</v>
      </c>
      <c r="D22" s="78">
        <f t="shared" si="1"/>
        <v>0</v>
      </c>
      <c r="E22" s="79">
        <f t="shared" si="2"/>
        <v>0</v>
      </c>
      <c r="F22" s="89"/>
      <c r="G22" s="89"/>
      <c r="H22" s="89"/>
      <c r="I22" s="89"/>
      <c r="J22" s="90">
        <v>0.72</v>
      </c>
      <c r="K22" s="89"/>
      <c r="L22" s="89"/>
      <c r="M22" s="89"/>
      <c r="N22" s="90">
        <v>5</v>
      </c>
      <c r="O22" s="89"/>
      <c r="P22" s="89"/>
      <c r="Q22" s="89"/>
      <c r="R22" s="89"/>
      <c r="S22" s="89"/>
      <c r="T22" s="89"/>
      <c r="U22" s="89"/>
      <c r="V22" s="89"/>
      <c r="W22" s="89"/>
      <c r="X22" s="89"/>
    </row>
    <row r="23" spans="1:24" ht="15.75" customHeight="1">
      <c r="A23" s="7"/>
      <c r="B23" s="88" t="s">
        <v>336</v>
      </c>
      <c r="C23" s="77">
        <f t="shared" si="0"/>
        <v>1.1399999999999999</v>
      </c>
      <c r="D23" s="78">
        <f t="shared" si="1"/>
        <v>0</v>
      </c>
      <c r="E23" s="79">
        <f t="shared" si="2"/>
        <v>0</v>
      </c>
      <c r="F23" s="89"/>
      <c r="G23" s="89"/>
      <c r="H23" s="89"/>
      <c r="I23" s="89"/>
      <c r="J23" s="90">
        <v>1.1399999999999999</v>
      </c>
      <c r="K23" s="89"/>
      <c r="L23" s="89"/>
      <c r="M23" s="89"/>
      <c r="N23" s="90">
        <v>5</v>
      </c>
      <c r="O23" s="89"/>
      <c r="P23" s="89"/>
      <c r="Q23" s="89"/>
      <c r="R23" s="89"/>
      <c r="S23" s="89"/>
      <c r="T23" s="89"/>
      <c r="U23" s="89"/>
      <c r="V23" s="89"/>
      <c r="W23" s="89"/>
      <c r="X23" s="89"/>
    </row>
    <row r="24" spans="1:24" ht="15.75" customHeight="1">
      <c r="A24" s="7"/>
      <c r="B24" s="88" t="s">
        <v>337</v>
      </c>
      <c r="C24" s="77">
        <f t="shared" si="0"/>
        <v>0.9</v>
      </c>
      <c r="D24" s="78">
        <f t="shared" si="1"/>
        <v>0</v>
      </c>
      <c r="E24" s="79">
        <f t="shared" si="2"/>
        <v>0</v>
      </c>
      <c r="F24" s="89"/>
      <c r="G24" s="89"/>
      <c r="H24" s="89"/>
      <c r="I24" s="89"/>
      <c r="J24" s="90">
        <v>0.9</v>
      </c>
      <c r="K24" s="89"/>
      <c r="L24" s="89"/>
      <c r="M24" s="89"/>
      <c r="N24" s="90">
        <v>6</v>
      </c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1:24" ht="15.75" customHeight="1">
      <c r="A25" s="7"/>
      <c r="B25" s="88" t="s">
        <v>338</v>
      </c>
      <c r="C25" s="77">
        <f t="shared" si="0"/>
        <v>0.86</v>
      </c>
      <c r="D25" s="78">
        <f t="shared" si="1"/>
        <v>0</v>
      </c>
      <c r="E25" s="79">
        <f t="shared" si="2"/>
        <v>0</v>
      </c>
      <c r="F25" s="89"/>
      <c r="G25" s="89"/>
      <c r="H25" s="89"/>
      <c r="I25" s="89"/>
      <c r="J25" s="90">
        <v>0.86</v>
      </c>
      <c r="K25" s="89"/>
      <c r="L25" s="89"/>
      <c r="M25" s="89"/>
      <c r="N25" s="90">
        <v>6</v>
      </c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1:24" ht="15.75" customHeight="1">
      <c r="A26" s="7"/>
      <c r="B26" s="88" t="s">
        <v>339</v>
      </c>
      <c r="C26" s="77">
        <f t="shared" si="0"/>
        <v>0.55000000000000004</v>
      </c>
      <c r="D26" s="78">
        <f t="shared" si="1"/>
        <v>0</v>
      </c>
      <c r="E26" s="79">
        <f t="shared" si="2"/>
        <v>0</v>
      </c>
      <c r="F26" s="89"/>
      <c r="G26" s="89"/>
      <c r="H26" s="89"/>
      <c r="I26" s="89"/>
      <c r="J26" s="90">
        <v>0.55000000000000004</v>
      </c>
      <c r="K26" s="89"/>
      <c r="L26" s="89"/>
      <c r="M26" s="89"/>
      <c r="N26" s="90">
        <v>6</v>
      </c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1:24" ht="15.75" customHeight="1">
      <c r="A27" s="7"/>
      <c r="B27" s="88" t="s">
        <v>340</v>
      </c>
      <c r="C27" s="77">
        <f t="shared" si="0"/>
        <v>0.28999999999999998</v>
      </c>
      <c r="D27" s="78">
        <f t="shared" si="1"/>
        <v>0.28999999999999998</v>
      </c>
      <c r="E27" s="79">
        <f t="shared" si="2"/>
        <v>1</v>
      </c>
      <c r="F27" s="89"/>
      <c r="G27" s="90">
        <v>0.28999999999999998</v>
      </c>
      <c r="H27" s="89"/>
      <c r="I27" s="89"/>
      <c r="J27" s="89"/>
      <c r="K27" s="89"/>
      <c r="L27" s="89"/>
      <c r="M27" s="89"/>
      <c r="N27" s="90">
        <v>10</v>
      </c>
      <c r="O27" s="89"/>
      <c r="P27" s="90">
        <v>3</v>
      </c>
      <c r="Q27" s="90">
        <v>0.28999999999999998</v>
      </c>
      <c r="R27" s="89"/>
      <c r="S27" s="89"/>
      <c r="T27" s="89"/>
      <c r="U27" s="89"/>
      <c r="V27" s="89"/>
      <c r="W27" s="89"/>
      <c r="X27" s="89"/>
    </row>
    <row r="28" spans="1:24" ht="15.75" customHeight="1">
      <c r="A28" s="7"/>
      <c r="B28" s="88" t="s">
        <v>341</v>
      </c>
      <c r="C28" s="77">
        <f t="shared" si="0"/>
        <v>0.3</v>
      </c>
      <c r="D28" s="78">
        <f t="shared" si="1"/>
        <v>0</v>
      </c>
      <c r="E28" s="79">
        <f t="shared" si="2"/>
        <v>0</v>
      </c>
      <c r="F28" s="89"/>
      <c r="G28" s="89"/>
      <c r="H28" s="89"/>
      <c r="I28" s="89"/>
      <c r="J28" s="90">
        <v>0.3</v>
      </c>
      <c r="K28" s="89"/>
      <c r="L28" s="89"/>
      <c r="M28" s="89"/>
      <c r="N28" s="90">
        <v>5</v>
      </c>
      <c r="O28" s="89"/>
      <c r="P28" s="89"/>
      <c r="Q28" s="89"/>
      <c r="R28" s="89"/>
      <c r="S28" s="89"/>
      <c r="T28" s="89"/>
      <c r="U28" s="89"/>
      <c r="V28" s="89"/>
      <c r="W28" s="89"/>
      <c r="X28" s="89"/>
    </row>
    <row r="29" spans="1:24" ht="15.75" customHeight="1">
      <c r="A29" s="22"/>
      <c r="B29" s="58" t="s">
        <v>342</v>
      </c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  <c r="W29" s="87"/>
      <c r="X29" s="87"/>
    </row>
    <row r="30" spans="1:24" ht="15.75" customHeight="1">
      <c r="A30" s="7"/>
      <c r="B30" s="88" t="s">
        <v>343</v>
      </c>
      <c r="C30" s="77">
        <f t="shared" ref="C30:C42" si="3">SUM(F30:K30)</f>
        <v>0</v>
      </c>
      <c r="D30" s="78">
        <f t="shared" ref="D30:D42" si="4">SUM(F30:I30)</f>
        <v>0</v>
      </c>
      <c r="E30" s="79" t="e">
        <f t="shared" ref="E30:E42" si="5">D30/C30</f>
        <v>#DIV/0!</v>
      </c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</row>
    <row r="31" spans="1:24" ht="15.6">
      <c r="A31" s="7"/>
      <c r="B31" s="88" t="s">
        <v>327</v>
      </c>
      <c r="C31" s="77">
        <f t="shared" si="3"/>
        <v>0</v>
      </c>
      <c r="D31" s="78">
        <f t="shared" si="4"/>
        <v>0</v>
      </c>
      <c r="E31" s="79" t="e">
        <f t="shared" si="5"/>
        <v>#DIV/0!</v>
      </c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</row>
    <row r="32" spans="1:24" ht="15.6">
      <c r="A32" s="7"/>
      <c r="B32" s="88" t="s">
        <v>338</v>
      </c>
      <c r="C32" s="77">
        <f t="shared" si="3"/>
        <v>0</v>
      </c>
      <c r="D32" s="78">
        <f t="shared" si="4"/>
        <v>0</v>
      </c>
      <c r="E32" s="79" t="e">
        <f t="shared" si="5"/>
        <v>#DIV/0!</v>
      </c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  <row r="33" spans="1:24" ht="15.6">
      <c r="A33" s="7"/>
      <c r="B33" s="88" t="s">
        <v>339</v>
      </c>
      <c r="C33" s="77">
        <f t="shared" si="3"/>
        <v>0</v>
      </c>
      <c r="D33" s="78">
        <f t="shared" si="4"/>
        <v>0</v>
      </c>
      <c r="E33" s="79" t="e">
        <f t="shared" si="5"/>
        <v>#DIV/0!</v>
      </c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</row>
    <row r="34" spans="1:24" ht="15.6">
      <c r="A34" s="7"/>
      <c r="B34" s="88" t="s">
        <v>344</v>
      </c>
      <c r="C34" s="77">
        <f t="shared" si="3"/>
        <v>0</v>
      </c>
      <c r="D34" s="78">
        <f t="shared" si="4"/>
        <v>0</v>
      </c>
      <c r="E34" s="79" t="e">
        <f t="shared" si="5"/>
        <v>#DIV/0!</v>
      </c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</row>
    <row r="35" spans="1:24" ht="15.6">
      <c r="A35" s="7"/>
      <c r="B35" s="88" t="s">
        <v>329</v>
      </c>
      <c r="C35" s="77">
        <f t="shared" si="3"/>
        <v>0</v>
      </c>
      <c r="D35" s="78">
        <f t="shared" si="4"/>
        <v>0</v>
      </c>
      <c r="E35" s="79" t="e">
        <f t="shared" si="5"/>
        <v>#DIV/0!</v>
      </c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1:24" ht="15.6">
      <c r="A36" s="7"/>
      <c r="B36" s="88" t="s">
        <v>345</v>
      </c>
      <c r="C36" s="77">
        <f t="shared" si="3"/>
        <v>0</v>
      </c>
      <c r="D36" s="78">
        <f t="shared" si="4"/>
        <v>0</v>
      </c>
      <c r="E36" s="79" t="e">
        <f t="shared" si="5"/>
        <v>#DIV/0!</v>
      </c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</row>
    <row r="37" spans="1:24" ht="15.6">
      <c r="A37" s="7"/>
      <c r="B37" s="88" t="s">
        <v>324</v>
      </c>
      <c r="C37" s="77">
        <f t="shared" si="3"/>
        <v>0</v>
      </c>
      <c r="D37" s="78">
        <f t="shared" si="4"/>
        <v>0</v>
      </c>
      <c r="E37" s="79" t="e">
        <f t="shared" si="5"/>
        <v>#DIV/0!</v>
      </c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</row>
    <row r="38" spans="1:24" ht="15.6">
      <c r="A38" s="7"/>
      <c r="B38" s="88" t="s">
        <v>346</v>
      </c>
      <c r="C38" s="77">
        <f t="shared" si="3"/>
        <v>0</v>
      </c>
      <c r="D38" s="78">
        <f t="shared" si="4"/>
        <v>0</v>
      </c>
      <c r="E38" s="79" t="e">
        <f t="shared" si="5"/>
        <v>#DIV/0!</v>
      </c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</row>
    <row r="39" spans="1:24" ht="15.6">
      <c r="A39" s="7"/>
      <c r="B39" s="88" t="s">
        <v>347</v>
      </c>
      <c r="C39" s="77">
        <f t="shared" si="3"/>
        <v>0</v>
      </c>
      <c r="D39" s="78">
        <f t="shared" si="4"/>
        <v>0</v>
      </c>
      <c r="E39" s="79" t="e">
        <f t="shared" si="5"/>
        <v>#DIV/0!</v>
      </c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</row>
    <row r="40" spans="1:24" ht="15.6">
      <c r="A40" s="7"/>
      <c r="B40" s="88" t="s">
        <v>348</v>
      </c>
      <c r="C40" s="77">
        <f t="shared" si="3"/>
        <v>0</v>
      </c>
      <c r="D40" s="78">
        <f t="shared" si="4"/>
        <v>0</v>
      </c>
      <c r="E40" s="79" t="e">
        <f t="shared" si="5"/>
        <v>#DIV/0!</v>
      </c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</row>
    <row r="41" spans="1:24" ht="15.6">
      <c r="A41" s="7"/>
      <c r="B41" s="88" t="s">
        <v>334</v>
      </c>
      <c r="C41" s="77">
        <f t="shared" si="3"/>
        <v>0</v>
      </c>
      <c r="D41" s="78">
        <f t="shared" si="4"/>
        <v>0</v>
      </c>
      <c r="E41" s="79" t="e">
        <f t="shared" si="5"/>
        <v>#DIV/0!</v>
      </c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1:24" ht="15.6">
      <c r="A42" s="7"/>
      <c r="B42" s="88" t="s">
        <v>320</v>
      </c>
      <c r="C42" s="77">
        <f t="shared" si="3"/>
        <v>0</v>
      </c>
      <c r="D42" s="78">
        <f t="shared" si="4"/>
        <v>0</v>
      </c>
      <c r="E42" s="79" t="e">
        <f t="shared" si="5"/>
        <v>#DIV/0!</v>
      </c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1:24" ht="15.6">
      <c r="A43" s="22"/>
      <c r="B43" s="58" t="s">
        <v>349</v>
      </c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  <c r="W43" s="87"/>
      <c r="X43" s="87"/>
    </row>
    <row r="44" spans="1:24" ht="15.6">
      <c r="A44" s="7"/>
      <c r="B44" s="88" t="s">
        <v>321</v>
      </c>
      <c r="C44" s="77">
        <f t="shared" ref="C44:C57" si="6">SUM(F44:K44)</f>
        <v>0.55000000000000004</v>
      </c>
      <c r="D44" s="78">
        <f t="shared" ref="D44:D57" si="7">SUM(F44:I44)</f>
        <v>0</v>
      </c>
      <c r="E44" s="79">
        <f t="shared" ref="E44:E57" si="8">D44/C44</f>
        <v>0</v>
      </c>
      <c r="F44" s="89"/>
      <c r="G44" s="89"/>
      <c r="H44" s="89"/>
      <c r="I44" s="89"/>
      <c r="J44" s="90">
        <v>0.55000000000000004</v>
      </c>
      <c r="K44" s="89"/>
      <c r="L44" s="89"/>
      <c r="M44" s="89"/>
      <c r="N44" s="90">
        <v>4</v>
      </c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spans="1:24" ht="15.6">
      <c r="A45" s="7"/>
      <c r="B45" s="88" t="s">
        <v>334</v>
      </c>
      <c r="C45" s="77">
        <f t="shared" si="6"/>
        <v>2.4900000000000002</v>
      </c>
      <c r="D45" s="78">
        <f t="shared" si="7"/>
        <v>0</v>
      </c>
      <c r="E45" s="79">
        <f t="shared" si="8"/>
        <v>0</v>
      </c>
      <c r="F45" s="89"/>
      <c r="G45" s="89"/>
      <c r="H45" s="89"/>
      <c r="I45" s="89"/>
      <c r="J45" s="90">
        <v>2.4900000000000002</v>
      </c>
      <c r="K45" s="89"/>
      <c r="L45" s="89"/>
      <c r="M45" s="89"/>
      <c r="N45" s="90">
        <v>4</v>
      </c>
      <c r="O45" s="89"/>
      <c r="P45" s="89"/>
      <c r="Q45" s="89"/>
      <c r="R45" s="89"/>
      <c r="S45" s="89"/>
      <c r="T45" s="89"/>
      <c r="U45" s="89"/>
      <c r="V45" s="89"/>
      <c r="W45" s="89"/>
      <c r="X45" s="89"/>
    </row>
    <row r="46" spans="1:24" ht="15.6">
      <c r="A46" s="7"/>
      <c r="B46" s="88" t="s">
        <v>350</v>
      </c>
      <c r="C46" s="77">
        <f t="shared" si="6"/>
        <v>0.88400000000000001</v>
      </c>
      <c r="D46" s="78">
        <f t="shared" si="7"/>
        <v>0</v>
      </c>
      <c r="E46" s="79">
        <f t="shared" si="8"/>
        <v>0</v>
      </c>
      <c r="F46" s="89"/>
      <c r="G46" s="89"/>
      <c r="H46" s="89"/>
      <c r="I46" s="89"/>
      <c r="J46" s="90">
        <v>0.88400000000000001</v>
      </c>
      <c r="K46" s="89"/>
      <c r="L46" s="89"/>
      <c r="M46" s="89"/>
      <c r="N46" s="90">
        <v>4.5</v>
      </c>
      <c r="O46" s="89"/>
      <c r="P46" s="89"/>
      <c r="Q46" s="89"/>
      <c r="R46" s="89"/>
      <c r="S46" s="89"/>
      <c r="T46" s="89"/>
      <c r="U46" s="89"/>
      <c r="V46" s="89"/>
      <c r="W46" s="89"/>
      <c r="X46" s="89"/>
    </row>
    <row r="47" spans="1:24" ht="15.6">
      <c r="A47" s="7"/>
      <c r="B47" s="88" t="s">
        <v>351</v>
      </c>
      <c r="C47" s="77">
        <f t="shared" si="6"/>
        <v>0.25</v>
      </c>
      <c r="D47" s="78">
        <f t="shared" si="7"/>
        <v>0</v>
      </c>
      <c r="E47" s="79">
        <f t="shared" si="8"/>
        <v>0</v>
      </c>
      <c r="F47" s="89"/>
      <c r="G47" s="89"/>
      <c r="H47" s="89"/>
      <c r="I47" s="89"/>
      <c r="J47" s="90">
        <v>0.25</v>
      </c>
      <c r="K47" s="89"/>
      <c r="L47" s="89"/>
      <c r="M47" s="89"/>
      <c r="N47" s="90">
        <v>4.5</v>
      </c>
      <c r="O47" s="89"/>
      <c r="P47" s="89"/>
      <c r="Q47" s="89"/>
      <c r="R47" s="89"/>
      <c r="S47" s="89"/>
      <c r="T47" s="89"/>
      <c r="U47" s="89"/>
      <c r="V47" s="89"/>
      <c r="W47" s="89"/>
      <c r="X47" s="89"/>
    </row>
    <row r="48" spans="1:24" ht="15.6">
      <c r="A48" s="7"/>
      <c r="B48" s="88" t="s">
        <v>352</v>
      </c>
      <c r="C48" s="77">
        <f t="shared" si="6"/>
        <v>0.23499999999999999</v>
      </c>
      <c r="D48" s="78">
        <f t="shared" si="7"/>
        <v>0</v>
      </c>
      <c r="E48" s="79">
        <f t="shared" si="8"/>
        <v>0</v>
      </c>
      <c r="F48" s="89"/>
      <c r="G48" s="89"/>
      <c r="H48" s="89"/>
      <c r="I48" s="89"/>
      <c r="J48" s="90">
        <v>0.23499999999999999</v>
      </c>
      <c r="K48" s="89"/>
      <c r="L48" s="89"/>
      <c r="M48" s="89"/>
      <c r="N48" s="90">
        <v>4</v>
      </c>
      <c r="O48" s="89"/>
      <c r="P48" s="89"/>
      <c r="Q48" s="89"/>
      <c r="R48" s="89"/>
      <c r="S48" s="89"/>
      <c r="T48" s="89"/>
      <c r="U48" s="89"/>
      <c r="V48" s="89"/>
      <c r="W48" s="89"/>
      <c r="X48" s="89"/>
    </row>
    <row r="49" spans="1:24" ht="15.6">
      <c r="A49" s="7"/>
      <c r="B49" s="88" t="s">
        <v>327</v>
      </c>
      <c r="C49" s="77">
        <f t="shared" si="6"/>
        <v>0.32</v>
      </c>
      <c r="D49" s="78">
        <f t="shared" si="7"/>
        <v>0</v>
      </c>
      <c r="E49" s="79">
        <f t="shared" si="8"/>
        <v>0</v>
      </c>
      <c r="F49" s="89"/>
      <c r="G49" s="89"/>
      <c r="H49" s="89"/>
      <c r="I49" s="89"/>
      <c r="J49" s="90">
        <v>0.32</v>
      </c>
      <c r="K49" s="89"/>
      <c r="L49" s="89"/>
      <c r="M49" s="89"/>
      <c r="N49" s="90">
        <v>4</v>
      </c>
      <c r="O49" s="89"/>
      <c r="P49" s="89"/>
      <c r="Q49" s="89"/>
      <c r="R49" s="89"/>
      <c r="S49" s="89"/>
      <c r="T49" s="89"/>
      <c r="U49" s="89"/>
      <c r="V49" s="89"/>
      <c r="W49" s="89"/>
      <c r="X49" s="89"/>
    </row>
    <row r="50" spans="1:24" ht="15.6">
      <c r="A50" s="7"/>
      <c r="B50" s="88" t="s">
        <v>353</v>
      </c>
      <c r="C50" s="77">
        <f t="shared" si="6"/>
        <v>0.2</v>
      </c>
      <c r="D50" s="78">
        <f t="shared" si="7"/>
        <v>0</v>
      </c>
      <c r="E50" s="79">
        <f t="shared" si="8"/>
        <v>0</v>
      </c>
      <c r="F50" s="89"/>
      <c r="G50" s="89"/>
      <c r="H50" s="89"/>
      <c r="I50" s="89"/>
      <c r="J50" s="90">
        <v>0.2</v>
      </c>
      <c r="K50" s="89"/>
      <c r="L50" s="89"/>
      <c r="M50" s="89"/>
      <c r="N50" s="90">
        <v>4</v>
      </c>
      <c r="O50" s="89"/>
      <c r="P50" s="89"/>
      <c r="Q50" s="89"/>
      <c r="R50" s="89"/>
      <c r="S50" s="89"/>
      <c r="T50" s="89"/>
      <c r="U50" s="89"/>
      <c r="V50" s="89"/>
      <c r="W50" s="89"/>
      <c r="X50" s="89"/>
    </row>
    <row r="51" spans="1:24" ht="15.6">
      <c r="A51" s="7"/>
      <c r="B51" s="88" t="s">
        <v>354</v>
      </c>
      <c r="C51" s="77">
        <f t="shared" si="6"/>
        <v>0.372</v>
      </c>
      <c r="D51" s="78">
        <f t="shared" si="7"/>
        <v>0</v>
      </c>
      <c r="E51" s="79">
        <f t="shared" si="8"/>
        <v>0</v>
      </c>
      <c r="F51" s="89"/>
      <c r="G51" s="89"/>
      <c r="H51" s="89"/>
      <c r="I51" s="89"/>
      <c r="J51" s="90">
        <v>0.372</v>
      </c>
      <c r="K51" s="89"/>
      <c r="L51" s="89"/>
      <c r="M51" s="89"/>
      <c r="N51" s="90">
        <v>4.5</v>
      </c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spans="1:24" ht="15.6">
      <c r="A52" s="7"/>
      <c r="B52" s="88" t="s">
        <v>355</v>
      </c>
      <c r="C52" s="77">
        <f t="shared" si="6"/>
        <v>0.28999999999999998</v>
      </c>
      <c r="D52" s="78">
        <f t="shared" si="7"/>
        <v>0</v>
      </c>
      <c r="E52" s="79">
        <f t="shared" si="8"/>
        <v>0</v>
      </c>
      <c r="F52" s="89"/>
      <c r="G52" s="89"/>
      <c r="H52" s="89"/>
      <c r="I52" s="89"/>
      <c r="J52" s="90">
        <v>0.28999999999999998</v>
      </c>
      <c r="K52" s="89"/>
      <c r="L52" s="89"/>
      <c r="M52" s="89"/>
      <c r="N52" s="90">
        <v>4</v>
      </c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spans="1:24" ht="15.6">
      <c r="A53" s="7"/>
      <c r="B53" s="88" t="s">
        <v>356</v>
      </c>
      <c r="C53" s="77">
        <f t="shared" si="6"/>
        <v>0.49</v>
      </c>
      <c r="D53" s="78">
        <f t="shared" si="7"/>
        <v>0</v>
      </c>
      <c r="E53" s="79">
        <f t="shared" si="8"/>
        <v>0</v>
      </c>
      <c r="F53" s="89"/>
      <c r="G53" s="89"/>
      <c r="H53" s="89"/>
      <c r="I53" s="89"/>
      <c r="J53" s="90">
        <v>0.49</v>
      </c>
      <c r="K53" s="89"/>
      <c r="L53" s="89"/>
      <c r="M53" s="89"/>
      <c r="N53" s="90">
        <v>4.5</v>
      </c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1:24" ht="15.6">
      <c r="A54" s="7"/>
      <c r="B54" s="88" t="s">
        <v>339</v>
      </c>
      <c r="C54" s="77">
        <f t="shared" si="6"/>
        <v>0.39</v>
      </c>
      <c r="D54" s="78">
        <f t="shared" si="7"/>
        <v>0</v>
      </c>
      <c r="E54" s="79">
        <f t="shared" si="8"/>
        <v>0</v>
      </c>
      <c r="F54" s="89"/>
      <c r="G54" s="89"/>
      <c r="H54" s="89"/>
      <c r="I54" s="89"/>
      <c r="J54" s="90">
        <v>0.39</v>
      </c>
      <c r="K54" s="89"/>
      <c r="L54" s="89"/>
      <c r="M54" s="89"/>
      <c r="N54" s="90">
        <v>4.5</v>
      </c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1:24" ht="15.6">
      <c r="A55" s="7"/>
      <c r="B55" s="88" t="s">
        <v>338</v>
      </c>
      <c r="C55" s="77">
        <f t="shared" si="6"/>
        <v>0.25</v>
      </c>
      <c r="D55" s="78">
        <f t="shared" si="7"/>
        <v>0</v>
      </c>
      <c r="E55" s="79">
        <f t="shared" si="8"/>
        <v>0</v>
      </c>
      <c r="F55" s="89"/>
      <c r="G55" s="89"/>
      <c r="H55" s="89"/>
      <c r="I55" s="89"/>
      <c r="J55" s="90">
        <v>0.25</v>
      </c>
      <c r="K55" s="89"/>
      <c r="L55" s="89"/>
      <c r="M55" s="89"/>
      <c r="N55" s="90">
        <v>4.5</v>
      </c>
      <c r="O55" s="89"/>
      <c r="P55" s="89"/>
      <c r="Q55" s="89"/>
      <c r="R55" s="89"/>
      <c r="S55" s="89"/>
      <c r="T55" s="89"/>
      <c r="U55" s="89"/>
      <c r="V55" s="89"/>
      <c r="W55" s="89"/>
      <c r="X55" s="89"/>
    </row>
    <row r="56" spans="1:24" ht="15.6">
      <c r="A56" s="7"/>
      <c r="B56" s="88" t="s">
        <v>357</v>
      </c>
      <c r="C56" s="77">
        <f t="shared" si="6"/>
        <v>0.2</v>
      </c>
      <c r="D56" s="78">
        <f t="shared" si="7"/>
        <v>0</v>
      </c>
      <c r="E56" s="79">
        <f t="shared" si="8"/>
        <v>0</v>
      </c>
      <c r="F56" s="89"/>
      <c r="G56" s="89"/>
      <c r="H56" s="89"/>
      <c r="I56" s="89"/>
      <c r="J56" s="90">
        <v>0.2</v>
      </c>
      <c r="K56" s="89"/>
      <c r="L56" s="89"/>
      <c r="M56" s="89"/>
      <c r="N56" s="90">
        <v>4.5</v>
      </c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1:24" ht="15.6">
      <c r="A57" s="7"/>
      <c r="B57" s="88" t="s">
        <v>320</v>
      </c>
      <c r="C57" s="77">
        <f t="shared" si="6"/>
        <v>0.5</v>
      </c>
      <c r="D57" s="78">
        <f t="shared" si="7"/>
        <v>0</v>
      </c>
      <c r="E57" s="79">
        <f t="shared" si="8"/>
        <v>0</v>
      </c>
      <c r="F57" s="89"/>
      <c r="G57" s="89"/>
      <c r="H57" s="89"/>
      <c r="I57" s="89"/>
      <c r="J57" s="90">
        <v>0.5</v>
      </c>
      <c r="K57" s="89"/>
      <c r="L57" s="89"/>
      <c r="M57" s="89"/>
      <c r="N57" s="90">
        <v>4</v>
      </c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1:24" ht="15.6">
      <c r="A58" s="22"/>
      <c r="B58" s="58" t="s">
        <v>358</v>
      </c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</row>
    <row r="59" spans="1:24" ht="15.6">
      <c r="A59" s="7"/>
      <c r="B59" s="88" t="s">
        <v>339</v>
      </c>
      <c r="C59" s="77">
        <f t="shared" ref="C59:C70" si="9">SUM(F59:K59)</f>
        <v>0.24</v>
      </c>
      <c r="D59" s="78">
        <f t="shared" ref="D59:D70" si="10">SUM(F59:I59)</f>
        <v>0</v>
      </c>
      <c r="E59" s="79">
        <f t="shared" ref="E59:E70" si="11">D59/C59</f>
        <v>0</v>
      </c>
      <c r="F59" s="89"/>
      <c r="G59" s="89"/>
      <c r="H59" s="89"/>
      <c r="I59" s="89"/>
      <c r="J59" s="89"/>
      <c r="K59" s="90">
        <v>0.24</v>
      </c>
      <c r="L59" s="89"/>
      <c r="M59" s="89"/>
      <c r="N59" s="90">
        <v>4</v>
      </c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1:24" ht="15.6">
      <c r="A60" s="7"/>
      <c r="B60" s="88" t="s">
        <v>359</v>
      </c>
      <c r="C60" s="77">
        <f t="shared" si="9"/>
        <v>0.14000000000000001</v>
      </c>
      <c r="D60" s="78">
        <f t="shared" si="10"/>
        <v>0</v>
      </c>
      <c r="E60" s="79">
        <f t="shared" si="11"/>
        <v>0</v>
      </c>
      <c r="F60" s="89"/>
      <c r="G60" s="89"/>
      <c r="H60" s="89"/>
      <c r="I60" s="89"/>
      <c r="J60" s="89"/>
      <c r="K60" s="90">
        <v>0.14000000000000001</v>
      </c>
      <c r="L60" s="89"/>
      <c r="M60" s="89"/>
      <c r="N60" s="90">
        <v>4</v>
      </c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1:24" ht="15.6">
      <c r="A61" s="7"/>
      <c r="B61" s="88" t="s">
        <v>360</v>
      </c>
      <c r="C61" s="77">
        <f t="shared" si="9"/>
        <v>0.65300000000000002</v>
      </c>
      <c r="D61" s="78">
        <f t="shared" si="10"/>
        <v>0</v>
      </c>
      <c r="E61" s="79">
        <f t="shared" si="11"/>
        <v>0</v>
      </c>
      <c r="F61" s="89"/>
      <c r="G61" s="89"/>
      <c r="H61" s="89"/>
      <c r="I61" s="89"/>
      <c r="J61" s="90">
        <v>0.65300000000000002</v>
      </c>
      <c r="K61" s="89"/>
      <c r="L61" s="89"/>
      <c r="M61" s="89"/>
      <c r="N61" s="90">
        <v>6</v>
      </c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 ht="15.6">
      <c r="A62" s="7"/>
      <c r="B62" s="88" t="s">
        <v>361</v>
      </c>
      <c r="C62" s="77">
        <f t="shared" si="9"/>
        <v>0.24</v>
      </c>
      <c r="D62" s="78">
        <f t="shared" si="10"/>
        <v>0</v>
      </c>
      <c r="E62" s="79">
        <f t="shared" si="11"/>
        <v>0</v>
      </c>
      <c r="F62" s="89"/>
      <c r="G62" s="89"/>
      <c r="H62" s="89"/>
      <c r="I62" s="89"/>
      <c r="J62" s="90">
        <v>0.24</v>
      </c>
      <c r="K62" s="89"/>
      <c r="L62" s="89"/>
      <c r="M62" s="89"/>
      <c r="N62" s="90">
        <v>4</v>
      </c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 ht="15.6">
      <c r="A63" s="7"/>
      <c r="B63" s="88" t="s">
        <v>362</v>
      </c>
      <c r="C63" s="77">
        <f t="shared" si="9"/>
        <v>0.3</v>
      </c>
      <c r="D63" s="78">
        <f t="shared" si="10"/>
        <v>0</v>
      </c>
      <c r="E63" s="79">
        <f t="shared" si="11"/>
        <v>0</v>
      </c>
      <c r="F63" s="89"/>
      <c r="G63" s="89"/>
      <c r="H63" s="89"/>
      <c r="I63" s="89"/>
      <c r="J63" s="90">
        <v>0.3</v>
      </c>
      <c r="K63" s="89"/>
      <c r="L63" s="89"/>
      <c r="M63" s="89"/>
      <c r="N63" s="90">
        <v>4</v>
      </c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1:24" ht="15.6">
      <c r="A64" s="7"/>
      <c r="B64" s="88" t="s">
        <v>328</v>
      </c>
      <c r="C64" s="77">
        <f t="shared" si="9"/>
        <v>0.2</v>
      </c>
      <c r="D64" s="78">
        <f t="shared" si="10"/>
        <v>0</v>
      </c>
      <c r="E64" s="79">
        <f t="shared" si="11"/>
        <v>0</v>
      </c>
      <c r="F64" s="89"/>
      <c r="G64" s="89"/>
      <c r="H64" s="89"/>
      <c r="I64" s="89"/>
      <c r="J64" s="90">
        <v>0.2</v>
      </c>
      <c r="K64" s="89"/>
      <c r="L64" s="89"/>
      <c r="M64" s="89"/>
      <c r="N64" s="90">
        <v>4</v>
      </c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1:24" ht="15.6">
      <c r="A65" s="7"/>
      <c r="B65" s="88" t="s">
        <v>334</v>
      </c>
      <c r="C65" s="77">
        <f t="shared" si="9"/>
        <v>0.36</v>
      </c>
      <c r="D65" s="78">
        <f t="shared" si="10"/>
        <v>0</v>
      </c>
      <c r="E65" s="79">
        <f t="shared" si="11"/>
        <v>0</v>
      </c>
      <c r="F65" s="89"/>
      <c r="G65" s="89"/>
      <c r="H65" s="89"/>
      <c r="I65" s="89"/>
      <c r="J65" s="90">
        <v>0.36</v>
      </c>
      <c r="K65" s="89"/>
      <c r="L65" s="89"/>
      <c r="M65" s="89"/>
      <c r="N65" s="90">
        <v>4</v>
      </c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1:24" ht="15.6">
      <c r="A66" s="7"/>
      <c r="B66" s="88" t="s">
        <v>321</v>
      </c>
      <c r="C66" s="77">
        <f t="shared" si="9"/>
        <v>0.55000000000000004</v>
      </c>
      <c r="D66" s="78">
        <f t="shared" si="10"/>
        <v>0</v>
      </c>
      <c r="E66" s="79">
        <f t="shared" si="11"/>
        <v>0</v>
      </c>
      <c r="F66" s="89"/>
      <c r="G66" s="89"/>
      <c r="H66" s="89"/>
      <c r="I66" s="89"/>
      <c r="J66" s="90">
        <v>0.375</v>
      </c>
      <c r="K66" s="90">
        <v>0.17499999999999999</v>
      </c>
      <c r="L66" s="89"/>
      <c r="M66" s="89"/>
      <c r="N66" s="90">
        <v>4</v>
      </c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1:24" ht="15.6">
      <c r="A67" s="7"/>
      <c r="B67" s="88" t="s">
        <v>363</v>
      </c>
      <c r="C67" s="77">
        <f t="shared" si="9"/>
        <v>0.14000000000000001</v>
      </c>
      <c r="D67" s="78">
        <f t="shared" si="10"/>
        <v>0</v>
      </c>
      <c r="E67" s="79">
        <f t="shared" si="11"/>
        <v>0</v>
      </c>
      <c r="F67" s="89"/>
      <c r="G67" s="89"/>
      <c r="H67" s="89"/>
      <c r="I67" s="89"/>
      <c r="J67" s="90">
        <v>0.14000000000000001</v>
      </c>
      <c r="K67" s="89"/>
      <c r="L67" s="89"/>
      <c r="M67" s="89"/>
      <c r="N67" s="90">
        <v>4</v>
      </c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1:24" ht="15.6">
      <c r="A68" s="7"/>
      <c r="B68" s="88" t="s">
        <v>364</v>
      </c>
      <c r="C68" s="77">
        <f t="shared" si="9"/>
        <v>0.14000000000000001</v>
      </c>
      <c r="D68" s="78">
        <f t="shared" si="10"/>
        <v>0</v>
      </c>
      <c r="E68" s="79">
        <f t="shared" si="11"/>
        <v>0</v>
      </c>
      <c r="F68" s="89"/>
      <c r="G68" s="89"/>
      <c r="H68" s="89"/>
      <c r="I68" s="89"/>
      <c r="J68" s="90">
        <v>0.14000000000000001</v>
      </c>
      <c r="K68" s="89"/>
      <c r="L68" s="89"/>
      <c r="M68" s="89"/>
      <c r="N68" s="90">
        <v>4</v>
      </c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1:24" ht="15.6">
      <c r="A69" s="7"/>
      <c r="B69" s="88" t="s">
        <v>365</v>
      </c>
      <c r="C69" s="77">
        <f t="shared" si="9"/>
        <v>1.2599999999999998</v>
      </c>
      <c r="D69" s="78">
        <f t="shared" si="10"/>
        <v>1.02</v>
      </c>
      <c r="E69" s="79">
        <f t="shared" si="11"/>
        <v>0.80952380952380965</v>
      </c>
      <c r="F69" s="89"/>
      <c r="G69" s="90">
        <v>1.02</v>
      </c>
      <c r="H69" s="89"/>
      <c r="I69" s="89"/>
      <c r="J69" s="90">
        <v>0.11799999999999999</v>
      </c>
      <c r="K69" s="90">
        <v>0.122</v>
      </c>
      <c r="L69" s="89"/>
      <c r="M69" s="89"/>
      <c r="N69" s="90">
        <v>6</v>
      </c>
      <c r="O69" s="89"/>
      <c r="P69" s="90">
        <v>1</v>
      </c>
      <c r="Q69" s="90">
        <v>0.68700000000000006</v>
      </c>
      <c r="R69" s="89"/>
      <c r="S69" s="89"/>
      <c r="T69" s="89"/>
      <c r="U69" s="89"/>
      <c r="V69" s="89"/>
      <c r="W69" s="89"/>
      <c r="X69" s="89"/>
    </row>
    <row r="70" spans="1:24" ht="15.6">
      <c r="A70" s="7"/>
      <c r="B70" s="88" t="s">
        <v>366</v>
      </c>
      <c r="C70" s="77">
        <f t="shared" si="9"/>
        <v>0.49399999999999999</v>
      </c>
      <c r="D70" s="78">
        <f t="shared" si="10"/>
        <v>0.106</v>
      </c>
      <c r="E70" s="79">
        <f t="shared" si="11"/>
        <v>0.2145748987854251</v>
      </c>
      <c r="F70" s="89"/>
      <c r="G70" s="90">
        <v>0.106</v>
      </c>
      <c r="H70" s="89"/>
      <c r="I70" s="89"/>
      <c r="J70" s="90">
        <v>0.10199999999999999</v>
      </c>
      <c r="K70" s="90">
        <v>0.28599999999999998</v>
      </c>
      <c r="L70" s="89"/>
      <c r="M70" s="89"/>
      <c r="N70" s="90">
        <v>4</v>
      </c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1:24" ht="15.6">
      <c r="A71" s="22"/>
      <c r="B71" s="58" t="s">
        <v>367</v>
      </c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  <c r="S71" s="87"/>
      <c r="T71" s="87"/>
      <c r="U71" s="87"/>
      <c r="V71" s="87"/>
      <c r="W71" s="87"/>
      <c r="X71" s="87"/>
    </row>
    <row r="72" spans="1:24" ht="15.6">
      <c r="A72" s="7"/>
      <c r="B72" s="88" t="s">
        <v>368</v>
      </c>
      <c r="C72" s="77">
        <f t="shared" ref="C72:C85" si="12">SUM(F72:K72)</f>
        <v>0</v>
      </c>
      <c r="D72" s="78">
        <f t="shared" ref="D72:D85" si="13">SUM(F72:I72)</f>
        <v>0</v>
      </c>
      <c r="E72" s="79" t="e">
        <f t="shared" ref="E72:E85" si="14">D72/C72</f>
        <v>#DIV/0!</v>
      </c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1:24" ht="15.6">
      <c r="A73" s="7"/>
      <c r="B73" s="88" t="s">
        <v>369</v>
      </c>
      <c r="C73" s="77">
        <f t="shared" si="12"/>
        <v>0</v>
      </c>
      <c r="D73" s="78">
        <f t="shared" si="13"/>
        <v>0</v>
      </c>
      <c r="E73" s="79" t="e">
        <f t="shared" si="14"/>
        <v>#DIV/0!</v>
      </c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1:24" ht="15.6">
      <c r="A74" s="7"/>
      <c r="B74" s="88" t="s">
        <v>370</v>
      </c>
      <c r="C74" s="77">
        <f t="shared" si="12"/>
        <v>0</v>
      </c>
      <c r="D74" s="78">
        <f t="shared" si="13"/>
        <v>0</v>
      </c>
      <c r="E74" s="79" t="e">
        <f t="shared" si="14"/>
        <v>#DIV/0!</v>
      </c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</row>
    <row r="75" spans="1:24" ht="15.6">
      <c r="A75" s="7"/>
      <c r="B75" s="88" t="s">
        <v>371</v>
      </c>
      <c r="C75" s="77">
        <f t="shared" si="12"/>
        <v>0</v>
      </c>
      <c r="D75" s="78">
        <f t="shared" si="13"/>
        <v>0</v>
      </c>
      <c r="E75" s="79" t="e">
        <f t="shared" si="14"/>
        <v>#DIV/0!</v>
      </c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1:24" ht="15.6">
      <c r="A76" s="7"/>
      <c r="B76" s="88" t="s">
        <v>372</v>
      </c>
      <c r="C76" s="77">
        <f t="shared" si="12"/>
        <v>0</v>
      </c>
      <c r="D76" s="78">
        <f t="shared" si="13"/>
        <v>0</v>
      </c>
      <c r="E76" s="79" t="e">
        <f t="shared" si="14"/>
        <v>#DIV/0!</v>
      </c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</row>
    <row r="77" spans="1:24" ht="15.6">
      <c r="A77" s="7"/>
      <c r="B77" s="88" t="s">
        <v>334</v>
      </c>
      <c r="C77" s="77">
        <f t="shared" si="12"/>
        <v>0</v>
      </c>
      <c r="D77" s="78">
        <f t="shared" si="13"/>
        <v>0</v>
      </c>
      <c r="E77" s="79" t="e">
        <f t="shared" si="14"/>
        <v>#DIV/0!</v>
      </c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1:24" ht="15.6">
      <c r="A78" s="7"/>
      <c r="B78" s="88" t="s">
        <v>320</v>
      </c>
      <c r="C78" s="77">
        <f t="shared" si="12"/>
        <v>0</v>
      </c>
      <c r="D78" s="78">
        <f t="shared" si="13"/>
        <v>0</v>
      </c>
      <c r="E78" s="79" t="e">
        <f t="shared" si="14"/>
        <v>#DIV/0!</v>
      </c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1:24" ht="15.6">
      <c r="A79" s="7"/>
      <c r="B79" s="88" t="s">
        <v>373</v>
      </c>
      <c r="C79" s="77">
        <f t="shared" si="12"/>
        <v>0</v>
      </c>
      <c r="D79" s="78">
        <f t="shared" si="13"/>
        <v>0</v>
      </c>
      <c r="E79" s="79" t="e">
        <f t="shared" si="14"/>
        <v>#DIV/0!</v>
      </c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</row>
    <row r="80" spans="1:24" ht="15.6">
      <c r="A80" s="7"/>
      <c r="B80" s="88" t="s">
        <v>356</v>
      </c>
      <c r="C80" s="77">
        <f t="shared" si="12"/>
        <v>0</v>
      </c>
      <c r="D80" s="78">
        <f t="shared" si="13"/>
        <v>0</v>
      </c>
      <c r="E80" s="79" t="e">
        <f t="shared" si="14"/>
        <v>#DIV/0!</v>
      </c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1:24" ht="15.6">
      <c r="A81" s="7"/>
      <c r="B81" s="88" t="s">
        <v>374</v>
      </c>
      <c r="C81" s="77">
        <f t="shared" si="12"/>
        <v>0</v>
      </c>
      <c r="D81" s="78">
        <f t="shared" si="13"/>
        <v>0</v>
      </c>
      <c r="E81" s="79" t="e">
        <f t="shared" si="14"/>
        <v>#DIV/0!</v>
      </c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1:24" ht="15.6">
      <c r="A82" s="7"/>
      <c r="B82" s="88" t="s">
        <v>329</v>
      </c>
      <c r="C82" s="77">
        <f t="shared" si="12"/>
        <v>0</v>
      </c>
      <c r="D82" s="78">
        <f t="shared" si="13"/>
        <v>0</v>
      </c>
      <c r="E82" s="79" t="e">
        <f t="shared" si="14"/>
        <v>#DIV/0!</v>
      </c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1:24" ht="15.6">
      <c r="A83" s="7"/>
      <c r="B83" s="88" t="s">
        <v>351</v>
      </c>
      <c r="C83" s="77">
        <f t="shared" si="12"/>
        <v>0</v>
      </c>
      <c r="D83" s="78">
        <f t="shared" si="13"/>
        <v>0</v>
      </c>
      <c r="E83" s="79" t="e">
        <f t="shared" si="14"/>
        <v>#DIV/0!</v>
      </c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1:24" ht="15.6">
      <c r="A84" s="7"/>
      <c r="B84" s="88" t="s">
        <v>375</v>
      </c>
      <c r="C84" s="77">
        <f t="shared" si="12"/>
        <v>0</v>
      </c>
      <c r="D84" s="78">
        <f t="shared" si="13"/>
        <v>0</v>
      </c>
      <c r="E84" s="79" t="e">
        <f t="shared" si="14"/>
        <v>#DIV/0!</v>
      </c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1:24" ht="15.6">
      <c r="A85" s="7"/>
      <c r="B85" s="88" t="s">
        <v>364</v>
      </c>
      <c r="C85" s="77">
        <f t="shared" si="12"/>
        <v>0</v>
      </c>
      <c r="D85" s="78">
        <f t="shared" si="13"/>
        <v>0</v>
      </c>
      <c r="E85" s="79" t="e">
        <f t="shared" si="14"/>
        <v>#DIV/0!</v>
      </c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1:24" ht="15.6">
      <c r="A86" s="22"/>
      <c r="B86" s="58" t="s">
        <v>376</v>
      </c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  <c r="S86" s="87"/>
      <c r="T86" s="87"/>
      <c r="U86" s="87"/>
      <c r="V86" s="87"/>
      <c r="W86" s="87"/>
      <c r="X86" s="87"/>
    </row>
    <row r="87" spans="1:24" ht="15.6">
      <c r="A87" s="7"/>
      <c r="B87" s="88" t="s">
        <v>377</v>
      </c>
      <c r="C87" s="77">
        <f t="shared" ref="C87:C91" si="15">SUM(F87:K87)</f>
        <v>0.55000000000000004</v>
      </c>
      <c r="D87" s="78">
        <f t="shared" ref="D87:D91" si="16">SUM(F87:I87)</f>
        <v>0</v>
      </c>
      <c r="E87" s="79">
        <f t="shared" ref="E87:E91" si="17">D87/C87</f>
        <v>0</v>
      </c>
      <c r="F87" s="89"/>
      <c r="G87" s="89"/>
      <c r="H87" s="89"/>
      <c r="I87" s="89"/>
      <c r="J87" s="90">
        <v>0.55000000000000004</v>
      </c>
      <c r="K87" s="89"/>
      <c r="L87" s="89"/>
      <c r="M87" s="89"/>
      <c r="N87" s="90">
        <v>3.5</v>
      </c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1:24" ht="15.6">
      <c r="A88" s="7"/>
      <c r="B88" s="88" t="s">
        <v>320</v>
      </c>
      <c r="C88" s="77">
        <f t="shared" si="15"/>
        <v>0.75</v>
      </c>
      <c r="D88" s="78">
        <f t="shared" si="16"/>
        <v>0</v>
      </c>
      <c r="E88" s="79">
        <f t="shared" si="17"/>
        <v>0</v>
      </c>
      <c r="F88" s="89"/>
      <c r="G88" s="89"/>
      <c r="H88" s="89"/>
      <c r="I88" s="89"/>
      <c r="J88" s="90">
        <v>0.75</v>
      </c>
      <c r="K88" s="89"/>
      <c r="L88" s="89"/>
      <c r="M88" s="89"/>
      <c r="N88" s="90">
        <v>3.5</v>
      </c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1:24" ht="15.6">
      <c r="A89" s="7"/>
      <c r="B89" s="88" t="s">
        <v>366</v>
      </c>
      <c r="C89" s="77">
        <f t="shared" si="15"/>
        <v>0.6</v>
      </c>
      <c r="D89" s="78">
        <f t="shared" si="16"/>
        <v>0</v>
      </c>
      <c r="E89" s="79">
        <f t="shared" si="17"/>
        <v>0</v>
      </c>
      <c r="F89" s="89"/>
      <c r="G89" s="89"/>
      <c r="H89" s="89"/>
      <c r="I89" s="89"/>
      <c r="J89" s="90">
        <v>0.6</v>
      </c>
      <c r="K89" s="89"/>
      <c r="L89" s="89"/>
      <c r="M89" s="89"/>
      <c r="N89" s="90">
        <v>3.5</v>
      </c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1:24" ht="15.6">
      <c r="A90" s="7"/>
      <c r="B90" s="88" t="s">
        <v>356</v>
      </c>
      <c r="C90" s="77">
        <f t="shared" si="15"/>
        <v>0.56000000000000005</v>
      </c>
      <c r="D90" s="78">
        <f t="shared" si="16"/>
        <v>0.378</v>
      </c>
      <c r="E90" s="79">
        <f t="shared" si="17"/>
        <v>0.67499999999999993</v>
      </c>
      <c r="F90" s="89"/>
      <c r="G90" s="89"/>
      <c r="H90" s="90">
        <v>0.378</v>
      </c>
      <c r="I90" s="89"/>
      <c r="J90" s="90">
        <v>0.182</v>
      </c>
      <c r="K90" s="89"/>
      <c r="L90" s="89"/>
      <c r="M90" s="89"/>
      <c r="N90" s="90">
        <v>3</v>
      </c>
      <c r="O90" s="89"/>
      <c r="P90" s="89"/>
      <c r="Q90" s="89"/>
      <c r="R90" s="89"/>
      <c r="S90" s="89"/>
      <c r="T90" s="89"/>
      <c r="U90" s="89"/>
      <c r="V90" s="89"/>
      <c r="W90" s="89"/>
      <c r="X90" s="89"/>
    </row>
    <row r="91" spans="1:24" ht="15.6">
      <c r="A91" s="7"/>
      <c r="B91" s="88" t="s">
        <v>338</v>
      </c>
      <c r="C91" s="77">
        <f t="shared" si="15"/>
        <v>0.3</v>
      </c>
      <c r="D91" s="78">
        <f t="shared" si="16"/>
        <v>0.11</v>
      </c>
      <c r="E91" s="79">
        <f t="shared" si="17"/>
        <v>0.3666666666666667</v>
      </c>
      <c r="F91" s="89"/>
      <c r="G91" s="90">
        <v>0.11</v>
      </c>
      <c r="H91" s="89"/>
      <c r="I91" s="89"/>
      <c r="J91" s="90">
        <v>0.19</v>
      </c>
      <c r="K91" s="89"/>
      <c r="L91" s="89"/>
      <c r="M91" s="89"/>
      <c r="N91" s="90">
        <v>4</v>
      </c>
      <c r="O91" s="89"/>
      <c r="P91" s="89"/>
      <c r="Q91" s="89"/>
      <c r="R91" s="89"/>
      <c r="S91" s="89"/>
      <c r="T91" s="89"/>
      <c r="U91" s="89"/>
      <c r="V91" s="89"/>
      <c r="W91" s="89"/>
      <c r="X91" s="89"/>
    </row>
    <row r="92" spans="1:24" ht="15.6">
      <c r="A92" s="22"/>
      <c r="B92" s="58" t="s">
        <v>378</v>
      </c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  <c r="S92" s="87"/>
      <c r="T92" s="87"/>
      <c r="U92" s="87"/>
      <c r="V92" s="87"/>
      <c r="W92" s="87"/>
      <c r="X92" s="87"/>
    </row>
    <row r="93" spans="1:24" ht="15.6">
      <c r="A93" s="7"/>
      <c r="B93" s="88" t="s">
        <v>379</v>
      </c>
      <c r="C93" s="77">
        <f t="shared" ref="C93:C94" si="18">SUM(F93:K93)</f>
        <v>0.35</v>
      </c>
      <c r="D93" s="78">
        <f t="shared" ref="D93:D94" si="19">SUM(F93:I93)</f>
        <v>0</v>
      </c>
      <c r="E93" s="79">
        <f t="shared" ref="E93:E94" si="20">D93/C93</f>
        <v>0</v>
      </c>
      <c r="F93" s="89"/>
      <c r="G93" s="89"/>
      <c r="H93" s="89"/>
      <c r="I93" s="89"/>
      <c r="J93" s="90">
        <v>0.35</v>
      </c>
      <c r="K93" s="89"/>
      <c r="L93" s="89"/>
      <c r="M93" s="89"/>
      <c r="N93" s="90">
        <v>3.5</v>
      </c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spans="1:24" ht="15.6">
      <c r="A94" s="7"/>
      <c r="B94" s="88" t="s">
        <v>380</v>
      </c>
      <c r="C94" s="77">
        <f t="shared" si="18"/>
        <v>0.3</v>
      </c>
      <c r="D94" s="78">
        <f t="shared" si="19"/>
        <v>0</v>
      </c>
      <c r="E94" s="79">
        <f t="shared" si="20"/>
        <v>0</v>
      </c>
      <c r="F94" s="89"/>
      <c r="G94" s="89"/>
      <c r="H94" s="89"/>
      <c r="I94" s="89"/>
      <c r="J94" s="90">
        <v>0.3</v>
      </c>
      <c r="K94" s="89"/>
      <c r="L94" s="89"/>
      <c r="M94" s="89"/>
      <c r="N94" s="90">
        <v>4.5</v>
      </c>
      <c r="O94" s="89"/>
      <c r="P94" s="89"/>
      <c r="Q94" s="89"/>
      <c r="R94" s="89"/>
      <c r="S94" s="89"/>
      <c r="T94" s="89"/>
      <c r="U94" s="89"/>
      <c r="V94" s="89"/>
      <c r="W94" s="89"/>
      <c r="X94" s="89"/>
    </row>
    <row r="95" spans="1:24" ht="15.6">
      <c r="A95" s="22"/>
      <c r="B95" s="58" t="s">
        <v>381</v>
      </c>
      <c r="C95" s="87"/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7"/>
      <c r="S95" s="87"/>
      <c r="T95" s="87"/>
      <c r="U95" s="87"/>
      <c r="V95" s="87"/>
      <c r="W95" s="87"/>
      <c r="X95" s="87"/>
    </row>
    <row r="96" spans="1:24" ht="15.6">
      <c r="A96" s="7"/>
      <c r="B96" s="88" t="s">
        <v>363</v>
      </c>
      <c r="C96" s="77">
        <f t="shared" ref="C96:C109" si="21">SUM(F96:K96)</f>
        <v>0.95</v>
      </c>
      <c r="D96" s="78">
        <f t="shared" ref="D96:D109" si="22">SUM(F96:I96)</f>
        <v>0</v>
      </c>
      <c r="E96" s="79">
        <f t="shared" ref="E96:E109" si="23">D96/C96</f>
        <v>0</v>
      </c>
      <c r="F96" s="89"/>
      <c r="G96" s="89"/>
      <c r="H96" s="89"/>
      <c r="I96" s="89"/>
      <c r="J96" s="90">
        <v>0.95</v>
      </c>
      <c r="K96" s="89"/>
      <c r="L96" s="89"/>
      <c r="M96" s="89"/>
      <c r="N96" s="90">
        <v>6</v>
      </c>
      <c r="O96" s="89"/>
      <c r="P96" s="89"/>
      <c r="Q96" s="89"/>
      <c r="R96" s="89"/>
      <c r="S96" s="89"/>
      <c r="T96" s="89"/>
      <c r="U96" s="89"/>
      <c r="V96" s="89"/>
      <c r="W96" s="89"/>
      <c r="X96" s="89"/>
    </row>
    <row r="97" spans="1:24" ht="15.6">
      <c r="A97" s="7"/>
      <c r="B97" s="88" t="s">
        <v>338</v>
      </c>
      <c r="C97" s="77">
        <f t="shared" si="21"/>
        <v>0.5</v>
      </c>
      <c r="D97" s="78">
        <f t="shared" si="22"/>
        <v>0</v>
      </c>
      <c r="E97" s="79">
        <f t="shared" si="23"/>
        <v>0</v>
      </c>
      <c r="F97" s="89"/>
      <c r="G97" s="89"/>
      <c r="H97" s="89"/>
      <c r="I97" s="89"/>
      <c r="J97" s="90">
        <v>0.5</v>
      </c>
      <c r="K97" s="89"/>
      <c r="L97" s="89"/>
      <c r="M97" s="89"/>
      <c r="N97" s="90">
        <v>5</v>
      </c>
      <c r="O97" s="89"/>
      <c r="P97" s="89"/>
      <c r="Q97" s="89"/>
      <c r="R97" s="89"/>
      <c r="S97" s="89"/>
      <c r="T97" s="89"/>
      <c r="U97" s="89"/>
      <c r="V97" s="89"/>
      <c r="W97" s="89"/>
      <c r="X97" s="89"/>
    </row>
    <row r="98" spans="1:24" ht="15.6">
      <c r="A98" s="7"/>
      <c r="B98" s="88" t="s">
        <v>365</v>
      </c>
      <c r="C98" s="77">
        <f t="shared" si="21"/>
        <v>0.6</v>
      </c>
      <c r="D98" s="78">
        <f t="shared" si="22"/>
        <v>0</v>
      </c>
      <c r="E98" s="79">
        <f t="shared" si="23"/>
        <v>0</v>
      </c>
      <c r="F98" s="89"/>
      <c r="G98" s="89"/>
      <c r="H98" s="89"/>
      <c r="I98" s="89"/>
      <c r="J98" s="90">
        <v>0.6</v>
      </c>
      <c r="K98" s="89"/>
      <c r="L98" s="89"/>
      <c r="M98" s="89"/>
      <c r="N98" s="90">
        <v>5.5</v>
      </c>
      <c r="O98" s="89"/>
      <c r="P98" s="89"/>
      <c r="Q98" s="89"/>
      <c r="R98" s="89"/>
      <c r="S98" s="89"/>
      <c r="T98" s="89"/>
      <c r="U98" s="89"/>
      <c r="V98" s="89"/>
      <c r="W98" s="89"/>
      <c r="X98" s="89"/>
    </row>
    <row r="99" spans="1:24" ht="15.6">
      <c r="A99" s="7"/>
      <c r="B99" s="88" t="s">
        <v>347</v>
      </c>
      <c r="C99" s="77">
        <f t="shared" si="21"/>
        <v>0.3</v>
      </c>
      <c r="D99" s="78">
        <f t="shared" si="22"/>
        <v>0</v>
      </c>
      <c r="E99" s="79">
        <f t="shared" si="23"/>
        <v>0</v>
      </c>
      <c r="F99" s="89"/>
      <c r="G99" s="89"/>
      <c r="H99" s="89"/>
      <c r="I99" s="89"/>
      <c r="J99" s="90">
        <v>0.3</v>
      </c>
      <c r="K99" s="89"/>
      <c r="L99" s="89"/>
      <c r="M99" s="89"/>
      <c r="N99" s="90">
        <v>3.5</v>
      </c>
      <c r="O99" s="89"/>
      <c r="P99" s="89"/>
      <c r="Q99" s="89"/>
      <c r="R99" s="89"/>
      <c r="S99" s="89"/>
      <c r="T99" s="89"/>
      <c r="U99" s="89"/>
      <c r="V99" s="89"/>
      <c r="W99" s="89"/>
      <c r="X99" s="89"/>
    </row>
    <row r="100" spans="1:24" ht="15.6">
      <c r="A100" s="7"/>
      <c r="B100" s="88" t="s">
        <v>353</v>
      </c>
      <c r="C100" s="77">
        <f t="shared" si="21"/>
        <v>1.2999999999999998</v>
      </c>
      <c r="D100" s="78">
        <f t="shared" si="22"/>
        <v>0.14000000000000001</v>
      </c>
      <c r="E100" s="79">
        <f t="shared" si="23"/>
        <v>0.10769230769230771</v>
      </c>
      <c r="F100" s="89"/>
      <c r="G100" s="89"/>
      <c r="H100" s="90">
        <v>0.14000000000000001</v>
      </c>
      <c r="I100" s="89"/>
      <c r="J100" s="90">
        <v>1.1599999999999999</v>
      </c>
      <c r="K100" s="89"/>
      <c r="L100" s="89"/>
      <c r="M100" s="89"/>
      <c r="N100" s="90">
        <v>4</v>
      </c>
      <c r="O100" s="89"/>
      <c r="P100" s="89"/>
      <c r="Q100" s="89"/>
      <c r="R100" s="89"/>
      <c r="S100" s="89"/>
      <c r="T100" s="89"/>
      <c r="U100" s="89"/>
      <c r="V100" s="89"/>
      <c r="W100" s="89"/>
      <c r="X100" s="89"/>
    </row>
    <row r="101" spans="1:24" ht="15.6">
      <c r="A101" s="7"/>
      <c r="B101" s="88" t="s">
        <v>319</v>
      </c>
      <c r="C101" s="77">
        <f t="shared" si="21"/>
        <v>0.55000000000000004</v>
      </c>
      <c r="D101" s="78">
        <f t="shared" si="22"/>
        <v>0</v>
      </c>
      <c r="E101" s="79">
        <f t="shared" si="23"/>
        <v>0</v>
      </c>
      <c r="F101" s="89"/>
      <c r="G101" s="89"/>
      <c r="H101" s="89"/>
      <c r="I101" s="89"/>
      <c r="J101" s="90">
        <v>0.55000000000000004</v>
      </c>
      <c r="K101" s="89"/>
      <c r="L101" s="89"/>
      <c r="M101" s="89"/>
      <c r="N101" s="90">
        <v>4</v>
      </c>
      <c r="O101" s="89"/>
      <c r="P101" s="89"/>
      <c r="Q101" s="89"/>
      <c r="R101" s="89"/>
      <c r="S101" s="89"/>
      <c r="T101" s="89"/>
      <c r="U101" s="89"/>
      <c r="V101" s="89"/>
      <c r="W101" s="89"/>
      <c r="X101" s="89"/>
    </row>
    <row r="102" spans="1:24" ht="15.6">
      <c r="A102" s="7"/>
      <c r="B102" s="88" t="s">
        <v>382</v>
      </c>
      <c r="C102" s="77">
        <f t="shared" si="21"/>
        <v>0.3</v>
      </c>
      <c r="D102" s="78">
        <f t="shared" si="22"/>
        <v>0</v>
      </c>
      <c r="E102" s="79">
        <f t="shared" si="23"/>
        <v>0</v>
      </c>
      <c r="F102" s="89"/>
      <c r="G102" s="89"/>
      <c r="H102" s="89"/>
      <c r="I102" s="89"/>
      <c r="J102" s="90">
        <v>0.3</v>
      </c>
      <c r="K102" s="89"/>
      <c r="L102" s="89"/>
      <c r="M102" s="89"/>
      <c r="N102" s="90">
        <v>3</v>
      </c>
      <c r="O102" s="89"/>
      <c r="P102" s="89"/>
      <c r="Q102" s="89"/>
      <c r="R102" s="89"/>
      <c r="S102" s="89"/>
      <c r="T102" s="89"/>
      <c r="U102" s="89"/>
      <c r="V102" s="89"/>
      <c r="W102" s="89"/>
      <c r="X102" s="89"/>
    </row>
    <row r="103" spans="1:24" ht="15.6">
      <c r="A103" s="7"/>
      <c r="B103" s="88" t="s">
        <v>383</v>
      </c>
      <c r="C103" s="77">
        <f t="shared" si="21"/>
        <v>0.7</v>
      </c>
      <c r="D103" s="78">
        <f t="shared" si="22"/>
        <v>0.41199999999999998</v>
      </c>
      <c r="E103" s="79">
        <f t="shared" si="23"/>
        <v>0.58857142857142852</v>
      </c>
      <c r="F103" s="89"/>
      <c r="G103" s="90">
        <v>0.41199999999999998</v>
      </c>
      <c r="H103" s="89"/>
      <c r="I103" s="89"/>
      <c r="J103" s="90">
        <v>0.28799999999999998</v>
      </c>
      <c r="K103" s="89"/>
      <c r="L103" s="89"/>
      <c r="M103" s="89"/>
      <c r="N103" s="90">
        <v>7.5</v>
      </c>
      <c r="O103" s="89"/>
      <c r="P103" s="89"/>
      <c r="Q103" s="89"/>
      <c r="R103" s="89"/>
      <c r="S103" s="89"/>
      <c r="T103" s="89"/>
      <c r="U103" s="89"/>
      <c r="V103" s="89"/>
      <c r="W103" s="89"/>
      <c r="X103" s="89"/>
    </row>
    <row r="104" spans="1:24" ht="15.6">
      <c r="A104" s="7"/>
      <c r="B104" s="88" t="s">
        <v>329</v>
      </c>
      <c r="C104" s="77">
        <f t="shared" si="21"/>
        <v>0.35</v>
      </c>
      <c r="D104" s="78">
        <f t="shared" si="22"/>
        <v>0</v>
      </c>
      <c r="E104" s="79">
        <f t="shared" si="23"/>
        <v>0</v>
      </c>
      <c r="F104" s="89"/>
      <c r="G104" s="89"/>
      <c r="H104" s="89"/>
      <c r="I104" s="89"/>
      <c r="J104" s="90">
        <v>0.35</v>
      </c>
      <c r="K104" s="89"/>
      <c r="L104" s="89"/>
      <c r="M104" s="89"/>
      <c r="N104" s="90">
        <v>3</v>
      </c>
      <c r="O104" s="89"/>
      <c r="P104" s="89"/>
      <c r="Q104" s="89"/>
      <c r="R104" s="89"/>
      <c r="S104" s="89"/>
      <c r="T104" s="89"/>
      <c r="U104" s="89"/>
      <c r="V104" s="89"/>
      <c r="W104" s="89"/>
      <c r="X104" s="89"/>
    </row>
    <row r="105" spans="1:24" ht="15.6">
      <c r="A105" s="7"/>
      <c r="B105" s="88" t="s">
        <v>384</v>
      </c>
      <c r="C105" s="77">
        <f t="shared" si="21"/>
        <v>0.52</v>
      </c>
      <c r="D105" s="78">
        <f t="shared" si="22"/>
        <v>0</v>
      </c>
      <c r="E105" s="79">
        <f t="shared" si="23"/>
        <v>0</v>
      </c>
      <c r="F105" s="89"/>
      <c r="G105" s="89"/>
      <c r="H105" s="89"/>
      <c r="I105" s="89"/>
      <c r="J105" s="90">
        <v>0.52</v>
      </c>
      <c r="K105" s="89"/>
      <c r="L105" s="89"/>
      <c r="M105" s="89"/>
      <c r="N105" s="90">
        <v>5</v>
      </c>
      <c r="O105" s="89"/>
      <c r="P105" s="89"/>
      <c r="Q105" s="89"/>
      <c r="R105" s="89"/>
      <c r="S105" s="89"/>
      <c r="T105" s="89"/>
      <c r="U105" s="89"/>
      <c r="V105" s="89"/>
      <c r="W105" s="89"/>
      <c r="X105" s="89"/>
    </row>
    <row r="106" spans="1:24" ht="15.6">
      <c r="A106" s="7"/>
      <c r="B106" s="88" t="s">
        <v>339</v>
      </c>
      <c r="C106" s="77">
        <f t="shared" si="21"/>
        <v>0.31</v>
      </c>
      <c r="D106" s="78">
        <f t="shared" si="22"/>
        <v>0</v>
      </c>
      <c r="E106" s="79">
        <f t="shared" si="23"/>
        <v>0</v>
      </c>
      <c r="F106" s="89"/>
      <c r="G106" s="89"/>
      <c r="H106" s="89"/>
      <c r="I106" s="89"/>
      <c r="J106" s="90">
        <v>0.31</v>
      </c>
      <c r="K106" s="89"/>
      <c r="L106" s="89"/>
      <c r="M106" s="89"/>
      <c r="N106" s="90">
        <v>5</v>
      </c>
      <c r="O106" s="89"/>
      <c r="P106" s="89"/>
      <c r="Q106" s="89"/>
      <c r="R106" s="89"/>
      <c r="S106" s="89"/>
      <c r="T106" s="89"/>
      <c r="U106" s="89"/>
      <c r="V106" s="89"/>
      <c r="W106" s="89"/>
      <c r="X106" s="89"/>
    </row>
    <row r="107" spans="1:24" ht="15.6">
      <c r="A107" s="7"/>
      <c r="B107" s="88" t="s">
        <v>385</v>
      </c>
      <c r="C107" s="77">
        <f t="shared" si="21"/>
        <v>0.28999999999999998</v>
      </c>
      <c r="D107" s="78">
        <f t="shared" si="22"/>
        <v>0</v>
      </c>
      <c r="E107" s="79">
        <f t="shared" si="23"/>
        <v>0</v>
      </c>
      <c r="F107" s="89"/>
      <c r="G107" s="89"/>
      <c r="H107" s="89"/>
      <c r="I107" s="89"/>
      <c r="J107" s="90">
        <v>0.28999999999999998</v>
      </c>
      <c r="K107" s="89"/>
      <c r="L107" s="89"/>
      <c r="M107" s="89"/>
      <c r="N107" s="90">
        <v>3</v>
      </c>
      <c r="O107" s="89"/>
      <c r="P107" s="89"/>
      <c r="Q107" s="89"/>
      <c r="R107" s="89"/>
      <c r="S107" s="89"/>
      <c r="T107" s="89"/>
      <c r="U107" s="89"/>
      <c r="V107" s="89"/>
      <c r="W107" s="89"/>
      <c r="X107" s="89"/>
    </row>
    <row r="108" spans="1:24" ht="15.6">
      <c r="A108" s="7"/>
      <c r="B108" s="88" t="s">
        <v>386</v>
      </c>
      <c r="C108" s="77">
        <f t="shared" si="21"/>
        <v>0.5</v>
      </c>
      <c r="D108" s="78">
        <f t="shared" si="22"/>
        <v>0</v>
      </c>
      <c r="E108" s="79">
        <f t="shared" si="23"/>
        <v>0</v>
      </c>
      <c r="F108" s="89"/>
      <c r="G108" s="89"/>
      <c r="H108" s="89"/>
      <c r="I108" s="89"/>
      <c r="J108" s="89"/>
      <c r="K108" s="90">
        <v>0.5</v>
      </c>
      <c r="L108" s="89"/>
      <c r="M108" s="89"/>
      <c r="N108" s="90">
        <v>3</v>
      </c>
      <c r="O108" s="89"/>
      <c r="P108" s="89"/>
      <c r="Q108" s="89"/>
      <c r="R108" s="89"/>
      <c r="S108" s="89"/>
      <c r="T108" s="89"/>
      <c r="U108" s="89"/>
      <c r="V108" s="89"/>
      <c r="W108" s="89"/>
      <c r="X108" s="89"/>
    </row>
    <row r="109" spans="1:24" ht="15.6">
      <c r="A109" s="7"/>
      <c r="B109" s="88" t="s">
        <v>387</v>
      </c>
      <c r="C109" s="77">
        <f t="shared" si="21"/>
        <v>0.877</v>
      </c>
      <c r="D109" s="78">
        <f t="shared" si="22"/>
        <v>0.64</v>
      </c>
      <c r="E109" s="79">
        <f t="shared" si="23"/>
        <v>0.72976054732041051</v>
      </c>
      <c r="F109" s="89"/>
      <c r="G109" s="90">
        <v>0.64</v>
      </c>
      <c r="H109" s="89"/>
      <c r="I109" s="89"/>
      <c r="J109" s="90">
        <v>0.23699999999999999</v>
      </c>
      <c r="K109" s="89"/>
      <c r="L109" s="89"/>
      <c r="M109" s="89"/>
      <c r="N109" s="90">
        <v>5</v>
      </c>
      <c r="O109" s="89"/>
      <c r="P109" s="89"/>
      <c r="Q109" s="89"/>
      <c r="R109" s="89"/>
      <c r="S109" s="89"/>
      <c r="T109" s="89"/>
      <c r="U109" s="89"/>
      <c r="V109" s="89"/>
      <c r="W109" s="89"/>
      <c r="X109" s="89"/>
    </row>
    <row r="110" spans="1:24" ht="15.6">
      <c r="A110" s="22"/>
      <c r="B110" s="58" t="s">
        <v>388</v>
      </c>
      <c r="C110" s="87"/>
      <c r="D110" s="87"/>
      <c r="E110" s="87"/>
      <c r="F110" s="87"/>
      <c r="G110" s="87"/>
      <c r="H110" s="87"/>
      <c r="I110" s="87"/>
      <c r="J110" s="87"/>
      <c r="K110" s="87"/>
      <c r="L110" s="87"/>
      <c r="M110" s="87"/>
      <c r="N110" s="87"/>
      <c r="O110" s="87"/>
      <c r="P110" s="87"/>
      <c r="Q110" s="87"/>
      <c r="R110" s="87"/>
      <c r="S110" s="87"/>
      <c r="T110" s="87"/>
      <c r="U110" s="87"/>
      <c r="V110" s="87"/>
      <c r="W110" s="87"/>
      <c r="X110" s="87"/>
    </row>
    <row r="111" spans="1:24" ht="15.6">
      <c r="A111" s="7"/>
      <c r="B111" s="88" t="s">
        <v>389</v>
      </c>
      <c r="C111" s="77">
        <f t="shared" ref="C111:C117" si="24">SUM(F111:K111)</f>
        <v>0.5</v>
      </c>
      <c r="D111" s="78">
        <f t="shared" ref="D111:D117" si="25">SUM(F111:I111)</f>
        <v>0</v>
      </c>
      <c r="E111" s="79">
        <f t="shared" ref="E111:E117" si="26">D111/C111</f>
        <v>0</v>
      </c>
      <c r="F111" s="89"/>
      <c r="G111" s="89"/>
      <c r="H111" s="89"/>
      <c r="I111" s="89"/>
      <c r="J111" s="90">
        <v>0.5</v>
      </c>
      <c r="K111" s="89"/>
      <c r="L111" s="89"/>
      <c r="M111" s="89"/>
      <c r="N111" s="90">
        <v>5</v>
      </c>
      <c r="O111" s="89"/>
      <c r="P111" s="89"/>
      <c r="Q111" s="89"/>
      <c r="R111" s="89"/>
      <c r="S111" s="89"/>
      <c r="T111" s="89"/>
      <c r="U111" s="89"/>
      <c r="V111" s="89"/>
      <c r="W111" s="89"/>
      <c r="X111" s="89"/>
    </row>
    <row r="112" spans="1:24" ht="15.6">
      <c r="A112" s="7"/>
      <c r="B112" s="88" t="s">
        <v>361</v>
      </c>
      <c r="C112" s="77">
        <f t="shared" si="24"/>
        <v>0.74</v>
      </c>
      <c r="D112" s="78">
        <f t="shared" si="25"/>
        <v>0.35</v>
      </c>
      <c r="E112" s="79">
        <f t="shared" si="26"/>
        <v>0.47297297297297297</v>
      </c>
      <c r="F112" s="89"/>
      <c r="G112" s="90">
        <v>0.35</v>
      </c>
      <c r="H112" s="89"/>
      <c r="I112" s="89"/>
      <c r="J112" s="90">
        <v>0.39</v>
      </c>
      <c r="K112" s="89"/>
      <c r="L112" s="89"/>
      <c r="M112" s="89"/>
      <c r="N112" s="90">
        <v>3</v>
      </c>
      <c r="O112" s="89"/>
      <c r="P112" s="90">
        <v>1.5</v>
      </c>
      <c r="Q112" s="90">
        <v>0.35</v>
      </c>
      <c r="R112" s="89"/>
      <c r="S112" s="89"/>
      <c r="T112" s="89"/>
      <c r="U112" s="89"/>
      <c r="V112" s="89"/>
      <c r="W112" s="89"/>
      <c r="X112" s="90">
        <v>36</v>
      </c>
    </row>
    <row r="113" spans="1:24" ht="15.6">
      <c r="A113" s="7"/>
      <c r="B113" s="88" t="s">
        <v>328</v>
      </c>
      <c r="C113" s="77">
        <f t="shared" si="24"/>
        <v>0.95</v>
      </c>
      <c r="D113" s="78">
        <f t="shared" si="25"/>
        <v>0</v>
      </c>
      <c r="E113" s="79">
        <f t="shared" si="26"/>
        <v>0</v>
      </c>
      <c r="F113" s="89"/>
      <c r="G113" s="89"/>
      <c r="H113" s="89"/>
      <c r="I113" s="89"/>
      <c r="J113" s="90">
        <v>0.95</v>
      </c>
      <c r="K113" s="89"/>
      <c r="L113" s="89"/>
      <c r="M113" s="89"/>
      <c r="N113" s="90">
        <v>4.5</v>
      </c>
      <c r="O113" s="89"/>
      <c r="P113" s="89"/>
      <c r="Q113" s="89"/>
      <c r="R113" s="89"/>
      <c r="S113" s="89"/>
      <c r="T113" s="89"/>
      <c r="U113" s="89"/>
      <c r="V113" s="89"/>
      <c r="W113" s="89"/>
      <c r="X113" s="89"/>
    </row>
    <row r="114" spans="1:24" ht="15.6">
      <c r="A114" s="7"/>
      <c r="B114" s="88" t="s">
        <v>321</v>
      </c>
      <c r="C114" s="77">
        <f t="shared" si="24"/>
        <v>0.56999999999999995</v>
      </c>
      <c r="D114" s="78">
        <f t="shared" si="25"/>
        <v>0</v>
      </c>
      <c r="E114" s="79">
        <f t="shared" si="26"/>
        <v>0</v>
      </c>
      <c r="F114" s="89"/>
      <c r="G114" s="89"/>
      <c r="H114" s="89"/>
      <c r="I114" s="89"/>
      <c r="J114" s="90">
        <v>0.56999999999999995</v>
      </c>
      <c r="K114" s="89"/>
      <c r="L114" s="89"/>
      <c r="M114" s="89"/>
      <c r="N114" s="90">
        <v>3.5</v>
      </c>
      <c r="O114" s="89"/>
      <c r="P114" s="89"/>
      <c r="Q114" s="89"/>
      <c r="R114" s="89"/>
      <c r="S114" s="89"/>
      <c r="T114" s="89"/>
      <c r="U114" s="89"/>
      <c r="V114" s="89"/>
      <c r="W114" s="89"/>
      <c r="X114" s="89"/>
    </row>
    <row r="115" spans="1:24" ht="15.6">
      <c r="A115" s="7"/>
      <c r="B115" s="88" t="s">
        <v>356</v>
      </c>
      <c r="C115" s="77">
        <f t="shared" si="24"/>
        <v>0.67</v>
      </c>
      <c r="D115" s="78">
        <f t="shared" si="25"/>
        <v>0</v>
      </c>
      <c r="E115" s="79">
        <f t="shared" si="26"/>
        <v>0</v>
      </c>
      <c r="F115" s="89"/>
      <c r="G115" s="89"/>
      <c r="H115" s="89"/>
      <c r="I115" s="89"/>
      <c r="J115" s="89"/>
      <c r="K115" s="90">
        <v>0.67</v>
      </c>
      <c r="L115" s="89"/>
      <c r="M115" s="89"/>
      <c r="N115" s="90">
        <v>3</v>
      </c>
      <c r="O115" s="89"/>
      <c r="P115" s="89"/>
      <c r="Q115" s="89"/>
      <c r="R115" s="89"/>
      <c r="S115" s="89"/>
      <c r="T115" s="89"/>
      <c r="U115" s="89"/>
      <c r="V115" s="89"/>
      <c r="W115" s="89"/>
      <c r="X115" s="89"/>
    </row>
    <row r="116" spans="1:24" ht="15.6">
      <c r="A116" s="7"/>
      <c r="B116" s="88" t="s">
        <v>374</v>
      </c>
      <c r="C116" s="77">
        <f t="shared" si="24"/>
        <v>0.4</v>
      </c>
      <c r="D116" s="78">
        <f t="shared" si="25"/>
        <v>0.27</v>
      </c>
      <c r="E116" s="79">
        <f t="shared" si="26"/>
        <v>0.67500000000000004</v>
      </c>
      <c r="F116" s="89"/>
      <c r="G116" s="90">
        <v>0.27</v>
      </c>
      <c r="H116" s="89"/>
      <c r="I116" s="89"/>
      <c r="J116" s="90">
        <v>0.13</v>
      </c>
      <c r="K116" s="89"/>
      <c r="L116" s="89"/>
      <c r="M116" s="89"/>
      <c r="N116" s="90">
        <v>5.5</v>
      </c>
      <c r="O116" s="89"/>
      <c r="P116" s="89"/>
      <c r="Q116" s="89"/>
      <c r="R116" s="89"/>
      <c r="S116" s="89"/>
      <c r="T116" s="89"/>
      <c r="U116" s="89"/>
      <c r="V116" s="89"/>
      <c r="W116" s="89"/>
      <c r="X116" s="89"/>
    </row>
    <row r="117" spans="1:24" ht="13.2">
      <c r="A117" s="7"/>
      <c r="B117" s="7"/>
      <c r="C117" s="77">
        <f t="shared" si="24"/>
        <v>0</v>
      </c>
      <c r="D117" s="78">
        <f t="shared" si="25"/>
        <v>0</v>
      </c>
      <c r="E117" s="79" t="e">
        <f t="shared" si="26"/>
        <v>#DIV/0!</v>
      </c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</row>
    <row r="119" spans="1:24" ht="13.2">
      <c r="A119" s="61"/>
      <c r="B119" s="55" t="s">
        <v>41</v>
      </c>
      <c r="C119" s="56">
        <f t="shared" ref="C119:D119" si="27">SUM(C4:C117)</f>
        <v>44.284999999999997</v>
      </c>
      <c r="D119" s="56">
        <f t="shared" si="27"/>
        <v>8.6159999999999979</v>
      </c>
      <c r="E119" s="57">
        <f>D119/C119</f>
        <v>0.19455797674156031</v>
      </c>
      <c r="F119" s="56">
        <f t="shared" ref="F119:K119" si="28">SUM(F4:F117)</f>
        <v>0</v>
      </c>
      <c r="G119" s="56">
        <f t="shared" si="28"/>
        <v>8.07</v>
      </c>
      <c r="H119" s="56">
        <f t="shared" si="28"/>
        <v>0.54600000000000004</v>
      </c>
      <c r="I119" s="56">
        <f t="shared" si="28"/>
        <v>0</v>
      </c>
      <c r="J119" s="56">
        <f t="shared" si="28"/>
        <v>33.536000000000008</v>
      </c>
      <c r="K119" s="56">
        <f t="shared" si="28"/>
        <v>2.133</v>
      </c>
      <c r="L119" s="56" t="s">
        <v>42</v>
      </c>
      <c r="M119" s="56" t="s">
        <v>42</v>
      </c>
      <c r="N119" s="56" t="s">
        <v>42</v>
      </c>
      <c r="O119" s="56" t="s">
        <v>42</v>
      </c>
      <c r="P119" s="56" t="s">
        <v>42</v>
      </c>
      <c r="Q119" s="56">
        <f t="shared" ref="Q119:X119" si="29">SUM(Q4:Q117)</f>
        <v>3.6069999999999998</v>
      </c>
      <c r="R119" s="56">
        <f t="shared" si="29"/>
        <v>0</v>
      </c>
      <c r="S119" s="56">
        <f t="shared" si="29"/>
        <v>0</v>
      </c>
      <c r="T119" s="56">
        <f t="shared" si="29"/>
        <v>0</v>
      </c>
      <c r="U119" s="56">
        <f t="shared" si="29"/>
        <v>0</v>
      </c>
      <c r="V119" s="56">
        <f t="shared" si="29"/>
        <v>0</v>
      </c>
      <c r="W119" s="56">
        <f t="shared" si="29"/>
        <v>0</v>
      </c>
      <c r="X119" s="56">
        <f t="shared" si="29"/>
        <v>50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29" r:id="rId2"/>
    <hyperlink ref="B43" r:id="rId3"/>
    <hyperlink ref="B58" r:id="rId4"/>
    <hyperlink ref="B71" r:id="rId5"/>
    <hyperlink ref="B86" r:id="rId6"/>
    <hyperlink ref="B92" r:id="rId7"/>
    <hyperlink ref="B95" r:id="rId8"/>
    <hyperlink ref="B110" r:id="rId9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85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44140625" customWidth="1"/>
    <col min="2" max="2" width="29.44140625" customWidth="1"/>
    <col min="3" max="3" width="9.6640625" customWidth="1"/>
    <col min="4" max="4" width="8.44140625" customWidth="1"/>
    <col min="5" max="5" width="8.88671875" customWidth="1"/>
    <col min="6" max="6" width="8.44140625" customWidth="1"/>
    <col min="7" max="7" width="9.21875" customWidth="1"/>
    <col min="8" max="8" width="10" customWidth="1"/>
    <col min="9" max="9" width="9.33203125" customWidth="1"/>
    <col min="10" max="10" width="8.77734375" customWidth="1"/>
    <col min="11" max="11" width="8" customWidth="1"/>
    <col min="12" max="12" width="8.109375" customWidth="1"/>
    <col min="13" max="13" width="10.77734375" customWidth="1"/>
    <col min="14" max="14" width="9.77734375" customWidth="1"/>
    <col min="15" max="15" width="10.109375" customWidth="1"/>
    <col min="16" max="16" width="8.77734375" customWidth="1"/>
    <col min="17" max="17" width="8.6640625" customWidth="1"/>
    <col min="18" max="18" width="9.33203125" customWidth="1"/>
    <col min="19" max="19" width="6.44140625" customWidth="1"/>
    <col min="20" max="20" width="7.44140625" customWidth="1"/>
    <col min="21" max="21" width="8.33203125" customWidth="1"/>
    <col min="22" max="23" width="7.88671875" customWidth="1"/>
    <col min="24" max="24" width="8.44140625" customWidth="1"/>
  </cols>
  <sheetData>
    <row r="1" spans="1:24" ht="13.2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39.75" customHeight="1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6">
      <c r="A4" s="91"/>
      <c r="B4" s="20" t="s">
        <v>390</v>
      </c>
      <c r="C4" s="91"/>
      <c r="D4" s="91"/>
      <c r="E4" s="91"/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</row>
    <row r="5" spans="1:24" ht="15.6">
      <c r="A5" s="7"/>
      <c r="B5" s="59" t="s">
        <v>391</v>
      </c>
      <c r="C5" s="77">
        <f t="shared" ref="C5:C47" si="0">SUM(F5:K5)</f>
        <v>0.32</v>
      </c>
      <c r="D5" s="78">
        <f t="shared" ref="D5:D47" si="1">SUM(F5:I5)</f>
        <v>0.08</v>
      </c>
      <c r="E5" s="79">
        <f t="shared" ref="E5:E47" si="2">D5/C5</f>
        <v>0.25</v>
      </c>
      <c r="F5" s="89"/>
      <c r="G5" s="90">
        <v>0.08</v>
      </c>
      <c r="H5" s="89"/>
      <c r="I5" s="89"/>
      <c r="J5" s="90">
        <v>0.24</v>
      </c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</row>
    <row r="6" spans="1:24" ht="15.6">
      <c r="A6" s="7"/>
      <c r="B6" s="59" t="s">
        <v>95</v>
      </c>
      <c r="C6" s="77">
        <f t="shared" si="0"/>
        <v>1.1000000000000001</v>
      </c>
      <c r="D6" s="78">
        <f t="shared" si="1"/>
        <v>0</v>
      </c>
      <c r="E6" s="79">
        <f t="shared" si="2"/>
        <v>0</v>
      </c>
      <c r="F6" s="89"/>
      <c r="G6" s="89"/>
      <c r="H6" s="89"/>
      <c r="I6" s="89"/>
      <c r="J6" s="90">
        <v>1.1000000000000001</v>
      </c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</row>
    <row r="7" spans="1:24" ht="15.6">
      <c r="A7" s="7"/>
      <c r="B7" s="59" t="s">
        <v>179</v>
      </c>
      <c r="C7" s="77">
        <f t="shared" si="0"/>
        <v>0.1</v>
      </c>
      <c r="D7" s="78">
        <f t="shared" si="1"/>
        <v>0</v>
      </c>
      <c r="E7" s="79">
        <f t="shared" si="2"/>
        <v>0</v>
      </c>
      <c r="F7" s="89"/>
      <c r="G7" s="89"/>
      <c r="H7" s="89"/>
      <c r="I7" s="89"/>
      <c r="J7" s="90">
        <v>0.1</v>
      </c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</row>
    <row r="8" spans="1:24" ht="15.6">
      <c r="A8" s="7"/>
      <c r="B8" s="59" t="s">
        <v>392</v>
      </c>
      <c r="C8" s="77">
        <f t="shared" si="0"/>
        <v>0.2</v>
      </c>
      <c r="D8" s="78">
        <f t="shared" si="1"/>
        <v>0</v>
      </c>
      <c r="E8" s="79">
        <f t="shared" si="2"/>
        <v>0</v>
      </c>
      <c r="F8" s="89"/>
      <c r="G8" s="89"/>
      <c r="H8" s="89"/>
      <c r="I8" s="89"/>
      <c r="J8" s="90">
        <v>0.2</v>
      </c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</row>
    <row r="9" spans="1:24" ht="15.6">
      <c r="A9" s="7"/>
      <c r="B9" s="59" t="s">
        <v>393</v>
      </c>
      <c r="C9" s="77">
        <f t="shared" si="0"/>
        <v>0.1</v>
      </c>
      <c r="D9" s="78">
        <f t="shared" si="1"/>
        <v>0</v>
      </c>
      <c r="E9" s="79">
        <f t="shared" si="2"/>
        <v>0</v>
      </c>
      <c r="F9" s="89"/>
      <c r="G9" s="89"/>
      <c r="H9" s="89"/>
      <c r="I9" s="89"/>
      <c r="J9" s="90">
        <v>0.1</v>
      </c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</row>
    <row r="10" spans="1:24" ht="15.6">
      <c r="A10" s="7"/>
      <c r="B10" s="59" t="s">
        <v>394</v>
      </c>
      <c r="C10" s="77">
        <f t="shared" si="0"/>
        <v>1.2</v>
      </c>
      <c r="D10" s="78">
        <f t="shared" si="1"/>
        <v>0</v>
      </c>
      <c r="E10" s="79">
        <f t="shared" si="2"/>
        <v>0</v>
      </c>
      <c r="F10" s="89"/>
      <c r="G10" s="89"/>
      <c r="H10" s="89"/>
      <c r="I10" s="89"/>
      <c r="J10" s="90">
        <v>1.2</v>
      </c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</row>
    <row r="11" spans="1:24" ht="15.6">
      <c r="A11" s="7"/>
      <c r="B11" s="59" t="s">
        <v>46</v>
      </c>
      <c r="C11" s="77">
        <f t="shared" si="0"/>
        <v>1.1000000000000001</v>
      </c>
      <c r="D11" s="78">
        <f t="shared" si="1"/>
        <v>0</v>
      </c>
      <c r="E11" s="79">
        <f t="shared" si="2"/>
        <v>0</v>
      </c>
      <c r="F11" s="89"/>
      <c r="G11" s="89"/>
      <c r="H11" s="89"/>
      <c r="I11" s="89"/>
      <c r="J11" s="90">
        <v>1.1000000000000001</v>
      </c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</row>
    <row r="12" spans="1:24" ht="15.6">
      <c r="A12" s="7"/>
      <c r="B12" s="59" t="s">
        <v>395</v>
      </c>
      <c r="C12" s="77">
        <f t="shared" si="0"/>
        <v>0.7</v>
      </c>
      <c r="D12" s="78">
        <f t="shared" si="1"/>
        <v>0</v>
      </c>
      <c r="E12" s="79">
        <f t="shared" si="2"/>
        <v>0</v>
      </c>
      <c r="F12" s="89"/>
      <c r="G12" s="89"/>
      <c r="H12" s="89"/>
      <c r="I12" s="89"/>
      <c r="J12" s="90">
        <v>0.7</v>
      </c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</row>
    <row r="13" spans="1:24" ht="15.6">
      <c r="A13" s="7"/>
      <c r="B13" s="59" t="s">
        <v>66</v>
      </c>
      <c r="C13" s="77">
        <f t="shared" si="0"/>
        <v>0.8</v>
      </c>
      <c r="D13" s="78">
        <f t="shared" si="1"/>
        <v>0.8</v>
      </c>
      <c r="E13" s="79">
        <f t="shared" si="2"/>
        <v>1</v>
      </c>
      <c r="F13" s="89"/>
      <c r="G13" s="90">
        <v>0.8</v>
      </c>
      <c r="H13" s="89"/>
      <c r="I13" s="89"/>
      <c r="J13" s="90">
        <v>0</v>
      </c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</row>
    <row r="14" spans="1:24" ht="15.6">
      <c r="A14" s="7"/>
      <c r="B14" s="59" t="s">
        <v>396</v>
      </c>
      <c r="C14" s="77">
        <f t="shared" si="0"/>
        <v>1.3</v>
      </c>
      <c r="D14" s="78">
        <f t="shared" si="1"/>
        <v>0</v>
      </c>
      <c r="E14" s="79">
        <f t="shared" si="2"/>
        <v>0</v>
      </c>
      <c r="F14" s="90"/>
      <c r="G14" s="90"/>
      <c r="H14" s="90"/>
      <c r="I14" s="90"/>
      <c r="J14" s="90">
        <v>1.3</v>
      </c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</row>
    <row r="15" spans="1:24" ht="15.6">
      <c r="A15" s="7"/>
      <c r="B15" s="59" t="s">
        <v>49</v>
      </c>
      <c r="C15" s="77">
        <f t="shared" si="0"/>
        <v>0.2</v>
      </c>
      <c r="D15" s="78">
        <f t="shared" si="1"/>
        <v>0</v>
      </c>
      <c r="E15" s="79">
        <f t="shared" si="2"/>
        <v>0</v>
      </c>
      <c r="F15" s="89"/>
      <c r="G15" s="89"/>
      <c r="H15" s="89"/>
      <c r="I15" s="89"/>
      <c r="J15" s="90">
        <v>0.2</v>
      </c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</row>
    <row r="16" spans="1:24" ht="15.6">
      <c r="A16" s="7"/>
      <c r="B16" s="59" t="s">
        <v>60</v>
      </c>
      <c r="C16" s="77">
        <f t="shared" si="0"/>
        <v>0.6</v>
      </c>
      <c r="D16" s="78">
        <f t="shared" si="1"/>
        <v>0</v>
      </c>
      <c r="E16" s="79">
        <f t="shared" si="2"/>
        <v>0</v>
      </c>
      <c r="F16" s="89"/>
      <c r="G16" s="89"/>
      <c r="H16" s="89"/>
      <c r="I16" s="89"/>
      <c r="J16" s="90">
        <v>0.6</v>
      </c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</row>
    <row r="17" spans="1:24" ht="15.6">
      <c r="A17" s="7"/>
      <c r="B17" s="59" t="s">
        <v>84</v>
      </c>
      <c r="C17" s="77">
        <f t="shared" si="0"/>
        <v>0.05</v>
      </c>
      <c r="D17" s="78">
        <f t="shared" si="1"/>
        <v>0</v>
      </c>
      <c r="E17" s="79">
        <f t="shared" si="2"/>
        <v>0</v>
      </c>
      <c r="F17" s="89"/>
      <c r="G17" s="89"/>
      <c r="H17" s="89"/>
      <c r="I17" s="89"/>
      <c r="J17" s="90">
        <v>0.05</v>
      </c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</row>
    <row r="18" spans="1:24" ht="15.6">
      <c r="A18" s="7"/>
      <c r="B18" s="59" t="s">
        <v>52</v>
      </c>
      <c r="C18" s="77">
        <f t="shared" si="0"/>
        <v>0.6</v>
      </c>
      <c r="D18" s="78">
        <f t="shared" si="1"/>
        <v>0</v>
      </c>
      <c r="E18" s="79">
        <f t="shared" si="2"/>
        <v>0</v>
      </c>
      <c r="F18" s="89"/>
      <c r="G18" s="89"/>
      <c r="H18" s="89"/>
      <c r="I18" s="89"/>
      <c r="J18" s="90">
        <v>0.6</v>
      </c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</row>
    <row r="19" spans="1:24" ht="15.6">
      <c r="A19" s="7"/>
      <c r="B19" s="59" t="s">
        <v>397</v>
      </c>
      <c r="C19" s="77">
        <f t="shared" si="0"/>
        <v>0.3</v>
      </c>
      <c r="D19" s="78">
        <f t="shared" si="1"/>
        <v>0</v>
      </c>
      <c r="E19" s="79">
        <f t="shared" si="2"/>
        <v>0</v>
      </c>
      <c r="F19" s="89"/>
      <c r="G19" s="89"/>
      <c r="H19" s="89"/>
      <c r="I19" s="89"/>
      <c r="J19" s="90">
        <v>0.3</v>
      </c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</row>
    <row r="20" spans="1:24" ht="15.6">
      <c r="A20" s="7"/>
      <c r="B20" s="59" t="s">
        <v>398</v>
      </c>
      <c r="C20" s="77">
        <f t="shared" si="0"/>
        <v>0.2</v>
      </c>
      <c r="D20" s="78">
        <f t="shared" si="1"/>
        <v>0</v>
      </c>
      <c r="E20" s="79">
        <f t="shared" si="2"/>
        <v>0</v>
      </c>
      <c r="F20" s="89"/>
      <c r="G20" s="89"/>
      <c r="H20" s="89"/>
      <c r="I20" s="89"/>
      <c r="J20" s="90">
        <v>0.2</v>
      </c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</row>
    <row r="21" spans="1:24" ht="15.6">
      <c r="A21" s="7"/>
      <c r="B21" s="59" t="s">
        <v>71</v>
      </c>
      <c r="C21" s="77">
        <f t="shared" si="0"/>
        <v>1.2</v>
      </c>
      <c r="D21" s="78">
        <f t="shared" si="1"/>
        <v>0</v>
      </c>
      <c r="E21" s="79">
        <f t="shared" si="2"/>
        <v>0</v>
      </c>
      <c r="F21" s="89"/>
      <c r="G21" s="89"/>
      <c r="H21" s="89"/>
      <c r="I21" s="89"/>
      <c r="J21" s="90">
        <v>1.2</v>
      </c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</row>
    <row r="22" spans="1:24" ht="15.6">
      <c r="A22" s="7"/>
      <c r="B22" s="59" t="s">
        <v>90</v>
      </c>
      <c r="C22" s="77">
        <f t="shared" si="0"/>
        <v>0.5</v>
      </c>
      <c r="D22" s="78">
        <f t="shared" si="1"/>
        <v>0</v>
      </c>
      <c r="E22" s="79">
        <f t="shared" si="2"/>
        <v>0</v>
      </c>
      <c r="F22" s="89"/>
      <c r="G22" s="89"/>
      <c r="H22" s="89"/>
      <c r="I22" s="89"/>
      <c r="J22" s="90">
        <v>0.5</v>
      </c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</row>
    <row r="23" spans="1:24" ht="15.6">
      <c r="A23" s="7"/>
      <c r="B23" s="59" t="s">
        <v>155</v>
      </c>
      <c r="C23" s="77">
        <f t="shared" si="0"/>
        <v>0.9</v>
      </c>
      <c r="D23" s="78">
        <f t="shared" si="1"/>
        <v>0</v>
      </c>
      <c r="E23" s="79">
        <f t="shared" si="2"/>
        <v>0</v>
      </c>
      <c r="F23" s="89"/>
      <c r="G23" s="89"/>
      <c r="H23" s="89"/>
      <c r="I23" s="89"/>
      <c r="J23" s="90">
        <v>0.9</v>
      </c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</row>
    <row r="24" spans="1:24" ht="15.6">
      <c r="A24" s="7"/>
      <c r="B24" s="59" t="s">
        <v>86</v>
      </c>
      <c r="C24" s="77">
        <f t="shared" si="0"/>
        <v>0.3</v>
      </c>
      <c r="D24" s="78">
        <f t="shared" si="1"/>
        <v>0</v>
      </c>
      <c r="E24" s="79">
        <f t="shared" si="2"/>
        <v>0</v>
      </c>
      <c r="F24" s="89"/>
      <c r="G24" s="89"/>
      <c r="H24" s="89"/>
      <c r="I24" s="89"/>
      <c r="J24" s="90">
        <v>0.3</v>
      </c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</row>
    <row r="25" spans="1:24" ht="15.6">
      <c r="A25" s="7"/>
      <c r="B25" s="59" t="s">
        <v>399</v>
      </c>
      <c r="C25" s="77">
        <f t="shared" si="0"/>
        <v>0.2</v>
      </c>
      <c r="D25" s="78">
        <f t="shared" si="1"/>
        <v>0</v>
      </c>
      <c r="E25" s="79">
        <f t="shared" si="2"/>
        <v>0</v>
      </c>
      <c r="F25" s="89"/>
      <c r="G25" s="89"/>
      <c r="H25" s="89"/>
      <c r="I25" s="89"/>
      <c r="J25" s="90">
        <v>0.2</v>
      </c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</row>
    <row r="26" spans="1:24" ht="15.6">
      <c r="A26" s="7"/>
      <c r="B26" s="59" t="s">
        <v>400</v>
      </c>
      <c r="C26" s="77">
        <f t="shared" si="0"/>
        <v>0.6</v>
      </c>
      <c r="D26" s="78">
        <f t="shared" si="1"/>
        <v>0</v>
      </c>
      <c r="E26" s="79">
        <f t="shared" si="2"/>
        <v>0</v>
      </c>
      <c r="F26" s="89"/>
      <c r="G26" s="89"/>
      <c r="H26" s="89"/>
      <c r="I26" s="89"/>
      <c r="J26" s="90">
        <v>0.6</v>
      </c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</row>
    <row r="27" spans="1:24" ht="15.6">
      <c r="A27" s="7"/>
      <c r="B27" s="59" t="s">
        <v>401</v>
      </c>
      <c r="C27" s="77">
        <f t="shared" si="0"/>
        <v>0.4</v>
      </c>
      <c r="D27" s="78">
        <f t="shared" si="1"/>
        <v>0</v>
      </c>
      <c r="E27" s="79">
        <f t="shared" si="2"/>
        <v>0</v>
      </c>
      <c r="F27" s="89"/>
      <c r="G27" s="89"/>
      <c r="H27" s="89"/>
      <c r="I27" s="89"/>
      <c r="J27" s="90">
        <v>0.4</v>
      </c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</row>
    <row r="28" spans="1:24" ht="15.6">
      <c r="A28" s="7"/>
      <c r="B28" s="59" t="s">
        <v>402</v>
      </c>
      <c r="C28" s="77">
        <f t="shared" si="0"/>
        <v>0.3</v>
      </c>
      <c r="D28" s="78">
        <f t="shared" si="1"/>
        <v>0.3</v>
      </c>
      <c r="E28" s="79">
        <f t="shared" si="2"/>
        <v>1</v>
      </c>
      <c r="F28" s="89"/>
      <c r="G28" s="90">
        <v>0.3</v>
      </c>
      <c r="H28" s="89"/>
      <c r="I28" s="89"/>
      <c r="J28" s="90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</row>
    <row r="29" spans="1:24" ht="15.6">
      <c r="A29" s="7"/>
      <c r="B29" s="59" t="s">
        <v>403</v>
      </c>
      <c r="C29" s="77">
        <f t="shared" si="0"/>
        <v>0.5</v>
      </c>
      <c r="D29" s="78">
        <f t="shared" si="1"/>
        <v>0</v>
      </c>
      <c r="E29" s="79">
        <f t="shared" si="2"/>
        <v>0</v>
      </c>
      <c r="F29" s="89"/>
      <c r="G29" s="89"/>
      <c r="H29" s="89"/>
      <c r="I29" s="89"/>
      <c r="J29" s="90">
        <v>0.5</v>
      </c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</row>
    <row r="30" spans="1:24" ht="15.6">
      <c r="A30" s="7"/>
      <c r="B30" s="59" t="s">
        <v>404</v>
      </c>
      <c r="C30" s="77">
        <f t="shared" si="0"/>
        <v>0.5</v>
      </c>
      <c r="D30" s="78">
        <f t="shared" si="1"/>
        <v>0</v>
      </c>
      <c r="E30" s="79">
        <f t="shared" si="2"/>
        <v>0</v>
      </c>
      <c r="F30" s="89"/>
      <c r="G30" s="89"/>
      <c r="H30" s="89"/>
      <c r="I30" s="89"/>
      <c r="J30" s="90">
        <v>0.5</v>
      </c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</row>
    <row r="31" spans="1:24" ht="15.6">
      <c r="A31" s="7"/>
      <c r="B31" s="59" t="s">
        <v>405</v>
      </c>
      <c r="C31" s="77">
        <f t="shared" si="0"/>
        <v>1.5</v>
      </c>
      <c r="D31" s="78">
        <f t="shared" si="1"/>
        <v>0</v>
      </c>
      <c r="E31" s="79">
        <f t="shared" si="2"/>
        <v>0</v>
      </c>
      <c r="F31" s="89"/>
      <c r="G31" s="89"/>
      <c r="H31" s="89"/>
      <c r="I31" s="89"/>
      <c r="J31" s="90">
        <v>1.5</v>
      </c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</row>
    <row r="32" spans="1:24" ht="15.6">
      <c r="A32" s="7"/>
      <c r="B32" s="59" t="s">
        <v>406</v>
      </c>
      <c r="C32" s="77">
        <f t="shared" si="0"/>
        <v>0.3</v>
      </c>
      <c r="D32" s="78">
        <f t="shared" si="1"/>
        <v>0</v>
      </c>
      <c r="E32" s="79">
        <f t="shared" si="2"/>
        <v>0</v>
      </c>
      <c r="F32" s="89"/>
      <c r="G32" s="89"/>
      <c r="H32" s="89"/>
      <c r="I32" s="89"/>
      <c r="J32" s="90">
        <v>0.3</v>
      </c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</row>
    <row r="33" spans="1:24" ht="15.6">
      <c r="A33" s="7"/>
      <c r="B33" s="59" t="s">
        <v>191</v>
      </c>
      <c r="C33" s="77">
        <f t="shared" si="0"/>
        <v>1.2</v>
      </c>
      <c r="D33" s="78">
        <f t="shared" si="1"/>
        <v>0</v>
      </c>
      <c r="E33" s="79">
        <f t="shared" si="2"/>
        <v>0</v>
      </c>
      <c r="F33" s="89"/>
      <c r="G33" s="89"/>
      <c r="H33" s="89"/>
      <c r="I33" s="89"/>
      <c r="J33" s="90">
        <v>1.2</v>
      </c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</row>
    <row r="34" spans="1:24" ht="15.6">
      <c r="A34" s="7"/>
      <c r="B34" s="59" t="s">
        <v>407</v>
      </c>
      <c r="C34" s="77">
        <f t="shared" si="0"/>
        <v>0.8</v>
      </c>
      <c r="D34" s="78">
        <f t="shared" si="1"/>
        <v>0</v>
      </c>
      <c r="E34" s="79">
        <f t="shared" si="2"/>
        <v>0</v>
      </c>
      <c r="F34" s="89"/>
      <c r="G34" s="89"/>
      <c r="H34" s="89"/>
      <c r="I34" s="89"/>
      <c r="J34" s="90">
        <v>0.8</v>
      </c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</row>
    <row r="35" spans="1:24" ht="15.6">
      <c r="A35" s="7"/>
      <c r="B35" s="59" t="s">
        <v>408</v>
      </c>
      <c r="C35" s="77">
        <f t="shared" si="0"/>
        <v>3.81</v>
      </c>
      <c r="D35" s="78">
        <f t="shared" si="1"/>
        <v>0</v>
      </c>
      <c r="E35" s="79">
        <f t="shared" si="2"/>
        <v>0</v>
      </c>
      <c r="F35" s="89"/>
      <c r="G35" s="89"/>
      <c r="H35" s="89"/>
      <c r="I35" s="89"/>
      <c r="J35" s="90">
        <v>3.81</v>
      </c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</row>
    <row r="36" spans="1:24" ht="15.6">
      <c r="A36" s="7"/>
      <c r="B36" s="59" t="s">
        <v>83</v>
      </c>
      <c r="C36" s="77">
        <f t="shared" si="0"/>
        <v>0.6</v>
      </c>
      <c r="D36" s="78">
        <f t="shared" si="1"/>
        <v>0</v>
      </c>
      <c r="E36" s="79">
        <f t="shared" si="2"/>
        <v>0</v>
      </c>
      <c r="F36" s="89"/>
      <c r="G36" s="89"/>
      <c r="H36" s="89"/>
      <c r="I36" s="89"/>
      <c r="J36" s="90">
        <v>0.6</v>
      </c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</row>
    <row r="37" spans="1:24" ht="15.6">
      <c r="A37" s="7"/>
      <c r="B37" s="59" t="s">
        <v>91</v>
      </c>
      <c r="C37" s="77">
        <f t="shared" si="0"/>
        <v>0.5</v>
      </c>
      <c r="D37" s="78">
        <f t="shared" si="1"/>
        <v>0</v>
      </c>
      <c r="E37" s="79">
        <f t="shared" si="2"/>
        <v>0</v>
      </c>
      <c r="F37" s="89"/>
      <c r="G37" s="89"/>
      <c r="H37" s="89"/>
      <c r="I37" s="89"/>
      <c r="J37" s="90">
        <v>0.5</v>
      </c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</row>
    <row r="38" spans="1:24" ht="15.6">
      <c r="A38" s="7"/>
      <c r="B38" s="59" t="s">
        <v>77</v>
      </c>
      <c r="C38" s="77">
        <f t="shared" si="0"/>
        <v>0.5</v>
      </c>
      <c r="D38" s="78">
        <f t="shared" si="1"/>
        <v>0</v>
      </c>
      <c r="E38" s="79">
        <f t="shared" si="2"/>
        <v>0</v>
      </c>
      <c r="F38" s="89"/>
      <c r="G38" s="89"/>
      <c r="H38" s="89"/>
      <c r="I38" s="89"/>
      <c r="J38" s="90">
        <v>0.5</v>
      </c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</row>
    <row r="39" spans="1:24" ht="15.6">
      <c r="A39" s="7"/>
      <c r="B39" s="59" t="s">
        <v>150</v>
      </c>
      <c r="C39" s="77">
        <f t="shared" si="0"/>
        <v>0.6</v>
      </c>
      <c r="D39" s="78">
        <f t="shared" si="1"/>
        <v>0</v>
      </c>
      <c r="E39" s="79">
        <f t="shared" si="2"/>
        <v>0</v>
      </c>
      <c r="F39" s="89"/>
      <c r="G39" s="89"/>
      <c r="H39" s="89"/>
      <c r="I39" s="89"/>
      <c r="J39" s="90">
        <v>0.6</v>
      </c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</row>
    <row r="40" spans="1:24" ht="15.6">
      <c r="A40" s="7"/>
      <c r="B40" s="59" t="s">
        <v>81</v>
      </c>
      <c r="C40" s="77">
        <f t="shared" si="0"/>
        <v>1.2</v>
      </c>
      <c r="D40" s="78">
        <f t="shared" si="1"/>
        <v>0</v>
      </c>
      <c r="E40" s="79">
        <f t="shared" si="2"/>
        <v>0</v>
      </c>
      <c r="F40" s="89"/>
      <c r="G40" s="89"/>
      <c r="H40" s="89"/>
      <c r="I40" s="89"/>
      <c r="J40" s="90">
        <v>1.2</v>
      </c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</row>
    <row r="41" spans="1:24" ht="15.6">
      <c r="A41" s="7"/>
      <c r="B41" s="59" t="s">
        <v>135</v>
      </c>
      <c r="C41" s="77">
        <f t="shared" si="0"/>
        <v>8.5000000000000006E-2</v>
      </c>
      <c r="D41" s="78">
        <f t="shared" si="1"/>
        <v>0</v>
      </c>
      <c r="E41" s="79">
        <f t="shared" si="2"/>
        <v>0</v>
      </c>
      <c r="F41" s="89"/>
      <c r="G41" s="89"/>
      <c r="H41" s="89"/>
      <c r="I41" s="89"/>
      <c r="J41" s="90">
        <v>8.5000000000000006E-2</v>
      </c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</row>
    <row r="42" spans="1:24" ht="15.6">
      <c r="A42" s="7"/>
      <c r="B42" s="59" t="s">
        <v>210</v>
      </c>
      <c r="C42" s="77">
        <f t="shared" si="0"/>
        <v>0.1</v>
      </c>
      <c r="D42" s="78">
        <f t="shared" si="1"/>
        <v>0.06</v>
      </c>
      <c r="E42" s="79">
        <f t="shared" si="2"/>
        <v>0.6</v>
      </c>
      <c r="F42" s="89"/>
      <c r="G42" s="90">
        <v>0.06</v>
      </c>
      <c r="H42" s="89"/>
      <c r="I42" s="89"/>
      <c r="J42" s="90">
        <v>0.04</v>
      </c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</row>
    <row r="43" spans="1:24" ht="15.6">
      <c r="A43" s="7"/>
      <c r="B43" s="59" t="s">
        <v>87</v>
      </c>
      <c r="C43" s="77">
        <f t="shared" si="0"/>
        <v>0.6</v>
      </c>
      <c r="D43" s="78">
        <f t="shared" si="1"/>
        <v>0</v>
      </c>
      <c r="E43" s="79">
        <f t="shared" si="2"/>
        <v>0</v>
      </c>
      <c r="F43" s="89"/>
      <c r="G43" s="90"/>
      <c r="H43" s="89"/>
      <c r="I43" s="89"/>
      <c r="J43" s="90">
        <v>0.6</v>
      </c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</row>
    <row r="44" spans="1:24" ht="15.6">
      <c r="A44" s="7"/>
      <c r="B44" s="59" t="s">
        <v>270</v>
      </c>
      <c r="C44" s="77">
        <f t="shared" si="0"/>
        <v>0.3</v>
      </c>
      <c r="D44" s="78">
        <f t="shared" si="1"/>
        <v>0.15</v>
      </c>
      <c r="E44" s="79">
        <f t="shared" si="2"/>
        <v>0.5</v>
      </c>
      <c r="F44" s="89"/>
      <c r="G44" s="90">
        <v>0.15</v>
      </c>
      <c r="H44" s="89"/>
      <c r="I44" s="89"/>
      <c r="J44" s="90">
        <v>0.15</v>
      </c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</row>
    <row r="45" spans="1:24" ht="15.6">
      <c r="A45" s="7"/>
      <c r="B45" s="59" t="s">
        <v>70</v>
      </c>
      <c r="C45" s="77">
        <f t="shared" si="0"/>
        <v>1</v>
      </c>
      <c r="D45" s="78">
        <f t="shared" si="1"/>
        <v>0</v>
      </c>
      <c r="E45" s="79">
        <f t="shared" si="2"/>
        <v>0</v>
      </c>
      <c r="F45" s="89"/>
      <c r="G45" s="90"/>
      <c r="H45" s="89"/>
      <c r="I45" s="89"/>
      <c r="J45" s="93">
        <v>1</v>
      </c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</row>
    <row r="46" spans="1:24" ht="15.6">
      <c r="A46" s="7"/>
      <c r="B46" s="59" t="s">
        <v>409</v>
      </c>
      <c r="C46" s="77">
        <f t="shared" si="0"/>
        <v>0.2</v>
      </c>
      <c r="D46" s="78">
        <f t="shared" si="1"/>
        <v>0</v>
      </c>
      <c r="E46" s="79">
        <f t="shared" si="2"/>
        <v>0</v>
      </c>
      <c r="F46" s="89"/>
      <c r="G46" s="90"/>
      <c r="H46" s="89"/>
      <c r="I46" s="89"/>
      <c r="J46" s="90">
        <v>0.2</v>
      </c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</row>
    <row r="47" spans="1:24" ht="15.6">
      <c r="A47" s="7"/>
      <c r="B47" s="59"/>
      <c r="C47" s="77">
        <f t="shared" si="0"/>
        <v>0</v>
      </c>
      <c r="D47" s="78">
        <f t="shared" si="1"/>
        <v>0</v>
      </c>
      <c r="E47" s="79" t="e">
        <f t="shared" si="2"/>
        <v>#DIV/0!</v>
      </c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90"/>
      <c r="T47" s="89"/>
      <c r="U47" s="89"/>
      <c r="V47" s="89"/>
      <c r="W47" s="89"/>
      <c r="X47" s="89"/>
    </row>
    <row r="48" spans="1:24" ht="15.6">
      <c r="A48" s="91"/>
      <c r="B48" s="20" t="s">
        <v>410</v>
      </c>
      <c r="C48" s="91"/>
      <c r="D48" s="91"/>
      <c r="E48" s="91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</row>
    <row r="49" spans="1:24" ht="15">
      <c r="A49" s="7"/>
      <c r="B49" s="94"/>
      <c r="C49" s="77">
        <f>SUM(F49:K49)</f>
        <v>0</v>
      </c>
      <c r="D49" s="78">
        <f>SUM(F49:I49)</f>
        <v>0</v>
      </c>
      <c r="E49" s="79" t="e">
        <f>D49/C49</f>
        <v>#DIV/0!</v>
      </c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</row>
    <row r="50" spans="1:24" ht="15.6">
      <c r="A50" s="91"/>
      <c r="B50" s="20" t="s">
        <v>411</v>
      </c>
      <c r="C50" s="91"/>
      <c r="D50" s="91"/>
      <c r="E50" s="91"/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</row>
    <row r="51" spans="1:24" ht="15.6">
      <c r="A51" s="7"/>
      <c r="B51" s="59" t="s">
        <v>77</v>
      </c>
      <c r="C51" s="77">
        <f t="shared" ref="C51:C54" si="3">SUM(F51:K51)</f>
        <v>3.6</v>
      </c>
      <c r="D51" s="78">
        <f t="shared" ref="D51:D54" si="4">SUM(F51:I51)</f>
        <v>0</v>
      </c>
      <c r="E51" s="79">
        <f t="shared" ref="E51:E54" si="5">D51/C51</f>
        <v>0</v>
      </c>
      <c r="F51" s="89"/>
      <c r="G51" s="89"/>
      <c r="H51" s="89"/>
      <c r="I51" s="89"/>
      <c r="J51" s="90">
        <v>3.6</v>
      </c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</row>
    <row r="52" spans="1:24" ht="15.6">
      <c r="A52" s="7"/>
      <c r="B52" s="59" t="s">
        <v>412</v>
      </c>
      <c r="C52" s="77">
        <f t="shared" si="3"/>
        <v>0.6</v>
      </c>
      <c r="D52" s="78">
        <f t="shared" si="4"/>
        <v>0</v>
      </c>
      <c r="E52" s="79">
        <f t="shared" si="5"/>
        <v>0</v>
      </c>
      <c r="F52" s="89"/>
      <c r="G52" s="89"/>
      <c r="H52" s="89"/>
      <c r="I52" s="89"/>
      <c r="J52" s="90">
        <v>0.6</v>
      </c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</row>
    <row r="53" spans="1:24" ht="15.6">
      <c r="A53" s="7"/>
      <c r="B53" s="59"/>
      <c r="C53" s="77">
        <f t="shared" si="3"/>
        <v>0</v>
      </c>
      <c r="D53" s="78">
        <f t="shared" si="4"/>
        <v>0</v>
      </c>
      <c r="E53" s="79" t="e">
        <f t="shared" si="5"/>
        <v>#DIV/0!</v>
      </c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1:24" ht="15.6">
      <c r="A54" s="7"/>
      <c r="B54" s="59"/>
      <c r="C54" s="77">
        <f t="shared" si="3"/>
        <v>0</v>
      </c>
      <c r="D54" s="78">
        <f t="shared" si="4"/>
        <v>0</v>
      </c>
      <c r="E54" s="79" t="e">
        <f t="shared" si="5"/>
        <v>#DIV/0!</v>
      </c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1:24" ht="15.6">
      <c r="A55" s="91"/>
      <c r="B55" s="20" t="s">
        <v>413</v>
      </c>
      <c r="C55" s="91"/>
      <c r="D55" s="91"/>
      <c r="E55" s="91"/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</row>
    <row r="56" spans="1:24" ht="15.6">
      <c r="A56" s="7"/>
      <c r="B56" s="59" t="s">
        <v>87</v>
      </c>
      <c r="C56" s="77">
        <f t="shared" ref="C56:C68" si="6">SUM(F56:K56)</f>
        <v>0.8</v>
      </c>
      <c r="D56" s="78">
        <f t="shared" ref="D56:D68" si="7">SUM(F56:I56)</f>
        <v>0</v>
      </c>
      <c r="E56" s="79">
        <f t="shared" ref="E56:E68" si="8">D56/C56</f>
        <v>0</v>
      </c>
      <c r="F56" s="89"/>
      <c r="G56" s="89"/>
      <c r="H56" s="89"/>
      <c r="I56" s="89"/>
      <c r="J56" s="90">
        <v>0.8</v>
      </c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1:24" ht="15.6">
      <c r="A57" s="7"/>
      <c r="B57" s="59" t="s">
        <v>414</v>
      </c>
      <c r="C57" s="77">
        <f t="shared" si="6"/>
        <v>1</v>
      </c>
      <c r="D57" s="78">
        <f t="shared" si="7"/>
        <v>0</v>
      </c>
      <c r="E57" s="79">
        <f t="shared" si="8"/>
        <v>0</v>
      </c>
      <c r="F57" s="89"/>
      <c r="G57" s="89"/>
      <c r="H57" s="89"/>
      <c r="I57" s="89"/>
      <c r="J57" s="93">
        <v>1</v>
      </c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1:24" ht="15.6">
      <c r="A58" s="7"/>
      <c r="B58" s="59" t="s">
        <v>49</v>
      </c>
      <c r="C58" s="77">
        <f t="shared" si="6"/>
        <v>0.35</v>
      </c>
      <c r="D58" s="78">
        <f t="shared" si="7"/>
        <v>0</v>
      </c>
      <c r="E58" s="79">
        <f t="shared" si="8"/>
        <v>0</v>
      </c>
      <c r="F58" s="89"/>
      <c r="G58" s="89"/>
      <c r="H58" s="89"/>
      <c r="I58" s="89"/>
      <c r="J58" s="90">
        <v>0.35</v>
      </c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1:24" ht="15.6">
      <c r="A59" s="7"/>
      <c r="B59" s="59" t="s">
        <v>415</v>
      </c>
      <c r="C59" s="77">
        <f t="shared" si="6"/>
        <v>0.3</v>
      </c>
      <c r="D59" s="78">
        <f t="shared" si="7"/>
        <v>0</v>
      </c>
      <c r="E59" s="79">
        <f t="shared" si="8"/>
        <v>0</v>
      </c>
      <c r="F59" s="89"/>
      <c r="G59" s="89"/>
      <c r="H59" s="89"/>
      <c r="I59" s="89"/>
      <c r="J59" s="90">
        <v>0.3</v>
      </c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1:24" ht="15.6">
      <c r="A60" s="7"/>
      <c r="B60" s="59" t="s">
        <v>416</v>
      </c>
      <c r="C60" s="77">
        <f t="shared" si="6"/>
        <v>0.3</v>
      </c>
      <c r="D60" s="78">
        <f t="shared" si="7"/>
        <v>0</v>
      </c>
      <c r="E60" s="79">
        <f t="shared" si="8"/>
        <v>0</v>
      </c>
      <c r="F60" s="89"/>
      <c r="G60" s="89"/>
      <c r="H60" s="89"/>
      <c r="I60" s="89"/>
      <c r="J60" s="90">
        <v>0.3</v>
      </c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spans="1:24" ht="15.6">
      <c r="A61" s="7"/>
      <c r="B61" s="59" t="s">
        <v>156</v>
      </c>
      <c r="C61" s="77">
        <f t="shared" si="6"/>
        <v>0.3</v>
      </c>
      <c r="D61" s="78">
        <f t="shared" si="7"/>
        <v>0</v>
      </c>
      <c r="E61" s="79">
        <f t="shared" si="8"/>
        <v>0</v>
      </c>
      <c r="F61" s="89"/>
      <c r="G61" s="89"/>
      <c r="H61" s="89"/>
      <c r="I61" s="89"/>
      <c r="J61" s="90">
        <v>0.3</v>
      </c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 ht="15.6">
      <c r="A62" s="7"/>
      <c r="B62" s="59" t="s">
        <v>126</v>
      </c>
      <c r="C62" s="77">
        <f t="shared" si="6"/>
        <v>0.7</v>
      </c>
      <c r="D62" s="78">
        <f t="shared" si="7"/>
        <v>0</v>
      </c>
      <c r="E62" s="79">
        <f t="shared" si="8"/>
        <v>0</v>
      </c>
      <c r="F62" s="89"/>
      <c r="G62" s="89"/>
      <c r="H62" s="89"/>
      <c r="I62" s="89"/>
      <c r="J62" s="90">
        <v>0.7</v>
      </c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 ht="15.6">
      <c r="A63" s="7"/>
      <c r="B63" s="59" t="s">
        <v>417</v>
      </c>
      <c r="C63" s="77">
        <f t="shared" si="6"/>
        <v>0.8</v>
      </c>
      <c r="D63" s="78">
        <f t="shared" si="7"/>
        <v>0</v>
      </c>
      <c r="E63" s="79">
        <f t="shared" si="8"/>
        <v>0</v>
      </c>
      <c r="F63" s="89"/>
      <c r="G63" s="89"/>
      <c r="H63" s="89"/>
      <c r="I63" s="89"/>
      <c r="J63" s="90">
        <v>0.8</v>
      </c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</row>
    <row r="64" spans="1:24" ht="15.6">
      <c r="A64" s="7"/>
      <c r="B64" s="59" t="s">
        <v>418</v>
      </c>
      <c r="C64" s="77">
        <f t="shared" si="6"/>
        <v>0.25</v>
      </c>
      <c r="D64" s="78">
        <f t="shared" si="7"/>
        <v>0</v>
      </c>
      <c r="E64" s="79">
        <f t="shared" si="8"/>
        <v>0</v>
      </c>
      <c r="F64" s="89"/>
      <c r="G64" s="89"/>
      <c r="H64" s="89"/>
      <c r="I64" s="89"/>
      <c r="J64" s="90">
        <v>0.25</v>
      </c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</row>
    <row r="65" spans="1:24" ht="15.6">
      <c r="A65" s="7"/>
      <c r="B65" s="59" t="s">
        <v>135</v>
      </c>
      <c r="C65" s="77">
        <f t="shared" si="6"/>
        <v>0.2</v>
      </c>
      <c r="D65" s="78">
        <f t="shared" si="7"/>
        <v>0</v>
      </c>
      <c r="E65" s="79">
        <f t="shared" si="8"/>
        <v>0</v>
      </c>
      <c r="F65" s="89"/>
      <c r="G65" s="89"/>
      <c r="H65" s="89"/>
      <c r="I65" s="89"/>
      <c r="J65" s="90">
        <v>0.2</v>
      </c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</row>
    <row r="66" spans="1:24" ht="15.6">
      <c r="A66" s="7"/>
      <c r="B66" s="59" t="s">
        <v>91</v>
      </c>
      <c r="C66" s="77">
        <f t="shared" si="6"/>
        <v>0.25</v>
      </c>
      <c r="D66" s="78">
        <f t="shared" si="7"/>
        <v>0</v>
      </c>
      <c r="E66" s="79">
        <f t="shared" si="8"/>
        <v>0</v>
      </c>
      <c r="F66" s="89"/>
      <c r="G66" s="89"/>
      <c r="H66" s="89"/>
      <c r="I66" s="89"/>
      <c r="J66" s="90">
        <v>0.25</v>
      </c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</row>
    <row r="67" spans="1:24" ht="15.6">
      <c r="A67" s="7"/>
      <c r="B67" s="59" t="s">
        <v>71</v>
      </c>
      <c r="C67" s="77">
        <f t="shared" si="6"/>
        <v>0.25</v>
      </c>
      <c r="D67" s="78">
        <f t="shared" si="7"/>
        <v>0</v>
      </c>
      <c r="E67" s="79">
        <f t="shared" si="8"/>
        <v>0</v>
      </c>
      <c r="F67" s="89"/>
      <c r="G67" s="89"/>
      <c r="H67" s="89"/>
      <c r="I67" s="89"/>
      <c r="J67" s="90">
        <v>0.25</v>
      </c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</row>
    <row r="68" spans="1:24" ht="15.6">
      <c r="A68" s="7"/>
      <c r="B68" s="59"/>
      <c r="C68" s="77">
        <f t="shared" si="6"/>
        <v>0</v>
      </c>
      <c r="D68" s="78">
        <f t="shared" si="7"/>
        <v>0</v>
      </c>
      <c r="E68" s="79" t="e">
        <f t="shared" si="8"/>
        <v>#DIV/0!</v>
      </c>
      <c r="F68" s="89"/>
      <c r="G68" s="89"/>
      <c r="H68" s="89"/>
      <c r="I68" s="89"/>
      <c r="J68" s="90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</row>
    <row r="69" spans="1:24" ht="15.6">
      <c r="A69" s="91"/>
      <c r="B69" s="20" t="s">
        <v>419</v>
      </c>
      <c r="C69" s="91"/>
      <c r="D69" s="91"/>
      <c r="E69" s="91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</row>
    <row r="70" spans="1:24" ht="15.6">
      <c r="A70" s="7"/>
      <c r="B70" s="59" t="s">
        <v>398</v>
      </c>
      <c r="C70" s="77">
        <f t="shared" ref="C70:C73" si="9">SUM(F70:K70)</f>
        <v>0.38</v>
      </c>
      <c r="D70" s="78">
        <f t="shared" ref="D70:D73" si="10">SUM(F70:I70)</f>
        <v>0</v>
      </c>
      <c r="E70" s="79">
        <f t="shared" ref="E70:E73" si="11">D70/C70</f>
        <v>0</v>
      </c>
      <c r="F70" s="89"/>
      <c r="G70" s="89"/>
      <c r="H70" s="89"/>
      <c r="I70" s="89"/>
      <c r="J70" s="90">
        <v>0.38</v>
      </c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</row>
    <row r="71" spans="1:24" ht="15.6">
      <c r="A71" s="7"/>
      <c r="B71" s="59" t="s">
        <v>420</v>
      </c>
      <c r="C71" s="77">
        <f t="shared" si="9"/>
        <v>1.01</v>
      </c>
      <c r="D71" s="78">
        <f t="shared" si="10"/>
        <v>0</v>
      </c>
      <c r="E71" s="79">
        <f t="shared" si="11"/>
        <v>0</v>
      </c>
      <c r="F71" s="89"/>
      <c r="G71" s="89"/>
      <c r="H71" s="89"/>
      <c r="I71" s="89"/>
      <c r="J71" s="90">
        <v>1.01</v>
      </c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</row>
    <row r="72" spans="1:24" ht="15.6">
      <c r="A72" s="7"/>
      <c r="B72" s="59" t="s">
        <v>421</v>
      </c>
      <c r="C72" s="77">
        <f t="shared" si="9"/>
        <v>0.91</v>
      </c>
      <c r="D72" s="78">
        <f t="shared" si="10"/>
        <v>0</v>
      </c>
      <c r="E72" s="79">
        <f t="shared" si="11"/>
        <v>0</v>
      </c>
      <c r="F72" s="89"/>
      <c r="G72" s="89"/>
      <c r="H72" s="89"/>
      <c r="I72" s="89"/>
      <c r="J72" s="90">
        <v>0.91</v>
      </c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</row>
    <row r="73" spans="1:24" ht="15.6">
      <c r="A73" s="7"/>
      <c r="B73" s="59"/>
      <c r="C73" s="77">
        <f t="shared" si="9"/>
        <v>0</v>
      </c>
      <c r="D73" s="78">
        <f t="shared" si="10"/>
        <v>0</v>
      </c>
      <c r="E73" s="79" t="e">
        <f t="shared" si="11"/>
        <v>#DIV/0!</v>
      </c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</row>
    <row r="74" spans="1:24" ht="15.6">
      <c r="A74" s="91"/>
      <c r="B74" s="20" t="s">
        <v>422</v>
      </c>
      <c r="C74" s="91"/>
      <c r="D74" s="91"/>
      <c r="E74" s="91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</row>
    <row r="75" spans="1:24" ht="15">
      <c r="A75" s="7"/>
      <c r="B75" s="94"/>
      <c r="C75" s="77">
        <f>SUM(F75:K75)</f>
        <v>0</v>
      </c>
      <c r="D75" s="78">
        <f>SUM(F75:I75)</f>
        <v>0</v>
      </c>
      <c r="E75" s="79" t="e">
        <f>D75/C75</f>
        <v>#DIV/0!</v>
      </c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</row>
    <row r="76" spans="1:24" ht="15.6">
      <c r="A76" s="91"/>
      <c r="B76" s="20" t="s">
        <v>423</v>
      </c>
      <c r="C76" s="91"/>
      <c r="D76" s="91"/>
      <c r="E76" s="91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</row>
    <row r="77" spans="1:24" ht="15.6">
      <c r="A77" s="7"/>
      <c r="B77" s="59" t="s">
        <v>178</v>
      </c>
      <c r="C77" s="77">
        <f>SUM(F77:K77)</f>
        <v>0.5</v>
      </c>
      <c r="D77" s="78">
        <f>SUM(F77:I77)</f>
        <v>0</v>
      </c>
      <c r="E77" s="79">
        <f>D77/C77</f>
        <v>0</v>
      </c>
      <c r="F77" s="89"/>
      <c r="G77" s="89"/>
      <c r="H77" s="89"/>
      <c r="I77" s="89"/>
      <c r="J77" s="90">
        <v>0.5</v>
      </c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</row>
    <row r="78" spans="1:24" ht="15">
      <c r="A78" s="7"/>
      <c r="B78" s="94"/>
      <c r="C78" s="7"/>
      <c r="D78" s="7"/>
      <c r="E78" s="7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</row>
    <row r="79" spans="1:24" ht="15.6">
      <c r="A79" s="91"/>
      <c r="B79" s="20" t="s">
        <v>424</v>
      </c>
      <c r="C79" s="91"/>
      <c r="D79" s="91"/>
      <c r="E79" s="91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</row>
    <row r="80" spans="1:24" ht="15.6">
      <c r="A80" s="7"/>
      <c r="B80" s="59" t="s">
        <v>126</v>
      </c>
      <c r="C80" s="77">
        <f t="shared" ref="C80:C92" si="12">SUM(F80:K80)</f>
        <v>0.59</v>
      </c>
      <c r="D80" s="78">
        <f t="shared" ref="D80:D92" si="13">SUM(F80:I80)</f>
        <v>0</v>
      </c>
      <c r="E80" s="79">
        <f t="shared" ref="E80:E92" si="14">D80/C80</f>
        <v>0</v>
      </c>
      <c r="F80" s="89"/>
      <c r="G80" s="89"/>
      <c r="H80" s="89"/>
      <c r="I80" s="89"/>
      <c r="J80" s="90">
        <v>0.59</v>
      </c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</row>
    <row r="81" spans="1:24" ht="15.6">
      <c r="A81" s="7"/>
      <c r="B81" s="59" t="s">
        <v>425</v>
      </c>
      <c r="C81" s="77">
        <f t="shared" si="12"/>
        <v>0.62</v>
      </c>
      <c r="D81" s="78">
        <f t="shared" si="13"/>
        <v>0</v>
      </c>
      <c r="E81" s="79">
        <f t="shared" si="14"/>
        <v>0</v>
      </c>
      <c r="F81" s="89"/>
      <c r="G81" s="89"/>
      <c r="H81" s="89"/>
      <c r="I81" s="89"/>
      <c r="J81" s="90">
        <v>0.62</v>
      </c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</row>
    <row r="82" spans="1:24" ht="15.6">
      <c r="A82" s="7"/>
      <c r="B82" s="59" t="s">
        <v>300</v>
      </c>
      <c r="C82" s="77">
        <f t="shared" si="12"/>
        <v>0.41499999999999998</v>
      </c>
      <c r="D82" s="78">
        <f t="shared" si="13"/>
        <v>0</v>
      </c>
      <c r="E82" s="79">
        <f t="shared" si="14"/>
        <v>0</v>
      </c>
      <c r="F82" s="89"/>
      <c r="G82" s="89"/>
      <c r="H82" s="89"/>
      <c r="I82" s="89"/>
      <c r="J82" s="90">
        <v>0.41499999999999998</v>
      </c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</row>
    <row r="83" spans="1:24" ht="15.6">
      <c r="A83" s="7"/>
      <c r="B83" s="59" t="s">
        <v>426</v>
      </c>
      <c r="C83" s="77">
        <f t="shared" si="12"/>
        <v>0.53</v>
      </c>
      <c r="D83" s="78">
        <f t="shared" si="13"/>
        <v>0</v>
      </c>
      <c r="E83" s="79">
        <f t="shared" si="14"/>
        <v>0</v>
      </c>
      <c r="F83" s="89"/>
      <c r="G83" s="89"/>
      <c r="H83" s="89"/>
      <c r="I83" s="89"/>
      <c r="J83" s="90">
        <v>0.53</v>
      </c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</row>
    <row r="84" spans="1:24" ht="15.6">
      <c r="A84" s="7"/>
      <c r="B84" s="59" t="s">
        <v>427</v>
      </c>
      <c r="C84" s="77">
        <f t="shared" si="12"/>
        <v>0.115</v>
      </c>
      <c r="D84" s="78">
        <f t="shared" si="13"/>
        <v>0</v>
      </c>
      <c r="E84" s="79">
        <f t="shared" si="14"/>
        <v>0</v>
      </c>
      <c r="F84" s="89"/>
      <c r="G84" s="89"/>
      <c r="H84" s="89"/>
      <c r="I84" s="89"/>
      <c r="J84" s="90">
        <v>0.115</v>
      </c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</row>
    <row r="85" spans="1:24" ht="15.6">
      <c r="A85" s="7"/>
      <c r="B85" s="59" t="s">
        <v>428</v>
      </c>
      <c r="C85" s="77">
        <f t="shared" si="12"/>
        <v>0.72</v>
      </c>
      <c r="D85" s="78">
        <f t="shared" si="13"/>
        <v>0</v>
      </c>
      <c r="E85" s="79">
        <f t="shared" si="14"/>
        <v>0</v>
      </c>
      <c r="F85" s="89"/>
      <c r="G85" s="89"/>
      <c r="H85" s="89"/>
      <c r="I85" s="89"/>
      <c r="J85" s="90">
        <v>0.72</v>
      </c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</row>
    <row r="86" spans="1:24" ht="15.6">
      <c r="A86" s="7"/>
      <c r="B86" s="59" t="s">
        <v>86</v>
      </c>
      <c r="C86" s="77">
        <f t="shared" si="12"/>
        <v>0.67</v>
      </c>
      <c r="D86" s="78">
        <f t="shared" si="13"/>
        <v>0</v>
      </c>
      <c r="E86" s="79">
        <f t="shared" si="14"/>
        <v>0</v>
      </c>
      <c r="F86" s="89"/>
      <c r="G86" s="89"/>
      <c r="H86" s="89"/>
      <c r="I86" s="89"/>
      <c r="J86" s="90">
        <v>0.67</v>
      </c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1:24" ht="15.6">
      <c r="A87" s="7"/>
      <c r="B87" s="59" t="s">
        <v>120</v>
      </c>
      <c r="C87" s="77">
        <f t="shared" si="12"/>
        <v>2.6</v>
      </c>
      <c r="D87" s="78">
        <f t="shared" si="13"/>
        <v>2.2000000000000002</v>
      </c>
      <c r="E87" s="79">
        <f t="shared" si="14"/>
        <v>0.84615384615384615</v>
      </c>
      <c r="F87" s="89"/>
      <c r="G87" s="89"/>
      <c r="H87" s="89"/>
      <c r="I87" s="90">
        <v>2.2000000000000002</v>
      </c>
      <c r="J87" s="90">
        <v>0.4</v>
      </c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1:24" ht="15.6">
      <c r="A88" s="7"/>
      <c r="B88" s="59" t="s">
        <v>56</v>
      </c>
      <c r="C88" s="77">
        <f t="shared" si="12"/>
        <v>0.245</v>
      </c>
      <c r="D88" s="78">
        <f t="shared" si="13"/>
        <v>0</v>
      </c>
      <c r="E88" s="79">
        <f t="shared" si="14"/>
        <v>0</v>
      </c>
      <c r="F88" s="89"/>
      <c r="G88" s="89"/>
      <c r="H88" s="89"/>
      <c r="I88" s="89"/>
      <c r="J88" s="90">
        <v>0.245</v>
      </c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  <row r="89" spans="1:24" ht="15.6">
      <c r="A89" s="7"/>
      <c r="B89" s="59" t="s">
        <v>84</v>
      </c>
      <c r="C89" s="77">
        <f t="shared" si="12"/>
        <v>0.21</v>
      </c>
      <c r="D89" s="78">
        <f t="shared" si="13"/>
        <v>0</v>
      </c>
      <c r="E89" s="79">
        <f t="shared" si="14"/>
        <v>0</v>
      </c>
      <c r="F89" s="89"/>
      <c r="G89" s="89"/>
      <c r="H89" s="89"/>
      <c r="I89" s="89"/>
      <c r="J89" s="90">
        <v>0.21</v>
      </c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</row>
    <row r="90" spans="1:24" ht="15.6">
      <c r="A90" s="7"/>
      <c r="B90" s="59" t="s">
        <v>49</v>
      </c>
      <c r="C90" s="77">
        <f t="shared" si="12"/>
        <v>0.82</v>
      </c>
      <c r="D90" s="78">
        <f t="shared" si="13"/>
        <v>0</v>
      </c>
      <c r="E90" s="79">
        <f t="shared" si="14"/>
        <v>0</v>
      </c>
      <c r="F90" s="89"/>
      <c r="G90" s="89"/>
      <c r="H90" s="89"/>
      <c r="I90" s="89"/>
      <c r="J90" s="90">
        <v>0.82</v>
      </c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</row>
    <row r="91" spans="1:24" ht="15.6">
      <c r="A91" s="7"/>
      <c r="B91" s="59" t="s">
        <v>179</v>
      </c>
      <c r="C91" s="77">
        <f t="shared" si="12"/>
        <v>1.585</v>
      </c>
      <c r="D91" s="78">
        <f t="shared" si="13"/>
        <v>0</v>
      </c>
      <c r="E91" s="79">
        <f t="shared" si="14"/>
        <v>0</v>
      </c>
      <c r="F91" s="89"/>
      <c r="G91" s="89"/>
      <c r="H91" s="89"/>
      <c r="I91" s="89"/>
      <c r="J91" s="90">
        <v>1.585</v>
      </c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</row>
    <row r="92" spans="1:24" ht="15.6">
      <c r="A92" s="7"/>
      <c r="B92" s="59" t="s">
        <v>429</v>
      </c>
      <c r="C92" s="77">
        <f t="shared" si="12"/>
        <v>1.38</v>
      </c>
      <c r="D92" s="78">
        <f t="shared" si="13"/>
        <v>0</v>
      </c>
      <c r="E92" s="79">
        <f t="shared" si="14"/>
        <v>0</v>
      </c>
      <c r="F92" s="89"/>
      <c r="G92" s="89"/>
      <c r="H92" s="89"/>
      <c r="I92" s="89"/>
      <c r="J92" s="90">
        <v>1.38</v>
      </c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</row>
    <row r="93" spans="1:24" ht="15.6">
      <c r="A93" s="7"/>
      <c r="B93" s="59"/>
      <c r="C93" s="11"/>
      <c r="D93" s="7"/>
      <c r="E93" s="7"/>
      <c r="F93" s="89"/>
      <c r="G93" s="89"/>
      <c r="H93" s="89"/>
      <c r="I93" s="89"/>
      <c r="J93" s="90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</row>
    <row r="94" spans="1:24" ht="15.6">
      <c r="A94" s="91"/>
      <c r="B94" s="20" t="s">
        <v>430</v>
      </c>
      <c r="C94" s="91"/>
      <c r="D94" s="91"/>
      <c r="E94" s="91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</row>
    <row r="95" spans="1:24" ht="15.6">
      <c r="A95" s="7"/>
      <c r="B95" s="59" t="s">
        <v>431</v>
      </c>
      <c r="C95" s="77">
        <f t="shared" ref="C95:C99" si="15">SUM(F95:K95)</f>
        <v>1.1299999999999999</v>
      </c>
      <c r="D95" s="78">
        <f t="shared" ref="D95:D99" si="16">SUM(F95:I95)</f>
        <v>0</v>
      </c>
      <c r="E95" s="79">
        <f t="shared" ref="E95:E99" si="17">D95/C95</f>
        <v>0</v>
      </c>
      <c r="F95" s="89"/>
      <c r="G95" s="89"/>
      <c r="H95" s="89"/>
      <c r="I95" s="89"/>
      <c r="J95" s="90">
        <v>1.1299999999999999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</row>
    <row r="96" spans="1:24" ht="15.6">
      <c r="A96" s="7"/>
      <c r="B96" s="59" t="s">
        <v>90</v>
      </c>
      <c r="C96" s="77">
        <f t="shared" si="15"/>
        <v>1.22</v>
      </c>
      <c r="D96" s="78">
        <f t="shared" si="16"/>
        <v>0</v>
      </c>
      <c r="E96" s="79">
        <f t="shared" si="17"/>
        <v>0</v>
      </c>
      <c r="F96" s="89"/>
      <c r="G96" s="89"/>
      <c r="H96" s="89"/>
      <c r="I96" s="89"/>
      <c r="J96" s="90">
        <v>1.22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</row>
    <row r="97" spans="1:24" ht="15.6">
      <c r="A97" s="7"/>
      <c r="B97" s="59" t="s">
        <v>432</v>
      </c>
      <c r="C97" s="77">
        <f t="shared" si="15"/>
        <v>2.1800000000000002</v>
      </c>
      <c r="D97" s="78">
        <f t="shared" si="16"/>
        <v>0.65</v>
      </c>
      <c r="E97" s="79">
        <f t="shared" si="17"/>
        <v>0.29816513761467889</v>
      </c>
      <c r="F97" s="89"/>
      <c r="G97" s="89"/>
      <c r="H97" s="89"/>
      <c r="I97" s="90">
        <v>0.65</v>
      </c>
      <c r="J97" s="90">
        <v>1.53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</row>
    <row r="98" spans="1:24" ht="15.6">
      <c r="A98" s="7"/>
      <c r="B98" s="59" t="s">
        <v>433</v>
      </c>
      <c r="C98" s="77">
        <f t="shared" si="15"/>
        <v>1.87</v>
      </c>
      <c r="D98" s="78">
        <f t="shared" si="16"/>
        <v>0</v>
      </c>
      <c r="E98" s="79">
        <f t="shared" si="17"/>
        <v>0</v>
      </c>
      <c r="F98" s="89"/>
      <c r="G98" s="89"/>
      <c r="H98" s="89"/>
      <c r="I98" s="89"/>
      <c r="J98" s="90">
        <v>1.87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</row>
    <row r="99" spans="1:24" ht="15.6">
      <c r="A99" s="7"/>
      <c r="B99" s="59"/>
      <c r="C99" s="77">
        <f t="shared" si="15"/>
        <v>0</v>
      </c>
      <c r="D99" s="78">
        <f t="shared" si="16"/>
        <v>0</v>
      </c>
      <c r="E99" s="79" t="e">
        <f t="shared" si="17"/>
        <v>#DIV/0!</v>
      </c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</row>
    <row r="100" spans="1:24" ht="15.6">
      <c r="A100" s="91"/>
      <c r="B100" s="20" t="s">
        <v>434</v>
      </c>
      <c r="C100" s="91"/>
      <c r="D100" s="91"/>
      <c r="E100" s="91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</row>
    <row r="101" spans="1:24" ht="15.6">
      <c r="A101" s="7"/>
      <c r="B101" s="59" t="s">
        <v>87</v>
      </c>
      <c r="C101" s="77">
        <f t="shared" ref="C101:C103" si="18">SUM(F101:K101)</f>
        <v>0.85</v>
      </c>
      <c r="D101" s="78">
        <f t="shared" ref="D101:D103" si="19">SUM(F101:I101)</f>
        <v>0</v>
      </c>
      <c r="E101" s="79">
        <f t="shared" ref="E101:E103" si="20">D101/C101</f>
        <v>0</v>
      </c>
      <c r="F101" s="89"/>
      <c r="G101" s="89"/>
      <c r="H101" s="89"/>
      <c r="I101" s="89"/>
      <c r="J101" s="90">
        <v>0.85</v>
      </c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</row>
    <row r="102" spans="1:24" ht="15.6">
      <c r="A102" s="7"/>
      <c r="B102" s="59" t="s">
        <v>49</v>
      </c>
      <c r="C102" s="77">
        <f t="shared" si="18"/>
        <v>1.03</v>
      </c>
      <c r="D102" s="78">
        <f t="shared" si="19"/>
        <v>0</v>
      </c>
      <c r="E102" s="79">
        <f t="shared" si="20"/>
        <v>0</v>
      </c>
      <c r="F102" s="89"/>
      <c r="G102" s="89"/>
      <c r="H102" s="89"/>
      <c r="I102" s="89"/>
      <c r="J102" s="90">
        <v>1.03</v>
      </c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89"/>
      <c r="W102" s="89"/>
      <c r="X102" s="89"/>
    </row>
    <row r="103" spans="1:24" ht="15.6">
      <c r="A103" s="7"/>
      <c r="B103" s="59"/>
      <c r="C103" s="77">
        <f t="shared" si="18"/>
        <v>0</v>
      </c>
      <c r="D103" s="78">
        <f t="shared" si="19"/>
        <v>0</v>
      </c>
      <c r="E103" s="79" t="e">
        <f t="shared" si="20"/>
        <v>#DIV/0!</v>
      </c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89"/>
      <c r="W103" s="89"/>
      <c r="X103" s="89"/>
    </row>
    <row r="104" spans="1:24" ht="15.6">
      <c r="A104" s="91"/>
      <c r="B104" s="20" t="s">
        <v>435</v>
      </c>
      <c r="C104" s="91"/>
      <c r="D104" s="91"/>
      <c r="E104" s="91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</row>
    <row r="105" spans="1:24" ht="15.6">
      <c r="A105" s="7"/>
      <c r="B105" s="59"/>
      <c r="C105" s="77">
        <f>SUM(F105:K105)</f>
        <v>0</v>
      </c>
      <c r="D105" s="78">
        <f>SUM(F105:I105)</f>
        <v>0</v>
      </c>
      <c r="E105" s="79" t="e">
        <f>D105/C105</f>
        <v>#DIV/0!</v>
      </c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89"/>
      <c r="W105" s="89"/>
      <c r="X105" s="89"/>
    </row>
    <row r="106" spans="1:24" ht="15.6">
      <c r="A106" s="91"/>
      <c r="B106" s="20" t="s">
        <v>436</v>
      </c>
      <c r="C106" s="91"/>
      <c r="D106" s="91"/>
      <c r="E106" s="91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</row>
    <row r="107" spans="1:24" ht="15.6">
      <c r="A107" s="7"/>
      <c r="B107" s="59" t="s">
        <v>49</v>
      </c>
      <c r="C107" s="77">
        <f t="shared" ref="C107:C112" si="21">SUM(F107:K107)</f>
        <v>1.0900000000000001</v>
      </c>
      <c r="D107" s="78">
        <f t="shared" ref="D107:D112" si="22">SUM(F107:I107)</f>
        <v>0</v>
      </c>
      <c r="E107" s="79">
        <f t="shared" ref="E107:E112" si="23">D107/C107</f>
        <v>0</v>
      </c>
      <c r="F107" s="89"/>
      <c r="G107" s="89"/>
      <c r="H107" s="89"/>
      <c r="I107" s="89"/>
      <c r="J107" s="90">
        <v>1.0900000000000001</v>
      </c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89"/>
      <c r="W107" s="89"/>
      <c r="X107" s="89"/>
    </row>
    <row r="108" spans="1:24" ht="15.6">
      <c r="A108" s="7"/>
      <c r="B108" s="59" t="s">
        <v>222</v>
      </c>
      <c r="C108" s="77">
        <f t="shared" si="21"/>
        <v>0.3</v>
      </c>
      <c r="D108" s="78">
        <f t="shared" si="22"/>
        <v>0</v>
      </c>
      <c r="E108" s="79">
        <f t="shared" si="23"/>
        <v>0</v>
      </c>
      <c r="F108" s="89"/>
      <c r="G108" s="89"/>
      <c r="H108" s="89"/>
      <c r="I108" s="89"/>
      <c r="J108" s="90">
        <v>0.3</v>
      </c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89"/>
      <c r="W108" s="89"/>
      <c r="X108" s="89"/>
    </row>
    <row r="109" spans="1:24" ht="15.6">
      <c r="A109" s="7"/>
      <c r="B109" s="59" t="s">
        <v>437</v>
      </c>
      <c r="C109" s="77">
        <f t="shared" si="21"/>
        <v>2.1</v>
      </c>
      <c r="D109" s="78">
        <f t="shared" si="22"/>
        <v>1.6</v>
      </c>
      <c r="E109" s="79">
        <f t="shared" si="23"/>
        <v>0.76190476190476186</v>
      </c>
      <c r="F109" s="89"/>
      <c r="G109" s="89"/>
      <c r="H109" s="89"/>
      <c r="I109" s="90">
        <v>1.6</v>
      </c>
      <c r="J109" s="90">
        <v>0.5</v>
      </c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89"/>
      <c r="W109" s="89"/>
      <c r="X109" s="89"/>
    </row>
    <row r="110" spans="1:24" ht="15.6">
      <c r="A110" s="7"/>
      <c r="B110" s="59" t="s">
        <v>421</v>
      </c>
      <c r="C110" s="77">
        <f t="shared" si="21"/>
        <v>0.3</v>
      </c>
      <c r="D110" s="78">
        <f t="shared" si="22"/>
        <v>0</v>
      </c>
      <c r="E110" s="79">
        <f t="shared" si="23"/>
        <v>0</v>
      </c>
      <c r="F110" s="89"/>
      <c r="G110" s="89"/>
      <c r="H110" s="89"/>
      <c r="I110" s="90"/>
      <c r="J110" s="90">
        <v>0.3</v>
      </c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89"/>
      <c r="W110" s="89"/>
      <c r="X110" s="89"/>
    </row>
    <row r="111" spans="1:24" ht="15.6">
      <c r="A111" s="7"/>
      <c r="B111" s="59" t="s">
        <v>420</v>
      </c>
      <c r="C111" s="77">
        <f t="shared" si="21"/>
        <v>1.69</v>
      </c>
      <c r="D111" s="78">
        <f t="shared" si="22"/>
        <v>0</v>
      </c>
      <c r="E111" s="79">
        <f t="shared" si="23"/>
        <v>0</v>
      </c>
      <c r="F111" s="89"/>
      <c r="G111" s="89"/>
      <c r="H111" s="89"/>
      <c r="I111" s="90"/>
      <c r="J111" s="90">
        <v>1.69</v>
      </c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89"/>
      <c r="W111" s="89"/>
      <c r="X111" s="89"/>
    </row>
    <row r="112" spans="1:24" ht="15.6">
      <c r="A112" s="7"/>
      <c r="B112" s="59"/>
      <c r="C112" s="77">
        <f t="shared" si="21"/>
        <v>0</v>
      </c>
      <c r="D112" s="78">
        <f t="shared" si="22"/>
        <v>0</v>
      </c>
      <c r="E112" s="79" t="e">
        <f t="shared" si="23"/>
        <v>#DIV/0!</v>
      </c>
      <c r="F112" s="89"/>
      <c r="G112" s="89"/>
      <c r="H112" s="89"/>
      <c r="I112" s="90"/>
      <c r="J112" s="90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89"/>
      <c r="W112" s="89"/>
      <c r="X112" s="89"/>
    </row>
    <row r="113" spans="1:24" ht="15.6">
      <c r="A113" s="91"/>
      <c r="B113" s="20" t="s">
        <v>438</v>
      </c>
      <c r="C113" s="91"/>
      <c r="D113" s="91"/>
      <c r="E113" s="91"/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</row>
    <row r="114" spans="1:24" ht="15.6">
      <c r="A114" s="7"/>
      <c r="B114" s="59"/>
      <c r="C114" s="77">
        <f>SUM(F114:K114)</f>
        <v>0</v>
      </c>
      <c r="D114" s="78">
        <f>SUM(F114:I114)</f>
        <v>0</v>
      </c>
      <c r="E114" s="79" t="e">
        <f>D114/C114</f>
        <v>#DIV/0!</v>
      </c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89"/>
      <c r="W114" s="89"/>
      <c r="X114" s="89"/>
    </row>
    <row r="115" spans="1:24" ht="15.6">
      <c r="A115" s="91"/>
      <c r="B115" s="20" t="s">
        <v>439</v>
      </c>
      <c r="C115" s="91"/>
      <c r="D115" s="91"/>
      <c r="E115" s="91"/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</row>
    <row r="116" spans="1:24" ht="15.6">
      <c r="A116" s="7"/>
      <c r="B116" s="59" t="s">
        <v>126</v>
      </c>
      <c r="C116" s="77">
        <f t="shared" ref="C116:C117" si="24">SUM(F116:K116)</f>
        <v>2.2999999999999998</v>
      </c>
      <c r="D116" s="78">
        <f t="shared" ref="D116:D117" si="25">SUM(F116:I116)</f>
        <v>0</v>
      </c>
      <c r="E116" s="79">
        <f t="shared" ref="E116:E117" si="26">D116/C116</f>
        <v>0</v>
      </c>
      <c r="F116" s="89"/>
      <c r="G116" s="89"/>
      <c r="H116" s="89"/>
      <c r="I116" s="89"/>
      <c r="J116" s="90">
        <v>2.2999999999999998</v>
      </c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89"/>
      <c r="W116" s="89"/>
      <c r="X116" s="89"/>
    </row>
    <row r="117" spans="1:24" ht="15.6">
      <c r="A117" s="7"/>
      <c r="B117" s="59"/>
      <c r="C117" s="77">
        <f t="shared" si="24"/>
        <v>0</v>
      </c>
      <c r="D117" s="78">
        <f t="shared" si="25"/>
        <v>0</v>
      </c>
      <c r="E117" s="79" t="e">
        <f t="shared" si="26"/>
        <v>#DIV/0!</v>
      </c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89"/>
      <c r="W117" s="89"/>
      <c r="X117" s="89"/>
    </row>
    <row r="118" spans="1:24" ht="15.6">
      <c r="A118" s="91"/>
      <c r="B118" s="20" t="s">
        <v>440</v>
      </c>
      <c r="C118" s="91"/>
      <c r="D118" s="91"/>
      <c r="E118" s="91"/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</row>
    <row r="119" spans="1:24" ht="15.6">
      <c r="A119" s="7"/>
      <c r="B119" s="59"/>
      <c r="C119" s="77">
        <f>SUM(F119:K119)</f>
        <v>0</v>
      </c>
      <c r="D119" s="78">
        <f>SUM(F119:I119)</f>
        <v>0</v>
      </c>
      <c r="E119" s="79" t="e">
        <f>D119/C119</f>
        <v>#DIV/0!</v>
      </c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89"/>
      <c r="W119" s="89"/>
      <c r="X119" s="89"/>
    </row>
    <row r="120" spans="1:24" ht="15.6">
      <c r="A120" s="91"/>
      <c r="B120" s="20" t="s">
        <v>441</v>
      </c>
      <c r="C120" s="91"/>
      <c r="D120" s="91"/>
      <c r="E120" s="91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</row>
    <row r="121" spans="1:24" ht="15.6">
      <c r="A121" s="7"/>
      <c r="B121" s="59" t="s">
        <v>442</v>
      </c>
      <c r="C121" s="77">
        <f t="shared" ref="C121:C122" si="27">SUM(F121:K121)</f>
        <v>0.8</v>
      </c>
      <c r="D121" s="78">
        <f t="shared" ref="D121:D122" si="28">SUM(F121:I121)</f>
        <v>0</v>
      </c>
      <c r="E121" s="79">
        <f t="shared" ref="E121:E122" si="29">D121/C121</f>
        <v>0</v>
      </c>
      <c r="F121" s="89"/>
      <c r="G121" s="89"/>
      <c r="H121" s="89"/>
      <c r="I121" s="89"/>
      <c r="J121" s="90">
        <v>0.8</v>
      </c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89"/>
      <c r="W121" s="89"/>
      <c r="X121" s="89"/>
    </row>
    <row r="122" spans="1:24" ht="15.6">
      <c r="A122" s="7"/>
      <c r="B122" s="59"/>
      <c r="C122" s="77">
        <f t="shared" si="27"/>
        <v>0</v>
      </c>
      <c r="D122" s="78">
        <f t="shared" si="28"/>
        <v>0</v>
      </c>
      <c r="E122" s="79" t="e">
        <f t="shared" si="29"/>
        <v>#DIV/0!</v>
      </c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89"/>
      <c r="W122" s="89"/>
      <c r="X122" s="89"/>
    </row>
    <row r="123" spans="1:24" ht="15.6">
      <c r="A123" s="91"/>
      <c r="B123" s="20" t="s">
        <v>443</v>
      </c>
      <c r="C123" s="91"/>
      <c r="D123" s="91"/>
      <c r="E123" s="91"/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</row>
    <row r="124" spans="1:24" ht="15.6">
      <c r="A124" s="7"/>
      <c r="B124" s="59" t="s">
        <v>87</v>
      </c>
      <c r="C124" s="77">
        <f t="shared" ref="C124:C130" si="30">SUM(F124:K124)</f>
        <v>1.2</v>
      </c>
      <c r="D124" s="78">
        <f t="shared" ref="D124:D130" si="31">SUM(F124:I124)</f>
        <v>0</v>
      </c>
      <c r="E124" s="79">
        <f t="shared" ref="E124:E130" si="32">D124/C124</f>
        <v>0</v>
      </c>
      <c r="F124" s="89"/>
      <c r="G124" s="89"/>
      <c r="H124" s="89"/>
      <c r="I124" s="89"/>
      <c r="J124" s="90">
        <v>1.2</v>
      </c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89"/>
      <c r="W124" s="89"/>
      <c r="X124" s="89"/>
    </row>
    <row r="125" spans="1:24" ht="15.6">
      <c r="A125" s="7"/>
      <c r="B125" s="59" t="s">
        <v>49</v>
      </c>
      <c r="C125" s="77">
        <f t="shared" si="30"/>
        <v>1.1000000000000001</v>
      </c>
      <c r="D125" s="78">
        <f t="shared" si="31"/>
        <v>0</v>
      </c>
      <c r="E125" s="79">
        <f t="shared" si="32"/>
        <v>0</v>
      </c>
      <c r="F125" s="89"/>
      <c r="G125" s="89"/>
      <c r="H125" s="89"/>
      <c r="I125" s="89"/>
      <c r="J125" s="90">
        <v>1.1000000000000001</v>
      </c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89"/>
      <c r="W125" s="89"/>
      <c r="X125" s="89"/>
    </row>
    <row r="126" spans="1:24" ht="15.6">
      <c r="A126" s="7"/>
      <c r="B126" s="59" t="s">
        <v>418</v>
      </c>
      <c r="C126" s="77">
        <f t="shared" si="30"/>
        <v>0.6</v>
      </c>
      <c r="D126" s="78">
        <f t="shared" si="31"/>
        <v>0</v>
      </c>
      <c r="E126" s="79">
        <f t="shared" si="32"/>
        <v>0</v>
      </c>
      <c r="F126" s="89"/>
      <c r="G126" s="89"/>
      <c r="H126" s="89"/>
      <c r="I126" s="89"/>
      <c r="J126" s="90">
        <v>0.6</v>
      </c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89"/>
      <c r="W126" s="89"/>
      <c r="X126" s="89"/>
    </row>
    <row r="127" spans="1:24" ht="15.6">
      <c r="A127" s="7"/>
      <c r="B127" s="59" t="s">
        <v>444</v>
      </c>
      <c r="C127" s="77">
        <f t="shared" si="30"/>
        <v>0.9</v>
      </c>
      <c r="D127" s="78">
        <f t="shared" si="31"/>
        <v>0</v>
      </c>
      <c r="E127" s="79">
        <f t="shared" si="32"/>
        <v>0</v>
      </c>
      <c r="F127" s="89"/>
      <c r="G127" s="89"/>
      <c r="H127" s="89"/>
      <c r="I127" s="89"/>
      <c r="J127" s="90">
        <v>0.9</v>
      </c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89"/>
      <c r="W127" s="89"/>
      <c r="X127" s="89"/>
    </row>
    <row r="128" spans="1:24" ht="15.6">
      <c r="A128" s="7"/>
      <c r="B128" s="59" t="s">
        <v>391</v>
      </c>
      <c r="C128" s="77">
        <f t="shared" si="30"/>
        <v>0.6</v>
      </c>
      <c r="D128" s="78">
        <f t="shared" si="31"/>
        <v>0</v>
      </c>
      <c r="E128" s="79">
        <f t="shared" si="32"/>
        <v>0</v>
      </c>
      <c r="F128" s="89"/>
      <c r="G128" s="89"/>
      <c r="H128" s="89"/>
      <c r="I128" s="89"/>
      <c r="J128" s="90">
        <v>0.6</v>
      </c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89"/>
      <c r="W128" s="89"/>
      <c r="X128" s="89"/>
    </row>
    <row r="129" spans="1:24" ht="15.6">
      <c r="A129" s="7"/>
      <c r="B129" s="59" t="s">
        <v>86</v>
      </c>
      <c r="C129" s="77">
        <f t="shared" si="30"/>
        <v>0.4</v>
      </c>
      <c r="D129" s="78">
        <f t="shared" si="31"/>
        <v>0</v>
      </c>
      <c r="E129" s="79">
        <f t="shared" si="32"/>
        <v>0</v>
      </c>
      <c r="F129" s="89"/>
      <c r="G129" s="89"/>
      <c r="H129" s="89"/>
      <c r="I129" s="89"/>
      <c r="J129" s="90">
        <v>0.4</v>
      </c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89"/>
      <c r="W129" s="89"/>
      <c r="X129" s="89"/>
    </row>
    <row r="130" spans="1:24" ht="15.6">
      <c r="A130" s="7"/>
      <c r="B130" s="59"/>
      <c r="C130" s="77">
        <f t="shared" si="30"/>
        <v>0</v>
      </c>
      <c r="D130" s="78">
        <f t="shared" si="31"/>
        <v>0</v>
      </c>
      <c r="E130" s="79" t="e">
        <f t="shared" si="32"/>
        <v>#DIV/0!</v>
      </c>
      <c r="F130" s="89"/>
      <c r="G130" s="89"/>
      <c r="H130" s="89"/>
      <c r="I130" s="89"/>
      <c r="J130" s="90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89"/>
      <c r="W130" s="89"/>
      <c r="X130" s="89"/>
    </row>
    <row r="131" spans="1:24" ht="15.6">
      <c r="A131" s="91"/>
      <c r="B131" s="20" t="s">
        <v>198</v>
      </c>
      <c r="C131" s="91"/>
      <c r="D131" s="91"/>
      <c r="E131" s="91"/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</row>
    <row r="132" spans="1:24" ht="15.6">
      <c r="A132" s="7"/>
      <c r="B132" s="59" t="s">
        <v>87</v>
      </c>
      <c r="C132" s="77">
        <f t="shared" ref="C132:C139" si="33">SUM(F132:K132)</f>
        <v>1.65</v>
      </c>
      <c r="D132" s="78">
        <f t="shared" ref="D132:D139" si="34">SUM(F132:I132)</f>
        <v>0</v>
      </c>
      <c r="E132" s="79">
        <f t="shared" ref="E132:E139" si="35">D132/C132</f>
        <v>0</v>
      </c>
      <c r="F132" s="89"/>
      <c r="G132" s="89"/>
      <c r="H132" s="89"/>
      <c r="I132" s="89"/>
      <c r="J132" s="90">
        <v>1.65</v>
      </c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89"/>
      <c r="W132" s="89"/>
      <c r="X132" s="89"/>
    </row>
    <row r="133" spans="1:24" ht="15.6">
      <c r="A133" s="7"/>
      <c r="B133" s="59" t="s">
        <v>392</v>
      </c>
      <c r="C133" s="77">
        <f t="shared" si="33"/>
        <v>0.55000000000000004</v>
      </c>
      <c r="D133" s="78">
        <f t="shared" si="34"/>
        <v>0</v>
      </c>
      <c r="E133" s="79">
        <f t="shared" si="35"/>
        <v>0</v>
      </c>
      <c r="F133" s="89"/>
      <c r="G133" s="89"/>
      <c r="H133" s="89"/>
      <c r="I133" s="89"/>
      <c r="J133" s="90">
        <v>0.55000000000000004</v>
      </c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89"/>
      <c r="W133" s="89"/>
      <c r="X133" s="89"/>
    </row>
    <row r="134" spans="1:24" ht="15.6">
      <c r="A134" s="7"/>
      <c r="B134" s="59" t="s">
        <v>77</v>
      </c>
      <c r="C134" s="77">
        <f t="shared" si="33"/>
        <v>0.97</v>
      </c>
      <c r="D134" s="78">
        <f t="shared" si="34"/>
        <v>0</v>
      </c>
      <c r="E134" s="79">
        <f t="shared" si="35"/>
        <v>0</v>
      </c>
      <c r="F134" s="89"/>
      <c r="G134" s="89"/>
      <c r="H134" s="89"/>
      <c r="I134" s="89"/>
      <c r="J134" s="89"/>
      <c r="K134" s="90">
        <v>0.97</v>
      </c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89"/>
      <c r="W134" s="89"/>
      <c r="X134" s="89"/>
    </row>
    <row r="135" spans="1:24" ht="15.6">
      <c r="A135" s="7"/>
      <c r="B135" s="59" t="s">
        <v>71</v>
      </c>
      <c r="C135" s="77">
        <f t="shared" si="33"/>
        <v>0.37</v>
      </c>
      <c r="D135" s="78">
        <f t="shared" si="34"/>
        <v>0</v>
      </c>
      <c r="E135" s="79">
        <f t="shared" si="35"/>
        <v>0</v>
      </c>
      <c r="F135" s="89"/>
      <c r="G135" s="89"/>
      <c r="H135" s="89"/>
      <c r="I135" s="89"/>
      <c r="J135" s="90">
        <v>0.37</v>
      </c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89"/>
      <c r="W135" s="89"/>
      <c r="X135" s="89"/>
    </row>
    <row r="136" spans="1:24" ht="15.6">
      <c r="A136" s="7"/>
      <c r="B136" s="59" t="s">
        <v>196</v>
      </c>
      <c r="C136" s="77">
        <f t="shared" si="33"/>
        <v>0.82</v>
      </c>
      <c r="D136" s="78">
        <f t="shared" si="34"/>
        <v>0</v>
      </c>
      <c r="E136" s="79">
        <f t="shared" si="35"/>
        <v>0</v>
      </c>
      <c r="F136" s="89"/>
      <c r="G136" s="89"/>
      <c r="H136" s="89"/>
      <c r="I136" s="89"/>
      <c r="J136" s="89"/>
      <c r="K136" s="90">
        <v>0.82</v>
      </c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89"/>
      <c r="W136" s="89"/>
      <c r="X136" s="89"/>
    </row>
    <row r="137" spans="1:24" ht="15.6">
      <c r="A137" s="7"/>
      <c r="B137" s="59" t="s">
        <v>150</v>
      </c>
      <c r="C137" s="77">
        <f t="shared" si="33"/>
        <v>0.5</v>
      </c>
      <c r="D137" s="78">
        <f t="shared" si="34"/>
        <v>0</v>
      </c>
      <c r="E137" s="79">
        <f t="shared" si="35"/>
        <v>0</v>
      </c>
      <c r="F137" s="89"/>
      <c r="G137" s="89"/>
      <c r="H137" s="89"/>
      <c r="I137" s="89"/>
      <c r="J137" s="90">
        <v>0.5</v>
      </c>
      <c r="K137" s="90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89"/>
      <c r="W137" s="89"/>
      <c r="X137" s="89"/>
    </row>
    <row r="138" spans="1:24" ht="15.6">
      <c r="A138" s="7"/>
      <c r="B138" s="59" t="s">
        <v>135</v>
      </c>
      <c r="C138" s="77">
        <f t="shared" si="33"/>
        <v>0.49</v>
      </c>
      <c r="D138" s="78">
        <f t="shared" si="34"/>
        <v>0</v>
      </c>
      <c r="E138" s="79">
        <f t="shared" si="35"/>
        <v>0</v>
      </c>
      <c r="F138" s="89"/>
      <c r="G138" s="89"/>
      <c r="H138" s="89"/>
      <c r="I138" s="89"/>
      <c r="J138" s="89"/>
      <c r="K138" s="90">
        <v>0.49</v>
      </c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89"/>
      <c r="W138" s="89"/>
      <c r="X138" s="89"/>
    </row>
    <row r="139" spans="1:24" ht="15.6">
      <c r="A139" s="7"/>
      <c r="B139" s="59"/>
      <c r="C139" s="77">
        <f t="shared" si="33"/>
        <v>0</v>
      </c>
      <c r="D139" s="78">
        <f t="shared" si="34"/>
        <v>0</v>
      </c>
      <c r="E139" s="79" t="e">
        <f t="shared" si="35"/>
        <v>#DIV/0!</v>
      </c>
      <c r="F139" s="89"/>
      <c r="G139" s="89"/>
      <c r="H139" s="89"/>
      <c r="I139" s="89"/>
      <c r="J139" s="89"/>
      <c r="K139" s="90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89"/>
      <c r="W139" s="89"/>
      <c r="X139" s="89"/>
    </row>
    <row r="140" spans="1:24" ht="15.6">
      <c r="A140" s="91"/>
      <c r="B140" s="20" t="s">
        <v>445</v>
      </c>
      <c r="C140" s="91"/>
      <c r="D140" s="91"/>
      <c r="E140" s="91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</row>
    <row r="141" spans="1:24" ht="15.6">
      <c r="A141" s="7"/>
      <c r="B141" s="59" t="s">
        <v>446</v>
      </c>
      <c r="C141" s="77">
        <f t="shared" ref="C141:C147" si="36">SUM(F141:K141)</f>
        <v>3</v>
      </c>
      <c r="D141" s="78">
        <f t="shared" ref="D141:D147" si="37">SUM(F141:I141)</f>
        <v>0</v>
      </c>
      <c r="E141" s="79">
        <f t="shared" ref="E141:E147" si="38">D141/C141</f>
        <v>0</v>
      </c>
      <c r="F141" s="89"/>
      <c r="G141" s="89"/>
      <c r="H141" s="89"/>
      <c r="I141" s="89"/>
      <c r="J141" s="93">
        <v>3</v>
      </c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89"/>
      <c r="W141" s="89"/>
      <c r="X141" s="89"/>
    </row>
    <row r="142" spans="1:24" ht="15.6">
      <c r="A142" s="7"/>
      <c r="B142" s="59" t="s">
        <v>447</v>
      </c>
      <c r="C142" s="77">
        <f t="shared" si="36"/>
        <v>3.2</v>
      </c>
      <c r="D142" s="78">
        <f t="shared" si="37"/>
        <v>0</v>
      </c>
      <c r="E142" s="79">
        <f t="shared" si="38"/>
        <v>0</v>
      </c>
      <c r="F142" s="89"/>
      <c r="G142" s="89"/>
      <c r="H142" s="89"/>
      <c r="I142" s="89"/>
      <c r="J142" s="90">
        <v>3.2</v>
      </c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89"/>
      <c r="W142" s="89"/>
      <c r="X142" s="89"/>
    </row>
    <row r="143" spans="1:24" ht="15.6">
      <c r="A143" s="7"/>
      <c r="B143" s="59" t="s">
        <v>191</v>
      </c>
      <c r="C143" s="77">
        <f t="shared" si="36"/>
        <v>3.4</v>
      </c>
      <c r="D143" s="78">
        <f t="shared" si="37"/>
        <v>0</v>
      </c>
      <c r="E143" s="79">
        <f t="shared" si="38"/>
        <v>0</v>
      </c>
      <c r="F143" s="89"/>
      <c r="G143" s="89"/>
      <c r="H143" s="89"/>
      <c r="I143" s="89"/>
      <c r="J143" s="90">
        <v>3.4</v>
      </c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89"/>
      <c r="W143" s="89"/>
      <c r="X143" s="89"/>
    </row>
    <row r="144" spans="1:24" ht="15.6">
      <c r="A144" s="7"/>
      <c r="B144" s="59" t="s">
        <v>150</v>
      </c>
      <c r="C144" s="77">
        <f t="shared" si="36"/>
        <v>0.5</v>
      </c>
      <c r="D144" s="78">
        <f t="shared" si="37"/>
        <v>0</v>
      </c>
      <c r="E144" s="79">
        <f t="shared" si="38"/>
        <v>0</v>
      </c>
      <c r="F144" s="89"/>
      <c r="G144" s="89"/>
      <c r="H144" s="89"/>
      <c r="I144" s="89"/>
      <c r="J144" s="90">
        <v>0.5</v>
      </c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89"/>
      <c r="W144" s="89"/>
      <c r="X144" s="89"/>
    </row>
    <row r="145" spans="1:24" ht="15.6">
      <c r="A145" s="7"/>
      <c r="B145" s="59" t="s">
        <v>81</v>
      </c>
      <c r="C145" s="77">
        <f t="shared" si="36"/>
        <v>1.6</v>
      </c>
      <c r="D145" s="78">
        <f t="shared" si="37"/>
        <v>0</v>
      </c>
      <c r="E145" s="79">
        <f t="shared" si="38"/>
        <v>0</v>
      </c>
      <c r="F145" s="89"/>
      <c r="G145" s="89"/>
      <c r="H145" s="89"/>
      <c r="I145" s="89"/>
      <c r="J145" s="90">
        <v>1.6</v>
      </c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89"/>
      <c r="W145" s="89"/>
      <c r="X145" s="89"/>
    </row>
    <row r="146" spans="1:24" ht="15.6">
      <c r="A146" s="7"/>
      <c r="B146" s="59" t="s">
        <v>87</v>
      </c>
      <c r="C146" s="77">
        <f t="shared" si="36"/>
        <v>2</v>
      </c>
      <c r="D146" s="78">
        <f t="shared" si="37"/>
        <v>0</v>
      </c>
      <c r="E146" s="79">
        <f t="shared" si="38"/>
        <v>0</v>
      </c>
      <c r="F146" s="89"/>
      <c r="G146" s="89"/>
      <c r="H146" s="89"/>
      <c r="I146" s="89"/>
      <c r="J146" s="93">
        <v>2</v>
      </c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89"/>
      <c r="W146" s="89"/>
      <c r="X146" s="89"/>
    </row>
    <row r="147" spans="1:24" ht="15.6">
      <c r="A147" s="7"/>
      <c r="B147" s="59"/>
      <c r="C147" s="77">
        <f t="shared" si="36"/>
        <v>0</v>
      </c>
      <c r="D147" s="78">
        <f t="shared" si="37"/>
        <v>0</v>
      </c>
      <c r="E147" s="79" t="e">
        <f t="shared" si="38"/>
        <v>#DIV/0!</v>
      </c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89"/>
      <c r="W147" s="89"/>
      <c r="X147" s="89"/>
    </row>
    <row r="148" spans="1:24" ht="15.6">
      <c r="A148" s="91"/>
      <c r="B148" s="20" t="s">
        <v>448</v>
      </c>
      <c r="C148" s="91"/>
      <c r="D148" s="91"/>
      <c r="E148" s="91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</row>
    <row r="149" spans="1:24" ht="15.6">
      <c r="A149" s="7"/>
      <c r="B149" s="59" t="s">
        <v>49</v>
      </c>
      <c r="C149" s="77">
        <f t="shared" ref="C149:C155" si="39">SUM(F149:K149)</f>
        <v>1</v>
      </c>
      <c r="D149" s="78">
        <f t="shared" ref="D149:D155" si="40">SUM(F149:I149)</f>
        <v>0</v>
      </c>
      <c r="E149" s="79">
        <f t="shared" ref="E149:E155" si="41">D149/C149</f>
        <v>0</v>
      </c>
      <c r="F149" s="89"/>
      <c r="G149" s="89"/>
      <c r="H149" s="89"/>
      <c r="I149" s="89"/>
      <c r="J149" s="93">
        <v>1</v>
      </c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89"/>
      <c r="W149" s="89"/>
      <c r="X149" s="89"/>
    </row>
    <row r="150" spans="1:24" ht="15.6">
      <c r="A150" s="7"/>
      <c r="B150" s="59" t="s">
        <v>449</v>
      </c>
      <c r="C150" s="77">
        <f t="shared" si="39"/>
        <v>1</v>
      </c>
      <c r="D150" s="78">
        <f t="shared" si="40"/>
        <v>0</v>
      </c>
      <c r="E150" s="79">
        <f t="shared" si="41"/>
        <v>0</v>
      </c>
      <c r="F150" s="89"/>
      <c r="G150" s="89"/>
      <c r="H150" s="89"/>
      <c r="I150" s="89"/>
      <c r="J150" s="93">
        <v>1</v>
      </c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89"/>
      <c r="W150" s="89"/>
      <c r="X150" s="89"/>
    </row>
    <row r="151" spans="1:24" ht="15.6">
      <c r="A151" s="7"/>
      <c r="B151" s="59" t="s">
        <v>392</v>
      </c>
      <c r="C151" s="77">
        <f t="shared" si="39"/>
        <v>0.2</v>
      </c>
      <c r="D151" s="78">
        <f t="shared" si="40"/>
        <v>0</v>
      </c>
      <c r="E151" s="79">
        <f t="shared" si="41"/>
        <v>0</v>
      </c>
      <c r="F151" s="89"/>
      <c r="G151" s="89"/>
      <c r="H151" s="89"/>
      <c r="I151" s="89"/>
      <c r="J151" s="90">
        <v>0.2</v>
      </c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89"/>
      <c r="W151" s="89"/>
      <c r="X151" s="89"/>
    </row>
    <row r="152" spans="1:24" ht="15.6">
      <c r="A152" s="7"/>
      <c r="B152" s="59" t="s">
        <v>450</v>
      </c>
      <c r="C152" s="77">
        <f t="shared" si="39"/>
        <v>0.2</v>
      </c>
      <c r="D152" s="78">
        <f t="shared" si="40"/>
        <v>0</v>
      </c>
      <c r="E152" s="79">
        <f t="shared" si="41"/>
        <v>0</v>
      </c>
      <c r="F152" s="89"/>
      <c r="G152" s="89"/>
      <c r="H152" s="89"/>
      <c r="I152" s="89"/>
      <c r="J152" s="90">
        <v>0.2</v>
      </c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89"/>
      <c r="W152" s="89"/>
      <c r="X152" s="89"/>
    </row>
    <row r="153" spans="1:24" ht="15.6">
      <c r="A153" s="7"/>
      <c r="B153" s="59" t="s">
        <v>451</v>
      </c>
      <c r="C153" s="77">
        <f t="shared" si="39"/>
        <v>0.2</v>
      </c>
      <c r="D153" s="78">
        <f t="shared" si="40"/>
        <v>0</v>
      </c>
      <c r="E153" s="79">
        <f t="shared" si="41"/>
        <v>0</v>
      </c>
      <c r="F153" s="89"/>
      <c r="G153" s="89"/>
      <c r="H153" s="89"/>
      <c r="I153" s="89"/>
      <c r="J153" s="90">
        <v>0.2</v>
      </c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89"/>
      <c r="W153" s="89"/>
      <c r="X153" s="89"/>
    </row>
    <row r="154" spans="1:24" ht="15.6">
      <c r="A154" s="7"/>
      <c r="B154" s="59" t="s">
        <v>86</v>
      </c>
      <c r="C154" s="77">
        <f t="shared" si="39"/>
        <v>0.2</v>
      </c>
      <c r="D154" s="78">
        <f t="shared" si="40"/>
        <v>0</v>
      </c>
      <c r="E154" s="79">
        <f t="shared" si="41"/>
        <v>0</v>
      </c>
      <c r="F154" s="89"/>
      <c r="G154" s="89"/>
      <c r="H154" s="89"/>
      <c r="I154" s="89"/>
      <c r="J154" s="90">
        <v>0.2</v>
      </c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89"/>
      <c r="W154" s="89"/>
      <c r="X154" s="89"/>
    </row>
    <row r="155" spans="1:24" ht="15.6">
      <c r="A155" s="7"/>
      <c r="B155" s="59"/>
      <c r="C155" s="77">
        <f t="shared" si="39"/>
        <v>0</v>
      </c>
      <c r="D155" s="78">
        <f t="shared" si="40"/>
        <v>0</v>
      </c>
      <c r="E155" s="79" t="e">
        <f t="shared" si="41"/>
        <v>#DIV/0!</v>
      </c>
      <c r="F155" s="89"/>
      <c r="G155" s="89"/>
      <c r="H155" s="89"/>
      <c r="I155" s="89"/>
      <c r="J155" s="90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89"/>
      <c r="W155" s="89"/>
      <c r="X155" s="89"/>
    </row>
    <row r="156" spans="1:24" ht="15.6">
      <c r="A156" s="91"/>
      <c r="B156" s="20" t="s">
        <v>452</v>
      </c>
      <c r="C156" s="91"/>
      <c r="D156" s="91"/>
      <c r="E156" s="91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</row>
    <row r="157" spans="1:24" ht="15.6">
      <c r="A157" s="7"/>
      <c r="B157" s="59" t="s">
        <v>97</v>
      </c>
      <c r="C157" s="77">
        <f t="shared" ref="C157:C160" si="42">SUM(F157:K157)</f>
        <v>0.38</v>
      </c>
      <c r="D157" s="78">
        <f t="shared" ref="D157:D160" si="43">SUM(F157:I157)</f>
        <v>0</v>
      </c>
      <c r="E157" s="79">
        <f t="shared" ref="E157:E160" si="44">D157/C157</f>
        <v>0</v>
      </c>
      <c r="F157" s="89"/>
      <c r="G157" s="89"/>
      <c r="H157" s="89"/>
      <c r="I157" s="89"/>
      <c r="J157" s="89"/>
      <c r="K157" s="90">
        <v>0.38</v>
      </c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89"/>
      <c r="W157" s="89"/>
      <c r="X157" s="89"/>
    </row>
    <row r="158" spans="1:24" ht="15.6">
      <c r="A158" s="7"/>
      <c r="B158" s="59" t="s">
        <v>58</v>
      </c>
      <c r="C158" s="77">
        <f t="shared" si="42"/>
        <v>1.23</v>
      </c>
      <c r="D158" s="78">
        <f t="shared" si="43"/>
        <v>0</v>
      </c>
      <c r="E158" s="79">
        <f t="shared" si="44"/>
        <v>0</v>
      </c>
      <c r="F158" s="89"/>
      <c r="G158" s="89"/>
      <c r="H158" s="89"/>
      <c r="I158" s="89"/>
      <c r="J158" s="90">
        <v>1.23</v>
      </c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89"/>
      <c r="W158" s="89"/>
      <c r="X158" s="89"/>
    </row>
    <row r="159" spans="1:24" ht="15.6">
      <c r="A159" s="7"/>
      <c r="B159" s="59"/>
      <c r="C159" s="77">
        <f t="shared" si="42"/>
        <v>0</v>
      </c>
      <c r="D159" s="78">
        <f t="shared" si="43"/>
        <v>0</v>
      </c>
      <c r="E159" s="79" t="e">
        <f t="shared" si="44"/>
        <v>#DIV/0!</v>
      </c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89"/>
      <c r="W159" s="89"/>
      <c r="X159" s="89"/>
    </row>
    <row r="160" spans="1:24" ht="15.6">
      <c r="A160" s="7"/>
      <c r="B160" s="59"/>
      <c r="C160" s="77">
        <f t="shared" si="42"/>
        <v>0</v>
      </c>
      <c r="D160" s="78">
        <f t="shared" si="43"/>
        <v>0</v>
      </c>
      <c r="E160" s="79" t="e">
        <f t="shared" si="44"/>
        <v>#DIV/0!</v>
      </c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89"/>
      <c r="W160" s="89"/>
      <c r="X160" s="89"/>
    </row>
    <row r="161" spans="1:24" ht="15.6">
      <c r="A161" s="91"/>
      <c r="B161" s="20" t="s">
        <v>453</v>
      </c>
      <c r="C161" s="91"/>
      <c r="D161" s="91"/>
      <c r="E161" s="91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</row>
    <row r="162" spans="1:24" ht="15.6">
      <c r="A162" s="7"/>
      <c r="B162" s="59"/>
      <c r="C162" s="77">
        <f>SUM(F162:K162)</f>
        <v>0</v>
      </c>
      <c r="D162" s="78">
        <f>SUM(F162:I162)</f>
        <v>0</v>
      </c>
      <c r="E162" s="79" t="e">
        <f>D162/C162</f>
        <v>#DIV/0!</v>
      </c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89"/>
      <c r="W162" s="89"/>
      <c r="X162" s="89"/>
    </row>
    <row r="163" spans="1:24" ht="15.6">
      <c r="A163" s="91"/>
      <c r="B163" s="20" t="s">
        <v>454</v>
      </c>
      <c r="C163" s="91"/>
      <c r="D163" s="91"/>
      <c r="E163" s="91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</row>
    <row r="164" spans="1:24" ht="15.6">
      <c r="A164" s="7"/>
      <c r="B164" s="59"/>
      <c r="C164" s="77">
        <f>SUM(F164:K164)</f>
        <v>0</v>
      </c>
      <c r="D164" s="78">
        <f>SUM(F164:I164)</f>
        <v>0</v>
      </c>
      <c r="E164" s="79" t="e">
        <f>D164/C164</f>
        <v>#DIV/0!</v>
      </c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89"/>
      <c r="W164" s="89"/>
      <c r="X164" s="89"/>
    </row>
    <row r="165" spans="1:24" ht="15.6">
      <c r="A165" s="91"/>
      <c r="B165" s="20" t="s">
        <v>455</v>
      </c>
      <c r="C165" s="91"/>
      <c r="D165" s="91"/>
      <c r="E165" s="91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</row>
    <row r="166" spans="1:24" ht="15.6">
      <c r="A166" s="7"/>
      <c r="B166" s="59" t="s">
        <v>73</v>
      </c>
      <c r="C166" s="77">
        <f t="shared" ref="C166:C171" si="45">SUM(F166:K166)</f>
        <v>0.6</v>
      </c>
      <c r="D166" s="78">
        <f t="shared" ref="D166:D171" si="46">SUM(F166:I166)</f>
        <v>0</v>
      </c>
      <c r="E166" s="79">
        <f t="shared" ref="E166:E171" si="47">D166/C166</f>
        <v>0</v>
      </c>
      <c r="F166" s="89"/>
      <c r="G166" s="89"/>
      <c r="H166" s="89"/>
      <c r="I166" s="89"/>
      <c r="J166" s="90">
        <v>0.6</v>
      </c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89"/>
      <c r="W166" s="89"/>
      <c r="X166" s="89"/>
    </row>
    <row r="167" spans="1:24" ht="15.6">
      <c r="A167" s="7"/>
      <c r="B167" s="59" t="s">
        <v>456</v>
      </c>
      <c r="C167" s="77">
        <f t="shared" si="45"/>
        <v>0.32</v>
      </c>
      <c r="D167" s="78">
        <f t="shared" si="46"/>
        <v>0</v>
      </c>
      <c r="E167" s="79">
        <f t="shared" si="47"/>
        <v>0</v>
      </c>
      <c r="F167" s="89"/>
      <c r="G167" s="89"/>
      <c r="H167" s="89"/>
      <c r="I167" s="89"/>
      <c r="J167" s="90">
        <v>0.32</v>
      </c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89"/>
      <c r="W167" s="89"/>
      <c r="X167" s="89"/>
    </row>
    <row r="168" spans="1:24" ht="15.6">
      <c r="A168" s="7"/>
      <c r="B168" s="59" t="s">
        <v>87</v>
      </c>
      <c r="C168" s="77">
        <f t="shared" si="45"/>
        <v>0.24</v>
      </c>
      <c r="D168" s="78">
        <f t="shared" si="46"/>
        <v>0</v>
      </c>
      <c r="E168" s="79">
        <f t="shared" si="47"/>
        <v>0</v>
      </c>
      <c r="F168" s="89"/>
      <c r="G168" s="89"/>
      <c r="H168" s="89"/>
      <c r="I168" s="89"/>
      <c r="J168" s="90">
        <v>0.24</v>
      </c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89"/>
      <c r="W168" s="89"/>
      <c r="X168" s="89"/>
    </row>
    <row r="169" spans="1:24" ht="15.6">
      <c r="A169" s="7"/>
      <c r="B169" s="59" t="s">
        <v>150</v>
      </c>
      <c r="C169" s="77">
        <f t="shared" si="45"/>
        <v>1.03</v>
      </c>
      <c r="D169" s="78">
        <f t="shared" si="46"/>
        <v>0</v>
      </c>
      <c r="E169" s="79">
        <f t="shared" si="47"/>
        <v>0</v>
      </c>
      <c r="F169" s="89"/>
      <c r="G169" s="89"/>
      <c r="H169" s="89"/>
      <c r="I169" s="89"/>
      <c r="J169" s="90">
        <v>1.03</v>
      </c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89"/>
      <c r="W169" s="89"/>
      <c r="X169" s="89"/>
    </row>
    <row r="170" spans="1:24" ht="15.6">
      <c r="A170" s="7"/>
      <c r="B170" s="59" t="s">
        <v>457</v>
      </c>
      <c r="C170" s="77">
        <f t="shared" si="45"/>
        <v>1.1200000000000001</v>
      </c>
      <c r="D170" s="78">
        <f t="shared" si="46"/>
        <v>0</v>
      </c>
      <c r="E170" s="79">
        <f t="shared" si="47"/>
        <v>0</v>
      </c>
      <c r="F170" s="89"/>
      <c r="G170" s="89"/>
      <c r="H170" s="89"/>
      <c r="I170" s="89"/>
      <c r="J170" s="90">
        <v>1.1200000000000001</v>
      </c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89"/>
      <c r="W170" s="89"/>
      <c r="X170" s="89"/>
    </row>
    <row r="171" spans="1:24" ht="15.6">
      <c r="A171" s="7"/>
      <c r="B171" s="59"/>
      <c r="C171" s="77">
        <f t="shared" si="45"/>
        <v>0</v>
      </c>
      <c r="D171" s="78">
        <f t="shared" si="46"/>
        <v>0</v>
      </c>
      <c r="E171" s="79" t="e">
        <f t="shared" si="47"/>
        <v>#DIV/0!</v>
      </c>
      <c r="F171" s="89"/>
      <c r="G171" s="89"/>
      <c r="H171" s="89"/>
      <c r="I171" s="89"/>
      <c r="J171" s="90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</row>
    <row r="172" spans="1:24" ht="15.6">
      <c r="A172" s="91"/>
      <c r="B172" s="20" t="s">
        <v>458</v>
      </c>
      <c r="C172" s="91"/>
      <c r="D172" s="91"/>
      <c r="E172" s="91"/>
      <c r="F172" s="92"/>
      <c r="G172" s="92"/>
      <c r="H172" s="92"/>
      <c r="I172" s="92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</row>
    <row r="173" spans="1:24" ht="15.6">
      <c r="A173" s="7"/>
      <c r="B173" s="59"/>
      <c r="C173" s="77">
        <f>SUM(F173:K173)</f>
        <v>0</v>
      </c>
      <c r="D173" s="78">
        <f>SUM(F173:I173)</f>
        <v>0</v>
      </c>
      <c r="E173" s="79" t="e">
        <f>D173/C173</f>
        <v>#DIV/0!</v>
      </c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89"/>
      <c r="W173" s="89"/>
      <c r="X173" s="89"/>
    </row>
    <row r="174" spans="1:24" ht="15.6">
      <c r="A174" s="91"/>
      <c r="B174" s="20" t="s">
        <v>459</v>
      </c>
      <c r="C174" s="91"/>
      <c r="D174" s="91"/>
      <c r="E174" s="91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</row>
    <row r="175" spans="1:24" ht="15.6">
      <c r="A175" s="7"/>
      <c r="B175" s="59"/>
      <c r="C175" s="77">
        <f>SUM(F175:K175)</f>
        <v>0</v>
      </c>
      <c r="D175" s="78">
        <f>SUM(F175:I175)</f>
        <v>0</v>
      </c>
      <c r="E175" s="79" t="e">
        <f>D175/C175</f>
        <v>#DIV/0!</v>
      </c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89"/>
    </row>
    <row r="176" spans="1:24" ht="15.6">
      <c r="A176" s="91"/>
      <c r="B176" s="20" t="s">
        <v>460</v>
      </c>
      <c r="C176" s="91"/>
      <c r="D176" s="91"/>
      <c r="E176" s="91"/>
      <c r="F176" s="92"/>
      <c r="G176" s="92"/>
      <c r="H176" s="92"/>
      <c r="I176" s="92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</row>
    <row r="177" spans="1:24" ht="15.6">
      <c r="A177" s="7"/>
      <c r="B177" s="59"/>
      <c r="C177" s="77">
        <f t="shared" ref="C177:C183" si="48">SUM(F177:K177)</f>
        <v>0</v>
      </c>
      <c r="D177" s="78">
        <f t="shared" ref="D177:D183" si="49">SUM(F177:I177)</f>
        <v>0</v>
      </c>
      <c r="E177" s="79" t="e">
        <f t="shared" ref="E177:E183" si="50">D177/C177</f>
        <v>#DIV/0!</v>
      </c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89"/>
      <c r="W177" s="89"/>
      <c r="X177" s="89"/>
    </row>
    <row r="178" spans="1:24" ht="15.6">
      <c r="A178" s="7"/>
      <c r="B178" s="59"/>
      <c r="C178" s="77">
        <f t="shared" si="48"/>
        <v>0</v>
      </c>
      <c r="D178" s="78">
        <f t="shared" si="49"/>
        <v>0</v>
      </c>
      <c r="E178" s="79" t="e">
        <f t="shared" si="50"/>
        <v>#DIV/0!</v>
      </c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89"/>
      <c r="W178" s="89"/>
      <c r="X178" s="89"/>
    </row>
    <row r="179" spans="1:24" ht="15.6">
      <c r="A179" s="7"/>
      <c r="B179" s="59"/>
      <c r="C179" s="77">
        <f t="shared" si="48"/>
        <v>0</v>
      </c>
      <c r="D179" s="78">
        <f t="shared" si="49"/>
        <v>0</v>
      </c>
      <c r="E179" s="79" t="e">
        <f t="shared" si="50"/>
        <v>#DIV/0!</v>
      </c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89"/>
      <c r="W179" s="89"/>
      <c r="X179" s="89"/>
    </row>
    <row r="180" spans="1:24" ht="15.6">
      <c r="A180" s="7"/>
      <c r="B180" s="59"/>
      <c r="C180" s="77">
        <f t="shared" si="48"/>
        <v>0</v>
      </c>
      <c r="D180" s="78">
        <f t="shared" si="49"/>
        <v>0</v>
      </c>
      <c r="E180" s="79" t="e">
        <f t="shared" si="50"/>
        <v>#DIV/0!</v>
      </c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89"/>
      <c r="W180" s="89"/>
      <c r="X180" s="89"/>
    </row>
    <row r="181" spans="1:24" ht="15.6">
      <c r="A181" s="7"/>
      <c r="B181" s="59"/>
      <c r="C181" s="77">
        <f t="shared" si="48"/>
        <v>0</v>
      </c>
      <c r="D181" s="78">
        <f t="shared" si="49"/>
        <v>0</v>
      </c>
      <c r="E181" s="79" t="e">
        <f t="shared" si="50"/>
        <v>#DIV/0!</v>
      </c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89"/>
      <c r="W181" s="89"/>
      <c r="X181" s="89"/>
    </row>
    <row r="182" spans="1:24" ht="15.6">
      <c r="A182" s="7"/>
      <c r="B182" s="59"/>
      <c r="C182" s="77">
        <f t="shared" si="48"/>
        <v>0</v>
      </c>
      <c r="D182" s="78">
        <f t="shared" si="49"/>
        <v>0</v>
      </c>
      <c r="E182" s="79" t="e">
        <f t="shared" si="50"/>
        <v>#DIV/0!</v>
      </c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89"/>
      <c r="W182" s="89"/>
      <c r="X182" s="89"/>
    </row>
    <row r="183" spans="1:24" ht="15.6">
      <c r="A183" s="7"/>
      <c r="B183" s="59"/>
      <c r="C183" s="77">
        <f t="shared" si="48"/>
        <v>0</v>
      </c>
      <c r="D183" s="78">
        <f t="shared" si="49"/>
        <v>0</v>
      </c>
      <c r="E183" s="79" t="e">
        <f t="shared" si="50"/>
        <v>#DIV/0!</v>
      </c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89"/>
      <c r="W183" s="89"/>
      <c r="X183" s="89"/>
    </row>
    <row r="185" spans="1:24" ht="13.2">
      <c r="A185" s="61"/>
      <c r="B185" s="55" t="s">
        <v>41</v>
      </c>
      <c r="C185" s="56">
        <f t="shared" ref="C185:D185" si="51">SUM(C4:C183)</f>
        <v>98.99499999999999</v>
      </c>
      <c r="D185" s="56">
        <f t="shared" si="51"/>
        <v>5.84</v>
      </c>
      <c r="E185" s="57">
        <f>D185/C185</f>
        <v>5.899287842820345E-2</v>
      </c>
      <c r="F185" s="56">
        <f t="shared" ref="F185:K185" si="52">SUM(F4:F183)</f>
        <v>0</v>
      </c>
      <c r="G185" s="56">
        <f t="shared" si="52"/>
        <v>1.39</v>
      </c>
      <c r="H185" s="56">
        <f t="shared" si="52"/>
        <v>0</v>
      </c>
      <c r="I185" s="56">
        <f t="shared" si="52"/>
        <v>4.45</v>
      </c>
      <c r="J185" s="56">
        <f t="shared" si="52"/>
        <v>90.495000000000019</v>
      </c>
      <c r="K185" s="56">
        <f t="shared" si="52"/>
        <v>2.66</v>
      </c>
      <c r="L185" s="56" t="s">
        <v>42</v>
      </c>
      <c r="M185" s="56" t="s">
        <v>42</v>
      </c>
      <c r="N185" s="56" t="s">
        <v>42</v>
      </c>
      <c r="O185" s="56" t="s">
        <v>42</v>
      </c>
      <c r="P185" s="56" t="s">
        <v>42</v>
      </c>
      <c r="Q185" s="56">
        <f t="shared" ref="Q185:X185" si="53">SUM(Q4:Q183)</f>
        <v>0</v>
      </c>
      <c r="R185" s="56">
        <f t="shared" si="53"/>
        <v>0</v>
      </c>
      <c r="S185" s="56">
        <f t="shared" si="53"/>
        <v>0</v>
      </c>
      <c r="T185" s="56">
        <f t="shared" si="53"/>
        <v>0</v>
      </c>
      <c r="U185" s="56">
        <f t="shared" si="53"/>
        <v>0</v>
      </c>
      <c r="V185" s="56">
        <f t="shared" si="53"/>
        <v>0</v>
      </c>
      <c r="W185" s="56">
        <f t="shared" si="53"/>
        <v>0</v>
      </c>
      <c r="X185" s="56">
        <f t="shared" si="53"/>
        <v>0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48" r:id="rId2"/>
    <hyperlink ref="B50" r:id="rId3"/>
    <hyperlink ref="B55" r:id="rId4"/>
    <hyperlink ref="B69" r:id="rId5"/>
    <hyperlink ref="B74" r:id="rId6"/>
    <hyperlink ref="B76" r:id="rId7"/>
    <hyperlink ref="B79" r:id="rId8"/>
    <hyperlink ref="B94" r:id="rId9"/>
    <hyperlink ref="B100" r:id="rId10"/>
    <hyperlink ref="B104" r:id="rId11"/>
    <hyperlink ref="B106" r:id="rId12"/>
    <hyperlink ref="B113" r:id="rId13"/>
    <hyperlink ref="B115" r:id="rId14"/>
    <hyperlink ref="B118" r:id="rId15"/>
    <hyperlink ref="B120" r:id="rId16"/>
    <hyperlink ref="B123" r:id="rId17"/>
    <hyperlink ref="B131" r:id="rId18"/>
    <hyperlink ref="B140" r:id="rId19"/>
    <hyperlink ref="B148" r:id="rId20"/>
    <hyperlink ref="B156" r:id="rId21"/>
    <hyperlink ref="B161" r:id="rId22"/>
    <hyperlink ref="B163" r:id="rId23"/>
    <hyperlink ref="B165" r:id="rId24"/>
    <hyperlink ref="B172" r:id="rId25"/>
    <hyperlink ref="B174" r:id="rId26"/>
    <hyperlink ref="B176" r:id="rId2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34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33203125" customWidth="1"/>
    <col min="2" max="2" width="38.77734375" customWidth="1"/>
  </cols>
  <sheetData>
    <row r="1" spans="1:24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B4" s="95" t="s">
        <v>461</v>
      </c>
    </row>
    <row r="5" spans="1:24">
      <c r="B5" s="96"/>
    </row>
    <row r="6" spans="1:24">
      <c r="B6" s="97" t="s">
        <v>462</v>
      </c>
    </row>
    <row r="7" spans="1:24">
      <c r="B7" s="96"/>
    </row>
    <row r="8" spans="1:24">
      <c r="B8" s="97" t="s">
        <v>463</v>
      </c>
    </row>
    <row r="9" spans="1:24">
      <c r="B9" s="96"/>
    </row>
    <row r="10" spans="1:24">
      <c r="B10" s="97" t="s">
        <v>464</v>
      </c>
    </row>
    <row r="11" spans="1:24">
      <c r="B11" s="96"/>
    </row>
    <row r="12" spans="1:24">
      <c r="B12" s="97" t="s">
        <v>174</v>
      </c>
    </row>
    <row r="13" spans="1:24">
      <c r="B13" s="96"/>
    </row>
    <row r="14" spans="1:24">
      <c r="B14" s="97" t="s">
        <v>465</v>
      </c>
    </row>
    <row r="15" spans="1:24">
      <c r="B15" s="96"/>
    </row>
    <row r="16" spans="1:24">
      <c r="B16" s="97" t="s">
        <v>466</v>
      </c>
    </row>
    <row r="17" spans="2:2">
      <c r="B17" s="96"/>
    </row>
    <row r="18" spans="2:2">
      <c r="B18" s="97" t="s">
        <v>467</v>
      </c>
    </row>
    <row r="19" spans="2:2">
      <c r="B19" s="96"/>
    </row>
    <row r="20" spans="2:2">
      <c r="B20" s="97" t="s">
        <v>468</v>
      </c>
    </row>
    <row r="21" spans="2:2">
      <c r="B21" s="96"/>
    </row>
    <row r="22" spans="2:2">
      <c r="B22" s="97" t="s">
        <v>469</v>
      </c>
    </row>
    <row r="23" spans="2:2">
      <c r="B23" s="96"/>
    </row>
    <row r="24" spans="2:2">
      <c r="B24" s="97" t="s">
        <v>470</v>
      </c>
    </row>
    <row r="25" spans="2:2">
      <c r="B25" s="96"/>
    </row>
    <row r="26" spans="2:2">
      <c r="B26" s="97" t="s">
        <v>459</v>
      </c>
    </row>
    <row r="27" spans="2:2">
      <c r="B27" s="96"/>
    </row>
    <row r="28" spans="2:2">
      <c r="B28" s="97" t="s">
        <v>471</v>
      </c>
    </row>
    <row r="29" spans="2:2">
      <c r="B29" s="96"/>
    </row>
    <row r="30" spans="2:2">
      <c r="B30" s="97" t="s">
        <v>472</v>
      </c>
    </row>
    <row r="31" spans="2:2">
      <c r="B31" s="96"/>
    </row>
    <row r="32" spans="2:2">
      <c r="B32" s="97" t="s">
        <v>473</v>
      </c>
    </row>
    <row r="33" spans="2:2">
      <c r="B33" s="96"/>
    </row>
    <row r="34" spans="2:2">
      <c r="B34" s="97" t="s">
        <v>474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50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7.44140625" customWidth="1"/>
    <col min="2" max="2" width="39" customWidth="1"/>
  </cols>
  <sheetData>
    <row r="1" spans="1:24">
      <c r="A1" s="239" t="s">
        <v>0</v>
      </c>
      <c r="B1" s="242" t="s">
        <v>43</v>
      </c>
      <c r="C1" s="243" t="s">
        <v>2</v>
      </c>
      <c r="D1" s="232" t="s">
        <v>3</v>
      </c>
      <c r="E1" s="243" t="s">
        <v>4</v>
      </c>
      <c r="F1" s="234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>
      <c r="B4" s="97" t="s">
        <v>475</v>
      </c>
    </row>
    <row r="5" spans="1:24">
      <c r="B5" s="96"/>
    </row>
    <row r="6" spans="1:24">
      <c r="B6" s="97" t="s">
        <v>476</v>
      </c>
    </row>
    <row r="7" spans="1:24">
      <c r="B7" s="96"/>
    </row>
    <row r="8" spans="1:24">
      <c r="B8" s="97" t="s">
        <v>477</v>
      </c>
    </row>
    <row r="9" spans="1:24">
      <c r="B9" s="96"/>
    </row>
    <row r="10" spans="1:24">
      <c r="B10" s="97" t="s">
        <v>478</v>
      </c>
    </row>
    <row r="11" spans="1:24">
      <c r="B11" s="96"/>
    </row>
    <row r="12" spans="1:24">
      <c r="B12" s="97" t="s">
        <v>479</v>
      </c>
    </row>
    <row r="13" spans="1:24">
      <c r="B13" s="96"/>
    </row>
    <row r="14" spans="1:24">
      <c r="B14" s="97" t="s">
        <v>480</v>
      </c>
    </row>
    <row r="15" spans="1:24">
      <c r="B15" s="96"/>
    </row>
    <row r="16" spans="1:24">
      <c r="B16" s="97" t="s">
        <v>481</v>
      </c>
    </row>
    <row r="17" spans="2:2">
      <c r="B17" s="96"/>
    </row>
    <row r="18" spans="2:2">
      <c r="B18" s="97" t="s">
        <v>482</v>
      </c>
    </row>
    <row r="19" spans="2:2">
      <c r="B19" s="96"/>
    </row>
    <row r="20" spans="2:2">
      <c r="B20" s="97" t="s">
        <v>483</v>
      </c>
    </row>
    <row r="21" spans="2:2">
      <c r="B21" s="96"/>
    </row>
    <row r="22" spans="2:2">
      <c r="B22" s="97" t="s">
        <v>484</v>
      </c>
    </row>
    <row r="23" spans="2:2">
      <c r="B23" s="96"/>
    </row>
    <row r="24" spans="2:2">
      <c r="B24" s="97" t="s">
        <v>485</v>
      </c>
    </row>
    <row r="25" spans="2:2">
      <c r="B25" s="96"/>
    </row>
    <row r="26" spans="2:2">
      <c r="B26" s="97" t="s">
        <v>486</v>
      </c>
    </row>
    <row r="27" spans="2:2">
      <c r="B27" s="96"/>
    </row>
    <row r="28" spans="2:2">
      <c r="B28" s="97" t="s">
        <v>487</v>
      </c>
    </row>
    <row r="29" spans="2:2">
      <c r="B29" s="96"/>
    </row>
    <row r="30" spans="2:2">
      <c r="B30" s="97" t="s">
        <v>488</v>
      </c>
    </row>
    <row r="31" spans="2:2">
      <c r="B31" s="96"/>
    </row>
    <row r="32" spans="2:2">
      <c r="B32" s="97" t="s">
        <v>489</v>
      </c>
    </row>
    <row r="33" spans="2:2">
      <c r="B33" s="96"/>
    </row>
    <row r="34" spans="2:2">
      <c r="B34" s="97" t="s">
        <v>490</v>
      </c>
    </row>
    <row r="35" spans="2:2">
      <c r="B35" s="96"/>
    </row>
    <row r="36" spans="2:2">
      <c r="B36" s="97" t="s">
        <v>491</v>
      </c>
    </row>
    <row r="37" spans="2:2">
      <c r="B37" s="96"/>
    </row>
    <row r="38" spans="2:2">
      <c r="B38" s="97" t="s">
        <v>492</v>
      </c>
    </row>
    <row r="39" spans="2:2">
      <c r="B39" s="96"/>
    </row>
    <row r="40" spans="2:2">
      <c r="B40" s="97" t="s">
        <v>493</v>
      </c>
    </row>
    <row r="41" spans="2:2">
      <c r="B41" s="96"/>
    </row>
    <row r="42" spans="2:2">
      <c r="B42" s="97" t="s">
        <v>494</v>
      </c>
    </row>
    <row r="43" spans="2:2">
      <c r="B43" s="96"/>
    </row>
    <row r="44" spans="2:2">
      <c r="B44" s="97" t="s">
        <v>495</v>
      </c>
    </row>
    <row r="45" spans="2:2">
      <c r="B45" s="96"/>
    </row>
    <row r="46" spans="2:2">
      <c r="B46" s="97" t="s">
        <v>496</v>
      </c>
    </row>
    <row r="47" spans="2:2">
      <c r="B47" s="96"/>
    </row>
    <row r="48" spans="2:2">
      <c r="B48" s="97" t="s">
        <v>497</v>
      </c>
    </row>
    <row r="49" spans="2:2">
      <c r="B49" s="96"/>
    </row>
    <row r="50" spans="2:2">
      <c r="B50" s="97" t="s">
        <v>498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6" r:id="rId2"/>
    <hyperlink ref="B8" r:id="rId3"/>
    <hyperlink ref="B10" r:id="rId4"/>
    <hyperlink ref="B12" r:id="rId5"/>
    <hyperlink ref="B14" r:id="rId6"/>
    <hyperlink ref="B16" r:id="rId7"/>
    <hyperlink ref="B18" r:id="rId8"/>
    <hyperlink ref="B20" r:id="rId9"/>
    <hyperlink ref="B22" r:id="rId10"/>
    <hyperlink ref="B24" r:id="rId11"/>
    <hyperlink ref="B26" r:id="rId12"/>
    <hyperlink ref="B28" r:id="rId13"/>
    <hyperlink ref="B30" r:id="rId14"/>
    <hyperlink ref="B32" r:id="rId15"/>
    <hyperlink ref="B34" r:id="rId16"/>
    <hyperlink ref="B36" r:id="rId17"/>
    <hyperlink ref="B38" r:id="rId18"/>
    <hyperlink ref="B40" r:id="rId19"/>
    <hyperlink ref="B42" r:id="rId20"/>
    <hyperlink ref="B44" r:id="rId21"/>
    <hyperlink ref="B46" r:id="rId22"/>
    <hyperlink ref="B48" r:id="rId23"/>
    <hyperlink ref="B50" r:id="rId2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X408"/>
  <sheetViews>
    <sheetView workbookViewId="0">
      <pane ySplit="3" topLeftCell="A4" activePane="bottomLeft" state="frozen"/>
      <selection pane="bottomLeft" activeCell="B5" sqref="B5"/>
    </sheetView>
  </sheetViews>
  <sheetFormatPr defaultColWidth="12.6640625" defaultRowHeight="15.75" customHeight="1"/>
  <cols>
    <col min="1" max="1" width="5.109375" customWidth="1"/>
    <col min="2" max="2" width="41.21875" customWidth="1"/>
    <col min="19" max="19" width="9.21875" customWidth="1"/>
    <col min="20" max="20" width="7.21875" customWidth="1"/>
    <col min="21" max="21" width="7.88671875" customWidth="1"/>
    <col min="22" max="22" width="6.109375" customWidth="1"/>
    <col min="23" max="23" width="6.88671875" customWidth="1"/>
    <col min="24" max="24" width="6.6640625" customWidth="1"/>
  </cols>
  <sheetData>
    <row r="1" spans="1:24" ht="13.8">
      <c r="A1" s="239" t="s">
        <v>0</v>
      </c>
      <c r="B1" s="247" t="s">
        <v>43</v>
      </c>
      <c r="C1" s="243" t="s">
        <v>2</v>
      </c>
      <c r="D1" s="232" t="s">
        <v>3</v>
      </c>
      <c r="E1" s="243" t="s">
        <v>4</v>
      </c>
      <c r="F1" s="248" t="s">
        <v>5</v>
      </c>
      <c r="G1" s="236"/>
      <c r="H1" s="236"/>
      <c r="I1" s="236"/>
      <c r="J1" s="236"/>
      <c r="K1" s="235"/>
      <c r="L1" s="232" t="s">
        <v>6</v>
      </c>
      <c r="M1" s="232" t="s">
        <v>7</v>
      </c>
      <c r="N1" s="232" t="s">
        <v>8</v>
      </c>
      <c r="O1" s="232" t="s">
        <v>9</v>
      </c>
      <c r="P1" s="232" t="s">
        <v>10</v>
      </c>
      <c r="Q1" s="232" t="s">
        <v>44</v>
      </c>
      <c r="R1" s="232" t="s">
        <v>12</v>
      </c>
      <c r="S1" s="234" t="s">
        <v>13</v>
      </c>
      <c r="T1" s="236"/>
      <c r="U1" s="236"/>
      <c r="V1" s="235"/>
      <c r="W1" s="234" t="s">
        <v>14</v>
      </c>
      <c r="X1" s="235"/>
    </row>
    <row r="2" spans="1:24" ht="13.2">
      <c r="A2" s="240"/>
      <c r="B2" s="233"/>
      <c r="C2" s="233"/>
      <c r="D2" s="233"/>
      <c r="E2" s="233"/>
      <c r="F2" s="237" t="s">
        <v>15</v>
      </c>
      <c r="G2" s="238"/>
      <c r="H2" s="238"/>
      <c r="I2" s="231"/>
      <c r="J2" s="237" t="s">
        <v>16</v>
      </c>
      <c r="K2" s="231"/>
      <c r="L2" s="233"/>
      <c r="M2" s="233"/>
      <c r="N2" s="233"/>
      <c r="O2" s="233"/>
      <c r="P2" s="233"/>
      <c r="Q2" s="233"/>
      <c r="R2" s="233"/>
      <c r="S2" s="237" t="s">
        <v>17</v>
      </c>
      <c r="T2" s="231"/>
      <c r="U2" s="237" t="s">
        <v>18</v>
      </c>
      <c r="V2" s="231"/>
      <c r="W2" s="230" t="s">
        <v>19</v>
      </c>
      <c r="X2" s="230" t="s">
        <v>20</v>
      </c>
    </row>
    <row r="3" spans="1:24" ht="13.2">
      <c r="A3" s="241"/>
      <c r="B3" s="231"/>
      <c r="C3" s="231"/>
      <c r="D3" s="231"/>
      <c r="E3" s="231"/>
      <c r="F3" s="1" t="s">
        <v>21</v>
      </c>
      <c r="G3" s="1" t="s">
        <v>22</v>
      </c>
      <c r="H3" s="1" t="s">
        <v>23</v>
      </c>
      <c r="I3" s="1" t="s">
        <v>24</v>
      </c>
      <c r="J3" s="1" t="s">
        <v>25</v>
      </c>
      <c r="K3" s="1" t="s">
        <v>26</v>
      </c>
      <c r="L3" s="231"/>
      <c r="M3" s="231"/>
      <c r="N3" s="231"/>
      <c r="O3" s="231"/>
      <c r="P3" s="231"/>
      <c r="Q3" s="231"/>
      <c r="R3" s="231"/>
      <c r="S3" s="1" t="s">
        <v>19</v>
      </c>
      <c r="T3" s="1" t="s">
        <v>20</v>
      </c>
      <c r="U3" s="1" t="s">
        <v>19</v>
      </c>
      <c r="V3" s="1" t="s">
        <v>20</v>
      </c>
      <c r="W3" s="231"/>
      <c r="X3" s="231"/>
    </row>
    <row r="4" spans="1:24" ht="15.75" customHeight="1">
      <c r="A4" s="19"/>
      <c r="B4" s="98" t="s">
        <v>499</v>
      </c>
      <c r="C4" s="99"/>
      <c r="D4" s="100"/>
      <c r="E4" s="101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</row>
    <row r="5" spans="1:24" ht="15.75" customHeight="1">
      <c r="A5" s="25">
        <v>1</v>
      </c>
      <c r="B5" s="102" t="s">
        <v>46</v>
      </c>
      <c r="C5" s="77">
        <f t="shared" ref="C5:C67" si="0">SUM(F5:K5)</f>
        <v>1.08</v>
      </c>
      <c r="D5" s="78">
        <f t="shared" ref="D5:D81" si="1">SUM(F5:I5)</f>
        <v>1.08</v>
      </c>
      <c r="E5" s="79">
        <f t="shared" ref="E5:E81" si="2">D5/C5</f>
        <v>1</v>
      </c>
      <c r="F5" s="30"/>
      <c r="G5" s="35">
        <v>1.08</v>
      </c>
      <c r="H5" s="30"/>
      <c r="I5" s="30"/>
      <c r="J5" s="30"/>
      <c r="K5" s="30"/>
      <c r="L5" s="30"/>
      <c r="M5" s="30"/>
      <c r="N5" s="35">
        <v>7</v>
      </c>
      <c r="O5" s="30"/>
      <c r="P5" s="35">
        <v>4</v>
      </c>
      <c r="Q5" s="35">
        <v>2.1</v>
      </c>
      <c r="R5" s="30"/>
      <c r="S5" s="30"/>
      <c r="T5" s="30"/>
      <c r="U5" s="30"/>
      <c r="V5" s="30"/>
      <c r="W5" s="30"/>
      <c r="X5" s="30"/>
    </row>
    <row r="6" spans="1:24" ht="15.75" customHeight="1">
      <c r="A6" s="36">
        <f t="shared" ref="A6:A81" si="3">1+A5</f>
        <v>2</v>
      </c>
      <c r="B6" s="102" t="s">
        <v>124</v>
      </c>
      <c r="C6" s="77">
        <f t="shared" si="0"/>
        <v>0.1</v>
      </c>
      <c r="D6" s="78">
        <f t="shared" si="1"/>
        <v>0.1</v>
      </c>
      <c r="E6" s="79">
        <f t="shared" si="2"/>
        <v>1</v>
      </c>
      <c r="F6" s="30"/>
      <c r="G6" s="35">
        <v>0.1</v>
      </c>
      <c r="H6" s="30"/>
      <c r="I6" s="30"/>
      <c r="J6" s="30"/>
      <c r="K6" s="30"/>
      <c r="L6" s="30"/>
      <c r="M6" s="30"/>
      <c r="N6" s="35">
        <v>6</v>
      </c>
      <c r="O6" s="30"/>
      <c r="P6" s="35">
        <v>2</v>
      </c>
      <c r="Q6" s="35">
        <v>0.2</v>
      </c>
      <c r="R6" s="30"/>
      <c r="S6" s="30"/>
      <c r="T6" s="30"/>
      <c r="U6" s="30"/>
      <c r="V6" s="30"/>
      <c r="W6" s="30"/>
      <c r="X6" s="30"/>
    </row>
    <row r="7" spans="1:24" ht="15.75" customHeight="1">
      <c r="A7" s="36">
        <f t="shared" si="3"/>
        <v>3</v>
      </c>
      <c r="B7" s="102" t="s">
        <v>287</v>
      </c>
      <c r="C7" s="77">
        <f t="shared" si="0"/>
        <v>2.1</v>
      </c>
      <c r="D7" s="78">
        <f t="shared" si="1"/>
        <v>2.1</v>
      </c>
      <c r="E7" s="79">
        <f t="shared" si="2"/>
        <v>1</v>
      </c>
      <c r="F7" s="30"/>
      <c r="G7" s="35">
        <v>2.1</v>
      </c>
      <c r="H7" s="30"/>
      <c r="I7" s="30"/>
      <c r="J7" s="30"/>
      <c r="K7" s="30"/>
      <c r="L7" s="30"/>
      <c r="M7" s="30"/>
      <c r="N7" s="35">
        <v>6</v>
      </c>
      <c r="O7" s="30"/>
      <c r="P7" s="35">
        <v>3</v>
      </c>
      <c r="Q7" s="35">
        <v>4.3</v>
      </c>
      <c r="R7" s="30"/>
      <c r="S7" s="30"/>
      <c r="T7" s="30"/>
      <c r="U7" s="30"/>
      <c r="V7" s="30"/>
      <c r="W7" s="30"/>
      <c r="X7" s="30"/>
    </row>
    <row r="8" spans="1:24" ht="15.75" customHeight="1">
      <c r="A8" s="36">
        <f t="shared" si="3"/>
        <v>4</v>
      </c>
      <c r="B8" s="102" t="s">
        <v>81</v>
      </c>
      <c r="C8" s="77">
        <f t="shared" si="0"/>
        <v>1.2</v>
      </c>
      <c r="D8" s="78">
        <f t="shared" si="1"/>
        <v>1.2</v>
      </c>
      <c r="E8" s="79">
        <f t="shared" si="2"/>
        <v>1</v>
      </c>
      <c r="F8" s="30"/>
      <c r="G8" s="35">
        <v>1.2</v>
      </c>
      <c r="H8" s="30"/>
      <c r="I8" s="30"/>
      <c r="J8" s="30"/>
      <c r="K8" s="30"/>
      <c r="L8" s="30"/>
      <c r="M8" s="30"/>
      <c r="N8" s="35">
        <v>6</v>
      </c>
      <c r="O8" s="30"/>
      <c r="P8" s="35">
        <v>2</v>
      </c>
      <c r="Q8" s="35">
        <v>2.4</v>
      </c>
      <c r="R8" s="30"/>
      <c r="S8" s="30"/>
      <c r="T8" s="30"/>
      <c r="U8" s="30"/>
      <c r="V8" s="30"/>
      <c r="W8" s="30"/>
      <c r="X8" s="30"/>
    </row>
    <row r="9" spans="1:24" ht="15.75" customHeight="1">
      <c r="A9" s="36">
        <f t="shared" si="3"/>
        <v>5</v>
      </c>
      <c r="B9" s="102" t="s">
        <v>500</v>
      </c>
      <c r="C9" s="77">
        <f t="shared" si="0"/>
        <v>0.6</v>
      </c>
      <c r="D9" s="78">
        <f t="shared" si="1"/>
        <v>0</v>
      </c>
      <c r="E9" s="79">
        <f t="shared" si="2"/>
        <v>0</v>
      </c>
      <c r="F9" s="30"/>
      <c r="G9" s="30"/>
      <c r="H9" s="30"/>
      <c r="I9" s="30"/>
      <c r="J9" s="30"/>
      <c r="K9" s="35">
        <v>0.6</v>
      </c>
      <c r="L9" s="30"/>
      <c r="M9" s="30"/>
      <c r="N9" s="35">
        <v>7</v>
      </c>
      <c r="O9" s="30"/>
      <c r="P9" s="30"/>
      <c r="Q9" s="30"/>
      <c r="R9" s="30"/>
      <c r="S9" s="30"/>
      <c r="T9" s="30"/>
      <c r="U9" s="30"/>
      <c r="V9" s="30"/>
      <c r="W9" s="30"/>
      <c r="X9" s="30"/>
    </row>
    <row r="10" spans="1:24" ht="15.75" customHeight="1">
      <c r="A10" s="36">
        <f t="shared" si="3"/>
        <v>6</v>
      </c>
      <c r="B10" s="102" t="s">
        <v>87</v>
      </c>
      <c r="C10" s="77">
        <f t="shared" si="0"/>
        <v>1.6</v>
      </c>
      <c r="D10" s="78">
        <f t="shared" si="1"/>
        <v>1.6</v>
      </c>
      <c r="E10" s="79">
        <f t="shared" si="2"/>
        <v>1</v>
      </c>
      <c r="F10" s="30"/>
      <c r="G10" s="35">
        <v>1.6</v>
      </c>
      <c r="H10" s="30"/>
      <c r="I10" s="30"/>
      <c r="J10" s="30"/>
      <c r="K10" s="30"/>
      <c r="L10" s="30"/>
      <c r="M10" s="30"/>
      <c r="N10" s="35">
        <v>6</v>
      </c>
      <c r="O10" s="30"/>
      <c r="P10" s="35">
        <v>2</v>
      </c>
      <c r="Q10" s="35">
        <v>3.3</v>
      </c>
      <c r="R10" s="30"/>
      <c r="S10" s="30"/>
      <c r="T10" s="30"/>
      <c r="U10" s="30"/>
      <c r="V10" s="30"/>
      <c r="W10" s="30"/>
      <c r="X10" s="30"/>
    </row>
    <row r="11" spans="1:24" ht="15.75" customHeight="1">
      <c r="A11" s="36">
        <f t="shared" si="3"/>
        <v>7</v>
      </c>
      <c r="B11" s="102" t="s">
        <v>99</v>
      </c>
      <c r="C11" s="77">
        <f t="shared" si="0"/>
        <v>1.2</v>
      </c>
      <c r="D11" s="78">
        <f t="shared" si="1"/>
        <v>1.2</v>
      </c>
      <c r="E11" s="79">
        <f t="shared" si="2"/>
        <v>1</v>
      </c>
      <c r="F11" s="30"/>
      <c r="G11" s="35">
        <v>1.2</v>
      </c>
      <c r="H11" s="30"/>
      <c r="I11" s="30"/>
      <c r="J11" s="30"/>
      <c r="K11" s="30"/>
      <c r="L11" s="30"/>
      <c r="M11" s="30"/>
      <c r="N11" s="35">
        <v>6</v>
      </c>
      <c r="O11" s="30"/>
      <c r="P11" s="35">
        <v>2</v>
      </c>
      <c r="Q11" s="35">
        <v>2.4</v>
      </c>
      <c r="R11" s="30"/>
      <c r="S11" s="30"/>
      <c r="T11" s="30"/>
      <c r="U11" s="30"/>
      <c r="V11" s="30"/>
      <c r="W11" s="30"/>
      <c r="X11" s="30"/>
    </row>
    <row r="12" spans="1:24" ht="15.75" customHeight="1">
      <c r="A12" s="36">
        <f t="shared" si="3"/>
        <v>8</v>
      </c>
      <c r="B12" s="102" t="s">
        <v>501</v>
      </c>
      <c r="C12" s="77">
        <f t="shared" si="0"/>
        <v>0.1</v>
      </c>
      <c r="D12" s="78">
        <f t="shared" si="1"/>
        <v>0.1</v>
      </c>
      <c r="E12" s="79">
        <f t="shared" si="2"/>
        <v>1</v>
      </c>
      <c r="F12" s="30"/>
      <c r="G12" s="35">
        <v>0.1</v>
      </c>
      <c r="H12" s="30"/>
      <c r="I12" s="30"/>
      <c r="J12" s="30"/>
      <c r="K12" s="30"/>
      <c r="L12" s="30"/>
      <c r="M12" s="30"/>
      <c r="N12" s="35">
        <v>6</v>
      </c>
      <c r="O12" s="30"/>
      <c r="P12" s="35">
        <v>2</v>
      </c>
      <c r="Q12" s="35">
        <v>0.3</v>
      </c>
      <c r="R12" s="30"/>
      <c r="S12" s="30"/>
      <c r="T12" s="30"/>
      <c r="U12" s="30"/>
      <c r="V12" s="30"/>
      <c r="W12" s="30"/>
      <c r="X12" s="30"/>
    </row>
    <row r="13" spans="1:24" ht="15.75" customHeight="1">
      <c r="A13" s="36">
        <f t="shared" si="3"/>
        <v>9</v>
      </c>
      <c r="B13" s="102" t="s">
        <v>502</v>
      </c>
      <c r="C13" s="77">
        <f t="shared" si="0"/>
        <v>0.6</v>
      </c>
      <c r="D13" s="78">
        <f t="shared" si="1"/>
        <v>0.6</v>
      </c>
      <c r="E13" s="79">
        <f t="shared" si="2"/>
        <v>1</v>
      </c>
      <c r="F13" s="30"/>
      <c r="G13" s="35">
        <v>0.6</v>
      </c>
      <c r="H13" s="30"/>
      <c r="I13" s="30"/>
      <c r="J13" s="30"/>
      <c r="K13" s="30"/>
      <c r="L13" s="30"/>
      <c r="M13" s="30"/>
      <c r="N13" s="35">
        <v>6</v>
      </c>
      <c r="O13" s="30"/>
      <c r="P13" s="35">
        <v>2</v>
      </c>
      <c r="Q13" s="35">
        <v>0.1</v>
      </c>
      <c r="R13" s="30"/>
      <c r="S13" s="30"/>
      <c r="T13" s="30"/>
      <c r="U13" s="30"/>
      <c r="V13" s="30"/>
      <c r="W13" s="30"/>
      <c r="X13" s="30"/>
    </row>
    <row r="14" spans="1:24" ht="15.75" customHeight="1">
      <c r="A14" s="36">
        <f t="shared" si="3"/>
        <v>10</v>
      </c>
      <c r="B14" s="102" t="s">
        <v>503</v>
      </c>
      <c r="C14" s="77">
        <f t="shared" si="0"/>
        <v>1</v>
      </c>
      <c r="D14" s="78">
        <f t="shared" si="1"/>
        <v>1</v>
      </c>
      <c r="E14" s="79">
        <f t="shared" si="2"/>
        <v>1</v>
      </c>
      <c r="F14" s="30"/>
      <c r="G14" s="35">
        <v>1</v>
      </c>
      <c r="H14" s="30"/>
      <c r="I14" s="30"/>
      <c r="J14" s="30"/>
      <c r="K14" s="30"/>
      <c r="L14" s="30"/>
      <c r="M14" s="30"/>
      <c r="N14" s="35">
        <v>7</v>
      </c>
      <c r="O14" s="30"/>
      <c r="P14" s="35">
        <v>2</v>
      </c>
      <c r="Q14" s="35">
        <v>2.1</v>
      </c>
      <c r="R14" s="30"/>
      <c r="S14" s="30"/>
      <c r="T14" s="30"/>
      <c r="U14" s="30"/>
      <c r="V14" s="30"/>
      <c r="W14" s="30"/>
      <c r="X14" s="30"/>
    </row>
    <row r="15" spans="1:24" ht="15.75" customHeight="1">
      <c r="A15" s="36">
        <f t="shared" si="3"/>
        <v>11</v>
      </c>
      <c r="B15" s="102" t="s">
        <v>504</v>
      </c>
      <c r="C15" s="77">
        <f t="shared" si="0"/>
        <v>1.7</v>
      </c>
      <c r="D15" s="78">
        <f t="shared" si="1"/>
        <v>1.7</v>
      </c>
      <c r="E15" s="79">
        <f t="shared" si="2"/>
        <v>1</v>
      </c>
      <c r="F15" s="30"/>
      <c r="G15" s="35">
        <v>1.7</v>
      </c>
      <c r="H15" s="30"/>
      <c r="I15" s="30"/>
      <c r="J15" s="30"/>
      <c r="K15" s="30"/>
      <c r="L15" s="30"/>
      <c r="M15" s="30"/>
      <c r="N15" s="35">
        <v>6</v>
      </c>
      <c r="O15" s="30"/>
      <c r="P15" s="35">
        <v>3</v>
      </c>
      <c r="Q15" s="35">
        <v>3.3</v>
      </c>
      <c r="R15" s="30"/>
      <c r="S15" s="30"/>
      <c r="T15" s="30"/>
      <c r="U15" s="30"/>
      <c r="V15" s="30"/>
      <c r="W15" s="30"/>
      <c r="X15" s="30"/>
    </row>
    <row r="16" spans="1:24" ht="15.75" customHeight="1">
      <c r="A16" s="36">
        <f t="shared" si="3"/>
        <v>12</v>
      </c>
      <c r="B16" s="102" t="s">
        <v>505</v>
      </c>
      <c r="C16" s="77">
        <f t="shared" si="0"/>
        <v>0.3</v>
      </c>
      <c r="D16" s="78">
        <f t="shared" si="1"/>
        <v>0.3</v>
      </c>
      <c r="E16" s="79">
        <f t="shared" si="2"/>
        <v>1</v>
      </c>
      <c r="F16" s="30"/>
      <c r="G16" s="35">
        <v>0.3</v>
      </c>
      <c r="H16" s="30"/>
      <c r="I16" s="30"/>
      <c r="J16" s="30"/>
      <c r="K16" s="30"/>
      <c r="L16" s="30"/>
      <c r="M16" s="30"/>
      <c r="N16" s="35">
        <v>7</v>
      </c>
      <c r="O16" s="30"/>
      <c r="P16" s="35">
        <v>3</v>
      </c>
      <c r="Q16" s="35">
        <v>0.5</v>
      </c>
      <c r="R16" s="30"/>
      <c r="S16" s="30"/>
      <c r="T16" s="30"/>
      <c r="U16" s="30"/>
      <c r="V16" s="30"/>
      <c r="W16" s="30"/>
      <c r="X16" s="30"/>
    </row>
    <row r="17" spans="1:24" ht="15.75" customHeight="1">
      <c r="A17" s="36">
        <f t="shared" si="3"/>
        <v>13</v>
      </c>
      <c r="B17" s="102" t="s">
        <v>506</v>
      </c>
      <c r="C17" s="77">
        <f t="shared" si="0"/>
        <v>0.5</v>
      </c>
      <c r="D17" s="78">
        <f t="shared" si="1"/>
        <v>0.5</v>
      </c>
      <c r="E17" s="79">
        <f t="shared" si="2"/>
        <v>1</v>
      </c>
      <c r="F17" s="30"/>
      <c r="G17" s="35">
        <v>0.5</v>
      </c>
      <c r="H17" s="30"/>
      <c r="I17" s="30"/>
      <c r="J17" s="30"/>
      <c r="K17" s="30"/>
      <c r="L17" s="30"/>
      <c r="M17" s="30"/>
      <c r="N17" s="35">
        <v>6</v>
      </c>
      <c r="O17" s="30"/>
      <c r="P17" s="35">
        <v>2</v>
      </c>
      <c r="Q17" s="35">
        <v>1.1000000000000001</v>
      </c>
      <c r="R17" s="30"/>
      <c r="S17" s="30"/>
      <c r="T17" s="30"/>
      <c r="U17" s="30"/>
      <c r="V17" s="30"/>
      <c r="W17" s="30"/>
      <c r="X17" s="30"/>
    </row>
    <row r="18" spans="1:24" ht="15.75" customHeight="1">
      <c r="A18" s="36">
        <f t="shared" si="3"/>
        <v>14</v>
      </c>
      <c r="B18" s="102" t="s">
        <v>507</v>
      </c>
      <c r="C18" s="77">
        <f t="shared" si="0"/>
        <v>0.5</v>
      </c>
      <c r="D18" s="78">
        <f t="shared" si="1"/>
        <v>0.5</v>
      </c>
      <c r="E18" s="79">
        <f t="shared" si="2"/>
        <v>1</v>
      </c>
      <c r="F18" s="30"/>
      <c r="G18" s="35">
        <v>0.5</v>
      </c>
      <c r="H18" s="30"/>
      <c r="I18" s="30"/>
      <c r="J18" s="30"/>
      <c r="K18" s="30"/>
      <c r="L18" s="30"/>
      <c r="M18" s="30"/>
      <c r="N18" s="35">
        <v>6</v>
      </c>
      <c r="O18" s="30"/>
      <c r="P18" s="30"/>
      <c r="Q18" s="30"/>
      <c r="R18" s="30"/>
      <c r="S18" s="30"/>
      <c r="T18" s="30"/>
      <c r="U18" s="30"/>
      <c r="V18" s="30"/>
      <c r="W18" s="30"/>
      <c r="X18" s="30"/>
    </row>
    <row r="19" spans="1:24" ht="15.75" customHeight="1">
      <c r="A19" s="36">
        <f t="shared" si="3"/>
        <v>15</v>
      </c>
      <c r="B19" s="102" t="s">
        <v>506</v>
      </c>
      <c r="C19" s="77">
        <f t="shared" si="0"/>
        <v>0.5</v>
      </c>
      <c r="D19" s="78">
        <f t="shared" si="1"/>
        <v>0.5</v>
      </c>
      <c r="E19" s="79">
        <f t="shared" si="2"/>
        <v>1</v>
      </c>
      <c r="F19" s="30"/>
      <c r="G19" s="35">
        <v>0.5</v>
      </c>
      <c r="H19" s="30"/>
      <c r="I19" s="30"/>
      <c r="J19" s="30"/>
      <c r="K19" s="30"/>
      <c r="L19" s="30"/>
      <c r="M19" s="30"/>
      <c r="N19" s="35">
        <v>6</v>
      </c>
      <c r="O19" s="30"/>
      <c r="P19" s="35">
        <v>2</v>
      </c>
      <c r="Q19" s="35">
        <v>1.1000000000000001</v>
      </c>
      <c r="R19" s="30"/>
      <c r="S19" s="30"/>
      <c r="T19" s="30"/>
      <c r="U19" s="30"/>
      <c r="V19" s="30"/>
      <c r="W19" s="30"/>
      <c r="X19" s="30"/>
    </row>
    <row r="20" spans="1:24" ht="15.75" customHeight="1">
      <c r="A20" s="36">
        <f t="shared" si="3"/>
        <v>16</v>
      </c>
      <c r="B20" s="102" t="s">
        <v>261</v>
      </c>
      <c r="C20" s="77">
        <f t="shared" si="0"/>
        <v>1.4</v>
      </c>
      <c r="D20" s="78">
        <f t="shared" si="1"/>
        <v>0</v>
      </c>
      <c r="E20" s="79">
        <f t="shared" si="2"/>
        <v>0</v>
      </c>
      <c r="F20" s="30"/>
      <c r="G20" s="30"/>
      <c r="H20" s="30"/>
      <c r="I20" s="30"/>
      <c r="J20" s="30"/>
      <c r="K20" s="35">
        <v>1.4</v>
      </c>
      <c r="L20" s="30"/>
      <c r="M20" s="30"/>
      <c r="N20" s="35">
        <v>5</v>
      </c>
      <c r="O20" s="30"/>
      <c r="P20" s="35">
        <v>2</v>
      </c>
      <c r="Q20" s="35">
        <v>2.8</v>
      </c>
      <c r="R20" s="30"/>
      <c r="S20" s="30"/>
      <c r="T20" s="30"/>
      <c r="U20" s="30"/>
      <c r="V20" s="30"/>
      <c r="W20" s="30"/>
      <c r="X20" s="30"/>
    </row>
    <row r="21" spans="1:24" ht="15.75" customHeight="1">
      <c r="A21" s="36">
        <f t="shared" si="3"/>
        <v>17</v>
      </c>
      <c r="B21" s="102" t="s">
        <v>508</v>
      </c>
      <c r="C21" s="77">
        <f t="shared" si="0"/>
        <v>1.1000000000000001</v>
      </c>
      <c r="D21" s="78">
        <f t="shared" si="1"/>
        <v>0</v>
      </c>
      <c r="E21" s="79">
        <f t="shared" si="2"/>
        <v>0</v>
      </c>
      <c r="F21" s="30"/>
      <c r="G21" s="30"/>
      <c r="H21" s="30"/>
      <c r="I21" s="30"/>
      <c r="J21" s="30"/>
      <c r="K21" s="35">
        <v>1.1000000000000001</v>
      </c>
      <c r="L21" s="30"/>
      <c r="M21" s="30"/>
      <c r="N21" s="35">
        <v>6</v>
      </c>
      <c r="O21" s="30"/>
      <c r="P21" s="30"/>
      <c r="Q21" s="30"/>
      <c r="R21" s="30"/>
      <c r="S21" s="30"/>
      <c r="T21" s="30"/>
      <c r="U21" s="30"/>
      <c r="V21" s="30"/>
      <c r="W21" s="30"/>
      <c r="X21" s="30"/>
    </row>
    <row r="22" spans="1:24" ht="15.75" customHeight="1">
      <c r="A22" s="36">
        <f t="shared" si="3"/>
        <v>18</v>
      </c>
      <c r="B22" s="102" t="s">
        <v>232</v>
      </c>
      <c r="C22" s="77">
        <f t="shared" si="0"/>
        <v>0.9</v>
      </c>
      <c r="D22" s="78">
        <f t="shared" si="1"/>
        <v>0.9</v>
      </c>
      <c r="E22" s="79">
        <f t="shared" si="2"/>
        <v>1</v>
      </c>
      <c r="F22" s="30"/>
      <c r="G22" s="35">
        <v>0.9</v>
      </c>
      <c r="H22" s="30"/>
      <c r="I22" s="30"/>
      <c r="J22" s="30"/>
      <c r="K22" s="35">
        <v>0</v>
      </c>
      <c r="L22" s="30"/>
      <c r="M22" s="30"/>
      <c r="N22" s="35">
        <v>6</v>
      </c>
      <c r="O22" s="30"/>
      <c r="P22" s="35">
        <v>2</v>
      </c>
      <c r="Q22" s="35">
        <v>1.8</v>
      </c>
      <c r="R22" s="30"/>
      <c r="S22" s="30"/>
      <c r="T22" s="30"/>
      <c r="U22" s="30"/>
      <c r="V22" s="30"/>
      <c r="W22" s="30"/>
      <c r="X22" s="30"/>
    </row>
    <row r="23" spans="1:24" ht="15.75" customHeight="1">
      <c r="A23" s="36">
        <f t="shared" si="3"/>
        <v>19</v>
      </c>
      <c r="B23" s="102" t="s">
        <v>71</v>
      </c>
      <c r="C23" s="77">
        <f t="shared" si="0"/>
        <v>0.2</v>
      </c>
      <c r="D23" s="78">
        <f t="shared" si="1"/>
        <v>0.2</v>
      </c>
      <c r="E23" s="79">
        <f t="shared" si="2"/>
        <v>1</v>
      </c>
      <c r="F23" s="30"/>
      <c r="G23" s="35">
        <v>0.2</v>
      </c>
      <c r="H23" s="30"/>
      <c r="I23" s="30"/>
      <c r="J23" s="30"/>
      <c r="K23" s="30"/>
      <c r="L23" s="30"/>
      <c r="M23" s="30"/>
      <c r="N23" s="35">
        <v>6</v>
      </c>
      <c r="O23" s="30"/>
      <c r="P23" s="35">
        <v>2</v>
      </c>
      <c r="Q23" s="35">
        <v>0.4</v>
      </c>
      <c r="R23" s="30"/>
      <c r="S23" s="30"/>
      <c r="T23" s="30"/>
      <c r="U23" s="30"/>
      <c r="V23" s="30"/>
      <c r="W23" s="30"/>
      <c r="X23" s="30"/>
    </row>
    <row r="24" spans="1:24" ht="15.75" customHeight="1">
      <c r="A24" s="36">
        <f t="shared" si="3"/>
        <v>20</v>
      </c>
      <c r="B24" s="102" t="s">
        <v>195</v>
      </c>
      <c r="C24" s="77">
        <f t="shared" si="0"/>
        <v>0.4</v>
      </c>
      <c r="D24" s="78">
        <f t="shared" si="1"/>
        <v>0</v>
      </c>
      <c r="E24" s="79">
        <f t="shared" si="2"/>
        <v>0</v>
      </c>
      <c r="F24" s="30"/>
      <c r="G24" s="30"/>
      <c r="H24" s="30"/>
      <c r="I24" s="30"/>
      <c r="J24" s="30"/>
      <c r="K24" s="35">
        <v>0.4</v>
      </c>
      <c r="L24" s="30"/>
      <c r="M24" s="30"/>
      <c r="N24" s="35">
        <v>6</v>
      </c>
      <c r="O24" s="30"/>
      <c r="P24" s="30"/>
      <c r="Q24" s="30"/>
      <c r="R24" s="30"/>
      <c r="S24" s="30"/>
      <c r="T24" s="30"/>
      <c r="U24" s="30"/>
      <c r="V24" s="30"/>
      <c r="W24" s="30"/>
      <c r="X24" s="30"/>
    </row>
    <row r="25" spans="1:24" ht="15.75" customHeight="1">
      <c r="A25" s="36">
        <f t="shared" si="3"/>
        <v>21</v>
      </c>
      <c r="B25" s="102" t="s">
        <v>509</v>
      </c>
      <c r="C25" s="77">
        <f t="shared" si="0"/>
        <v>0.4</v>
      </c>
      <c r="D25" s="78">
        <f t="shared" si="1"/>
        <v>0</v>
      </c>
      <c r="E25" s="79">
        <f t="shared" si="2"/>
        <v>0</v>
      </c>
      <c r="F25" s="30"/>
      <c r="G25" s="30"/>
      <c r="H25" s="30"/>
      <c r="I25" s="30"/>
      <c r="J25" s="30"/>
      <c r="K25" s="35">
        <v>0.4</v>
      </c>
      <c r="L25" s="30"/>
      <c r="M25" s="30"/>
      <c r="N25" s="35">
        <v>5</v>
      </c>
      <c r="O25" s="30"/>
      <c r="P25" s="30"/>
      <c r="Q25" s="30"/>
      <c r="R25" s="30"/>
      <c r="S25" s="30"/>
      <c r="T25" s="30"/>
      <c r="U25" s="30"/>
      <c r="V25" s="30"/>
      <c r="W25" s="30"/>
      <c r="X25" s="30"/>
    </row>
    <row r="26" spans="1:24" ht="15.75" customHeight="1">
      <c r="A26" s="36">
        <f t="shared" si="3"/>
        <v>22</v>
      </c>
      <c r="B26" s="102" t="s">
        <v>77</v>
      </c>
      <c r="C26" s="77">
        <f t="shared" si="0"/>
        <v>0.3</v>
      </c>
      <c r="D26" s="78">
        <f t="shared" si="1"/>
        <v>0</v>
      </c>
      <c r="E26" s="79">
        <f t="shared" si="2"/>
        <v>0</v>
      </c>
      <c r="F26" s="30"/>
      <c r="G26" s="30"/>
      <c r="H26" s="30"/>
      <c r="I26" s="30"/>
      <c r="J26" s="30"/>
      <c r="K26" s="35">
        <v>0.3</v>
      </c>
      <c r="L26" s="30"/>
      <c r="M26" s="30"/>
      <c r="N26" s="35">
        <v>6</v>
      </c>
      <c r="O26" s="30"/>
      <c r="P26" s="30"/>
      <c r="Q26" s="30"/>
      <c r="R26" s="30"/>
      <c r="S26" s="30"/>
      <c r="T26" s="30"/>
      <c r="U26" s="30"/>
      <c r="V26" s="30"/>
      <c r="W26" s="30"/>
      <c r="X26" s="30"/>
    </row>
    <row r="27" spans="1:24" ht="15.75" customHeight="1">
      <c r="A27" s="36">
        <f t="shared" si="3"/>
        <v>23</v>
      </c>
      <c r="B27" s="102" t="s">
        <v>510</v>
      </c>
      <c r="C27" s="77">
        <f t="shared" si="0"/>
        <v>0.1</v>
      </c>
      <c r="D27" s="78">
        <f t="shared" si="1"/>
        <v>0</v>
      </c>
      <c r="E27" s="79">
        <f t="shared" si="2"/>
        <v>0</v>
      </c>
      <c r="F27" s="30"/>
      <c r="G27" s="30"/>
      <c r="H27" s="30"/>
      <c r="I27" s="30"/>
      <c r="J27" s="30"/>
      <c r="K27" s="35">
        <v>0.1</v>
      </c>
      <c r="L27" s="30"/>
      <c r="M27" s="30"/>
      <c r="N27" s="35">
        <v>7</v>
      </c>
      <c r="O27" s="30"/>
      <c r="P27" s="30"/>
      <c r="Q27" s="30"/>
      <c r="R27" s="30"/>
      <c r="S27" s="30"/>
      <c r="T27" s="30"/>
      <c r="U27" s="30"/>
      <c r="V27" s="30"/>
      <c r="W27" s="30"/>
      <c r="X27" s="30"/>
    </row>
    <row r="28" spans="1:24" ht="15.75" customHeight="1">
      <c r="A28" s="36">
        <f t="shared" si="3"/>
        <v>24</v>
      </c>
      <c r="B28" s="102" t="s">
        <v>259</v>
      </c>
      <c r="C28" s="77">
        <f t="shared" si="0"/>
        <v>0.3</v>
      </c>
      <c r="D28" s="78">
        <f t="shared" si="1"/>
        <v>0</v>
      </c>
      <c r="E28" s="79">
        <f t="shared" si="2"/>
        <v>0</v>
      </c>
      <c r="F28" s="30"/>
      <c r="G28" s="30"/>
      <c r="H28" s="30"/>
      <c r="I28" s="30"/>
      <c r="J28" s="30"/>
      <c r="K28" s="35">
        <v>0.3</v>
      </c>
      <c r="L28" s="30"/>
      <c r="M28" s="30"/>
      <c r="N28" s="35">
        <v>7</v>
      </c>
      <c r="O28" s="30"/>
      <c r="P28" s="30"/>
      <c r="Q28" s="30"/>
      <c r="R28" s="30"/>
      <c r="S28" s="30"/>
      <c r="T28" s="30"/>
      <c r="U28" s="30"/>
      <c r="V28" s="30"/>
      <c r="W28" s="30"/>
      <c r="X28" s="30"/>
    </row>
    <row r="29" spans="1:24" ht="15.75" customHeight="1">
      <c r="A29" s="36">
        <f t="shared" si="3"/>
        <v>25</v>
      </c>
      <c r="B29" s="102" t="s">
        <v>83</v>
      </c>
      <c r="C29" s="77">
        <f t="shared" si="0"/>
        <v>0.1</v>
      </c>
      <c r="D29" s="78">
        <f t="shared" si="1"/>
        <v>0</v>
      </c>
      <c r="E29" s="79">
        <f t="shared" si="2"/>
        <v>0</v>
      </c>
      <c r="F29" s="30"/>
      <c r="G29" s="30"/>
      <c r="H29" s="30"/>
      <c r="I29" s="30"/>
      <c r="J29" s="30"/>
      <c r="K29" s="35">
        <v>0.1</v>
      </c>
      <c r="L29" s="30"/>
      <c r="M29" s="30"/>
      <c r="N29" s="35">
        <v>7</v>
      </c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ht="15.75" customHeight="1">
      <c r="A30" s="36">
        <f t="shared" si="3"/>
        <v>26</v>
      </c>
      <c r="B30" s="102" t="s">
        <v>511</v>
      </c>
      <c r="C30" s="77">
        <f t="shared" si="0"/>
        <v>0.5</v>
      </c>
      <c r="D30" s="78">
        <f t="shared" si="1"/>
        <v>0.5</v>
      </c>
      <c r="E30" s="79">
        <f t="shared" si="2"/>
        <v>1</v>
      </c>
      <c r="F30" s="30"/>
      <c r="G30" s="35">
        <v>0.5</v>
      </c>
      <c r="H30" s="30"/>
      <c r="I30" s="30"/>
      <c r="J30" s="30"/>
      <c r="K30" s="30"/>
      <c r="L30" s="30"/>
      <c r="M30" s="30"/>
      <c r="N30" s="35">
        <v>7</v>
      </c>
      <c r="O30" s="30"/>
      <c r="P30" s="35">
        <v>2</v>
      </c>
      <c r="Q30" s="35">
        <v>1.1000000000000001</v>
      </c>
      <c r="R30" s="30"/>
      <c r="S30" s="30"/>
      <c r="T30" s="30"/>
      <c r="U30" s="30"/>
      <c r="V30" s="30"/>
      <c r="W30" s="30"/>
      <c r="X30" s="30"/>
    </row>
    <row r="31" spans="1:24" ht="15.6">
      <c r="A31" s="36">
        <f t="shared" si="3"/>
        <v>27</v>
      </c>
      <c r="B31" s="102" t="s">
        <v>512</v>
      </c>
      <c r="C31" s="77">
        <f t="shared" si="0"/>
        <v>0.5</v>
      </c>
      <c r="D31" s="78">
        <f t="shared" si="1"/>
        <v>0.5</v>
      </c>
      <c r="E31" s="79">
        <f t="shared" si="2"/>
        <v>1</v>
      </c>
      <c r="F31" s="30"/>
      <c r="G31" s="35">
        <v>0.5</v>
      </c>
      <c r="H31" s="30"/>
      <c r="I31" s="30"/>
      <c r="J31" s="30"/>
      <c r="K31" s="30"/>
      <c r="L31" s="30"/>
      <c r="M31" s="30"/>
      <c r="N31" s="35">
        <v>7</v>
      </c>
      <c r="O31" s="30"/>
      <c r="P31" s="35">
        <v>2</v>
      </c>
      <c r="Q31" s="35">
        <v>1.1000000000000001</v>
      </c>
      <c r="R31" s="30"/>
      <c r="S31" s="30"/>
      <c r="T31" s="30"/>
      <c r="U31" s="30"/>
      <c r="V31" s="30"/>
      <c r="W31" s="30"/>
      <c r="X31" s="30"/>
    </row>
    <row r="32" spans="1:24" ht="15.6">
      <c r="A32" s="36">
        <f t="shared" si="3"/>
        <v>28</v>
      </c>
      <c r="B32" s="102" t="s">
        <v>253</v>
      </c>
      <c r="C32" s="77">
        <f t="shared" si="0"/>
        <v>0.8</v>
      </c>
      <c r="D32" s="78">
        <f t="shared" si="1"/>
        <v>0</v>
      </c>
      <c r="E32" s="79">
        <f t="shared" si="2"/>
        <v>0</v>
      </c>
      <c r="F32" s="30"/>
      <c r="G32" s="30"/>
      <c r="H32" s="30"/>
      <c r="I32" s="30"/>
      <c r="J32" s="30"/>
      <c r="K32" s="35">
        <v>0.8</v>
      </c>
      <c r="L32" s="30"/>
      <c r="M32" s="30"/>
      <c r="N32" s="35">
        <v>6</v>
      </c>
      <c r="O32" s="30"/>
      <c r="P32" s="30"/>
      <c r="Q32" s="30"/>
      <c r="R32" s="30"/>
      <c r="S32" s="30"/>
      <c r="T32" s="30"/>
      <c r="U32" s="30"/>
      <c r="V32" s="30"/>
      <c r="W32" s="30"/>
      <c r="X32" s="30"/>
    </row>
    <row r="33" spans="1:24" ht="15.6">
      <c r="A33" s="36">
        <f t="shared" si="3"/>
        <v>29</v>
      </c>
      <c r="B33" s="102" t="s">
        <v>513</v>
      </c>
      <c r="C33" s="77">
        <f t="shared" si="0"/>
        <v>0.1</v>
      </c>
      <c r="D33" s="78">
        <f t="shared" si="1"/>
        <v>0</v>
      </c>
      <c r="E33" s="79">
        <f t="shared" si="2"/>
        <v>0</v>
      </c>
      <c r="F33" s="30"/>
      <c r="G33" s="30"/>
      <c r="H33" s="30"/>
      <c r="I33" s="30"/>
      <c r="J33" s="30"/>
      <c r="K33" s="35">
        <v>0.1</v>
      </c>
      <c r="L33" s="30"/>
      <c r="M33" s="30"/>
      <c r="N33" s="35">
        <v>6</v>
      </c>
      <c r="O33" s="30"/>
      <c r="P33" s="30"/>
      <c r="Q33" s="30"/>
      <c r="R33" s="30"/>
      <c r="S33" s="30"/>
      <c r="T33" s="30"/>
      <c r="U33" s="30"/>
      <c r="V33" s="30"/>
      <c r="W33" s="30"/>
      <c r="X33" s="30"/>
    </row>
    <row r="34" spans="1:24" ht="15.6">
      <c r="A34" s="36">
        <f t="shared" si="3"/>
        <v>30</v>
      </c>
      <c r="B34" s="102" t="s">
        <v>242</v>
      </c>
      <c r="C34" s="77">
        <f t="shared" si="0"/>
        <v>0.6</v>
      </c>
      <c r="D34" s="78">
        <f t="shared" si="1"/>
        <v>0</v>
      </c>
      <c r="E34" s="79">
        <f t="shared" si="2"/>
        <v>0</v>
      </c>
      <c r="F34" s="30"/>
      <c r="G34" s="30"/>
      <c r="H34" s="30"/>
      <c r="I34" s="30"/>
      <c r="J34" s="30"/>
      <c r="K34" s="35">
        <v>0.6</v>
      </c>
      <c r="L34" s="30"/>
      <c r="M34" s="30"/>
      <c r="N34" s="35">
        <v>6</v>
      </c>
      <c r="O34" s="30"/>
      <c r="P34" s="30"/>
      <c r="Q34" s="30"/>
      <c r="R34" s="30"/>
      <c r="S34" s="30"/>
      <c r="T34" s="30"/>
      <c r="U34" s="30"/>
      <c r="V34" s="30"/>
      <c r="W34" s="30"/>
      <c r="X34" s="30"/>
    </row>
    <row r="35" spans="1:24" ht="15.6">
      <c r="A35" s="36">
        <f t="shared" si="3"/>
        <v>31</v>
      </c>
      <c r="B35" s="102" t="s">
        <v>514</v>
      </c>
      <c r="C35" s="77">
        <f t="shared" si="0"/>
        <v>0.1</v>
      </c>
      <c r="D35" s="78">
        <f t="shared" si="1"/>
        <v>0</v>
      </c>
      <c r="E35" s="79">
        <f t="shared" si="2"/>
        <v>0</v>
      </c>
      <c r="F35" s="30"/>
      <c r="G35" s="30"/>
      <c r="H35" s="30"/>
      <c r="I35" s="30"/>
      <c r="J35" s="30"/>
      <c r="K35" s="35">
        <v>0.1</v>
      </c>
      <c r="L35" s="30"/>
      <c r="M35" s="30"/>
      <c r="N35" s="35">
        <v>6</v>
      </c>
      <c r="O35" s="30"/>
      <c r="P35" s="30"/>
      <c r="Q35" s="30"/>
      <c r="R35" s="30"/>
      <c r="S35" s="30"/>
      <c r="T35" s="30"/>
      <c r="U35" s="30"/>
      <c r="V35" s="30"/>
      <c r="W35" s="30"/>
      <c r="X35" s="30"/>
    </row>
    <row r="36" spans="1:24" ht="15.6">
      <c r="A36" s="36">
        <f t="shared" si="3"/>
        <v>32</v>
      </c>
      <c r="B36" s="102" t="s">
        <v>88</v>
      </c>
      <c r="C36" s="77">
        <f t="shared" si="0"/>
        <v>2.2000000000000002</v>
      </c>
      <c r="D36" s="78">
        <f t="shared" si="1"/>
        <v>2.2000000000000002</v>
      </c>
      <c r="E36" s="79">
        <f t="shared" si="2"/>
        <v>1</v>
      </c>
      <c r="F36" s="30"/>
      <c r="G36" s="35">
        <v>2.2000000000000002</v>
      </c>
      <c r="H36" s="30"/>
      <c r="I36" s="30"/>
      <c r="J36" s="30"/>
      <c r="K36" s="30"/>
      <c r="L36" s="30"/>
      <c r="M36" s="30"/>
      <c r="N36" s="35">
        <v>5</v>
      </c>
      <c r="O36" s="30"/>
      <c r="P36" s="30"/>
      <c r="Q36" s="30"/>
      <c r="R36" s="30"/>
      <c r="S36" s="30"/>
      <c r="T36" s="30"/>
      <c r="U36" s="30"/>
      <c r="V36" s="30"/>
      <c r="W36" s="30"/>
      <c r="X36" s="30"/>
    </row>
    <row r="37" spans="1:24" ht="15.6">
      <c r="A37" s="36">
        <f t="shared" si="3"/>
        <v>33</v>
      </c>
      <c r="B37" s="102" t="s">
        <v>60</v>
      </c>
      <c r="C37" s="77">
        <f t="shared" si="0"/>
        <v>0.6</v>
      </c>
      <c r="D37" s="78">
        <f t="shared" si="1"/>
        <v>0</v>
      </c>
      <c r="E37" s="79">
        <f t="shared" si="2"/>
        <v>0</v>
      </c>
      <c r="F37" s="30"/>
      <c r="G37" s="30"/>
      <c r="H37" s="30"/>
      <c r="I37" s="30"/>
      <c r="J37" s="30"/>
      <c r="K37" s="35">
        <v>0.6</v>
      </c>
      <c r="L37" s="30"/>
      <c r="M37" s="30"/>
      <c r="N37" s="35">
        <v>7</v>
      </c>
      <c r="O37" s="30"/>
      <c r="P37" s="30"/>
      <c r="Q37" s="30"/>
      <c r="R37" s="30"/>
      <c r="S37" s="30"/>
      <c r="T37" s="30"/>
      <c r="U37" s="30"/>
      <c r="V37" s="30"/>
      <c r="W37" s="30"/>
      <c r="X37" s="30"/>
    </row>
    <row r="38" spans="1:24" ht="15.6">
      <c r="A38" s="36">
        <f t="shared" si="3"/>
        <v>34</v>
      </c>
      <c r="B38" s="102" t="s">
        <v>73</v>
      </c>
      <c r="C38" s="77">
        <f t="shared" si="0"/>
        <v>0.6</v>
      </c>
      <c r="D38" s="78">
        <f t="shared" si="1"/>
        <v>0</v>
      </c>
      <c r="E38" s="79">
        <f t="shared" si="2"/>
        <v>0</v>
      </c>
      <c r="F38" s="30"/>
      <c r="G38" s="30"/>
      <c r="H38" s="30"/>
      <c r="I38" s="30"/>
      <c r="J38" s="30"/>
      <c r="K38" s="35">
        <v>0.6</v>
      </c>
      <c r="L38" s="30"/>
      <c r="M38" s="30"/>
      <c r="N38" s="35">
        <v>7</v>
      </c>
      <c r="O38" s="30"/>
      <c r="P38" s="30"/>
      <c r="Q38" s="30"/>
      <c r="R38" s="30"/>
      <c r="S38" s="30"/>
      <c r="T38" s="30"/>
      <c r="U38" s="30"/>
      <c r="V38" s="30"/>
      <c r="W38" s="30"/>
      <c r="X38" s="30"/>
    </row>
    <row r="39" spans="1:24" ht="15.6">
      <c r="A39" s="36">
        <f t="shared" si="3"/>
        <v>35</v>
      </c>
      <c r="B39" s="102" t="s">
        <v>76</v>
      </c>
      <c r="C39" s="77">
        <f t="shared" si="0"/>
        <v>0.4</v>
      </c>
      <c r="D39" s="78">
        <f t="shared" si="1"/>
        <v>0</v>
      </c>
      <c r="E39" s="79">
        <f t="shared" si="2"/>
        <v>0</v>
      </c>
      <c r="F39" s="30"/>
      <c r="G39" s="30"/>
      <c r="H39" s="30"/>
      <c r="I39" s="30"/>
      <c r="J39" s="30"/>
      <c r="K39" s="35">
        <v>0.4</v>
      </c>
      <c r="L39" s="30"/>
      <c r="M39" s="30"/>
      <c r="N39" s="35">
        <v>6</v>
      </c>
      <c r="O39" s="30"/>
      <c r="P39" s="30"/>
      <c r="Q39" s="30"/>
      <c r="R39" s="30"/>
      <c r="S39" s="30"/>
      <c r="T39" s="30"/>
      <c r="U39" s="30"/>
      <c r="V39" s="30"/>
      <c r="W39" s="30"/>
      <c r="X39" s="30"/>
    </row>
    <row r="40" spans="1:24" ht="15.6">
      <c r="A40" s="36">
        <f t="shared" si="3"/>
        <v>36</v>
      </c>
      <c r="B40" s="102" t="s">
        <v>515</v>
      </c>
      <c r="C40" s="77">
        <f t="shared" si="0"/>
        <v>0.2</v>
      </c>
      <c r="D40" s="78">
        <f t="shared" si="1"/>
        <v>0</v>
      </c>
      <c r="E40" s="79">
        <f t="shared" si="2"/>
        <v>0</v>
      </c>
      <c r="F40" s="30"/>
      <c r="G40" s="30"/>
      <c r="H40" s="30"/>
      <c r="I40" s="30"/>
      <c r="J40" s="30"/>
      <c r="K40" s="35">
        <v>0.2</v>
      </c>
      <c r="L40" s="30"/>
      <c r="M40" s="30"/>
      <c r="N40" s="35">
        <v>6</v>
      </c>
      <c r="O40" s="30"/>
      <c r="P40" s="30"/>
      <c r="Q40" s="30"/>
      <c r="R40" s="30"/>
      <c r="S40" s="30"/>
      <c r="T40" s="30"/>
      <c r="U40" s="30"/>
      <c r="V40" s="30"/>
      <c r="W40" s="30"/>
      <c r="X40" s="30"/>
    </row>
    <row r="41" spans="1:24" ht="15.6">
      <c r="A41" s="36">
        <f t="shared" si="3"/>
        <v>37</v>
      </c>
      <c r="B41" s="102" t="s">
        <v>516</v>
      </c>
      <c r="C41" s="77">
        <f t="shared" si="0"/>
        <v>0.4</v>
      </c>
      <c r="D41" s="78">
        <f t="shared" si="1"/>
        <v>0</v>
      </c>
      <c r="E41" s="79">
        <f t="shared" si="2"/>
        <v>0</v>
      </c>
      <c r="F41" s="30"/>
      <c r="G41" s="35" t="s">
        <v>517</v>
      </c>
      <c r="H41" s="30"/>
      <c r="I41" s="30"/>
      <c r="J41" s="30"/>
      <c r="K41" s="35">
        <v>0.4</v>
      </c>
      <c r="L41" s="30"/>
      <c r="M41" s="30"/>
      <c r="N41" s="35">
        <v>7</v>
      </c>
      <c r="O41" s="30"/>
      <c r="P41" s="30"/>
      <c r="Q41" s="30"/>
      <c r="R41" s="30"/>
      <c r="S41" s="30"/>
      <c r="T41" s="30"/>
      <c r="U41" s="30"/>
      <c r="V41" s="30"/>
      <c r="W41" s="30"/>
      <c r="X41" s="30"/>
    </row>
    <row r="42" spans="1:24" ht="15.6">
      <c r="A42" s="36">
        <f t="shared" si="3"/>
        <v>38</v>
      </c>
      <c r="B42" s="102" t="s">
        <v>518</v>
      </c>
      <c r="C42" s="77">
        <f t="shared" si="0"/>
        <v>0.1</v>
      </c>
      <c r="D42" s="78">
        <f t="shared" si="1"/>
        <v>0</v>
      </c>
      <c r="E42" s="79">
        <f t="shared" si="2"/>
        <v>0</v>
      </c>
      <c r="F42" s="30"/>
      <c r="G42" s="30"/>
      <c r="H42" s="30"/>
      <c r="I42" s="30"/>
      <c r="J42" s="30"/>
      <c r="K42" s="35">
        <v>0.1</v>
      </c>
      <c r="L42" s="30"/>
      <c r="M42" s="30"/>
      <c r="N42" s="35">
        <v>7</v>
      </c>
      <c r="O42" s="30"/>
      <c r="P42" s="30"/>
      <c r="Q42" s="30"/>
      <c r="R42" s="30"/>
      <c r="S42" s="30"/>
      <c r="T42" s="30"/>
      <c r="U42" s="30"/>
      <c r="V42" s="30"/>
      <c r="W42" s="30"/>
      <c r="X42" s="30"/>
    </row>
    <row r="43" spans="1:24" ht="15.6">
      <c r="A43" s="36">
        <f t="shared" si="3"/>
        <v>39</v>
      </c>
      <c r="B43" s="102" t="s">
        <v>48</v>
      </c>
      <c r="C43" s="77">
        <f t="shared" si="0"/>
        <v>0.7</v>
      </c>
      <c r="D43" s="78">
        <f t="shared" si="1"/>
        <v>0.7</v>
      </c>
      <c r="E43" s="79">
        <f t="shared" si="2"/>
        <v>1</v>
      </c>
      <c r="F43" s="30"/>
      <c r="G43" s="35">
        <v>0.7</v>
      </c>
      <c r="H43" s="30"/>
      <c r="I43" s="30"/>
      <c r="J43" s="30"/>
      <c r="K43" s="30"/>
      <c r="L43" s="30"/>
      <c r="M43" s="30"/>
      <c r="N43" s="35">
        <v>6</v>
      </c>
      <c r="O43" s="30"/>
      <c r="P43" s="35">
        <v>2</v>
      </c>
      <c r="Q43" s="35">
        <v>0.4</v>
      </c>
      <c r="R43" s="30"/>
      <c r="S43" s="30"/>
      <c r="T43" s="30"/>
      <c r="U43" s="30"/>
      <c r="V43" s="30"/>
      <c r="W43" s="30"/>
      <c r="X43" s="30"/>
    </row>
    <row r="44" spans="1:24" ht="15.6">
      <c r="A44" s="36">
        <f t="shared" si="3"/>
        <v>40</v>
      </c>
      <c r="B44" s="102" t="s">
        <v>202</v>
      </c>
      <c r="C44" s="77">
        <f t="shared" si="0"/>
        <v>0.6</v>
      </c>
      <c r="D44" s="78">
        <f t="shared" si="1"/>
        <v>0</v>
      </c>
      <c r="E44" s="79">
        <f t="shared" si="2"/>
        <v>0</v>
      </c>
      <c r="F44" s="30"/>
      <c r="G44" s="30"/>
      <c r="H44" s="30"/>
      <c r="I44" s="30"/>
      <c r="J44" s="30"/>
      <c r="K44" s="35">
        <v>0.6</v>
      </c>
      <c r="L44" s="30"/>
      <c r="M44" s="30"/>
      <c r="N44" s="35">
        <v>6</v>
      </c>
      <c r="O44" s="30"/>
      <c r="P44" s="30"/>
      <c r="Q44" s="30"/>
      <c r="R44" s="30"/>
      <c r="S44" s="30"/>
      <c r="T44" s="30"/>
      <c r="U44" s="30"/>
      <c r="V44" s="30"/>
      <c r="W44" s="30"/>
      <c r="X44" s="30"/>
    </row>
    <row r="45" spans="1:24" ht="15.6">
      <c r="A45" s="36">
        <f t="shared" si="3"/>
        <v>41</v>
      </c>
      <c r="B45" s="102" t="s">
        <v>519</v>
      </c>
      <c r="C45" s="77">
        <f t="shared" si="0"/>
        <v>0.6</v>
      </c>
      <c r="D45" s="78">
        <f t="shared" si="1"/>
        <v>0</v>
      </c>
      <c r="E45" s="79">
        <f t="shared" si="2"/>
        <v>0</v>
      </c>
      <c r="F45" s="30"/>
      <c r="G45" s="30"/>
      <c r="H45" s="30"/>
      <c r="I45" s="30"/>
      <c r="J45" s="30"/>
      <c r="K45" s="35">
        <v>0.6</v>
      </c>
      <c r="L45" s="30"/>
      <c r="M45" s="30"/>
      <c r="N45" s="35">
        <v>6</v>
      </c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5.6">
      <c r="A46" s="36">
        <f t="shared" si="3"/>
        <v>42</v>
      </c>
      <c r="B46" s="102" t="s">
        <v>85</v>
      </c>
      <c r="C46" s="77">
        <f t="shared" si="0"/>
        <v>0.6</v>
      </c>
      <c r="D46" s="78">
        <f t="shared" si="1"/>
        <v>0</v>
      </c>
      <c r="E46" s="79">
        <f t="shared" si="2"/>
        <v>0</v>
      </c>
      <c r="F46" s="30"/>
      <c r="G46" s="30"/>
      <c r="H46" s="30"/>
      <c r="I46" s="30"/>
      <c r="J46" s="30"/>
      <c r="K46" s="35">
        <v>0.6</v>
      </c>
      <c r="L46" s="30"/>
      <c r="M46" s="30"/>
      <c r="N46" s="35">
        <v>6</v>
      </c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5.6">
      <c r="A47" s="36">
        <f t="shared" si="3"/>
        <v>43</v>
      </c>
      <c r="B47" s="102" t="s">
        <v>520</v>
      </c>
      <c r="C47" s="77">
        <f t="shared" si="0"/>
        <v>0.6</v>
      </c>
      <c r="D47" s="78">
        <f t="shared" si="1"/>
        <v>0</v>
      </c>
      <c r="E47" s="79">
        <f t="shared" si="2"/>
        <v>0</v>
      </c>
      <c r="F47" s="30"/>
      <c r="G47" s="30"/>
      <c r="H47" s="30"/>
      <c r="I47" s="30"/>
      <c r="J47" s="30"/>
      <c r="K47" s="35">
        <v>0.6</v>
      </c>
      <c r="L47" s="30"/>
      <c r="M47" s="30"/>
      <c r="N47" s="35">
        <v>6</v>
      </c>
      <c r="O47" s="30"/>
      <c r="P47" s="30"/>
      <c r="Q47" s="30"/>
      <c r="R47" s="30"/>
      <c r="S47" s="30"/>
      <c r="T47" s="30"/>
      <c r="U47" s="30"/>
      <c r="V47" s="30"/>
      <c r="W47" s="30"/>
      <c r="X47" s="30"/>
    </row>
    <row r="48" spans="1:24" ht="15.6">
      <c r="A48" s="36">
        <f t="shared" si="3"/>
        <v>44</v>
      </c>
      <c r="B48" s="102" t="s">
        <v>521</v>
      </c>
      <c r="C48" s="77">
        <f t="shared" si="0"/>
        <v>0.8</v>
      </c>
      <c r="D48" s="78">
        <f t="shared" si="1"/>
        <v>0</v>
      </c>
      <c r="E48" s="79">
        <f t="shared" si="2"/>
        <v>0</v>
      </c>
      <c r="F48" s="30"/>
      <c r="G48" s="30"/>
      <c r="H48" s="30"/>
      <c r="I48" s="30"/>
      <c r="J48" s="30"/>
      <c r="K48" s="35">
        <v>0.8</v>
      </c>
      <c r="L48" s="30"/>
      <c r="M48" s="30"/>
      <c r="N48" s="35">
        <v>6</v>
      </c>
      <c r="O48" s="30"/>
      <c r="P48" s="30"/>
      <c r="Q48" s="30"/>
      <c r="R48" s="30"/>
      <c r="S48" s="30"/>
      <c r="T48" s="30"/>
      <c r="U48" s="30"/>
      <c r="V48" s="30"/>
      <c r="W48" s="30"/>
      <c r="X48" s="30"/>
    </row>
    <row r="49" spans="1:24" ht="15.6">
      <c r="A49" s="36">
        <f t="shared" si="3"/>
        <v>45</v>
      </c>
      <c r="B49" s="102" t="s">
        <v>66</v>
      </c>
      <c r="C49" s="77">
        <f t="shared" si="0"/>
        <v>0.7</v>
      </c>
      <c r="D49" s="78">
        <f t="shared" si="1"/>
        <v>0</v>
      </c>
      <c r="E49" s="79">
        <f t="shared" si="2"/>
        <v>0</v>
      </c>
      <c r="F49" s="30"/>
      <c r="G49" s="30"/>
      <c r="H49" s="30"/>
      <c r="I49" s="30"/>
      <c r="J49" s="30"/>
      <c r="K49" s="35">
        <v>0.7</v>
      </c>
      <c r="L49" s="30"/>
      <c r="M49" s="30"/>
      <c r="N49" s="35">
        <v>7</v>
      </c>
      <c r="O49" s="30"/>
      <c r="P49" s="30"/>
      <c r="Q49" s="30"/>
      <c r="R49" s="30"/>
      <c r="S49" s="30"/>
      <c r="T49" s="30"/>
      <c r="U49" s="30"/>
      <c r="V49" s="30"/>
      <c r="W49" s="30"/>
      <c r="X49" s="30"/>
    </row>
    <row r="50" spans="1:24" ht="15.6">
      <c r="A50" s="36">
        <f t="shared" si="3"/>
        <v>46</v>
      </c>
      <c r="B50" s="102" t="s">
        <v>191</v>
      </c>
      <c r="C50" s="77">
        <f t="shared" si="0"/>
        <v>0.8</v>
      </c>
      <c r="D50" s="78">
        <f t="shared" si="1"/>
        <v>0</v>
      </c>
      <c r="E50" s="79">
        <f t="shared" si="2"/>
        <v>0</v>
      </c>
      <c r="F50" s="30"/>
      <c r="G50" s="30"/>
      <c r="H50" s="30"/>
      <c r="I50" s="30"/>
      <c r="J50" s="30"/>
      <c r="K50" s="35">
        <v>0.8</v>
      </c>
      <c r="L50" s="30"/>
      <c r="M50" s="30"/>
      <c r="N50" s="35">
        <v>7</v>
      </c>
      <c r="O50" s="30"/>
      <c r="P50" s="30"/>
      <c r="Q50" s="30"/>
      <c r="R50" s="30"/>
      <c r="S50" s="30"/>
      <c r="T50" s="30"/>
      <c r="U50" s="30"/>
      <c r="V50" s="30"/>
      <c r="W50" s="30"/>
      <c r="X50" s="30"/>
    </row>
    <row r="51" spans="1:24" ht="15.6">
      <c r="A51" s="36">
        <f t="shared" si="3"/>
        <v>47</v>
      </c>
      <c r="B51" s="102" t="s">
        <v>94</v>
      </c>
      <c r="C51" s="77">
        <f t="shared" si="0"/>
        <v>0.8</v>
      </c>
      <c r="D51" s="78">
        <f t="shared" si="1"/>
        <v>0</v>
      </c>
      <c r="E51" s="79">
        <f t="shared" si="2"/>
        <v>0</v>
      </c>
      <c r="F51" s="30"/>
      <c r="G51" s="30"/>
      <c r="H51" s="30"/>
      <c r="I51" s="30"/>
      <c r="J51" s="30"/>
      <c r="K51" s="35">
        <v>0.8</v>
      </c>
      <c r="L51" s="30"/>
      <c r="M51" s="30"/>
      <c r="N51" s="35">
        <v>7</v>
      </c>
      <c r="O51" s="30"/>
      <c r="P51" s="30"/>
      <c r="Q51" s="30"/>
      <c r="R51" s="30"/>
      <c r="S51" s="30"/>
      <c r="T51" s="30"/>
      <c r="U51" s="30"/>
      <c r="V51" s="30"/>
      <c r="W51" s="30"/>
      <c r="X51" s="30"/>
    </row>
    <row r="52" spans="1:24" ht="15.6">
      <c r="A52" s="36">
        <f t="shared" si="3"/>
        <v>48</v>
      </c>
      <c r="B52" s="102" t="s">
        <v>70</v>
      </c>
      <c r="C52" s="77">
        <f t="shared" si="0"/>
        <v>0.7</v>
      </c>
      <c r="D52" s="78">
        <f t="shared" si="1"/>
        <v>0</v>
      </c>
      <c r="E52" s="79">
        <f t="shared" si="2"/>
        <v>0</v>
      </c>
      <c r="F52" s="30"/>
      <c r="G52" s="30"/>
      <c r="H52" s="30"/>
      <c r="I52" s="30"/>
      <c r="J52" s="30"/>
      <c r="K52" s="35">
        <v>0.7</v>
      </c>
      <c r="L52" s="30"/>
      <c r="M52" s="30"/>
      <c r="N52" s="35">
        <v>7</v>
      </c>
      <c r="O52" s="30"/>
      <c r="P52" s="30"/>
      <c r="Q52" s="30"/>
      <c r="R52" s="30"/>
      <c r="S52" s="30"/>
      <c r="T52" s="30"/>
      <c r="U52" s="30"/>
      <c r="V52" s="30"/>
      <c r="W52" s="30"/>
      <c r="X52" s="30"/>
    </row>
    <row r="53" spans="1:24" ht="15.6">
      <c r="A53" s="36">
        <f t="shared" si="3"/>
        <v>49</v>
      </c>
      <c r="B53" s="102" t="s">
        <v>259</v>
      </c>
      <c r="C53" s="77">
        <f t="shared" si="0"/>
        <v>0.6</v>
      </c>
      <c r="D53" s="78">
        <f t="shared" si="1"/>
        <v>0</v>
      </c>
      <c r="E53" s="79">
        <f t="shared" si="2"/>
        <v>0</v>
      </c>
      <c r="F53" s="30"/>
      <c r="G53" s="30"/>
      <c r="H53" s="30"/>
      <c r="I53" s="30"/>
      <c r="J53" s="30"/>
      <c r="K53" s="35">
        <v>0.6</v>
      </c>
      <c r="L53" s="30"/>
      <c r="M53" s="30"/>
      <c r="N53" s="35">
        <v>7</v>
      </c>
      <c r="O53" s="30"/>
      <c r="P53" s="30"/>
      <c r="Q53" s="30"/>
      <c r="R53" s="30"/>
      <c r="S53" s="30"/>
      <c r="T53" s="30"/>
      <c r="U53" s="30"/>
      <c r="V53" s="30"/>
      <c r="W53" s="30"/>
      <c r="X53" s="30"/>
    </row>
    <row r="54" spans="1:24" ht="15.6">
      <c r="A54" s="36">
        <f t="shared" si="3"/>
        <v>50</v>
      </c>
      <c r="B54" s="102" t="s">
        <v>522</v>
      </c>
      <c r="C54" s="77">
        <f t="shared" si="0"/>
        <v>0.6</v>
      </c>
      <c r="D54" s="78">
        <f t="shared" si="1"/>
        <v>0</v>
      </c>
      <c r="E54" s="79">
        <f t="shared" si="2"/>
        <v>0</v>
      </c>
      <c r="F54" s="30"/>
      <c r="G54" s="30"/>
      <c r="H54" s="30"/>
      <c r="I54" s="30"/>
      <c r="J54" s="30"/>
      <c r="K54" s="35">
        <v>0.6</v>
      </c>
      <c r="L54" s="30"/>
      <c r="M54" s="30"/>
      <c r="N54" s="35">
        <v>6</v>
      </c>
      <c r="O54" s="30"/>
      <c r="P54" s="30"/>
      <c r="Q54" s="30"/>
      <c r="R54" s="30"/>
      <c r="S54" s="30"/>
      <c r="T54" s="30"/>
      <c r="U54" s="30"/>
      <c r="V54" s="30"/>
      <c r="W54" s="30"/>
      <c r="X54" s="30"/>
    </row>
    <row r="55" spans="1:24" ht="15.6">
      <c r="A55" s="36">
        <f t="shared" si="3"/>
        <v>51</v>
      </c>
      <c r="B55" s="102" t="s">
        <v>523</v>
      </c>
      <c r="C55" s="77">
        <f t="shared" si="0"/>
        <v>0.5</v>
      </c>
      <c r="D55" s="78">
        <f t="shared" si="1"/>
        <v>0</v>
      </c>
      <c r="E55" s="79">
        <f t="shared" si="2"/>
        <v>0</v>
      </c>
      <c r="F55" s="30"/>
      <c r="G55" s="30"/>
      <c r="H55" s="30"/>
      <c r="I55" s="30"/>
      <c r="J55" s="30"/>
      <c r="K55" s="35">
        <v>0.5</v>
      </c>
      <c r="L55" s="30"/>
      <c r="M55" s="30"/>
      <c r="N55" s="35">
        <v>6</v>
      </c>
      <c r="O55" s="30"/>
      <c r="P55" s="30"/>
      <c r="Q55" s="30"/>
      <c r="R55" s="30"/>
      <c r="S55" s="30"/>
      <c r="T55" s="30"/>
      <c r="U55" s="30"/>
      <c r="V55" s="30"/>
      <c r="W55" s="30"/>
      <c r="X55" s="30"/>
    </row>
    <row r="56" spans="1:24" ht="15.6">
      <c r="A56" s="36">
        <f t="shared" si="3"/>
        <v>52</v>
      </c>
      <c r="B56" s="102" t="s">
        <v>78</v>
      </c>
      <c r="C56" s="77">
        <f t="shared" si="0"/>
        <v>0.5</v>
      </c>
      <c r="D56" s="78">
        <f t="shared" si="1"/>
        <v>0</v>
      </c>
      <c r="E56" s="79">
        <f t="shared" si="2"/>
        <v>0</v>
      </c>
      <c r="F56" s="30"/>
      <c r="G56" s="30"/>
      <c r="H56" s="30"/>
      <c r="I56" s="30"/>
      <c r="J56" s="30"/>
      <c r="K56" s="35">
        <v>0.5</v>
      </c>
      <c r="L56" s="30"/>
      <c r="M56" s="30"/>
      <c r="N56" s="35">
        <v>6</v>
      </c>
      <c r="O56" s="30"/>
      <c r="P56" s="30"/>
      <c r="Q56" s="30"/>
      <c r="R56" s="30"/>
      <c r="S56" s="30"/>
      <c r="T56" s="30"/>
      <c r="U56" s="30"/>
      <c r="V56" s="30"/>
      <c r="W56" s="30"/>
      <c r="X56" s="30"/>
    </row>
    <row r="57" spans="1:24" ht="15.6">
      <c r="A57" s="36">
        <f t="shared" si="3"/>
        <v>53</v>
      </c>
      <c r="B57" s="102" t="s">
        <v>524</v>
      </c>
      <c r="C57" s="77">
        <f t="shared" si="0"/>
        <v>0.1</v>
      </c>
      <c r="D57" s="78">
        <f t="shared" si="1"/>
        <v>0</v>
      </c>
      <c r="E57" s="79">
        <f t="shared" si="2"/>
        <v>0</v>
      </c>
      <c r="F57" s="30"/>
      <c r="G57" s="30"/>
      <c r="H57" s="30"/>
      <c r="I57" s="30"/>
      <c r="J57" s="30"/>
      <c r="K57" s="35">
        <v>0.1</v>
      </c>
      <c r="L57" s="30"/>
      <c r="M57" s="30"/>
      <c r="N57" s="35">
        <v>6</v>
      </c>
      <c r="O57" s="30"/>
      <c r="P57" s="30"/>
      <c r="Q57" s="30"/>
      <c r="R57" s="30"/>
      <c r="S57" s="30"/>
      <c r="T57" s="30"/>
      <c r="U57" s="30"/>
      <c r="V57" s="30"/>
      <c r="W57" s="30"/>
      <c r="X57" s="30"/>
    </row>
    <row r="58" spans="1:24" ht="15.6">
      <c r="A58" s="36">
        <f t="shared" si="3"/>
        <v>54</v>
      </c>
      <c r="B58" s="102" t="s">
        <v>525</v>
      </c>
      <c r="C58" s="77">
        <f t="shared" si="0"/>
        <v>0.1</v>
      </c>
      <c r="D58" s="78">
        <f t="shared" si="1"/>
        <v>0</v>
      </c>
      <c r="E58" s="79">
        <f t="shared" si="2"/>
        <v>0</v>
      </c>
      <c r="F58" s="30"/>
      <c r="G58" s="30"/>
      <c r="H58" s="30"/>
      <c r="I58" s="30"/>
      <c r="J58" s="30"/>
      <c r="K58" s="35">
        <v>0.1</v>
      </c>
      <c r="L58" s="30"/>
      <c r="M58" s="30"/>
      <c r="N58" s="35">
        <v>7</v>
      </c>
      <c r="O58" s="30"/>
      <c r="P58" s="30"/>
      <c r="Q58" s="30"/>
      <c r="R58" s="30"/>
      <c r="S58" s="30"/>
      <c r="T58" s="30"/>
      <c r="U58" s="30"/>
      <c r="V58" s="30"/>
      <c r="W58" s="30"/>
      <c r="X58" s="30"/>
    </row>
    <row r="59" spans="1:24" ht="15.6">
      <c r="A59" s="36">
        <f t="shared" si="3"/>
        <v>55</v>
      </c>
      <c r="B59" s="102" t="s">
        <v>526</v>
      </c>
      <c r="C59" s="77">
        <f t="shared" si="0"/>
        <v>0.1</v>
      </c>
      <c r="D59" s="78">
        <f t="shared" si="1"/>
        <v>0</v>
      </c>
      <c r="E59" s="79">
        <f t="shared" si="2"/>
        <v>0</v>
      </c>
      <c r="F59" s="30"/>
      <c r="G59" s="30"/>
      <c r="H59" s="30"/>
      <c r="I59" s="30"/>
      <c r="J59" s="30"/>
      <c r="K59" s="35">
        <v>0.1</v>
      </c>
      <c r="L59" s="30"/>
      <c r="M59" s="30"/>
      <c r="N59" s="35">
        <v>7</v>
      </c>
      <c r="O59" s="30"/>
      <c r="P59" s="30"/>
      <c r="Q59" s="30"/>
      <c r="R59" s="30"/>
      <c r="S59" s="30"/>
      <c r="T59" s="30"/>
      <c r="U59" s="30"/>
      <c r="V59" s="30"/>
      <c r="W59" s="30"/>
      <c r="X59" s="30"/>
    </row>
    <row r="60" spans="1:24" ht="15.6">
      <c r="A60" s="36">
        <f t="shared" si="3"/>
        <v>56</v>
      </c>
      <c r="B60" s="102" t="s">
        <v>255</v>
      </c>
      <c r="C60" s="77">
        <f t="shared" si="0"/>
        <v>0.1</v>
      </c>
      <c r="D60" s="78">
        <f t="shared" si="1"/>
        <v>0</v>
      </c>
      <c r="E60" s="79">
        <f t="shared" si="2"/>
        <v>0</v>
      </c>
      <c r="F60" s="30"/>
      <c r="G60" s="30"/>
      <c r="H60" s="30"/>
      <c r="I60" s="30"/>
      <c r="J60" s="35">
        <v>0.1</v>
      </c>
      <c r="K60" s="30"/>
      <c r="L60" s="30"/>
      <c r="M60" s="30"/>
      <c r="N60" s="35">
        <v>7</v>
      </c>
      <c r="O60" s="30"/>
      <c r="P60" s="30"/>
      <c r="Q60" s="30"/>
      <c r="R60" s="30"/>
      <c r="S60" s="30"/>
      <c r="T60" s="30"/>
      <c r="U60" s="30"/>
      <c r="V60" s="30"/>
      <c r="W60" s="30"/>
      <c r="X60" s="30"/>
    </row>
    <row r="61" spans="1:24" ht="15.6">
      <c r="A61" s="36">
        <f t="shared" si="3"/>
        <v>57</v>
      </c>
      <c r="B61" s="102" t="s">
        <v>527</v>
      </c>
      <c r="C61" s="77">
        <f t="shared" si="0"/>
        <v>0.6</v>
      </c>
      <c r="D61" s="78">
        <f t="shared" si="1"/>
        <v>0</v>
      </c>
      <c r="E61" s="79">
        <f t="shared" si="2"/>
        <v>0</v>
      </c>
      <c r="F61" s="30"/>
      <c r="G61" s="30"/>
      <c r="H61" s="30"/>
      <c r="I61" s="30"/>
      <c r="J61" s="35">
        <v>0.6</v>
      </c>
      <c r="K61" s="30"/>
      <c r="L61" s="30"/>
      <c r="M61" s="30"/>
      <c r="N61" s="35">
        <v>7</v>
      </c>
      <c r="O61" s="30"/>
      <c r="P61" s="30"/>
      <c r="Q61" s="30"/>
      <c r="R61" s="30"/>
      <c r="S61" s="30"/>
      <c r="T61" s="30"/>
      <c r="U61" s="30"/>
      <c r="V61" s="30"/>
      <c r="W61" s="30"/>
      <c r="X61" s="30"/>
    </row>
    <row r="62" spans="1:24" ht="15.6">
      <c r="A62" s="36">
        <f t="shared" si="3"/>
        <v>58</v>
      </c>
      <c r="B62" s="102" t="s">
        <v>528</v>
      </c>
      <c r="C62" s="77">
        <f t="shared" si="0"/>
        <v>0.2</v>
      </c>
      <c r="D62" s="78">
        <f t="shared" si="1"/>
        <v>0.2</v>
      </c>
      <c r="E62" s="79">
        <f t="shared" si="2"/>
        <v>1</v>
      </c>
      <c r="F62" s="30"/>
      <c r="G62" s="35">
        <v>0.2</v>
      </c>
      <c r="H62" s="30"/>
      <c r="I62" s="30"/>
      <c r="J62" s="30"/>
      <c r="K62" s="30"/>
      <c r="L62" s="30"/>
      <c r="M62" s="30"/>
      <c r="N62" s="35">
        <v>7</v>
      </c>
      <c r="O62" s="30"/>
      <c r="P62" s="35">
        <v>2</v>
      </c>
      <c r="Q62" s="35">
        <v>0.5</v>
      </c>
      <c r="R62" s="30"/>
      <c r="S62" s="30"/>
      <c r="T62" s="30"/>
      <c r="U62" s="30"/>
      <c r="V62" s="30"/>
      <c r="W62" s="30"/>
      <c r="X62" s="30"/>
    </row>
    <row r="63" spans="1:24" ht="15.6">
      <c r="A63" s="36">
        <f t="shared" si="3"/>
        <v>59</v>
      </c>
      <c r="B63" s="102" t="s">
        <v>257</v>
      </c>
      <c r="C63" s="77">
        <f t="shared" si="0"/>
        <v>0.2</v>
      </c>
      <c r="D63" s="78">
        <f t="shared" si="1"/>
        <v>0</v>
      </c>
      <c r="E63" s="79">
        <f t="shared" si="2"/>
        <v>0</v>
      </c>
      <c r="F63" s="30"/>
      <c r="G63" s="30"/>
      <c r="H63" s="30"/>
      <c r="I63" s="30"/>
      <c r="J63" s="35">
        <v>0.2</v>
      </c>
      <c r="K63" s="30"/>
      <c r="L63" s="30"/>
      <c r="M63" s="30"/>
      <c r="N63" s="35">
        <v>6</v>
      </c>
      <c r="O63" s="30"/>
      <c r="P63" s="30"/>
      <c r="Q63" s="30"/>
      <c r="R63" s="30"/>
      <c r="S63" s="30"/>
      <c r="T63" s="30"/>
      <c r="U63" s="30"/>
      <c r="V63" s="30"/>
      <c r="W63" s="30"/>
      <c r="X63" s="30"/>
    </row>
    <row r="64" spans="1:24" ht="15.6">
      <c r="A64" s="36">
        <f t="shared" si="3"/>
        <v>60</v>
      </c>
      <c r="B64" s="102" t="s">
        <v>529</v>
      </c>
      <c r="C64" s="77">
        <f t="shared" si="0"/>
        <v>0.4</v>
      </c>
      <c r="D64" s="78">
        <f t="shared" si="1"/>
        <v>0.4</v>
      </c>
      <c r="E64" s="79">
        <f t="shared" si="2"/>
        <v>1</v>
      </c>
      <c r="F64" s="30"/>
      <c r="G64" s="35">
        <v>0.4</v>
      </c>
      <c r="H64" s="30"/>
      <c r="I64" s="30"/>
      <c r="J64" s="30"/>
      <c r="K64" s="30"/>
      <c r="L64" s="30"/>
      <c r="M64" s="30"/>
      <c r="N64" s="35">
        <v>6</v>
      </c>
      <c r="O64" s="30"/>
      <c r="P64" s="35">
        <v>2</v>
      </c>
      <c r="Q64" s="35">
        <v>0.9</v>
      </c>
      <c r="R64" s="30"/>
      <c r="S64" s="30"/>
      <c r="T64" s="30"/>
      <c r="U64" s="30"/>
      <c r="V64" s="30"/>
      <c r="W64" s="30"/>
      <c r="X64" s="30"/>
    </row>
    <row r="65" spans="1:24" ht="15.6">
      <c r="A65" s="36">
        <f t="shared" si="3"/>
        <v>61</v>
      </c>
      <c r="B65" s="102" t="s">
        <v>530</v>
      </c>
      <c r="C65" s="77">
        <f t="shared" si="0"/>
        <v>0.9</v>
      </c>
      <c r="D65" s="78">
        <f t="shared" si="1"/>
        <v>0</v>
      </c>
      <c r="E65" s="79">
        <f t="shared" si="2"/>
        <v>0</v>
      </c>
      <c r="F65" s="30"/>
      <c r="G65" s="30"/>
      <c r="H65" s="30"/>
      <c r="I65" s="30"/>
      <c r="J65" s="35">
        <v>0.9</v>
      </c>
      <c r="K65" s="30"/>
      <c r="L65" s="30"/>
      <c r="M65" s="30"/>
      <c r="N65" s="35">
        <v>6</v>
      </c>
      <c r="O65" s="30"/>
      <c r="P65" s="30"/>
      <c r="Q65" s="30"/>
      <c r="R65" s="30"/>
      <c r="S65" s="30"/>
      <c r="T65" s="30"/>
      <c r="U65" s="30"/>
      <c r="V65" s="30"/>
      <c r="W65" s="30"/>
      <c r="X65" s="30"/>
    </row>
    <row r="66" spans="1:24" ht="15.6">
      <c r="A66" s="36">
        <f t="shared" si="3"/>
        <v>62</v>
      </c>
      <c r="B66" s="102" t="s">
        <v>531</v>
      </c>
      <c r="C66" s="77">
        <f t="shared" si="0"/>
        <v>0.9</v>
      </c>
      <c r="D66" s="78">
        <f t="shared" si="1"/>
        <v>0</v>
      </c>
      <c r="E66" s="79">
        <f t="shared" si="2"/>
        <v>0</v>
      </c>
      <c r="F66" s="30"/>
      <c r="G66" s="30"/>
      <c r="H66" s="30"/>
      <c r="I66" s="30"/>
      <c r="J66" s="30"/>
      <c r="K66" s="35">
        <v>0.9</v>
      </c>
      <c r="L66" s="30"/>
      <c r="M66" s="30"/>
      <c r="N66" s="35">
        <v>6</v>
      </c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1:24" ht="15.6">
      <c r="A67" s="36">
        <f t="shared" si="3"/>
        <v>63</v>
      </c>
      <c r="B67" s="103">
        <v>45123</v>
      </c>
      <c r="C67" s="77">
        <f t="shared" si="0"/>
        <v>2.4</v>
      </c>
      <c r="D67" s="78">
        <f t="shared" si="1"/>
        <v>2.4</v>
      </c>
      <c r="E67" s="79">
        <f t="shared" si="2"/>
        <v>1</v>
      </c>
      <c r="F67" s="30"/>
      <c r="G67" s="35">
        <v>2.4</v>
      </c>
      <c r="H67" s="30"/>
      <c r="I67" s="30"/>
      <c r="J67" s="30"/>
      <c r="K67" s="35"/>
      <c r="L67" s="30"/>
      <c r="M67" s="30"/>
      <c r="N67" s="35">
        <v>6</v>
      </c>
      <c r="O67" s="30"/>
      <c r="P67" s="35">
        <v>2</v>
      </c>
      <c r="Q67" s="35">
        <v>4.5</v>
      </c>
      <c r="R67" s="30"/>
      <c r="S67" s="30"/>
      <c r="T67" s="30"/>
      <c r="U67" s="30"/>
      <c r="V67" s="30"/>
      <c r="W67" s="30"/>
      <c r="X67" s="30"/>
    </row>
    <row r="68" spans="1:24" ht="15.6">
      <c r="A68" s="36">
        <f t="shared" si="3"/>
        <v>64</v>
      </c>
      <c r="B68" s="102" t="s">
        <v>532</v>
      </c>
      <c r="C68" s="85">
        <v>0.1</v>
      </c>
      <c r="D68" s="78">
        <f t="shared" si="1"/>
        <v>0</v>
      </c>
      <c r="E68" s="79">
        <f t="shared" si="2"/>
        <v>0</v>
      </c>
      <c r="F68" s="30"/>
      <c r="G68" s="30"/>
      <c r="H68" s="30"/>
      <c r="I68" s="30"/>
      <c r="J68" s="30"/>
      <c r="K68" s="35">
        <v>0.1</v>
      </c>
      <c r="L68" s="30"/>
      <c r="M68" s="30"/>
      <c r="N68" s="35">
        <v>6</v>
      </c>
      <c r="O68" s="30"/>
      <c r="P68" s="30"/>
      <c r="Q68" s="30"/>
      <c r="R68" s="30"/>
      <c r="S68" s="30"/>
      <c r="T68" s="30"/>
      <c r="U68" s="30"/>
      <c r="V68" s="30"/>
      <c r="W68" s="30"/>
      <c r="X68" s="30"/>
    </row>
    <row r="69" spans="1:24" ht="15.6">
      <c r="A69" s="36">
        <f t="shared" si="3"/>
        <v>65</v>
      </c>
      <c r="B69" s="102" t="s">
        <v>270</v>
      </c>
      <c r="C69" s="77">
        <f t="shared" ref="C69:C81" si="4">SUM(F69:K69)</f>
        <v>1.1000000000000001</v>
      </c>
      <c r="D69" s="78">
        <f t="shared" si="1"/>
        <v>1.1000000000000001</v>
      </c>
      <c r="E69" s="79">
        <f t="shared" si="2"/>
        <v>1</v>
      </c>
      <c r="F69" s="30"/>
      <c r="G69" s="35">
        <v>1.1000000000000001</v>
      </c>
      <c r="H69" s="30"/>
      <c r="I69" s="30"/>
      <c r="J69" s="30"/>
      <c r="K69" s="35"/>
      <c r="L69" s="30"/>
      <c r="M69" s="30"/>
      <c r="N69" s="35">
        <v>6</v>
      </c>
      <c r="O69" s="30"/>
      <c r="P69" s="35">
        <v>2</v>
      </c>
      <c r="Q69" s="35">
        <v>2.2000000000000002</v>
      </c>
      <c r="R69" s="30"/>
      <c r="S69" s="30"/>
      <c r="T69" s="30"/>
      <c r="U69" s="30"/>
      <c r="V69" s="30"/>
      <c r="W69" s="30"/>
      <c r="X69" s="30"/>
    </row>
    <row r="70" spans="1:24" ht="15.6">
      <c r="A70" s="36">
        <f t="shared" si="3"/>
        <v>66</v>
      </c>
      <c r="B70" s="102" t="s">
        <v>90</v>
      </c>
      <c r="C70" s="77">
        <f t="shared" si="4"/>
        <v>0.1</v>
      </c>
      <c r="D70" s="78">
        <f t="shared" si="1"/>
        <v>0</v>
      </c>
      <c r="E70" s="79">
        <f t="shared" si="2"/>
        <v>0</v>
      </c>
      <c r="F70" s="30"/>
      <c r="G70" s="30"/>
      <c r="H70" s="30"/>
      <c r="I70" s="30"/>
      <c r="J70" s="30"/>
      <c r="K70" s="35">
        <v>0.1</v>
      </c>
      <c r="L70" s="30"/>
      <c r="M70" s="30"/>
      <c r="N70" s="35">
        <v>7</v>
      </c>
      <c r="O70" s="30"/>
      <c r="P70" s="30"/>
      <c r="Q70" s="30"/>
      <c r="R70" s="30"/>
      <c r="S70" s="30"/>
      <c r="T70" s="30"/>
      <c r="U70" s="30"/>
      <c r="V70" s="30"/>
      <c r="W70" s="30"/>
      <c r="X70" s="30"/>
    </row>
    <row r="71" spans="1:24" ht="15.6">
      <c r="A71" s="36">
        <f t="shared" si="3"/>
        <v>67</v>
      </c>
      <c r="B71" s="102" t="s">
        <v>533</v>
      </c>
      <c r="C71" s="77">
        <f t="shared" si="4"/>
        <v>0.2</v>
      </c>
      <c r="D71" s="78">
        <f t="shared" si="1"/>
        <v>0</v>
      </c>
      <c r="E71" s="79">
        <f t="shared" si="2"/>
        <v>0</v>
      </c>
      <c r="F71" s="30"/>
      <c r="G71" s="30"/>
      <c r="H71" s="30"/>
      <c r="I71" s="30"/>
      <c r="J71" s="30"/>
      <c r="K71" s="35">
        <v>0.2</v>
      </c>
      <c r="L71" s="30"/>
      <c r="M71" s="30"/>
      <c r="N71" s="35">
        <v>7</v>
      </c>
      <c r="O71" s="30"/>
      <c r="P71" s="30"/>
      <c r="Q71" s="30"/>
      <c r="R71" s="30"/>
      <c r="S71" s="30"/>
      <c r="T71" s="30"/>
      <c r="U71" s="30"/>
      <c r="V71" s="30"/>
      <c r="W71" s="30"/>
      <c r="X71" s="30"/>
    </row>
    <row r="72" spans="1:24" ht="15.6">
      <c r="A72" s="36">
        <f t="shared" si="3"/>
        <v>68</v>
      </c>
      <c r="B72" s="102" t="s">
        <v>534</v>
      </c>
      <c r="C72" s="77">
        <f t="shared" si="4"/>
        <v>0.2</v>
      </c>
      <c r="D72" s="78">
        <f t="shared" si="1"/>
        <v>0</v>
      </c>
      <c r="E72" s="79">
        <f t="shared" si="2"/>
        <v>0</v>
      </c>
      <c r="F72" s="30"/>
      <c r="G72" s="30"/>
      <c r="H72" s="30"/>
      <c r="I72" s="30"/>
      <c r="J72" s="30"/>
      <c r="K72" s="35">
        <v>0.2</v>
      </c>
      <c r="L72" s="30"/>
      <c r="M72" s="30"/>
      <c r="N72" s="35">
        <v>7</v>
      </c>
      <c r="O72" s="30"/>
      <c r="P72" s="30"/>
      <c r="Q72" s="30"/>
      <c r="R72" s="30"/>
      <c r="S72" s="30"/>
      <c r="T72" s="30"/>
      <c r="U72" s="30"/>
      <c r="V72" s="30"/>
      <c r="W72" s="30"/>
      <c r="X72" s="30"/>
    </row>
    <row r="73" spans="1:24" ht="15.6">
      <c r="A73" s="36">
        <f t="shared" si="3"/>
        <v>69</v>
      </c>
      <c r="B73" s="102" t="s">
        <v>52</v>
      </c>
      <c r="C73" s="77">
        <f t="shared" si="4"/>
        <v>0.1</v>
      </c>
      <c r="D73" s="78">
        <f t="shared" si="1"/>
        <v>0</v>
      </c>
      <c r="E73" s="79">
        <f t="shared" si="2"/>
        <v>0</v>
      </c>
      <c r="F73" s="30"/>
      <c r="G73" s="30"/>
      <c r="H73" s="30"/>
      <c r="I73" s="30"/>
      <c r="J73" s="30"/>
      <c r="K73" s="35">
        <v>0.1</v>
      </c>
      <c r="L73" s="30"/>
      <c r="M73" s="30"/>
      <c r="N73" s="35">
        <v>7</v>
      </c>
      <c r="O73" s="30"/>
      <c r="P73" s="30"/>
      <c r="Q73" s="30"/>
      <c r="R73" s="30"/>
      <c r="S73" s="30"/>
      <c r="T73" s="30"/>
      <c r="U73" s="30"/>
      <c r="V73" s="30"/>
      <c r="W73" s="30"/>
      <c r="X73" s="30"/>
    </row>
    <row r="74" spans="1:24" ht="15.6">
      <c r="A74" s="36">
        <f t="shared" si="3"/>
        <v>70</v>
      </c>
      <c r="B74" s="102" t="s">
        <v>49</v>
      </c>
      <c r="C74" s="77">
        <f t="shared" si="4"/>
        <v>1.1000000000000001</v>
      </c>
      <c r="D74" s="78">
        <f t="shared" si="1"/>
        <v>1.1000000000000001</v>
      </c>
      <c r="E74" s="79">
        <f t="shared" si="2"/>
        <v>1</v>
      </c>
      <c r="F74" s="30"/>
      <c r="G74" s="35">
        <v>1.1000000000000001</v>
      </c>
      <c r="H74" s="30"/>
      <c r="I74" s="30"/>
      <c r="J74" s="30"/>
      <c r="K74" s="30"/>
      <c r="L74" s="30"/>
      <c r="M74" s="30"/>
      <c r="N74" s="35">
        <v>7</v>
      </c>
      <c r="O74" s="30"/>
      <c r="P74" s="35">
        <v>2</v>
      </c>
      <c r="Q74" s="35">
        <v>2.2000000000000002</v>
      </c>
      <c r="R74" s="30"/>
      <c r="S74" s="30"/>
      <c r="T74" s="30"/>
      <c r="U74" s="30"/>
      <c r="V74" s="30"/>
      <c r="W74" s="30"/>
      <c r="X74" s="30"/>
    </row>
    <row r="75" spans="1:24" ht="15.6">
      <c r="A75" s="36">
        <f t="shared" si="3"/>
        <v>71</v>
      </c>
      <c r="B75" s="102" t="s">
        <v>535</v>
      </c>
      <c r="C75" s="77">
        <f t="shared" si="4"/>
        <v>0.4</v>
      </c>
      <c r="D75" s="78">
        <f t="shared" si="1"/>
        <v>0</v>
      </c>
      <c r="E75" s="79">
        <f t="shared" si="2"/>
        <v>0</v>
      </c>
      <c r="F75" s="30"/>
      <c r="G75" s="30"/>
      <c r="H75" s="30"/>
      <c r="I75" s="30"/>
      <c r="J75" s="30"/>
      <c r="K75" s="35">
        <v>0.4</v>
      </c>
      <c r="L75" s="30"/>
      <c r="M75" s="30"/>
      <c r="N75" s="35">
        <v>7</v>
      </c>
      <c r="O75" s="30"/>
      <c r="P75" s="30"/>
      <c r="Q75" s="30"/>
      <c r="R75" s="30"/>
      <c r="S75" s="30"/>
      <c r="T75" s="30"/>
      <c r="U75" s="30"/>
      <c r="V75" s="30"/>
      <c r="W75" s="30"/>
      <c r="X75" s="30"/>
    </row>
    <row r="76" spans="1:24" ht="15.6">
      <c r="A76" s="36">
        <f t="shared" si="3"/>
        <v>72</v>
      </c>
      <c r="B76" s="102" t="s">
        <v>536</v>
      </c>
      <c r="C76" s="77">
        <f t="shared" si="4"/>
        <v>0.6</v>
      </c>
      <c r="D76" s="78">
        <f t="shared" si="1"/>
        <v>0</v>
      </c>
      <c r="E76" s="79">
        <f t="shared" si="2"/>
        <v>0</v>
      </c>
      <c r="F76" s="30"/>
      <c r="G76" s="30"/>
      <c r="H76" s="30"/>
      <c r="I76" s="30"/>
      <c r="J76" s="35">
        <v>0.6</v>
      </c>
      <c r="K76" s="30"/>
      <c r="L76" s="30"/>
      <c r="M76" s="30"/>
      <c r="N76" s="35">
        <v>7</v>
      </c>
      <c r="O76" s="30"/>
      <c r="P76" s="30"/>
      <c r="Q76" s="30"/>
      <c r="R76" s="30"/>
      <c r="S76" s="30"/>
      <c r="T76" s="30"/>
      <c r="U76" s="30"/>
      <c r="V76" s="30"/>
      <c r="W76" s="30"/>
      <c r="X76" s="30"/>
    </row>
    <row r="77" spans="1:24" ht="15.6">
      <c r="A77" s="36">
        <f t="shared" si="3"/>
        <v>73</v>
      </c>
      <c r="B77" s="102" t="s">
        <v>537</v>
      </c>
      <c r="C77" s="77">
        <f t="shared" si="4"/>
        <v>0.5</v>
      </c>
      <c r="D77" s="78">
        <f t="shared" si="1"/>
        <v>0</v>
      </c>
      <c r="E77" s="79">
        <f t="shared" si="2"/>
        <v>0</v>
      </c>
      <c r="F77" s="30"/>
      <c r="G77" s="30"/>
      <c r="H77" s="30"/>
      <c r="I77" s="30"/>
      <c r="J77" s="30"/>
      <c r="K77" s="35">
        <v>0.5</v>
      </c>
      <c r="L77" s="30"/>
      <c r="M77" s="30"/>
      <c r="N77" s="35">
        <v>7</v>
      </c>
      <c r="O77" s="30"/>
      <c r="P77" s="30"/>
      <c r="Q77" s="30"/>
      <c r="R77" s="30"/>
      <c r="S77" s="30"/>
      <c r="T77" s="30"/>
      <c r="U77" s="30"/>
      <c r="V77" s="30"/>
      <c r="W77" s="30"/>
      <c r="X77" s="30"/>
    </row>
    <row r="78" spans="1:24" ht="15.6">
      <c r="A78" s="36">
        <f t="shared" si="3"/>
        <v>74</v>
      </c>
      <c r="B78" s="102" t="s">
        <v>538</v>
      </c>
      <c r="C78" s="77">
        <f t="shared" si="4"/>
        <v>0.6</v>
      </c>
      <c r="D78" s="78">
        <f t="shared" si="1"/>
        <v>0.6</v>
      </c>
      <c r="E78" s="79">
        <f t="shared" si="2"/>
        <v>1</v>
      </c>
      <c r="F78" s="30"/>
      <c r="G78" s="35">
        <v>0.6</v>
      </c>
      <c r="H78" s="30"/>
      <c r="I78" s="30"/>
      <c r="J78" s="30"/>
      <c r="K78" s="35"/>
      <c r="L78" s="30"/>
      <c r="M78" s="30"/>
      <c r="N78" s="35">
        <v>7</v>
      </c>
      <c r="O78" s="30"/>
      <c r="P78" s="35">
        <v>2</v>
      </c>
      <c r="Q78" s="35">
        <v>0.3</v>
      </c>
      <c r="R78" s="30"/>
      <c r="S78" s="30"/>
      <c r="T78" s="30"/>
      <c r="U78" s="30"/>
      <c r="V78" s="30"/>
      <c r="W78" s="30"/>
      <c r="X78" s="30"/>
    </row>
    <row r="79" spans="1:24" ht="15.6">
      <c r="A79" s="36">
        <f t="shared" si="3"/>
        <v>75</v>
      </c>
      <c r="B79" s="102" t="s">
        <v>265</v>
      </c>
      <c r="C79" s="77">
        <f t="shared" si="4"/>
        <v>0.6</v>
      </c>
      <c r="D79" s="78">
        <f t="shared" si="1"/>
        <v>0</v>
      </c>
      <c r="E79" s="79">
        <f t="shared" si="2"/>
        <v>0</v>
      </c>
      <c r="F79" s="30"/>
      <c r="G79" s="30"/>
      <c r="H79" s="30"/>
      <c r="I79" s="30"/>
      <c r="J79" s="35">
        <v>0.6</v>
      </c>
      <c r="K79" s="30"/>
      <c r="L79" s="30"/>
      <c r="M79" s="30"/>
      <c r="N79" s="35">
        <v>7</v>
      </c>
      <c r="O79" s="30"/>
      <c r="P79" s="30"/>
      <c r="Q79" s="30"/>
      <c r="R79" s="30"/>
      <c r="S79" s="30"/>
      <c r="T79" s="30"/>
      <c r="U79" s="30"/>
      <c r="V79" s="30"/>
      <c r="W79" s="30"/>
      <c r="X79" s="30"/>
    </row>
    <row r="80" spans="1:24" ht="15.6">
      <c r="A80" s="36">
        <f t="shared" si="3"/>
        <v>76</v>
      </c>
      <c r="B80" s="102" t="s">
        <v>539</v>
      </c>
      <c r="C80" s="77">
        <f t="shared" si="4"/>
        <v>0.2</v>
      </c>
      <c r="D80" s="78">
        <f t="shared" si="1"/>
        <v>0</v>
      </c>
      <c r="E80" s="79">
        <f t="shared" si="2"/>
        <v>0</v>
      </c>
      <c r="F80" s="30"/>
      <c r="G80" s="30"/>
      <c r="H80" s="30"/>
      <c r="I80" s="30"/>
      <c r="J80" s="30"/>
      <c r="K80" s="35">
        <v>0.2</v>
      </c>
      <c r="L80" s="30"/>
      <c r="M80" s="30"/>
      <c r="N80" s="35">
        <v>7</v>
      </c>
      <c r="O80" s="30"/>
      <c r="P80" s="30"/>
      <c r="Q80" s="30"/>
      <c r="R80" s="30"/>
      <c r="S80" s="30"/>
      <c r="T80" s="30"/>
      <c r="U80" s="30"/>
      <c r="V80" s="30"/>
      <c r="W80" s="30"/>
      <c r="X80" s="30"/>
    </row>
    <row r="81" spans="1:24" ht="15.6">
      <c r="A81" s="36">
        <f t="shared" si="3"/>
        <v>77</v>
      </c>
      <c r="B81" s="102" t="s">
        <v>540</v>
      </c>
      <c r="C81" s="77">
        <f t="shared" si="4"/>
        <v>0.2</v>
      </c>
      <c r="D81" s="78">
        <f t="shared" si="1"/>
        <v>0</v>
      </c>
      <c r="E81" s="79">
        <f t="shared" si="2"/>
        <v>0</v>
      </c>
      <c r="F81" s="30"/>
      <c r="G81" s="30"/>
      <c r="H81" s="30"/>
      <c r="I81" s="30"/>
      <c r="J81" s="30"/>
      <c r="K81" s="35">
        <v>0.2</v>
      </c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</row>
    <row r="82" spans="1:24" ht="15.6">
      <c r="A82" s="104"/>
      <c r="B82" s="105" t="s">
        <v>541</v>
      </c>
      <c r="C82" s="106"/>
      <c r="D82" s="107"/>
      <c r="E82" s="108"/>
      <c r="F82" s="109"/>
      <c r="G82" s="109"/>
      <c r="H82" s="109"/>
      <c r="I82" s="109"/>
      <c r="J82" s="110"/>
      <c r="K82" s="109"/>
      <c r="L82" s="109"/>
      <c r="M82" s="109"/>
      <c r="N82" s="109"/>
      <c r="O82" s="109"/>
      <c r="P82" s="109"/>
      <c r="Q82" s="109"/>
      <c r="R82" s="109"/>
      <c r="S82" s="109"/>
      <c r="T82" s="109"/>
      <c r="U82" s="109"/>
      <c r="V82" s="109"/>
      <c r="W82" s="109"/>
      <c r="X82" s="109"/>
    </row>
    <row r="83" spans="1:24" ht="15.6">
      <c r="A83" s="36"/>
      <c r="B83" s="102" t="s">
        <v>97</v>
      </c>
      <c r="C83" s="77">
        <f>SUM(F83:K83)</f>
        <v>1.8</v>
      </c>
      <c r="D83" s="78">
        <f>SUM(F83:I83)</f>
        <v>0</v>
      </c>
      <c r="E83" s="79">
        <f>D83/C83</f>
        <v>0</v>
      </c>
      <c r="F83" s="30"/>
      <c r="G83" s="30"/>
      <c r="H83" s="30"/>
      <c r="I83" s="30"/>
      <c r="J83" s="35">
        <v>1.8</v>
      </c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24" ht="15.6">
      <c r="A84" s="104"/>
      <c r="B84" s="111" t="s">
        <v>542</v>
      </c>
      <c r="C84" s="106"/>
      <c r="D84" s="107"/>
      <c r="E84" s="108"/>
      <c r="F84" s="109"/>
      <c r="G84" s="109"/>
      <c r="H84" s="109"/>
      <c r="I84" s="109"/>
      <c r="J84" s="109"/>
      <c r="K84" s="109"/>
      <c r="L84" s="109"/>
      <c r="M84" s="109"/>
      <c r="N84" s="109"/>
      <c r="O84" s="109"/>
      <c r="P84" s="109"/>
      <c r="Q84" s="109"/>
      <c r="R84" s="109"/>
      <c r="S84" s="109"/>
      <c r="T84" s="109"/>
      <c r="U84" s="109"/>
      <c r="V84" s="109"/>
      <c r="W84" s="109"/>
      <c r="X84" s="109"/>
    </row>
    <row r="85" spans="1:24" ht="15.6">
      <c r="A85" s="36"/>
      <c r="B85" s="102" t="s">
        <v>73</v>
      </c>
      <c r="C85" s="77">
        <f t="shared" ref="C85:C91" si="5">SUM(F85:K85)</f>
        <v>0.3</v>
      </c>
      <c r="D85" s="78">
        <f t="shared" ref="D85:D91" si="6">SUM(F85:I85)</f>
        <v>0</v>
      </c>
      <c r="E85" s="79">
        <f t="shared" ref="E85:E91" si="7">D85/C85</f>
        <v>0</v>
      </c>
      <c r="F85" s="30"/>
      <c r="G85" s="30"/>
      <c r="H85" s="30"/>
      <c r="I85" s="30"/>
      <c r="J85" s="30"/>
      <c r="K85" s="35">
        <v>0.3</v>
      </c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</row>
    <row r="86" spans="1:24" ht="15.6">
      <c r="A86" s="36"/>
      <c r="B86" s="102" t="s">
        <v>209</v>
      </c>
      <c r="C86" s="77">
        <f t="shared" si="5"/>
        <v>1.1000000000000001</v>
      </c>
      <c r="D86" s="78">
        <f t="shared" si="6"/>
        <v>0</v>
      </c>
      <c r="E86" s="79">
        <f t="shared" si="7"/>
        <v>0</v>
      </c>
      <c r="F86" s="30"/>
      <c r="G86" s="30"/>
      <c r="H86" s="30"/>
      <c r="I86" s="30"/>
      <c r="J86" s="30"/>
      <c r="K86" s="35">
        <v>1.1000000000000001</v>
      </c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</row>
    <row r="87" spans="1:24" ht="15.6">
      <c r="A87" s="36"/>
      <c r="B87" s="102" t="s">
        <v>49</v>
      </c>
      <c r="C87" s="77">
        <f t="shared" si="5"/>
        <v>0.5</v>
      </c>
      <c r="D87" s="78">
        <f t="shared" si="6"/>
        <v>0</v>
      </c>
      <c r="E87" s="79">
        <f t="shared" si="7"/>
        <v>0</v>
      </c>
      <c r="F87" s="30"/>
      <c r="G87" s="30"/>
      <c r="H87" s="30"/>
      <c r="I87" s="30"/>
      <c r="J87" s="35">
        <v>0.5</v>
      </c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</row>
    <row r="88" spans="1:24" ht="15.6">
      <c r="A88" s="36"/>
      <c r="B88" s="102" t="s">
        <v>398</v>
      </c>
      <c r="C88" s="77">
        <f t="shared" si="5"/>
        <v>0.2</v>
      </c>
      <c r="D88" s="78">
        <f t="shared" si="6"/>
        <v>0</v>
      </c>
      <c r="E88" s="79">
        <f t="shared" si="7"/>
        <v>0</v>
      </c>
      <c r="F88" s="30"/>
      <c r="G88" s="30"/>
      <c r="H88" s="30"/>
      <c r="I88" s="30"/>
      <c r="J88" s="30"/>
      <c r="K88" s="35">
        <v>0.2</v>
      </c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</row>
    <row r="89" spans="1:24" ht="15.6">
      <c r="A89" s="36"/>
      <c r="B89" s="102" t="s">
        <v>87</v>
      </c>
      <c r="C89" s="77">
        <f t="shared" si="5"/>
        <v>1.7</v>
      </c>
      <c r="D89" s="78">
        <f t="shared" si="6"/>
        <v>0</v>
      </c>
      <c r="E89" s="79">
        <f t="shared" si="7"/>
        <v>0</v>
      </c>
      <c r="F89" s="30"/>
      <c r="G89" s="30"/>
      <c r="H89" s="30"/>
      <c r="I89" s="30"/>
      <c r="J89" s="30"/>
      <c r="K89" s="35">
        <v>1.7</v>
      </c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</row>
    <row r="90" spans="1:24" ht="15.6">
      <c r="A90" s="36"/>
      <c r="B90" s="102" t="s">
        <v>281</v>
      </c>
      <c r="C90" s="77">
        <f t="shared" si="5"/>
        <v>0.3</v>
      </c>
      <c r="D90" s="78">
        <f t="shared" si="6"/>
        <v>0</v>
      </c>
      <c r="E90" s="79">
        <f t="shared" si="7"/>
        <v>0</v>
      </c>
      <c r="F90" s="30"/>
      <c r="G90" s="30"/>
      <c r="H90" s="30"/>
      <c r="I90" s="30"/>
      <c r="J90" s="35">
        <v>0.3</v>
      </c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</row>
    <row r="91" spans="1:24" ht="15.6">
      <c r="A91" s="36"/>
      <c r="B91" s="102" t="s">
        <v>543</v>
      </c>
      <c r="C91" s="77">
        <f t="shared" si="5"/>
        <v>1.1000000000000001</v>
      </c>
      <c r="D91" s="78">
        <f t="shared" si="6"/>
        <v>0</v>
      </c>
      <c r="E91" s="79">
        <f t="shared" si="7"/>
        <v>0</v>
      </c>
      <c r="F91" s="30"/>
      <c r="G91" s="30"/>
      <c r="H91" s="30"/>
      <c r="I91" s="30"/>
      <c r="J91" s="35">
        <v>1.1000000000000001</v>
      </c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</row>
    <row r="92" spans="1:24" ht="15.6">
      <c r="A92" s="104"/>
      <c r="B92" s="105" t="s">
        <v>544</v>
      </c>
      <c r="C92" s="106"/>
      <c r="D92" s="107"/>
      <c r="E92" s="108"/>
      <c r="F92" s="109"/>
      <c r="G92" s="109"/>
      <c r="H92" s="109"/>
      <c r="I92" s="109"/>
      <c r="J92" s="109"/>
      <c r="K92" s="109"/>
      <c r="L92" s="109"/>
      <c r="M92" s="109"/>
      <c r="N92" s="109"/>
      <c r="O92" s="109"/>
      <c r="P92" s="109"/>
      <c r="Q92" s="109"/>
      <c r="R92" s="109"/>
      <c r="S92" s="109"/>
      <c r="T92" s="109"/>
      <c r="U92" s="109"/>
      <c r="V92" s="109"/>
      <c r="W92" s="109"/>
      <c r="X92" s="109"/>
    </row>
    <row r="93" spans="1:24" ht="15.6">
      <c r="A93" s="36"/>
      <c r="B93" s="102" t="s">
        <v>133</v>
      </c>
      <c r="C93" s="77">
        <f t="shared" ref="C93:C95" si="8">SUM(F93:K93)</f>
        <v>1.1000000000000001</v>
      </c>
      <c r="D93" s="78">
        <f t="shared" ref="D93:D95" si="9">SUM(F93:I93)</f>
        <v>0</v>
      </c>
      <c r="E93" s="79">
        <f t="shared" ref="E93:E95" si="10">D93/C93</f>
        <v>0</v>
      </c>
      <c r="F93" s="30"/>
      <c r="G93" s="30"/>
      <c r="H93" s="30"/>
      <c r="I93" s="30"/>
      <c r="J93" s="35">
        <v>1.1000000000000001</v>
      </c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</row>
    <row r="94" spans="1:24" ht="15.6">
      <c r="A94" s="36"/>
      <c r="B94" s="102" t="s">
        <v>87</v>
      </c>
      <c r="C94" s="77">
        <f t="shared" si="8"/>
        <v>1.1000000000000001</v>
      </c>
      <c r="D94" s="78">
        <f t="shared" si="9"/>
        <v>0</v>
      </c>
      <c r="E94" s="79">
        <f t="shared" si="10"/>
        <v>0</v>
      </c>
      <c r="F94" s="30"/>
      <c r="G94" s="30"/>
      <c r="H94" s="30"/>
      <c r="I94" s="30"/>
      <c r="J94" s="35">
        <v>1.1000000000000001</v>
      </c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</row>
    <row r="95" spans="1:24" ht="15.6">
      <c r="A95" s="36"/>
      <c r="B95" s="102" t="s">
        <v>49</v>
      </c>
      <c r="C95" s="77">
        <f t="shared" si="8"/>
        <v>1.1000000000000001</v>
      </c>
      <c r="D95" s="78">
        <f t="shared" si="9"/>
        <v>0</v>
      </c>
      <c r="E95" s="79">
        <f t="shared" si="10"/>
        <v>0</v>
      </c>
      <c r="F95" s="30"/>
      <c r="G95" s="30"/>
      <c r="H95" s="30"/>
      <c r="I95" s="30"/>
      <c r="J95" s="35">
        <v>1.1000000000000001</v>
      </c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</row>
    <row r="96" spans="1:24" ht="15.6">
      <c r="A96" s="104"/>
      <c r="B96" s="105" t="s">
        <v>545</v>
      </c>
      <c r="C96" s="106"/>
      <c r="D96" s="107"/>
      <c r="E96" s="108"/>
      <c r="F96" s="109"/>
      <c r="G96" s="109"/>
      <c r="H96" s="109"/>
      <c r="I96" s="109"/>
      <c r="J96" s="109"/>
      <c r="K96" s="109"/>
      <c r="L96" s="109"/>
      <c r="M96" s="109"/>
      <c r="N96" s="109"/>
      <c r="O96" s="109"/>
      <c r="P96" s="109"/>
      <c r="Q96" s="109"/>
      <c r="R96" s="109"/>
      <c r="S96" s="109"/>
      <c r="T96" s="109"/>
      <c r="U96" s="109"/>
      <c r="V96" s="109"/>
      <c r="W96" s="109"/>
      <c r="X96" s="109"/>
    </row>
    <row r="97" spans="1:24" ht="15.6">
      <c r="A97" s="36"/>
      <c r="B97" s="102" t="s">
        <v>281</v>
      </c>
      <c r="C97" s="77">
        <f t="shared" ref="C97:C106" si="11">SUM(F97:K97)</f>
        <v>0.7</v>
      </c>
      <c r="D97" s="78">
        <f t="shared" ref="D97:D106" si="12">SUM(F97:I97)</f>
        <v>0</v>
      </c>
      <c r="E97" s="79">
        <f t="shared" ref="E97:E106" si="13">D97/C97</f>
        <v>0</v>
      </c>
      <c r="F97" s="30"/>
      <c r="G97" s="30"/>
      <c r="H97" s="30"/>
      <c r="I97" s="30"/>
      <c r="J97" s="35">
        <v>0.7</v>
      </c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</row>
    <row r="98" spans="1:24" ht="15.6">
      <c r="A98" s="36"/>
      <c r="B98" s="102" t="s">
        <v>546</v>
      </c>
      <c r="C98" s="77">
        <f t="shared" si="11"/>
        <v>0.6</v>
      </c>
      <c r="D98" s="78">
        <f t="shared" si="12"/>
        <v>0</v>
      </c>
      <c r="E98" s="79">
        <f t="shared" si="13"/>
        <v>0</v>
      </c>
      <c r="F98" s="30"/>
      <c r="G98" s="30"/>
      <c r="H98" s="30"/>
      <c r="I98" s="30"/>
      <c r="J98" s="35">
        <v>0.6</v>
      </c>
      <c r="K98" s="35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</row>
    <row r="99" spans="1:24" ht="15.6">
      <c r="A99" s="36"/>
      <c r="B99" s="102" t="s">
        <v>87</v>
      </c>
      <c r="C99" s="77">
        <f t="shared" si="11"/>
        <v>1.1000000000000001</v>
      </c>
      <c r="D99" s="78">
        <f t="shared" si="12"/>
        <v>0</v>
      </c>
      <c r="E99" s="79">
        <f t="shared" si="13"/>
        <v>0</v>
      </c>
      <c r="F99" s="30"/>
      <c r="G99" s="35"/>
      <c r="H99" s="30"/>
      <c r="I99" s="30"/>
      <c r="J99" s="30"/>
      <c r="K99" s="35">
        <v>1.1000000000000001</v>
      </c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</row>
    <row r="100" spans="1:24" ht="15.6">
      <c r="A100" s="36"/>
      <c r="B100" s="102" t="s">
        <v>547</v>
      </c>
      <c r="C100" s="77">
        <f t="shared" si="11"/>
        <v>0.4</v>
      </c>
      <c r="D100" s="78">
        <f t="shared" si="12"/>
        <v>0</v>
      </c>
      <c r="E100" s="79">
        <f t="shared" si="13"/>
        <v>0</v>
      </c>
      <c r="F100" s="30"/>
      <c r="G100" s="30"/>
      <c r="H100" s="30"/>
      <c r="I100" s="30"/>
      <c r="J100" s="35">
        <v>0.4</v>
      </c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</row>
    <row r="101" spans="1:24" ht="15.6">
      <c r="A101" s="36"/>
      <c r="B101" s="102" t="s">
        <v>506</v>
      </c>
      <c r="C101" s="77">
        <f t="shared" si="11"/>
        <v>0.6</v>
      </c>
      <c r="D101" s="78">
        <f t="shared" si="12"/>
        <v>0</v>
      </c>
      <c r="E101" s="79">
        <f t="shared" si="13"/>
        <v>0</v>
      </c>
      <c r="F101" s="30"/>
      <c r="G101" s="30"/>
      <c r="H101" s="30"/>
      <c r="I101" s="30"/>
      <c r="J101" s="35">
        <v>0.6</v>
      </c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</row>
    <row r="102" spans="1:24" ht="15.6">
      <c r="A102" s="36"/>
      <c r="B102" s="102" t="s">
        <v>548</v>
      </c>
      <c r="C102" s="77">
        <f t="shared" si="11"/>
        <v>0.5</v>
      </c>
      <c r="D102" s="78">
        <f t="shared" si="12"/>
        <v>0</v>
      </c>
      <c r="E102" s="79">
        <f t="shared" si="13"/>
        <v>0</v>
      </c>
      <c r="F102" s="30"/>
      <c r="G102" s="30"/>
      <c r="H102" s="30"/>
      <c r="I102" s="30"/>
      <c r="J102" s="35">
        <v>0.5</v>
      </c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ht="15.6">
      <c r="A103" s="36"/>
      <c r="B103" s="102" t="s">
        <v>549</v>
      </c>
      <c r="C103" s="77">
        <f t="shared" si="11"/>
        <v>0.4</v>
      </c>
      <c r="D103" s="78">
        <f t="shared" si="12"/>
        <v>0</v>
      </c>
      <c r="E103" s="79">
        <f t="shared" si="13"/>
        <v>0</v>
      </c>
      <c r="F103" s="30"/>
      <c r="G103" s="30"/>
      <c r="H103" s="30"/>
      <c r="I103" s="30"/>
      <c r="J103" s="35">
        <v>0.4</v>
      </c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</row>
    <row r="104" spans="1:24" ht="15.6">
      <c r="A104" s="36"/>
      <c r="B104" s="102" t="s">
        <v>550</v>
      </c>
      <c r="C104" s="77">
        <f t="shared" si="11"/>
        <v>0.7</v>
      </c>
      <c r="D104" s="78">
        <f t="shared" si="12"/>
        <v>0</v>
      </c>
      <c r="E104" s="79">
        <f t="shared" si="13"/>
        <v>0</v>
      </c>
      <c r="F104" s="30"/>
      <c r="G104" s="30"/>
      <c r="H104" s="30"/>
      <c r="I104" s="30"/>
      <c r="J104" s="35">
        <v>0.7</v>
      </c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</row>
    <row r="105" spans="1:24" ht="15.6">
      <c r="A105" s="36"/>
      <c r="B105" s="102" t="s">
        <v>49</v>
      </c>
      <c r="C105" s="77">
        <f t="shared" si="11"/>
        <v>1.5</v>
      </c>
      <c r="D105" s="78">
        <f t="shared" si="12"/>
        <v>0</v>
      </c>
      <c r="E105" s="79">
        <f t="shared" si="13"/>
        <v>0</v>
      </c>
      <c r="F105" s="30"/>
      <c r="G105" s="30"/>
      <c r="H105" s="30"/>
      <c r="I105" s="30"/>
      <c r="J105" s="35">
        <v>1.5</v>
      </c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</row>
    <row r="106" spans="1:24" ht="15.6">
      <c r="A106" s="36"/>
      <c r="B106" s="102" t="s">
        <v>551</v>
      </c>
      <c r="C106" s="77">
        <f t="shared" si="11"/>
        <v>0.3</v>
      </c>
      <c r="D106" s="78">
        <f t="shared" si="12"/>
        <v>0</v>
      </c>
      <c r="E106" s="79">
        <f t="shared" si="13"/>
        <v>0</v>
      </c>
      <c r="F106" s="30"/>
      <c r="G106" s="30"/>
      <c r="H106" s="30"/>
      <c r="I106" s="35"/>
      <c r="J106" s="35">
        <v>0.3</v>
      </c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</row>
    <row r="107" spans="1:24" ht="15.6">
      <c r="A107" s="104"/>
      <c r="B107" s="105" t="s">
        <v>552</v>
      </c>
      <c r="C107" s="106"/>
      <c r="D107" s="107"/>
      <c r="E107" s="108"/>
      <c r="F107" s="109"/>
      <c r="G107" s="109"/>
      <c r="H107" s="109"/>
      <c r="I107" s="109"/>
      <c r="J107" s="109"/>
      <c r="K107" s="109"/>
      <c r="L107" s="109"/>
      <c r="M107" s="109"/>
      <c r="N107" s="109"/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</row>
    <row r="108" spans="1:24" ht="15.6">
      <c r="A108" s="36"/>
      <c r="B108" s="102" t="s">
        <v>87</v>
      </c>
      <c r="C108" s="77">
        <f>SUM(F108:K108)</f>
        <v>2.1</v>
      </c>
      <c r="D108" s="78">
        <f>SUM(F108:I108)</f>
        <v>0</v>
      </c>
      <c r="E108" s="79">
        <f>D108/C108</f>
        <v>0</v>
      </c>
      <c r="F108" s="30"/>
      <c r="G108" s="30"/>
      <c r="H108" s="30"/>
      <c r="I108" s="30"/>
      <c r="J108" s="35">
        <v>2.1</v>
      </c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</row>
    <row r="109" spans="1:24" ht="15.6">
      <c r="A109" s="104"/>
      <c r="B109" s="105" t="s">
        <v>553</v>
      </c>
      <c r="C109" s="106"/>
      <c r="D109" s="107"/>
      <c r="E109" s="108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</row>
    <row r="110" spans="1:24" ht="15.6">
      <c r="A110" s="36"/>
      <c r="B110" s="102" t="s">
        <v>554</v>
      </c>
      <c r="C110" s="77">
        <f t="shared" ref="C110:C112" si="14">SUM(F110:K110)</f>
        <v>1.5</v>
      </c>
      <c r="D110" s="78">
        <f t="shared" ref="D110:D112" si="15">SUM(F110:I110)</f>
        <v>1.5</v>
      </c>
      <c r="E110" s="79">
        <f t="shared" ref="E110:E112" si="16">D110/C110</f>
        <v>1</v>
      </c>
      <c r="F110" s="30"/>
      <c r="G110" s="35">
        <v>1.5</v>
      </c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</row>
    <row r="111" spans="1:24" ht="15.6">
      <c r="A111" s="36"/>
      <c r="B111" s="102" t="s">
        <v>555</v>
      </c>
      <c r="C111" s="77">
        <f t="shared" si="14"/>
        <v>0.7</v>
      </c>
      <c r="D111" s="78">
        <f t="shared" si="15"/>
        <v>0</v>
      </c>
      <c r="E111" s="79">
        <f t="shared" si="16"/>
        <v>0</v>
      </c>
      <c r="F111" s="30"/>
      <c r="G111" s="30"/>
      <c r="H111" s="30"/>
      <c r="I111" s="30"/>
      <c r="J111" s="35">
        <v>0.7</v>
      </c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</row>
    <row r="112" spans="1:24" ht="15.6">
      <c r="A112" s="36"/>
      <c r="B112" s="102" t="s">
        <v>556</v>
      </c>
      <c r="C112" s="77">
        <f t="shared" si="14"/>
        <v>0.3</v>
      </c>
      <c r="D112" s="78">
        <f t="shared" si="15"/>
        <v>0</v>
      </c>
      <c r="E112" s="79">
        <f t="shared" si="16"/>
        <v>0</v>
      </c>
      <c r="F112" s="30"/>
      <c r="G112" s="30"/>
      <c r="H112" s="30"/>
      <c r="I112" s="30"/>
      <c r="J112" s="35">
        <v>0.3</v>
      </c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</row>
    <row r="113" spans="1:24" ht="15.6">
      <c r="A113" s="104"/>
      <c r="B113" s="105" t="s">
        <v>557</v>
      </c>
      <c r="C113" s="106"/>
      <c r="D113" s="107"/>
      <c r="E113" s="108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</row>
    <row r="114" spans="1:24" ht="15.6">
      <c r="A114" s="36"/>
      <c r="B114" s="102" t="s">
        <v>558</v>
      </c>
      <c r="C114" s="77">
        <f t="shared" ref="C114:C117" si="17">SUM(F114:K114)</f>
        <v>1.1000000000000001</v>
      </c>
      <c r="D114" s="78">
        <f t="shared" ref="D114:D117" si="18">SUM(F114:I114)</f>
        <v>1.1000000000000001</v>
      </c>
      <c r="E114" s="112">
        <v>1</v>
      </c>
      <c r="F114" s="30"/>
      <c r="G114" s="35">
        <v>1.1000000000000001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</row>
    <row r="115" spans="1:24" ht="15.6">
      <c r="A115" s="36"/>
      <c r="B115" s="102" t="s">
        <v>559</v>
      </c>
      <c r="C115" s="77">
        <f t="shared" si="17"/>
        <v>0.4</v>
      </c>
      <c r="D115" s="78">
        <f t="shared" si="18"/>
        <v>0</v>
      </c>
      <c r="E115" s="112">
        <v>1</v>
      </c>
      <c r="F115" s="30"/>
      <c r="G115" s="30"/>
      <c r="H115" s="30"/>
      <c r="I115" s="30"/>
      <c r="J115" s="35">
        <v>0.4</v>
      </c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</row>
    <row r="116" spans="1:24" ht="15.6">
      <c r="A116" s="36"/>
      <c r="B116" s="102" t="s">
        <v>560</v>
      </c>
      <c r="C116" s="77">
        <f t="shared" si="17"/>
        <v>0.7</v>
      </c>
      <c r="D116" s="78">
        <f t="shared" si="18"/>
        <v>0</v>
      </c>
      <c r="E116" s="112">
        <v>1</v>
      </c>
      <c r="F116" s="30"/>
      <c r="G116" s="30"/>
      <c r="H116" s="30"/>
      <c r="I116" s="30"/>
      <c r="J116" s="35">
        <v>0.7</v>
      </c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</row>
    <row r="117" spans="1:24" ht="15.6">
      <c r="A117" s="36"/>
      <c r="B117" s="102" t="s">
        <v>561</v>
      </c>
      <c r="C117" s="77">
        <f t="shared" si="17"/>
        <v>1.4</v>
      </c>
      <c r="D117" s="78">
        <f t="shared" si="18"/>
        <v>0</v>
      </c>
      <c r="E117" s="112">
        <v>1</v>
      </c>
      <c r="F117" s="30"/>
      <c r="G117" s="30"/>
      <c r="H117" s="30"/>
      <c r="I117" s="30"/>
      <c r="J117" s="35">
        <v>1.4</v>
      </c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</row>
    <row r="118" spans="1:24" ht="15.6">
      <c r="A118" s="104"/>
      <c r="B118" s="105" t="s">
        <v>562</v>
      </c>
      <c r="C118" s="106"/>
      <c r="D118" s="107"/>
      <c r="E118" s="108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109"/>
      <c r="U118" s="109"/>
      <c r="V118" s="109"/>
      <c r="W118" s="109"/>
      <c r="X118" s="109"/>
    </row>
    <row r="119" spans="1:24" ht="15.6">
      <c r="A119" s="36"/>
      <c r="B119" s="102" t="s">
        <v>281</v>
      </c>
      <c r="C119" s="77">
        <f t="shared" ref="C119:C124" si="19">SUM(F119:K119)</f>
        <v>1.5</v>
      </c>
      <c r="D119" s="78">
        <f t="shared" ref="D119:D124" si="20">SUM(F119:I119)</f>
        <v>0</v>
      </c>
      <c r="E119" s="79">
        <f t="shared" ref="E119:E124" si="21">D119/C119</f>
        <v>0</v>
      </c>
      <c r="F119" s="30"/>
      <c r="G119" s="30"/>
      <c r="H119" s="30"/>
      <c r="I119" s="30"/>
      <c r="J119" s="35">
        <v>1.5</v>
      </c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</row>
    <row r="120" spans="1:24" ht="15.6">
      <c r="A120" s="36"/>
      <c r="B120" s="102" t="s">
        <v>560</v>
      </c>
      <c r="C120" s="77">
        <f t="shared" si="19"/>
        <v>0.4</v>
      </c>
      <c r="D120" s="78">
        <f t="shared" si="20"/>
        <v>0</v>
      </c>
      <c r="E120" s="79">
        <f t="shared" si="21"/>
        <v>0</v>
      </c>
      <c r="F120" s="30"/>
      <c r="G120" s="30"/>
      <c r="H120" s="30"/>
      <c r="I120" s="30"/>
      <c r="J120" s="35">
        <v>0.4</v>
      </c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</row>
    <row r="121" spans="1:24" ht="15.6">
      <c r="A121" s="36"/>
      <c r="B121" s="102" t="s">
        <v>563</v>
      </c>
      <c r="C121" s="77">
        <f t="shared" si="19"/>
        <v>0.2</v>
      </c>
      <c r="D121" s="78">
        <f t="shared" si="20"/>
        <v>0</v>
      </c>
      <c r="E121" s="79">
        <f t="shared" si="21"/>
        <v>0</v>
      </c>
      <c r="F121" s="30"/>
      <c r="G121" s="30"/>
      <c r="H121" s="30"/>
      <c r="I121" s="30"/>
      <c r="J121" s="35">
        <v>0.2</v>
      </c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</row>
    <row r="122" spans="1:24" ht="15.6">
      <c r="A122" s="36"/>
      <c r="B122" s="102" t="s">
        <v>554</v>
      </c>
      <c r="C122" s="77">
        <f t="shared" si="19"/>
        <v>0.7</v>
      </c>
      <c r="D122" s="78">
        <f t="shared" si="20"/>
        <v>0</v>
      </c>
      <c r="E122" s="79">
        <f t="shared" si="21"/>
        <v>0</v>
      </c>
      <c r="F122" s="30"/>
      <c r="G122" s="30"/>
      <c r="H122" s="30"/>
      <c r="I122" s="30"/>
      <c r="J122" s="35">
        <v>0.7</v>
      </c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</row>
    <row r="123" spans="1:24" ht="15.6">
      <c r="A123" s="36"/>
      <c r="B123" s="102" t="s">
        <v>564</v>
      </c>
      <c r="C123" s="77">
        <f t="shared" si="19"/>
        <v>2.5</v>
      </c>
      <c r="D123" s="78">
        <f t="shared" si="20"/>
        <v>0</v>
      </c>
      <c r="E123" s="79">
        <f t="shared" si="21"/>
        <v>0</v>
      </c>
      <c r="F123" s="30"/>
      <c r="G123" s="30"/>
      <c r="H123" s="30"/>
      <c r="I123" s="30"/>
      <c r="J123" s="35">
        <v>2.5</v>
      </c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</row>
    <row r="124" spans="1:24" ht="15.6">
      <c r="A124" s="36"/>
      <c r="B124" s="102" t="s">
        <v>565</v>
      </c>
      <c r="C124" s="77">
        <f t="shared" si="19"/>
        <v>1.9</v>
      </c>
      <c r="D124" s="78">
        <f t="shared" si="20"/>
        <v>0</v>
      </c>
      <c r="E124" s="79">
        <f t="shared" si="21"/>
        <v>0</v>
      </c>
      <c r="F124" s="30"/>
      <c r="G124" s="30"/>
      <c r="H124" s="30"/>
      <c r="I124" s="30"/>
      <c r="J124" s="35">
        <v>1.9</v>
      </c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</row>
    <row r="125" spans="1:24" ht="15.6">
      <c r="A125" s="104"/>
      <c r="B125" s="105" t="s">
        <v>566</v>
      </c>
      <c r="C125" s="106"/>
      <c r="D125" s="107"/>
      <c r="E125" s="108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</row>
    <row r="126" spans="1:24" ht="15.6">
      <c r="A126" s="36"/>
      <c r="B126" s="102" t="s">
        <v>567</v>
      </c>
      <c r="C126" s="77">
        <f t="shared" ref="C126:C133" si="22">SUM(F126:K126)</f>
        <v>1.2</v>
      </c>
      <c r="D126" s="78">
        <f t="shared" ref="D126:D136" si="23">SUM(F126:I126)</f>
        <v>0</v>
      </c>
      <c r="E126" s="79">
        <f t="shared" ref="E126:E136" si="24">D126/C126</f>
        <v>0</v>
      </c>
      <c r="F126" s="30"/>
      <c r="G126" s="30"/>
      <c r="H126" s="30"/>
      <c r="I126" s="30"/>
      <c r="J126" s="35">
        <v>1.2</v>
      </c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</row>
    <row r="127" spans="1:24" ht="15.6">
      <c r="A127" s="36"/>
      <c r="B127" s="102" t="s">
        <v>568</v>
      </c>
      <c r="C127" s="77">
        <f t="shared" si="22"/>
        <v>0.2</v>
      </c>
      <c r="D127" s="78">
        <f t="shared" si="23"/>
        <v>0</v>
      </c>
      <c r="E127" s="79">
        <f t="shared" si="24"/>
        <v>0</v>
      </c>
      <c r="F127" s="30"/>
      <c r="G127" s="30"/>
      <c r="H127" s="30"/>
      <c r="I127" s="30"/>
      <c r="J127" s="35">
        <v>0.2</v>
      </c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</row>
    <row r="128" spans="1:24" ht="15.6">
      <c r="A128" s="36"/>
      <c r="B128" s="102" t="s">
        <v>281</v>
      </c>
      <c r="C128" s="77">
        <f t="shared" si="22"/>
        <v>0.5</v>
      </c>
      <c r="D128" s="78">
        <f t="shared" si="23"/>
        <v>0</v>
      </c>
      <c r="E128" s="79">
        <f t="shared" si="24"/>
        <v>0</v>
      </c>
      <c r="F128" s="30"/>
      <c r="G128" s="30"/>
      <c r="H128" s="30"/>
      <c r="I128" s="30"/>
      <c r="J128" s="35">
        <v>0.5</v>
      </c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</row>
    <row r="129" spans="1:24" ht="15.6">
      <c r="A129" s="36"/>
      <c r="B129" s="102" t="s">
        <v>569</v>
      </c>
      <c r="C129" s="77">
        <f t="shared" si="22"/>
        <v>0.2</v>
      </c>
      <c r="D129" s="78">
        <f t="shared" si="23"/>
        <v>0</v>
      </c>
      <c r="E129" s="79">
        <f t="shared" si="24"/>
        <v>0</v>
      </c>
      <c r="F129" s="30"/>
      <c r="G129" s="30"/>
      <c r="H129" s="30"/>
      <c r="I129" s="30"/>
      <c r="J129" s="35">
        <v>0.2</v>
      </c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</row>
    <row r="130" spans="1:24" ht="15.6">
      <c r="A130" s="36"/>
      <c r="B130" s="102" t="s">
        <v>570</v>
      </c>
      <c r="C130" s="77">
        <f t="shared" si="22"/>
        <v>0.6</v>
      </c>
      <c r="D130" s="78">
        <f t="shared" si="23"/>
        <v>0</v>
      </c>
      <c r="E130" s="79">
        <f t="shared" si="24"/>
        <v>0</v>
      </c>
      <c r="F130" s="30"/>
      <c r="G130" s="30"/>
      <c r="H130" s="30"/>
      <c r="I130" s="30"/>
      <c r="J130" s="35">
        <v>0.6</v>
      </c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</row>
    <row r="131" spans="1:24" ht="15.6">
      <c r="A131" s="36"/>
      <c r="B131" s="102" t="s">
        <v>563</v>
      </c>
      <c r="C131" s="77">
        <f t="shared" si="22"/>
        <v>0.3</v>
      </c>
      <c r="D131" s="78">
        <f t="shared" si="23"/>
        <v>0</v>
      </c>
      <c r="E131" s="79">
        <f t="shared" si="24"/>
        <v>0</v>
      </c>
      <c r="F131" s="30"/>
      <c r="G131" s="30"/>
      <c r="H131" s="30"/>
      <c r="I131" s="30"/>
      <c r="J131" s="35">
        <v>0.3</v>
      </c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</row>
    <row r="132" spans="1:24" ht="15.6">
      <c r="A132" s="36"/>
      <c r="B132" s="102" t="s">
        <v>565</v>
      </c>
      <c r="C132" s="77">
        <f t="shared" si="22"/>
        <v>0.2</v>
      </c>
      <c r="D132" s="78">
        <f t="shared" si="23"/>
        <v>0</v>
      </c>
      <c r="E132" s="79">
        <f t="shared" si="24"/>
        <v>0</v>
      </c>
      <c r="F132" s="30"/>
      <c r="G132" s="30"/>
      <c r="H132" s="30"/>
      <c r="I132" s="30"/>
      <c r="J132" s="35">
        <v>0.2</v>
      </c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</row>
    <row r="133" spans="1:24" ht="15.6">
      <c r="A133" s="36"/>
      <c r="B133" s="102" t="s">
        <v>571</v>
      </c>
      <c r="C133" s="77">
        <f t="shared" si="22"/>
        <v>0.3</v>
      </c>
      <c r="D133" s="78">
        <f t="shared" si="23"/>
        <v>0</v>
      </c>
      <c r="E133" s="79">
        <f t="shared" si="24"/>
        <v>0</v>
      </c>
      <c r="F133" s="30"/>
      <c r="G133" s="30"/>
      <c r="H133" s="30"/>
      <c r="I133" s="30"/>
      <c r="J133" s="35">
        <v>0.3</v>
      </c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</row>
    <row r="134" spans="1:24" ht="15.6">
      <c r="A134" s="36"/>
      <c r="B134" s="102" t="s">
        <v>572</v>
      </c>
      <c r="C134" s="85">
        <v>0.5</v>
      </c>
      <c r="D134" s="78">
        <f t="shared" si="23"/>
        <v>0</v>
      </c>
      <c r="E134" s="79">
        <f t="shared" si="24"/>
        <v>0</v>
      </c>
      <c r="F134" s="30"/>
      <c r="G134" s="30"/>
      <c r="H134" s="30"/>
      <c r="I134" s="30"/>
      <c r="J134" s="35">
        <v>0.5</v>
      </c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</row>
    <row r="135" spans="1:24" ht="15.6">
      <c r="A135" s="36"/>
      <c r="B135" s="102" t="s">
        <v>558</v>
      </c>
      <c r="C135" s="85">
        <v>0.2</v>
      </c>
      <c r="D135" s="78">
        <f t="shared" si="23"/>
        <v>0</v>
      </c>
      <c r="E135" s="79">
        <f t="shared" si="24"/>
        <v>0</v>
      </c>
      <c r="F135" s="30"/>
      <c r="G135" s="30"/>
      <c r="H135" s="30"/>
      <c r="I135" s="30"/>
      <c r="J135" s="35">
        <v>0.2</v>
      </c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</row>
    <row r="136" spans="1:24" ht="15.6">
      <c r="A136" s="36"/>
      <c r="B136" s="102" t="s">
        <v>573</v>
      </c>
      <c r="C136" s="85">
        <v>0.5</v>
      </c>
      <c r="D136" s="78">
        <f t="shared" si="23"/>
        <v>0</v>
      </c>
      <c r="E136" s="79">
        <f t="shared" si="24"/>
        <v>0</v>
      </c>
      <c r="F136" s="30"/>
      <c r="G136" s="30"/>
      <c r="H136" s="30"/>
      <c r="I136" s="30"/>
      <c r="J136" s="35">
        <v>0.5</v>
      </c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</row>
    <row r="137" spans="1:24" ht="15.6">
      <c r="A137" s="104"/>
      <c r="B137" s="105" t="s">
        <v>574</v>
      </c>
      <c r="C137" s="106"/>
      <c r="D137" s="107"/>
      <c r="E137" s="108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</row>
    <row r="138" spans="1:24" ht="15">
      <c r="A138" s="36"/>
      <c r="B138" s="113" t="s">
        <v>558</v>
      </c>
      <c r="C138" s="77">
        <f t="shared" ref="C138:C142" si="25">SUM(F138:K138)</f>
        <v>3.2</v>
      </c>
      <c r="D138" s="78">
        <f t="shared" ref="D138:D142" si="26">SUM(F138:I138)</f>
        <v>3.2</v>
      </c>
      <c r="E138" s="79">
        <f t="shared" ref="E138:E142" si="27">D138/C138</f>
        <v>1</v>
      </c>
      <c r="F138" s="30"/>
      <c r="G138" s="35">
        <v>3.2</v>
      </c>
      <c r="H138" s="30"/>
      <c r="I138" s="30"/>
      <c r="J138" s="30"/>
      <c r="K138" s="30"/>
      <c r="L138" s="30"/>
      <c r="M138" s="30"/>
      <c r="N138" s="35">
        <v>6</v>
      </c>
      <c r="O138" s="30"/>
      <c r="P138" s="35">
        <v>2</v>
      </c>
      <c r="Q138" s="35">
        <v>1.2</v>
      </c>
      <c r="R138" s="30"/>
      <c r="S138" s="30"/>
      <c r="T138" s="30"/>
      <c r="U138" s="30"/>
      <c r="V138" s="30"/>
      <c r="W138" s="30"/>
      <c r="X138" s="30"/>
    </row>
    <row r="139" spans="1:24" ht="15">
      <c r="A139" s="36"/>
      <c r="B139" s="113" t="s">
        <v>561</v>
      </c>
      <c r="C139" s="77">
        <f t="shared" si="25"/>
        <v>0.8</v>
      </c>
      <c r="D139" s="78">
        <f t="shared" si="26"/>
        <v>0</v>
      </c>
      <c r="E139" s="79">
        <f t="shared" si="27"/>
        <v>0</v>
      </c>
      <c r="F139" s="30"/>
      <c r="G139" s="30"/>
      <c r="H139" s="30"/>
      <c r="I139" s="30"/>
      <c r="J139" s="35">
        <v>0.8</v>
      </c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</row>
    <row r="140" spans="1:24" ht="15">
      <c r="A140" s="36"/>
      <c r="B140" s="113" t="s">
        <v>575</v>
      </c>
      <c r="C140" s="77">
        <f t="shared" si="25"/>
        <v>1.1000000000000001</v>
      </c>
      <c r="D140" s="78">
        <f t="shared" si="26"/>
        <v>0</v>
      </c>
      <c r="E140" s="79">
        <f t="shared" si="27"/>
        <v>0</v>
      </c>
      <c r="F140" s="30"/>
      <c r="G140" s="30"/>
      <c r="H140" s="30"/>
      <c r="I140" s="30"/>
      <c r="J140" s="35">
        <v>1.1000000000000001</v>
      </c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</row>
    <row r="141" spans="1:24" ht="15">
      <c r="A141" s="36"/>
      <c r="B141" s="113" t="s">
        <v>556</v>
      </c>
      <c r="C141" s="77">
        <f t="shared" si="25"/>
        <v>0.9</v>
      </c>
      <c r="D141" s="78">
        <f t="shared" si="26"/>
        <v>0</v>
      </c>
      <c r="E141" s="79">
        <f t="shared" si="27"/>
        <v>0</v>
      </c>
      <c r="F141" s="30"/>
      <c r="G141" s="30"/>
      <c r="H141" s="30"/>
      <c r="I141" s="30"/>
      <c r="J141" s="35">
        <v>0.9</v>
      </c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</row>
    <row r="142" spans="1:24" ht="15">
      <c r="A142" s="36"/>
      <c r="B142" s="113" t="s">
        <v>576</v>
      </c>
      <c r="C142" s="77">
        <f t="shared" si="25"/>
        <v>0.5</v>
      </c>
      <c r="D142" s="78">
        <f t="shared" si="26"/>
        <v>0</v>
      </c>
      <c r="E142" s="79">
        <f t="shared" si="27"/>
        <v>0</v>
      </c>
      <c r="F142" s="30"/>
      <c r="G142" s="30"/>
      <c r="H142" s="30"/>
      <c r="I142" s="30"/>
      <c r="J142" s="35">
        <v>0.5</v>
      </c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</row>
    <row r="143" spans="1:24" ht="15.6">
      <c r="A143" s="104"/>
      <c r="B143" s="105" t="s">
        <v>577</v>
      </c>
      <c r="C143" s="106"/>
      <c r="D143" s="107"/>
      <c r="E143" s="108"/>
      <c r="F143" s="109"/>
      <c r="G143" s="109"/>
      <c r="H143" s="109"/>
      <c r="I143" s="109"/>
      <c r="J143" s="109"/>
      <c r="K143" s="109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</row>
    <row r="144" spans="1:24" ht="15.6">
      <c r="A144" s="36"/>
      <c r="B144" s="102" t="s">
        <v>90</v>
      </c>
      <c r="C144" s="77">
        <f t="shared" ref="C144:C150" si="28">SUM(F144:K144)</f>
        <v>3.2</v>
      </c>
      <c r="D144" s="78">
        <f t="shared" ref="D144:D150" si="29">SUM(F144:I144)</f>
        <v>3.2</v>
      </c>
      <c r="E144" s="79">
        <f t="shared" ref="E144:E150" si="30">D144/C144</f>
        <v>1</v>
      </c>
      <c r="F144" s="30"/>
      <c r="G144" s="35">
        <v>3.2</v>
      </c>
      <c r="H144" s="30"/>
      <c r="I144" s="30"/>
      <c r="J144" s="30"/>
      <c r="K144" s="30"/>
      <c r="L144" s="30"/>
      <c r="M144" s="30"/>
      <c r="N144" s="35">
        <v>6</v>
      </c>
      <c r="O144" s="30"/>
      <c r="P144" s="35">
        <v>1.2</v>
      </c>
      <c r="Q144" s="35">
        <v>1.2</v>
      </c>
      <c r="R144" s="30"/>
      <c r="S144" s="30"/>
      <c r="T144" s="30"/>
      <c r="U144" s="30"/>
      <c r="V144" s="30"/>
      <c r="W144" s="30"/>
      <c r="X144" s="30"/>
    </row>
    <row r="145" spans="1:24" ht="15.6">
      <c r="A145" s="36"/>
      <c r="B145" s="102" t="s">
        <v>81</v>
      </c>
      <c r="C145" s="77">
        <f t="shared" si="28"/>
        <v>1.2</v>
      </c>
      <c r="D145" s="78">
        <f t="shared" si="29"/>
        <v>0</v>
      </c>
      <c r="E145" s="79">
        <f t="shared" si="30"/>
        <v>0</v>
      </c>
      <c r="F145" s="30"/>
      <c r="G145" s="30"/>
      <c r="H145" s="30"/>
      <c r="I145" s="30"/>
      <c r="J145" s="35">
        <v>1.2</v>
      </c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</row>
    <row r="146" spans="1:24" ht="15.6">
      <c r="A146" s="36"/>
      <c r="B146" s="102" t="s">
        <v>99</v>
      </c>
      <c r="C146" s="77">
        <f t="shared" si="28"/>
        <v>0.7</v>
      </c>
      <c r="D146" s="78">
        <f t="shared" si="29"/>
        <v>0</v>
      </c>
      <c r="E146" s="79">
        <f t="shared" si="30"/>
        <v>0</v>
      </c>
      <c r="F146" s="30"/>
      <c r="G146" s="30"/>
      <c r="H146" s="30"/>
      <c r="I146" s="30"/>
      <c r="J146" s="35">
        <v>0.7</v>
      </c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</row>
    <row r="147" spans="1:24" ht="15.6">
      <c r="A147" s="36"/>
      <c r="B147" s="102" t="s">
        <v>154</v>
      </c>
      <c r="C147" s="77">
        <f t="shared" si="28"/>
        <v>0.7</v>
      </c>
      <c r="D147" s="78">
        <f t="shared" si="29"/>
        <v>0</v>
      </c>
      <c r="E147" s="79">
        <f t="shared" si="30"/>
        <v>0</v>
      </c>
      <c r="F147" s="30"/>
      <c r="G147" s="30"/>
      <c r="H147" s="30"/>
      <c r="I147" s="30"/>
      <c r="J147" s="35">
        <v>0.7</v>
      </c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</row>
    <row r="148" spans="1:24" ht="15.6">
      <c r="A148" s="36"/>
      <c r="B148" s="102" t="s">
        <v>77</v>
      </c>
      <c r="C148" s="77">
        <f t="shared" si="28"/>
        <v>1</v>
      </c>
      <c r="D148" s="78">
        <f t="shared" si="29"/>
        <v>0</v>
      </c>
      <c r="E148" s="79">
        <f t="shared" si="30"/>
        <v>0</v>
      </c>
      <c r="F148" s="30"/>
      <c r="G148" s="30"/>
      <c r="H148" s="30"/>
      <c r="I148" s="30"/>
      <c r="J148" s="35">
        <v>1</v>
      </c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</row>
    <row r="149" spans="1:24" ht="15.6">
      <c r="A149" s="36"/>
      <c r="B149" s="102" t="s">
        <v>49</v>
      </c>
      <c r="C149" s="77">
        <f t="shared" si="28"/>
        <v>1</v>
      </c>
      <c r="D149" s="78">
        <f t="shared" si="29"/>
        <v>0</v>
      </c>
      <c r="E149" s="79">
        <f t="shared" si="30"/>
        <v>0</v>
      </c>
      <c r="F149" s="30"/>
      <c r="G149" s="30"/>
      <c r="H149" s="30"/>
      <c r="I149" s="30"/>
      <c r="J149" s="35">
        <v>1</v>
      </c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</row>
    <row r="150" spans="1:24" ht="15.6">
      <c r="A150" s="36"/>
      <c r="B150" s="102" t="s">
        <v>87</v>
      </c>
      <c r="C150" s="77">
        <f t="shared" si="28"/>
        <v>0.3</v>
      </c>
      <c r="D150" s="78">
        <f t="shared" si="29"/>
        <v>0</v>
      </c>
      <c r="E150" s="79">
        <f t="shared" si="30"/>
        <v>0</v>
      </c>
      <c r="F150" s="30"/>
      <c r="G150" s="30"/>
      <c r="H150" s="30"/>
      <c r="I150" s="30"/>
      <c r="J150" s="35">
        <v>0.3</v>
      </c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</row>
    <row r="151" spans="1:24" ht="15.6">
      <c r="A151" s="104"/>
      <c r="B151" s="105" t="s">
        <v>578</v>
      </c>
      <c r="C151" s="106"/>
      <c r="D151" s="107"/>
      <c r="E151" s="108"/>
      <c r="F151" s="109"/>
      <c r="G151" s="109"/>
      <c r="H151" s="109"/>
      <c r="I151" s="109"/>
      <c r="J151" s="109"/>
      <c r="K151" s="109"/>
      <c r="L151" s="109"/>
      <c r="M151" s="109"/>
      <c r="N151" s="109"/>
      <c r="O151" s="109"/>
      <c r="P151" s="109"/>
      <c r="Q151" s="109"/>
      <c r="R151" s="109"/>
      <c r="S151" s="109"/>
      <c r="T151" s="109"/>
      <c r="U151" s="109"/>
      <c r="V151" s="109"/>
      <c r="W151" s="109"/>
      <c r="X151" s="109"/>
    </row>
    <row r="152" spans="1:24" ht="15.6">
      <c r="A152" s="36"/>
      <c r="B152" s="102" t="s">
        <v>303</v>
      </c>
      <c r="C152" s="114">
        <f t="shared" ref="C152:C154" si="31">SUM(F152:K152)</f>
        <v>0.2</v>
      </c>
      <c r="D152" s="115">
        <f t="shared" ref="D152:D154" si="32">SUM(F152:I152)</f>
        <v>0</v>
      </c>
      <c r="E152" s="116">
        <f t="shared" ref="E152:E154" si="33">D152/C152</f>
        <v>0</v>
      </c>
      <c r="F152" s="30"/>
      <c r="G152" s="30"/>
      <c r="H152" s="30"/>
      <c r="I152" s="30"/>
      <c r="J152" s="30"/>
      <c r="K152" s="35">
        <v>0.2</v>
      </c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</row>
    <row r="153" spans="1:24" ht="15.6">
      <c r="A153" s="36"/>
      <c r="B153" s="102" t="s">
        <v>281</v>
      </c>
      <c r="C153" s="114">
        <f t="shared" si="31"/>
        <v>0.4</v>
      </c>
      <c r="D153" s="115">
        <f t="shared" si="32"/>
        <v>0</v>
      </c>
      <c r="E153" s="116">
        <f t="shared" si="33"/>
        <v>0</v>
      </c>
      <c r="F153" s="30"/>
      <c r="G153" s="30"/>
      <c r="H153" s="30"/>
      <c r="I153" s="30"/>
      <c r="J153" s="30"/>
      <c r="K153" s="35">
        <v>0.4</v>
      </c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</row>
    <row r="154" spans="1:24" ht="15.6">
      <c r="A154" s="36"/>
      <c r="B154" s="102" t="s">
        <v>49</v>
      </c>
      <c r="C154" s="114">
        <f t="shared" si="31"/>
        <v>0.4</v>
      </c>
      <c r="D154" s="115">
        <f t="shared" si="32"/>
        <v>0</v>
      </c>
      <c r="E154" s="116">
        <f t="shared" si="33"/>
        <v>0</v>
      </c>
      <c r="F154" s="30"/>
      <c r="G154" s="30"/>
      <c r="H154" s="30"/>
      <c r="I154" s="30"/>
      <c r="J154" s="30"/>
      <c r="K154" s="35">
        <v>0.4</v>
      </c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</row>
    <row r="155" spans="1:24" ht="15.6">
      <c r="A155" s="104"/>
      <c r="B155" s="105" t="s">
        <v>579</v>
      </c>
      <c r="C155" s="106"/>
      <c r="D155" s="107"/>
      <c r="E155" s="108"/>
      <c r="F155" s="109"/>
      <c r="G155" s="109"/>
      <c r="H155" s="109"/>
      <c r="I155" s="109"/>
      <c r="J155" s="109"/>
      <c r="K155" s="109"/>
      <c r="L155" s="109"/>
      <c r="M155" s="109"/>
      <c r="N155" s="109"/>
      <c r="O155" s="109"/>
      <c r="P155" s="109"/>
      <c r="Q155" s="109"/>
      <c r="R155" s="109"/>
      <c r="S155" s="109"/>
      <c r="T155" s="109"/>
      <c r="U155" s="109"/>
      <c r="V155" s="109"/>
      <c r="W155" s="109"/>
      <c r="X155" s="109"/>
    </row>
    <row r="156" spans="1:24" ht="15.6">
      <c r="A156" s="36"/>
      <c r="B156" s="102" t="s">
        <v>87</v>
      </c>
      <c r="C156" s="114">
        <f t="shared" ref="C156:C161" si="34">SUM(F156:K156)</f>
        <v>0.5</v>
      </c>
      <c r="D156" s="115">
        <f t="shared" ref="D156:D161" si="35">SUM(F156:I156)</f>
        <v>0</v>
      </c>
      <c r="E156" s="116">
        <f t="shared" ref="E156:E161" si="36">D156/C156</f>
        <v>0</v>
      </c>
      <c r="F156" s="30"/>
      <c r="G156" s="30"/>
      <c r="H156" s="30"/>
      <c r="I156" s="30"/>
      <c r="J156" s="35">
        <v>0.5</v>
      </c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</row>
    <row r="157" spans="1:24" ht="15.6">
      <c r="A157" s="36"/>
      <c r="B157" s="102" t="s">
        <v>99</v>
      </c>
      <c r="C157" s="114">
        <f t="shared" si="34"/>
        <v>0.4</v>
      </c>
      <c r="D157" s="115">
        <f t="shared" si="35"/>
        <v>0</v>
      </c>
      <c r="E157" s="116">
        <f t="shared" si="36"/>
        <v>0</v>
      </c>
      <c r="F157" s="30"/>
      <c r="G157" s="30"/>
      <c r="H157" s="30"/>
      <c r="I157" s="30"/>
      <c r="J157" s="35">
        <v>0.4</v>
      </c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</row>
    <row r="158" spans="1:24" ht="15.6">
      <c r="A158" s="36"/>
      <c r="B158" s="102" t="s">
        <v>179</v>
      </c>
      <c r="C158" s="114">
        <f t="shared" si="34"/>
        <v>0.5</v>
      </c>
      <c r="D158" s="115">
        <f t="shared" si="35"/>
        <v>0</v>
      </c>
      <c r="E158" s="116">
        <f t="shared" si="36"/>
        <v>0</v>
      </c>
      <c r="F158" s="30"/>
      <c r="G158" s="30"/>
      <c r="H158" s="30"/>
      <c r="I158" s="30"/>
      <c r="J158" s="35">
        <v>0.5</v>
      </c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</row>
    <row r="159" spans="1:24" ht="15.6">
      <c r="A159" s="36"/>
      <c r="B159" s="102" t="s">
        <v>281</v>
      </c>
      <c r="C159" s="114">
        <f t="shared" si="34"/>
        <v>1</v>
      </c>
      <c r="D159" s="115">
        <f t="shared" si="35"/>
        <v>0</v>
      </c>
      <c r="E159" s="116">
        <f t="shared" si="36"/>
        <v>0</v>
      </c>
      <c r="F159" s="30"/>
      <c r="G159" s="30"/>
      <c r="H159" s="30"/>
      <c r="I159" s="30"/>
      <c r="J159" s="35">
        <v>1</v>
      </c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</row>
    <row r="160" spans="1:24" ht="15.6">
      <c r="A160" s="36"/>
      <c r="B160" s="102" t="s">
        <v>49</v>
      </c>
      <c r="C160" s="114">
        <f t="shared" si="34"/>
        <v>0.3</v>
      </c>
      <c r="D160" s="115">
        <f t="shared" si="35"/>
        <v>0</v>
      </c>
      <c r="E160" s="116">
        <f t="shared" si="36"/>
        <v>0</v>
      </c>
      <c r="F160" s="30"/>
      <c r="G160" s="30"/>
      <c r="H160" s="30"/>
      <c r="I160" s="30"/>
      <c r="J160" s="35">
        <v>0.3</v>
      </c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</row>
    <row r="161" spans="1:24" ht="15.6">
      <c r="A161" s="36"/>
      <c r="B161" s="102" t="s">
        <v>580</v>
      </c>
      <c r="C161" s="77">
        <f t="shared" si="34"/>
        <v>0.1</v>
      </c>
      <c r="D161" s="78">
        <f t="shared" si="35"/>
        <v>0</v>
      </c>
      <c r="E161" s="79">
        <f t="shared" si="36"/>
        <v>0</v>
      </c>
      <c r="F161" s="30"/>
      <c r="G161" s="30"/>
      <c r="H161" s="30"/>
      <c r="I161" s="30"/>
      <c r="J161" s="35">
        <v>0.1</v>
      </c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</row>
    <row r="162" spans="1:24" ht="15.6">
      <c r="A162" s="104"/>
      <c r="B162" s="105" t="s">
        <v>581</v>
      </c>
      <c r="C162" s="106"/>
      <c r="D162" s="107"/>
      <c r="E162" s="108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</row>
    <row r="163" spans="1:24" ht="15.6">
      <c r="A163" s="36"/>
      <c r="B163" s="102" t="s">
        <v>112</v>
      </c>
      <c r="C163" s="114">
        <f t="shared" ref="C163:C168" si="37">SUM(F163:K163)</f>
        <v>2.5</v>
      </c>
      <c r="D163" s="115">
        <f t="shared" ref="D163:D168" si="38">SUM(F163:I163)</f>
        <v>0</v>
      </c>
      <c r="E163" s="116">
        <f t="shared" ref="E163:E168" si="39">D163/C163</f>
        <v>0</v>
      </c>
      <c r="F163" s="30"/>
      <c r="G163" s="30"/>
      <c r="H163" s="30"/>
      <c r="I163" s="30"/>
      <c r="J163" s="35">
        <v>2.5</v>
      </c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</row>
    <row r="164" spans="1:24" ht="15.6">
      <c r="A164" s="36"/>
      <c r="B164" s="102" t="s">
        <v>67</v>
      </c>
      <c r="C164" s="114">
        <f t="shared" si="37"/>
        <v>0.5</v>
      </c>
      <c r="D164" s="115">
        <f t="shared" si="38"/>
        <v>0</v>
      </c>
      <c r="E164" s="116">
        <f t="shared" si="39"/>
        <v>0</v>
      </c>
      <c r="F164" s="30"/>
      <c r="G164" s="30"/>
      <c r="H164" s="30"/>
      <c r="I164" s="30"/>
      <c r="J164" s="35">
        <v>0.5</v>
      </c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</row>
    <row r="165" spans="1:24" ht="15.6">
      <c r="A165" s="36"/>
      <c r="B165" s="102" t="s">
        <v>49</v>
      </c>
      <c r="C165" s="114">
        <f t="shared" si="37"/>
        <v>1</v>
      </c>
      <c r="D165" s="115">
        <f t="shared" si="38"/>
        <v>0</v>
      </c>
      <c r="E165" s="116">
        <f t="shared" si="39"/>
        <v>0</v>
      </c>
      <c r="F165" s="30"/>
      <c r="G165" s="30"/>
      <c r="H165" s="30"/>
      <c r="I165" s="30"/>
      <c r="J165" s="35">
        <v>1</v>
      </c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</row>
    <row r="166" spans="1:24" ht="15.6">
      <c r="A166" s="36"/>
      <c r="B166" s="102" t="s">
        <v>87</v>
      </c>
      <c r="C166" s="114">
        <f t="shared" si="37"/>
        <v>0.5</v>
      </c>
      <c r="D166" s="115">
        <f t="shared" si="38"/>
        <v>0</v>
      </c>
      <c r="E166" s="116">
        <f t="shared" si="39"/>
        <v>0</v>
      </c>
      <c r="F166" s="30"/>
      <c r="G166" s="30"/>
      <c r="H166" s="30"/>
      <c r="I166" s="30"/>
      <c r="J166" s="35">
        <v>0.5</v>
      </c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</row>
    <row r="167" spans="1:24" ht="15.6">
      <c r="A167" s="36"/>
      <c r="B167" s="102" t="s">
        <v>90</v>
      </c>
      <c r="C167" s="114">
        <f t="shared" si="37"/>
        <v>1.8</v>
      </c>
      <c r="D167" s="115">
        <f t="shared" si="38"/>
        <v>0</v>
      </c>
      <c r="E167" s="116">
        <f t="shared" si="39"/>
        <v>0</v>
      </c>
      <c r="F167" s="30"/>
      <c r="G167" s="30"/>
      <c r="H167" s="30"/>
      <c r="I167" s="30"/>
      <c r="J167" s="35">
        <v>1.8</v>
      </c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</row>
    <row r="168" spans="1:24" ht="15.6">
      <c r="A168" s="36"/>
      <c r="B168" s="102" t="s">
        <v>582</v>
      </c>
      <c r="C168" s="77">
        <f t="shared" si="37"/>
        <v>1</v>
      </c>
      <c r="D168" s="78">
        <f t="shared" si="38"/>
        <v>0</v>
      </c>
      <c r="E168" s="79">
        <f t="shared" si="39"/>
        <v>0</v>
      </c>
      <c r="F168" s="30"/>
      <c r="G168" s="30"/>
      <c r="H168" s="30"/>
      <c r="I168" s="30"/>
      <c r="J168" s="35">
        <v>1</v>
      </c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</row>
    <row r="169" spans="1:24" ht="15.6">
      <c r="A169" s="104"/>
      <c r="B169" s="105" t="s">
        <v>583</v>
      </c>
      <c r="C169" s="106"/>
      <c r="D169" s="107"/>
      <c r="E169" s="108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</row>
    <row r="170" spans="1:24" ht="15.6">
      <c r="A170" s="36"/>
      <c r="B170" s="102" t="s">
        <v>88</v>
      </c>
      <c r="C170" s="77">
        <f t="shared" ref="C170:C176" si="40">SUM(F170:K170)</f>
        <v>0.3</v>
      </c>
      <c r="D170" s="78">
        <f t="shared" ref="D170:D176" si="41">SUM(F170:I170)</f>
        <v>0</v>
      </c>
      <c r="E170" s="79">
        <f t="shared" ref="E170:E176" si="42">D170/C170</f>
        <v>0</v>
      </c>
      <c r="F170" s="30"/>
      <c r="G170" s="30"/>
      <c r="H170" s="30"/>
      <c r="I170" s="30"/>
      <c r="J170" s="35">
        <v>0.3</v>
      </c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</row>
    <row r="171" spans="1:24" ht="15.6">
      <c r="A171" s="36"/>
      <c r="B171" s="102" t="s">
        <v>133</v>
      </c>
      <c r="C171" s="77">
        <f t="shared" si="40"/>
        <v>0.9</v>
      </c>
      <c r="D171" s="78">
        <f t="shared" si="41"/>
        <v>0</v>
      </c>
      <c r="E171" s="79">
        <f t="shared" si="42"/>
        <v>0</v>
      </c>
      <c r="F171" s="30"/>
      <c r="G171" s="30"/>
      <c r="H171" s="30"/>
      <c r="I171" s="30"/>
      <c r="J171" s="35">
        <v>0.9</v>
      </c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</row>
    <row r="172" spans="1:24" ht="15.6">
      <c r="A172" s="36"/>
      <c r="B172" s="102" t="s">
        <v>120</v>
      </c>
      <c r="C172" s="77">
        <f t="shared" si="40"/>
        <v>0.3</v>
      </c>
      <c r="D172" s="78">
        <f t="shared" si="41"/>
        <v>0</v>
      </c>
      <c r="E172" s="79">
        <f t="shared" si="42"/>
        <v>0</v>
      </c>
      <c r="F172" s="30"/>
      <c r="G172" s="30"/>
      <c r="H172" s="30"/>
      <c r="I172" s="30"/>
      <c r="J172" s="35">
        <v>0.3</v>
      </c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</row>
    <row r="173" spans="1:24" ht="15.6">
      <c r="A173" s="36"/>
      <c r="B173" s="102" t="s">
        <v>143</v>
      </c>
      <c r="C173" s="77">
        <f t="shared" si="40"/>
        <v>0.2</v>
      </c>
      <c r="D173" s="78">
        <f t="shared" si="41"/>
        <v>0</v>
      </c>
      <c r="E173" s="79">
        <f t="shared" si="42"/>
        <v>0</v>
      </c>
      <c r="F173" s="30"/>
      <c r="G173" s="30"/>
      <c r="H173" s="30"/>
      <c r="I173" s="30"/>
      <c r="J173" s="35">
        <v>0.2</v>
      </c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</row>
    <row r="174" spans="1:24" ht="15.6">
      <c r="A174" s="36"/>
      <c r="B174" s="102" t="s">
        <v>584</v>
      </c>
      <c r="C174" s="77">
        <f t="shared" si="40"/>
        <v>0.2</v>
      </c>
      <c r="D174" s="78">
        <f t="shared" si="41"/>
        <v>0</v>
      </c>
      <c r="E174" s="79">
        <f t="shared" si="42"/>
        <v>0</v>
      </c>
      <c r="F174" s="30"/>
      <c r="G174" s="30"/>
      <c r="H174" s="30"/>
      <c r="I174" s="30"/>
      <c r="J174" s="35">
        <v>0.2</v>
      </c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</row>
    <row r="175" spans="1:24" ht="15.6">
      <c r="A175" s="36"/>
      <c r="B175" s="102" t="s">
        <v>585</v>
      </c>
      <c r="C175" s="77">
        <f t="shared" si="40"/>
        <v>0.2</v>
      </c>
      <c r="D175" s="78">
        <f t="shared" si="41"/>
        <v>0</v>
      </c>
      <c r="E175" s="79">
        <f t="shared" si="42"/>
        <v>0</v>
      </c>
      <c r="F175" s="30"/>
      <c r="G175" s="30"/>
      <c r="H175" s="30"/>
      <c r="I175" s="30"/>
      <c r="J175" s="35">
        <v>0.2</v>
      </c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</row>
    <row r="176" spans="1:24" ht="15.6">
      <c r="A176" s="36"/>
      <c r="B176" s="102" t="s">
        <v>126</v>
      </c>
      <c r="C176" s="77">
        <f t="shared" si="40"/>
        <v>0.5</v>
      </c>
      <c r="D176" s="78">
        <f t="shared" si="41"/>
        <v>0</v>
      </c>
      <c r="E176" s="79">
        <f t="shared" si="42"/>
        <v>0</v>
      </c>
      <c r="F176" s="30"/>
      <c r="G176" s="30"/>
      <c r="H176" s="30"/>
      <c r="I176" s="30"/>
      <c r="J176" s="35">
        <v>0.5</v>
      </c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</row>
    <row r="177" spans="1:24" ht="15.6">
      <c r="A177" s="104"/>
      <c r="B177" s="105" t="s">
        <v>586</v>
      </c>
      <c r="C177" s="106"/>
      <c r="D177" s="107"/>
      <c r="E177" s="108"/>
      <c r="F177" s="109"/>
      <c r="G177" s="109"/>
      <c r="H177" s="109"/>
      <c r="I177" s="109"/>
      <c r="J177" s="109"/>
      <c r="K177" s="109"/>
      <c r="L177" s="109"/>
      <c r="M177" s="109"/>
      <c r="N177" s="109"/>
      <c r="O177" s="109"/>
      <c r="P177" s="109"/>
      <c r="Q177" s="109"/>
      <c r="R177" s="109"/>
      <c r="S177" s="109"/>
      <c r="T177" s="109"/>
      <c r="U177" s="109"/>
      <c r="V177" s="109"/>
      <c r="W177" s="109"/>
      <c r="X177" s="109"/>
    </row>
    <row r="178" spans="1:24" ht="15.6">
      <c r="A178" s="36"/>
      <c r="B178" s="102" t="s">
        <v>133</v>
      </c>
      <c r="C178" s="77">
        <f t="shared" ref="C178:C190" si="43">SUM(F178:K178)</f>
        <v>0.5</v>
      </c>
      <c r="D178" s="78">
        <f t="shared" ref="D178:D190" si="44">SUM(F178:I178)</f>
        <v>0</v>
      </c>
      <c r="E178" s="79">
        <f t="shared" ref="E178:E190" si="45">D178/C178</f>
        <v>0</v>
      </c>
      <c r="F178" s="30"/>
      <c r="G178" s="30"/>
      <c r="H178" s="30"/>
      <c r="I178" s="30"/>
      <c r="J178" s="35">
        <v>0.5</v>
      </c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</row>
    <row r="179" spans="1:24" ht="15.6">
      <c r="A179" s="36"/>
      <c r="B179" s="102" t="s">
        <v>133</v>
      </c>
      <c r="C179" s="77">
        <f t="shared" si="43"/>
        <v>0.2</v>
      </c>
      <c r="D179" s="78">
        <f t="shared" si="44"/>
        <v>0</v>
      </c>
      <c r="E179" s="79">
        <f t="shared" si="45"/>
        <v>0</v>
      </c>
      <c r="F179" s="30"/>
      <c r="G179" s="30"/>
      <c r="H179" s="30"/>
      <c r="I179" s="30"/>
      <c r="J179" s="35">
        <v>0.2</v>
      </c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</row>
    <row r="180" spans="1:24" ht="15.6">
      <c r="A180" s="36"/>
      <c r="B180" s="102" t="s">
        <v>95</v>
      </c>
      <c r="C180" s="77">
        <f t="shared" si="43"/>
        <v>0.2</v>
      </c>
      <c r="D180" s="78">
        <f t="shared" si="44"/>
        <v>0</v>
      </c>
      <c r="E180" s="79">
        <f t="shared" si="45"/>
        <v>0</v>
      </c>
      <c r="F180" s="30"/>
      <c r="G180" s="30"/>
      <c r="H180" s="30"/>
      <c r="I180" s="30"/>
      <c r="J180" s="35">
        <v>0.2</v>
      </c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</row>
    <row r="181" spans="1:24" ht="15.6">
      <c r="A181" s="36"/>
      <c r="B181" s="102" t="s">
        <v>202</v>
      </c>
      <c r="C181" s="77">
        <f t="shared" si="43"/>
        <v>0.3</v>
      </c>
      <c r="D181" s="78">
        <f t="shared" si="44"/>
        <v>0</v>
      </c>
      <c r="E181" s="79">
        <f t="shared" si="45"/>
        <v>0</v>
      </c>
      <c r="F181" s="30"/>
      <c r="G181" s="30"/>
      <c r="H181" s="30"/>
      <c r="I181" s="30"/>
      <c r="J181" s="35">
        <v>0.3</v>
      </c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</row>
    <row r="182" spans="1:24" ht="15.6">
      <c r="A182" s="36"/>
      <c r="B182" s="102" t="s">
        <v>90</v>
      </c>
      <c r="C182" s="77">
        <f t="shared" si="43"/>
        <v>0.7</v>
      </c>
      <c r="D182" s="78">
        <f t="shared" si="44"/>
        <v>0</v>
      </c>
      <c r="E182" s="79">
        <f t="shared" si="45"/>
        <v>0</v>
      </c>
      <c r="F182" s="30"/>
      <c r="G182" s="30"/>
      <c r="H182" s="30"/>
      <c r="I182" s="30"/>
      <c r="J182" s="35">
        <v>0.7</v>
      </c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</row>
    <row r="183" spans="1:24" ht="15.6">
      <c r="A183" s="36"/>
      <c r="B183" s="102" t="s">
        <v>87</v>
      </c>
      <c r="C183" s="77">
        <f t="shared" si="43"/>
        <v>0.4</v>
      </c>
      <c r="D183" s="78">
        <f t="shared" si="44"/>
        <v>0</v>
      </c>
      <c r="E183" s="79">
        <f t="shared" si="45"/>
        <v>0</v>
      </c>
      <c r="F183" s="30"/>
      <c r="G183" s="30"/>
      <c r="H183" s="30"/>
      <c r="I183" s="30"/>
      <c r="J183" s="35">
        <v>0.4</v>
      </c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</row>
    <row r="184" spans="1:24" ht="15.6">
      <c r="A184" s="36"/>
      <c r="B184" s="102" t="s">
        <v>587</v>
      </c>
      <c r="C184" s="77">
        <f t="shared" si="43"/>
        <v>2.2000000000000002</v>
      </c>
      <c r="D184" s="78">
        <f t="shared" si="44"/>
        <v>0</v>
      </c>
      <c r="E184" s="79">
        <f t="shared" si="45"/>
        <v>0</v>
      </c>
      <c r="F184" s="30"/>
      <c r="G184" s="30"/>
      <c r="H184" s="30"/>
      <c r="I184" s="30"/>
      <c r="J184" s="35">
        <v>2.2000000000000002</v>
      </c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</row>
    <row r="185" spans="1:24" ht="15.6">
      <c r="A185" s="36"/>
      <c r="B185" s="102" t="s">
        <v>99</v>
      </c>
      <c r="C185" s="77">
        <f t="shared" si="43"/>
        <v>0.3</v>
      </c>
      <c r="D185" s="78">
        <f t="shared" si="44"/>
        <v>0</v>
      </c>
      <c r="E185" s="79">
        <f t="shared" si="45"/>
        <v>0</v>
      </c>
      <c r="F185" s="30"/>
      <c r="G185" s="30"/>
      <c r="H185" s="30"/>
      <c r="I185" s="30"/>
      <c r="J185" s="35">
        <v>0.3</v>
      </c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</row>
    <row r="186" spans="1:24" ht="15.6">
      <c r="A186" s="36"/>
      <c r="B186" s="102" t="s">
        <v>49</v>
      </c>
      <c r="C186" s="77">
        <f t="shared" si="43"/>
        <v>0.2</v>
      </c>
      <c r="D186" s="78">
        <f t="shared" si="44"/>
        <v>0</v>
      </c>
      <c r="E186" s="79">
        <f t="shared" si="45"/>
        <v>0</v>
      </c>
      <c r="F186" s="30"/>
      <c r="G186" s="30"/>
      <c r="H186" s="30"/>
      <c r="I186" s="30"/>
      <c r="J186" s="35">
        <v>0.2</v>
      </c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</row>
    <row r="187" spans="1:24" ht="15.6">
      <c r="A187" s="36"/>
      <c r="B187" s="102" t="s">
        <v>120</v>
      </c>
      <c r="C187" s="77">
        <f t="shared" si="43"/>
        <v>0.3</v>
      </c>
      <c r="D187" s="78">
        <f t="shared" si="44"/>
        <v>0</v>
      </c>
      <c r="E187" s="79">
        <f t="shared" si="45"/>
        <v>0</v>
      </c>
      <c r="F187" s="30"/>
      <c r="G187" s="30"/>
      <c r="H187" s="30"/>
      <c r="I187" s="30"/>
      <c r="J187" s="35">
        <v>0.3</v>
      </c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</row>
    <row r="188" spans="1:24" ht="15.6">
      <c r="A188" s="36"/>
      <c r="B188" s="102" t="s">
        <v>77</v>
      </c>
      <c r="C188" s="77">
        <f t="shared" si="43"/>
        <v>0.4</v>
      </c>
      <c r="D188" s="78">
        <f t="shared" si="44"/>
        <v>0</v>
      </c>
      <c r="E188" s="79">
        <f t="shared" si="45"/>
        <v>0</v>
      </c>
      <c r="F188" s="30"/>
      <c r="G188" s="30"/>
      <c r="H188" s="30"/>
      <c r="I188" s="30"/>
      <c r="J188" s="35">
        <v>0.4</v>
      </c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</row>
    <row r="189" spans="1:24" ht="15.6">
      <c r="A189" s="36"/>
      <c r="B189" s="102" t="s">
        <v>588</v>
      </c>
      <c r="C189" s="77">
        <f t="shared" si="43"/>
        <v>0.4</v>
      </c>
      <c r="D189" s="78">
        <f t="shared" si="44"/>
        <v>0</v>
      </c>
      <c r="E189" s="79">
        <f t="shared" si="45"/>
        <v>0</v>
      </c>
      <c r="F189" s="30"/>
      <c r="G189" s="30"/>
      <c r="H189" s="30"/>
      <c r="I189" s="30"/>
      <c r="J189" s="30"/>
      <c r="K189" s="35">
        <v>0.4</v>
      </c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</row>
    <row r="190" spans="1:24" ht="15.6">
      <c r="A190" s="36"/>
      <c r="B190" s="102" t="s">
        <v>588</v>
      </c>
      <c r="C190" s="77">
        <f t="shared" si="43"/>
        <v>0.3</v>
      </c>
      <c r="D190" s="78">
        <f t="shared" si="44"/>
        <v>0</v>
      </c>
      <c r="E190" s="79">
        <f t="shared" si="45"/>
        <v>0</v>
      </c>
      <c r="F190" s="30"/>
      <c r="G190" s="30"/>
      <c r="H190" s="30"/>
      <c r="I190" s="30"/>
      <c r="J190" s="35">
        <v>0.3</v>
      </c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</row>
    <row r="191" spans="1:24" ht="15.6">
      <c r="A191" s="104"/>
      <c r="B191" s="105" t="s">
        <v>589</v>
      </c>
      <c r="C191" s="106"/>
      <c r="D191" s="107"/>
      <c r="E191" s="108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</row>
    <row r="192" spans="1:24" ht="15.6">
      <c r="A192" s="36"/>
      <c r="B192" s="102" t="s">
        <v>590</v>
      </c>
      <c r="C192" s="77">
        <f t="shared" ref="C192:C194" si="46">SUM(F192:K192)</f>
        <v>0.3</v>
      </c>
      <c r="D192" s="78">
        <f t="shared" ref="D192:D194" si="47">SUM(F192:I192)</f>
        <v>0</v>
      </c>
      <c r="E192" s="79">
        <f t="shared" ref="E192:E194" si="48">D192/C192</f>
        <v>0</v>
      </c>
      <c r="F192" s="30"/>
      <c r="G192" s="30"/>
      <c r="H192" s="30"/>
      <c r="I192" s="30"/>
      <c r="J192" s="35">
        <v>0.3</v>
      </c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</row>
    <row r="193" spans="1:24" ht="15.6">
      <c r="A193" s="36"/>
      <c r="B193" s="102" t="s">
        <v>49</v>
      </c>
      <c r="C193" s="77">
        <f t="shared" si="46"/>
        <v>2</v>
      </c>
      <c r="D193" s="78">
        <f t="shared" si="47"/>
        <v>0</v>
      </c>
      <c r="E193" s="79">
        <f t="shared" si="48"/>
        <v>0</v>
      </c>
      <c r="F193" s="30"/>
      <c r="G193" s="30"/>
      <c r="H193" s="30"/>
      <c r="I193" s="30"/>
      <c r="J193" s="35">
        <v>2</v>
      </c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</row>
    <row r="194" spans="1:24" ht="15.6">
      <c r="A194" s="36"/>
      <c r="B194" s="102" t="s">
        <v>97</v>
      </c>
      <c r="C194" s="77">
        <f t="shared" si="46"/>
        <v>0.5</v>
      </c>
      <c r="D194" s="78">
        <f t="shared" si="47"/>
        <v>0</v>
      </c>
      <c r="E194" s="79">
        <f t="shared" si="48"/>
        <v>0</v>
      </c>
      <c r="F194" s="30"/>
      <c r="G194" s="30"/>
      <c r="H194" s="30"/>
      <c r="I194" s="30"/>
      <c r="J194" s="35">
        <v>0.5</v>
      </c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</row>
    <row r="195" spans="1:24" ht="15.6">
      <c r="A195" s="104"/>
      <c r="B195" s="105" t="s">
        <v>591</v>
      </c>
      <c r="C195" s="106"/>
      <c r="D195" s="107"/>
      <c r="E195" s="108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</row>
    <row r="196" spans="1:24" ht="15.6">
      <c r="A196" s="36"/>
      <c r="B196" s="102" t="s">
        <v>87</v>
      </c>
      <c r="C196" s="77">
        <f t="shared" ref="C196:C203" si="49">SUM(F196:K196)</f>
        <v>1.6</v>
      </c>
      <c r="D196" s="78">
        <f t="shared" ref="D196:D203" si="50">SUM(F196:I196)</f>
        <v>0</v>
      </c>
      <c r="E196" s="79">
        <f t="shared" ref="E196:E203" si="51">D196/C196</f>
        <v>0</v>
      </c>
      <c r="F196" s="30"/>
      <c r="G196" s="30"/>
      <c r="H196" s="30"/>
      <c r="I196" s="30"/>
      <c r="J196" s="35">
        <v>1.6</v>
      </c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</row>
    <row r="197" spans="1:24" ht="15.6">
      <c r="A197" s="36"/>
      <c r="B197" s="102" t="s">
        <v>281</v>
      </c>
      <c r="C197" s="77">
        <f t="shared" si="49"/>
        <v>0.3</v>
      </c>
      <c r="D197" s="78">
        <f t="shared" si="50"/>
        <v>0</v>
      </c>
      <c r="E197" s="79">
        <f t="shared" si="51"/>
        <v>0</v>
      </c>
      <c r="F197" s="30"/>
      <c r="G197" s="30"/>
      <c r="H197" s="30"/>
      <c r="I197" s="30"/>
      <c r="J197" s="35">
        <v>0.3</v>
      </c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</row>
    <row r="198" spans="1:24" ht="15.6">
      <c r="A198" s="36"/>
      <c r="B198" s="102" t="s">
        <v>179</v>
      </c>
      <c r="C198" s="77">
        <f t="shared" si="49"/>
        <v>0.5</v>
      </c>
      <c r="D198" s="78">
        <f t="shared" si="50"/>
        <v>0</v>
      </c>
      <c r="E198" s="79">
        <f t="shared" si="51"/>
        <v>0</v>
      </c>
      <c r="F198" s="30"/>
      <c r="G198" s="30"/>
      <c r="H198" s="30"/>
      <c r="I198" s="30"/>
      <c r="J198" s="35">
        <v>0.5</v>
      </c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</row>
    <row r="199" spans="1:24" ht="15.6">
      <c r="A199" s="36"/>
      <c r="B199" s="102" t="s">
        <v>49</v>
      </c>
      <c r="C199" s="77">
        <f t="shared" si="49"/>
        <v>0.3</v>
      </c>
      <c r="D199" s="78">
        <f t="shared" si="50"/>
        <v>0</v>
      </c>
      <c r="E199" s="79">
        <f t="shared" si="51"/>
        <v>0</v>
      </c>
      <c r="F199" s="30"/>
      <c r="G199" s="30"/>
      <c r="H199" s="30"/>
      <c r="I199" s="30"/>
      <c r="J199" s="35">
        <v>0.3</v>
      </c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</row>
    <row r="200" spans="1:24" ht="15.6">
      <c r="A200" s="36"/>
      <c r="B200" s="102" t="s">
        <v>592</v>
      </c>
      <c r="C200" s="77">
        <f t="shared" si="49"/>
        <v>0.3</v>
      </c>
      <c r="D200" s="78">
        <f t="shared" si="50"/>
        <v>0</v>
      </c>
      <c r="E200" s="79">
        <f t="shared" si="51"/>
        <v>0</v>
      </c>
      <c r="F200" s="30"/>
      <c r="G200" s="30"/>
      <c r="H200" s="30"/>
      <c r="I200" s="30"/>
      <c r="J200" s="35">
        <v>0.3</v>
      </c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</row>
    <row r="201" spans="1:24" ht="15.6">
      <c r="A201" s="36"/>
      <c r="B201" s="102" t="s">
        <v>120</v>
      </c>
      <c r="C201" s="77">
        <f t="shared" si="49"/>
        <v>0.4</v>
      </c>
      <c r="D201" s="78">
        <f t="shared" si="50"/>
        <v>0</v>
      </c>
      <c r="E201" s="79">
        <f t="shared" si="51"/>
        <v>0</v>
      </c>
      <c r="F201" s="30"/>
      <c r="G201" s="30"/>
      <c r="H201" s="30"/>
      <c r="I201" s="30"/>
      <c r="J201" s="35">
        <v>0.4</v>
      </c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</row>
    <row r="202" spans="1:24" ht="15.6">
      <c r="A202" s="36"/>
      <c r="B202" s="102" t="s">
        <v>209</v>
      </c>
      <c r="C202" s="77">
        <f t="shared" si="49"/>
        <v>0.4</v>
      </c>
      <c r="D202" s="78">
        <f t="shared" si="50"/>
        <v>0</v>
      </c>
      <c r="E202" s="79">
        <f t="shared" si="51"/>
        <v>0</v>
      </c>
      <c r="F202" s="30"/>
      <c r="G202" s="30"/>
      <c r="H202" s="30"/>
      <c r="I202" s="30"/>
      <c r="J202" s="35">
        <v>0.4</v>
      </c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</row>
    <row r="203" spans="1:24" ht="15.6">
      <c r="A203" s="36"/>
      <c r="B203" s="102" t="s">
        <v>84</v>
      </c>
      <c r="C203" s="77">
        <f t="shared" si="49"/>
        <v>0.3</v>
      </c>
      <c r="D203" s="78">
        <f t="shared" si="50"/>
        <v>0</v>
      </c>
      <c r="E203" s="79">
        <f t="shared" si="51"/>
        <v>0</v>
      </c>
      <c r="F203" s="30"/>
      <c r="G203" s="30"/>
      <c r="H203" s="30"/>
      <c r="I203" s="30"/>
      <c r="J203" s="35">
        <v>0.3</v>
      </c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</row>
    <row r="204" spans="1:24" ht="15.6">
      <c r="A204" s="104"/>
      <c r="B204" s="105" t="s">
        <v>593</v>
      </c>
      <c r="C204" s="106"/>
      <c r="D204" s="107"/>
      <c r="E204" s="108"/>
      <c r="F204" s="109"/>
      <c r="G204" s="109"/>
      <c r="H204" s="109"/>
      <c r="I204" s="109"/>
      <c r="J204" s="109"/>
      <c r="K204" s="109"/>
      <c r="L204" s="109"/>
      <c r="M204" s="109"/>
      <c r="N204" s="109"/>
      <c r="O204" s="109"/>
      <c r="P204" s="109"/>
      <c r="Q204" s="109"/>
      <c r="R204" s="109"/>
      <c r="S204" s="109"/>
      <c r="T204" s="109"/>
      <c r="U204" s="109"/>
      <c r="V204" s="109"/>
      <c r="W204" s="109"/>
      <c r="X204" s="109"/>
    </row>
    <row r="205" spans="1:24" ht="15.6">
      <c r="A205" s="36"/>
      <c r="B205" s="102" t="s">
        <v>130</v>
      </c>
      <c r="C205" s="77">
        <f t="shared" ref="C205:C220" si="52">SUM(F205:K205)</f>
        <v>0.2</v>
      </c>
      <c r="D205" s="78">
        <f t="shared" ref="D205:D220" si="53">SUM(F205:I205)</f>
        <v>0</v>
      </c>
      <c r="E205" s="79">
        <f t="shared" ref="E205:E220" si="54">D205/C205</f>
        <v>0</v>
      </c>
      <c r="F205" s="30"/>
      <c r="G205" s="30"/>
      <c r="H205" s="30"/>
      <c r="I205" s="30"/>
      <c r="J205" s="35">
        <v>0.2</v>
      </c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</row>
    <row r="206" spans="1:24" ht="15.6">
      <c r="A206" s="36"/>
      <c r="B206" s="102" t="s">
        <v>67</v>
      </c>
      <c r="C206" s="77">
        <f t="shared" si="52"/>
        <v>0.6</v>
      </c>
      <c r="D206" s="78">
        <f t="shared" si="53"/>
        <v>0</v>
      </c>
      <c r="E206" s="79">
        <f t="shared" si="54"/>
        <v>0</v>
      </c>
      <c r="F206" s="30"/>
      <c r="G206" s="30"/>
      <c r="H206" s="30"/>
      <c r="I206" s="30"/>
      <c r="J206" s="35">
        <v>0.6</v>
      </c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</row>
    <row r="207" spans="1:24" ht="15.6">
      <c r="A207" s="36"/>
      <c r="B207" s="102" t="s">
        <v>46</v>
      </c>
      <c r="C207" s="77">
        <f t="shared" si="52"/>
        <v>1</v>
      </c>
      <c r="D207" s="78">
        <f t="shared" si="53"/>
        <v>0</v>
      </c>
      <c r="E207" s="79">
        <f t="shared" si="54"/>
        <v>0</v>
      </c>
      <c r="F207" s="30"/>
      <c r="G207" s="30"/>
      <c r="H207" s="30"/>
      <c r="I207" s="30"/>
      <c r="J207" s="35">
        <v>1</v>
      </c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</row>
    <row r="208" spans="1:24" ht="15.6">
      <c r="A208" s="36"/>
      <c r="B208" s="102" t="s">
        <v>261</v>
      </c>
      <c r="C208" s="77">
        <f t="shared" si="52"/>
        <v>0.2</v>
      </c>
      <c r="D208" s="78">
        <f t="shared" si="53"/>
        <v>0</v>
      </c>
      <c r="E208" s="79">
        <f t="shared" si="54"/>
        <v>0</v>
      </c>
      <c r="F208" s="30"/>
      <c r="G208" s="30"/>
      <c r="H208" s="30"/>
      <c r="I208" s="30"/>
      <c r="J208" s="35">
        <v>0.2</v>
      </c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</row>
    <row r="209" spans="1:24" ht="15.6">
      <c r="A209" s="36"/>
      <c r="B209" s="102" t="s">
        <v>594</v>
      </c>
      <c r="C209" s="77">
        <f t="shared" si="52"/>
        <v>0.5</v>
      </c>
      <c r="D209" s="78">
        <f t="shared" si="53"/>
        <v>0</v>
      </c>
      <c r="E209" s="79">
        <f t="shared" si="54"/>
        <v>0</v>
      </c>
      <c r="F209" s="30"/>
      <c r="G209" s="30"/>
      <c r="H209" s="30"/>
      <c r="I209" s="30"/>
      <c r="J209" s="35">
        <v>0.5</v>
      </c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</row>
    <row r="210" spans="1:24" ht="15.6">
      <c r="A210" s="36"/>
      <c r="B210" s="102" t="s">
        <v>90</v>
      </c>
      <c r="C210" s="77">
        <f t="shared" si="52"/>
        <v>0.1</v>
      </c>
      <c r="D210" s="78">
        <f t="shared" si="53"/>
        <v>0</v>
      </c>
      <c r="E210" s="79">
        <f t="shared" si="54"/>
        <v>0</v>
      </c>
      <c r="F210" s="30"/>
      <c r="G210" s="30"/>
      <c r="H210" s="30"/>
      <c r="I210" s="30"/>
      <c r="J210" s="35">
        <v>0.1</v>
      </c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</row>
    <row r="211" spans="1:24" ht="15.6">
      <c r="A211" s="36"/>
      <c r="B211" s="102" t="s">
        <v>99</v>
      </c>
      <c r="C211" s="77">
        <f t="shared" si="52"/>
        <v>0.9</v>
      </c>
      <c r="D211" s="78">
        <f t="shared" si="53"/>
        <v>0</v>
      </c>
      <c r="E211" s="79">
        <f t="shared" si="54"/>
        <v>0</v>
      </c>
      <c r="F211" s="30"/>
      <c r="G211" s="30"/>
      <c r="H211" s="30"/>
      <c r="I211" s="30"/>
      <c r="J211" s="35">
        <v>0.9</v>
      </c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</row>
    <row r="212" spans="1:24" ht="15.6">
      <c r="A212" s="36"/>
      <c r="B212" s="102" t="s">
        <v>49</v>
      </c>
      <c r="C212" s="77">
        <f t="shared" si="52"/>
        <v>0.1</v>
      </c>
      <c r="D212" s="78">
        <f t="shared" si="53"/>
        <v>0</v>
      </c>
      <c r="E212" s="79">
        <f t="shared" si="54"/>
        <v>0</v>
      </c>
      <c r="F212" s="30"/>
      <c r="G212" s="30"/>
      <c r="H212" s="30"/>
      <c r="I212" s="30"/>
      <c r="J212" s="35">
        <v>0.1</v>
      </c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</row>
    <row r="213" spans="1:24" ht="15.6">
      <c r="A213" s="36"/>
      <c r="B213" s="102" t="s">
        <v>595</v>
      </c>
      <c r="C213" s="77">
        <f t="shared" si="52"/>
        <v>0.1</v>
      </c>
      <c r="D213" s="78">
        <f t="shared" si="53"/>
        <v>0</v>
      </c>
      <c r="E213" s="79">
        <f t="shared" si="54"/>
        <v>0</v>
      </c>
      <c r="F213" s="30"/>
      <c r="G213" s="30"/>
      <c r="H213" s="30"/>
      <c r="I213" s="30"/>
      <c r="J213" s="35">
        <v>0.1</v>
      </c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</row>
    <row r="214" spans="1:24" ht="15.6">
      <c r="A214" s="36"/>
      <c r="B214" s="102" t="s">
        <v>596</v>
      </c>
      <c r="C214" s="77">
        <f t="shared" si="52"/>
        <v>0.1</v>
      </c>
      <c r="D214" s="78">
        <f t="shared" si="53"/>
        <v>0</v>
      </c>
      <c r="E214" s="79">
        <f t="shared" si="54"/>
        <v>0</v>
      </c>
      <c r="F214" s="30"/>
      <c r="G214" s="30"/>
      <c r="H214" s="30"/>
      <c r="I214" s="30"/>
      <c r="J214" s="35">
        <v>0.1</v>
      </c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</row>
    <row r="215" spans="1:24" ht="15.6">
      <c r="A215" s="36"/>
      <c r="B215" s="102" t="s">
        <v>156</v>
      </c>
      <c r="C215" s="77">
        <f t="shared" si="52"/>
        <v>0.1</v>
      </c>
      <c r="D215" s="78">
        <f t="shared" si="53"/>
        <v>0</v>
      </c>
      <c r="E215" s="79">
        <f t="shared" si="54"/>
        <v>0</v>
      </c>
      <c r="F215" s="30"/>
      <c r="G215" s="30"/>
      <c r="H215" s="30"/>
      <c r="I215" s="30"/>
      <c r="J215" s="35">
        <v>0.1</v>
      </c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</row>
    <row r="216" spans="1:24" ht="15.6">
      <c r="A216" s="36"/>
      <c r="B216" s="102" t="s">
        <v>597</v>
      </c>
      <c r="C216" s="77">
        <f t="shared" si="52"/>
        <v>0.1</v>
      </c>
      <c r="D216" s="78">
        <f t="shared" si="53"/>
        <v>0</v>
      </c>
      <c r="E216" s="79">
        <f t="shared" si="54"/>
        <v>0</v>
      </c>
      <c r="F216" s="30"/>
      <c r="G216" s="30"/>
      <c r="H216" s="30"/>
      <c r="I216" s="30"/>
      <c r="J216" s="35">
        <v>0.1</v>
      </c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</row>
    <row r="217" spans="1:24" ht="15.6">
      <c r="A217" s="36"/>
      <c r="B217" s="102" t="s">
        <v>598</v>
      </c>
      <c r="C217" s="77">
        <f t="shared" si="52"/>
        <v>0.1</v>
      </c>
      <c r="D217" s="78">
        <f t="shared" si="53"/>
        <v>0</v>
      </c>
      <c r="E217" s="79">
        <f t="shared" si="54"/>
        <v>0</v>
      </c>
      <c r="F217" s="30"/>
      <c r="G217" s="30"/>
      <c r="H217" s="30"/>
      <c r="I217" s="30"/>
      <c r="J217" s="35">
        <v>0.1</v>
      </c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</row>
    <row r="218" spans="1:24" ht="15.6">
      <c r="A218" s="36"/>
      <c r="B218" s="102" t="s">
        <v>502</v>
      </c>
      <c r="C218" s="77">
        <f t="shared" si="52"/>
        <v>0.1</v>
      </c>
      <c r="D218" s="78">
        <f t="shared" si="53"/>
        <v>0</v>
      </c>
      <c r="E218" s="79">
        <f t="shared" si="54"/>
        <v>0</v>
      </c>
      <c r="F218" s="30"/>
      <c r="G218" s="30"/>
      <c r="H218" s="30"/>
      <c r="I218" s="30"/>
      <c r="J218" s="35">
        <v>0.1</v>
      </c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</row>
    <row r="219" spans="1:24" ht="15.6">
      <c r="A219" s="36"/>
      <c r="B219" s="102" t="s">
        <v>87</v>
      </c>
      <c r="C219" s="77">
        <f t="shared" si="52"/>
        <v>0.1</v>
      </c>
      <c r="D219" s="78">
        <f t="shared" si="53"/>
        <v>0</v>
      </c>
      <c r="E219" s="79">
        <f t="shared" si="54"/>
        <v>0</v>
      </c>
      <c r="F219" s="30"/>
      <c r="G219" s="30"/>
      <c r="H219" s="30"/>
      <c r="I219" s="35"/>
      <c r="J219" s="35">
        <v>0.1</v>
      </c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</row>
    <row r="220" spans="1:24" ht="15.6">
      <c r="A220" s="36"/>
      <c r="B220" s="102" t="s">
        <v>222</v>
      </c>
      <c r="C220" s="77">
        <f t="shared" si="52"/>
        <v>0.1</v>
      </c>
      <c r="D220" s="78">
        <f t="shared" si="53"/>
        <v>0</v>
      </c>
      <c r="E220" s="79">
        <f t="shared" si="54"/>
        <v>0</v>
      </c>
      <c r="F220" s="30"/>
      <c r="G220" s="30"/>
      <c r="H220" s="30"/>
      <c r="I220" s="30"/>
      <c r="J220" s="35">
        <v>0.1</v>
      </c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</row>
    <row r="221" spans="1:24" ht="15.6">
      <c r="A221" s="104"/>
      <c r="B221" s="105" t="s">
        <v>599</v>
      </c>
      <c r="C221" s="106"/>
      <c r="D221" s="107"/>
      <c r="E221" s="108"/>
      <c r="F221" s="109"/>
      <c r="G221" s="109"/>
      <c r="H221" s="109"/>
      <c r="I221" s="109"/>
      <c r="J221" s="109"/>
      <c r="K221" s="109"/>
      <c r="L221" s="109"/>
      <c r="M221" s="109"/>
      <c r="N221" s="109"/>
      <c r="O221" s="109"/>
      <c r="P221" s="109"/>
      <c r="Q221" s="109"/>
      <c r="R221" s="109"/>
      <c r="S221" s="109"/>
      <c r="T221" s="109"/>
      <c r="U221" s="109"/>
      <c r="V221" s="109"/>
      <c r="W221" s="109"/>
      <c r="X221" s="109"/>
    </row>
    <row r="222" spans="1:24" ht="15.6">
      <c r="A222" s="36"/>
      <c r="B222" s="102" t="s">
        <v>195</v>
      </c>
      <c r="C222" s="77">
        <f>SUM(F222:K222)</f>
        <v>1.2</v>
      </c>
      <c r="D222" s="78">
        <f>SUM(F222:I222)</f>
        <v>0</v>
      </c>
      <c r="E222" s="79">
        <f>D222/C222</f>
        <v>0</v>
      </c>
      <c r="F222" s="30"/>
      <c r="G222" s="30"/>
      <c r="H222" s="30"/>
      <c r="I222" s="30"/>
      <c r="J222" s="35">
        <v>1.2</v>
      </c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</row>
    <row r="223" spans="1:24" ht="15.6">
      <c r="A223" s="104"/>
      <c r="B223" s="105" t="s">
        <v>600</v>
      </c>
      <c r="C223" s="106"/>
      <c r="D223" s="107"/>
      <c r="E223" s="108"/>
      <c r="F223" s="109"/>
      <c r="G223" s="109"/>
      <c r="H223" s="109"/>
      <c r="I223" s="109"/>
      <c r="J223" s="109"/>
      <c r="K223" s="109"/>
      <c r="L223" s="109"/>
      <c r="M223" s="109"/>
      <c r="N223" s="109"/>
      <c r="O223" s="109"/>
      <c r="P223" s="109"/>
      <c r="Q223" s="109"/>
      <c r="R223" s="109"/>
      <c r="S223" s="109"/>
      <c r="T223" s="109"/>
      <c r="U223" s="109"/>
      <c r="V223" s="109"/>
      <c r="W223" s="109"/>
      <c r="X223" s="109"/>
    </row>
    <row r="224" spans="1:24" ht="15.6">
      <c r="A224" s="36"/>
      <c r="B224" s="102" t="s">
        <v>133</v>
      </c>
      <c r="C224" s="77">
        <f t="shared" ref="C224:C233" si="55">SUM(F224:K224)</f>
        <v>1.3</v>
      </c>
      <c r="D224" s="78">
        <f t="shared" ref="D224:D233" si="56">SUM(F224:I224)</f>
        <v>0</v>
      </c>
      <c r="E224" s="79">
        <f t="shared" ref="E224:E233" si="57">D224/C224</f>
        <v>0</v>
      </c>
      <c r="F224" s="30"/>
      <c r="G224" s="30"/>
      <c r="H224" s="30"/>
      <c r="I224" s="30"/>
      <c r="J224" s="35">
        <v>1.3</v>
      </c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</row>
    <row r="225" spans="1:24" ht="15.6">
      <c r="A225" s="36"/>
      <c r="B225" s="102" t="s">
        <v>120</v>
      </c>
      <c r="C225" s="77">
        <f t="shared" si="55"/>
        <v>0.4</v>
      </c>
      <c r="D225" s="78">
        <f t="shared" si="56"/>
        <v>0</v>
      </c>
      <c r="E225" s="79">
        <f t="shared" si="57"/>
        <v>0</v>
      </c>
      <c r="F225" s="30"/>
      <c r="G225" s="30"/>
      <c r="H225" s="30"/>
      <c r="I225" s="30"/>
      <c r="J225" s="35">
        <v>0.4</v>
      </c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</row>
    <row r="226" spans="1:24" ht="15.6">
      <c r="A226" s="36"/>
      <c r="B226" s="102" t="s">
        <v>58</v>
      </c>
      <c r="C226" s="77">
        <f t="shared" si="55"/>
        <v>0.3</v>
      </c>
      <c r="D226" s="78">
        <f t="shared" si="56"/>
        <v>0</v>
      </c>
      <c r="E226" s="79">
        <f t="shared" si="57"/>
        <v>0</v>
      </c>
      <c r="F226" s="30"/>
      <c r="G226" s="30"/>
      <c r="H226" s="30"/>
      <c r="I226" s="30"/>
      <c r="J226" s="35">
        <v>0.3</v>
      </c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</row>
    <row r="227" spans="1:24" ht="15.6">
      <c r="A227" s="36"/>
      <c r="B227" s="102" t="s">
        <v>526</v>
      </c>
      <c r="C227" s="77">
        <f t="shared" si="55"/>
        <v>0.4</v>
      </c>
      <c r="D227" s="78">
        <f t="shared" si="56"/>
        <v>0</v>
      </c>
      <c r="E227" s="79">
        <f t="shared" si="57"/>
        <v>0</v>
      </c>
      <c r="F227" s="30"/>
      <c r="G227" s="30"/>
      <c r="H227" s="30"/>
      <c r="I227" s="30"/>
      <c r="J227" s="35">
        <v>0.4</v>
      </c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</row>
    <row r="228" spans="1:24" ht="15.6">
      <c r="A228" s="36"/>
      <c r="B228" s="102" t="s">
        <v>90</v>
      </c>
      <c r="C228" s="77">
        <f t="shared" si="55"/>
        <v>1.5</v>
      </c>
      <c r="D228" s="78">
        <f t="shared" si="56"/>
        <v>0</v>
      </c>
      <c r="E228" s="79">
        <f t="shared" si="57"/>
        <v>0</v>
      </c>
      <c r="F228" s="30"/>
      <c r="G228" s="30"/>
      <c r="H228" s="30"/>
      <c r="I228" s="30"/>
      <c r="J228" s="35">
        <v>1.5</v>
      </c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</row>
    <row r="229" spans="1:24" ht="15.6">
      <c r="A229" s="36"/>
      <c r="B229" s="102" t="s">
        <v>126</v>
      </c>
      <c r="C229" s="77">
        <f t="shared" si="55"/>
        <v>0.2</v>
      </c>
      <c r="D229" s="78">
        <f t="shared" si="56"/>
        <v>0</v>
      </c>
      <c r="E229" s="79">
        <f t="shared" si="57"/>
        <v>0</v>
      </c>
      <c r="F229" s="30"/>
      <c r="G229" s="30"/>
      <c r="H229" s="30"/>
      <c r="I229" s="30"/>
      <c r="J229" s="35">
        <v>0.2</v>
      </c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</row>
    <row r="230" spans="1:24" ht="15.6">
      <c r="A230" s="36"/>
      <c r="B230" s="102" t="s">
        <v>49</v>
      </c>
      <c r="C230" s="77">
        <f t="shared" si="55"/>
        <v>0.3</v>
      </c>
      <c r="D230" s="78">
        <f t="shared" si="56"/>
        <v>0</v>
      </c>
      <c r="E230" s="79">
        <f t="shared" si="57"/>
        <v>0</v>
      </c>
      <c r="F230" s="30"/>
      <c r="G230" s="30"/>
      <c r="H230" s="30"/>
      <c r="I230" s="30"/>
      <c r="J230" s="35">
        <v>0.3</v>
      </c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</row>
    <row r="231" spans="1:24" ht="15.6">
      <c r="A231" s="36"/>
      <c r="B231" s="102" t="s">
        <v>601</v>
      </c>
      <c r="C231" s="77">
        <f t="shared" si="55"/>
        <v>0.1</v>
      </c>
      <c r="D231" s="78">
        <f t="shared" si="56"/>
        <v>0</v>
      </c>
      <c r="E231" s="79">
        <f t="shared" si="57"/>
        <v>0</v>
      </c>
      <c r="F231" s="30"/>
      <c r="G231" s="30"/>
      <c r="H231" s="30"/>
      <c r="I231" s="30"/>
      <c r="J231" s="35">
        <v>0.1</v>
      </c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</row>
    <row r="232" spans="1:24" ht="15.6">
      <c r="A232" s="36"/>
      <c r="B232" s="102" t="s">
        <v>222</v>
      </c>
      <c r="C232" s="77">
        <f t="shared" si="55"/>
        <v>0.4</v>
      </c>
      <c r="D232" s="78">
        <f t="shared" si="56"/>
        <v>0</v>
      </c>
      <c r="E232" s="79">
        <f t="shared" si="57"/>
        <v>0</v>
      </c>
      <c r="F232" s="30"/>
      <c r="G232" s="30"/>
      <c r="H232" s="30"/>
      <c r="I232" s="30"/>
      <c r="J232" s="35">
        <v>0.4</v>
      </c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</row>
    <row r="233" spans="1:24" ht="15.6">
      <c r="A233" s="36"/>
      <c r="B233" s="102" t="s">
        <v>602</v>
      </c>
      <c r="C233" s="77">
        <f t="shared" si="55"/>
        <v>0.1</v>
      </c>
      <c r="D233" s="78">
        <f t="shared" si="56"/>
        <v>0</v>
      </c>
      <c r="E233" s="79">
        <f t="shared" si="57"/>
        <v>0</v>
      </c>
      <c r="F233" s="30"/>
      <c r="G233" s="30"/>
      <c r="H233" s="30"/>
      <c r="I233" s="30"/>
      <c r="J233" s="35">
        <v>0.1</v>
      </c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</row>
    <row r="234" spans="1:24" ht="15.6">
      <c r="A234" s="104"/>
      <c r="B234" s="105" t="s">
        <v>603</v>
      </c>
      <c r="C234" s="106"/>
      <c r="D234" s="107"/>
      <c r="E234" s="108"/>
      <c r="F234" s="109"/>
      <c r="G234" s="109"/>
      <c r="H234" s="109"/>
      <c r="I234" s="109"/>
      <c r="J234" s="109"/>
      <c r="K234" s="109"/>
      <c r="L234" s="109"/>
      <c r="M234" s="109"/>
      <c r="N234" s="109"/>
      <c r="O234" s="109"/>
      <c r="P234" s="109"/>
      <c r="Q234" s="109"/>
      <c r="R234" s="109"/>
      <c r="S234" s="109"/>
      <c r="T234" s="109"/>
      <c r="U234" s="109"/>
      <c r="V234" s="109"/>
      <c r="W234" s="109"/>
      <c r="X234" s="109"/>
    </row>
    <row r="235" spans="1:24" ht="15.6">
      <c r="A235" s="36"/>
      <c r="B235" s="102" t="s">
        <v>124</v>
      </c>
      <c r="C235" s="77">
        <f t="shared" ref="C235:C240" si="58">SUM(F235:K235)</f>
        <v>2.2000000000000002</v>
      </c>
      <c r="D235" s="78">
        <f t="shared" ref="D235:D240" si="59">SUM(F235:I235)</f>
        <v>2.2000000000000002</v>
      </c>
      <c r="E235" s="79">
        <f t="shared" ref="E235:E240" si="60">D235/C235</f>
        <v>1</v>
      </c>
      <c r="F235" s="30"/>
      <c r="G235" s="35">
        <v>2.2000000000000002</v>
      </c>
      <c r="H235" s="30"/>
      <c r="I235" s="30"/>
      <c r="J235" s="30"/>
      <c r="K235" s="30"/>
      <c r="L235" s="30"/>
      <c r="M235" s="30"/>
      <c r="N235" s="35">
        <v>6</v>
      </c>
      <c r="O235" s="30"/>
      <c r="P235" s="35">
        <v>1.2</v>
      </c>
      <c r="Q235" s="35">
        <v>6</v>
      </c>
      <c r="R235" s="30"/>
      <c r="S235" s="30"/>
      <c r="T235" s="30"/>
      <c r="U235" s="30"/>
      <c r="V235" s="30"/>
      <c r="W235" s="30"/>
      <c r="X235" s="30"/>
    </row>
    <row r="236" spans="1:24" ht="15.6">
      <c r="A236" s="36"/>
      <c r="B236" s="102" t="s">
        <v>112</v>
      </c>
      <c r="C236" s="77">
        <f t="shared" si="58"/>
        <v>1.4</v>
      </c>
      <c r="D236" s="78">
        <f t="shared" si="59"/>
        <v>0</v>
      </c>
      <c r="E236" s="79">
        <f t="shared" si="60"/>
        <v>0</v>
      </c>
      <c r="F236" s="30"/>
      <c r="G236" s="30"/>
      <c r="H236" s="30"/>
      <c r="I236" s="30"/>
      <c r="J236" s="35">
        <v>1.4</v>
      </c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</row>
    <row r="237" spans="1:24" ht="15.6">
      <c r="A237" s="36"/>
      <c r="B237" s="102" t="s">
        <v>87</v>
      </c>
      <c r="C237" s="77">
        <f t="shared" si="58"/>
        <v>1.2</v>
      </c>
      <c r="D237" s="78">
        <f t="shared" si="59"/>
        <v>0</v>
      </c>
      <c r="E237" s="79">
        <f t="shared" si="60"/>
        <v>0</v>
      </c>
      <c r="F237" s="30"/>
      <c r="G237" s="30"/>
      <c r="H237" s="30"/>
      <c r="I237" s="30"/>
      <c r="J237" s="35">
        <v>1.2</v>
      </c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</row>
    <row r="238" spans="1:24" ht="15.6">
      <c r="A238" s="36"/>
      <c r="B238" s="102" t="s">
        <v>81</v>
      </c>
      <c r="C238" s="77">
        <f t="shared" si="58"/>
        <v>1</v>
      </c>
      <c r="D238" s="78">
        <f t="shared" si="59"/>
        <v>0</v>
      </c>
      <c r="E238" s="79">
        <f t="shared" si="60"/>
        <v>0</v>
      </c>
      <c r="F238" s="30"/>
      <c r="G238" s="30"/>
      <c r="H238" s="30"/>
      <c r="I238" s="30"/>
      <c r="J238" s="35">
        <v>1</v>
      </c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</row>
    <row r="239" spans="1:24" ht="15.6">
      <c r="A239" s="36"/>
      <c r="B239" s="102" t="s">
        <v>604</v>
      </c>
      <c r="C239" s="77">
        <f t="shared" si="58"/>
        <v>0.8</v>
      </c>
      <c r="D239" s="78">
        <f t="shared" si="59"/>
        <v>0</v>
      </c>
      <c r="E239" s="79">
        <f t="shared" si="60"/>
        <v>0</v>
      </c>
      <c r="F239" s="30"/>
      <c r="G239" s="30"/>
      <c r="H239" s="30"/>
      <c r="I239" s="30"/>
      <c r="J239" s="35">
        <v>0.8</v>
      </c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</row>
    <row r="240" spans="1:24" ht="15.6">
      <c r="A240" s="36"/>
      <c r="B240" s="102" t="s">
        <v>120</v>
      </c>
      <c r="C240" s="77">
        <f t="shared" si="58"/>
        <v>0.5</v>
      </c>
      <c r="D240" s="78">
        <f t="shared" si="59"/>
        <v>0</v>
      </c>
      <c r="E240" s="79">
        <f t="shared" si="60"/>
        <v>0</v>
      </c>
      <c r="F240" s="30"/>
      <c r="G240" s="30"/>
      <c r="H240" s="30"/>
      <c r="I240" s="30"/>
      <c r="J240" s="35">
        <v>0.5</v>
      </c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</row>
    <row r="241" spans="1:24" ht="15.6">
      <c r="A241" s="104"/>
      <c r="B241" s="105" t="s">
        <v>605</v>
      </c>
      <c r="C241" s="106"/>
      <c r="D241" s="107"/>
      <c r="E241" s="108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109"/>
      <c r="U241" s="109"/>
      <c r="V241" s="109"/>
      <c r="W241" s="109"/>
      <c r="X241" s="109"/>
    </row>
    <row r="242" spans="1:24" ht="15.6">
      <c r="A242" s="36"/>
      <c r="B242" s="102" t="s">
        <v>606</v>
      </c>
      <c r="C242" s="77">
        <f t="shared" ref="C242:C259" si="61">SUM(F242:K242)</f>
        <v>2.8</v>
      </c>
      <c r="D242" s="78">
        <f t="shared" ref="D242:D259" si="62">SUM(F242:I242)</f>
        <v>0</v>
      </c>
      <c r="E242" s="79">
        <f t="shared" ref="E242:E259" si="63">D242/C242</f>
        <v>0</v>
      </c>
      <c r="F242" s="30"/>
      <c r="G242" s="30"/>
      <c r="H242" s="30"/>
      <c r="I242" s="30"/>
      <c r="J242" s="35">
        <v>2.8</v>
      </c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</row>
    <row r="243" spans="1:24" ht="15.6">
      <c r="A243" s="36"/>
      <c r="B243" s="102" t="s">
        <v>46</v>
      </c>
      <c r="C243" s="77">
        <f t="shared" si="61"/>
        <v>0.5</v>
      </c>
      <c r="D243" s="78">
        <f t="shared" si="62"/>
        <v>0</v>
      </c>
      <c r="E243" s="79">
        <f t="shared" si="63"/>
        <v>0</v>
      </c>
      <c r="F243" s="30"/>
      <c r="G243" s="30"/>
      <c r="H243" s="30"/>
      <c r="I243" s="30"/>
      <c r="J243" s="35">
        <v>0.5</v>
      </c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</row>
    <row r="244" spans="1:24" ht="15.6">
      <c r="A244" s="36"/>
      <c r="B244" s="102" t="s">
        <v>99</v>
      </c>
      <c r="C244" s="77">
        <f t="shared" si="61"/>
        <v>0.3</v>
      </c>
      <c r="D244" s="78">
        <f t="shared" si="62"/>
        <v>0</v>
      </c>
      <c r="E244" s="79">
        <f t="shared" si="63"/>
        <v>0</v>
      </c>
      <c r="F244" s="30"/>
      <c r="G244" s="30"/>
      <c r="H244" s="30"/>
      <c r="I244" s="30"/>
      <c r="J244" s="35">
        <v>0.3</v>
      </c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</row>
    <row r="245" spans="1:24" ht="15.6">
      <c r="A245" s="36"/>
      <c r="B245" s="102" t="s">
        <v>126</v>
      </c>
      <c r="C245" s="77">
        <f t="shared" si="61"/>
        <v>0.6</v>
      </c>
      <c r="D245" s="78">
        <f t="shared" si="62"/>
        <v>0</v>
      </c>
      <c r="E245" s="79">
        <f t="shared" si="63"/>
        <v>0</v>
      </c>
      <c r="F245" s="30"/>
      <c r="G245" s="30"/>
      <c r="H245" s="30"/>
      <c r="I245" s="30"/>
      <c r="J245" s="35">
        <v>0.6</v>
      </c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</row>
    <row r="246" spans="1:24" ht="15.6">
      <c r="A246" s="36"/>
      <c r="B246" s="102" t="s">
        <v>81</v>
      </c>
      <c r="C246" s="77">
        <f t="shared" si="61"/>
        <v>1.3</v>
      </c>
      <c r="D246" s="78">
        <f t="shared" si="62"/>
        <v>0</v>
      </c>
      <c r="E246" s="79">
        <f t="shared" si="63"/>
        <v>0</v>
      </c>
      <c r="F246" s="30"/>
      <c r="G246" s="30"/>
      <c r="H246" s="30"/>
      <c r="I246" s="30"/>
      <c r="J246" s="35">
        <v>1.3</v>
      </c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</row>
    <row r="247" spans="1:24" ht="15.6">
      <c r="A247" s="36"/>
      <c r="B247" s="102" t="s">
        <v>77</v>
      </c>
      <c r="C247" s="77">
        <f t="shared" si="61"/>
        <v>1.2</v>
      </c>
      <c r="D247" s="78">
        <f t="shared" si="62"/>
        <v>0</v>
      </c>
      <c r="E247" s="79">
        <f t="shared" si="63"/>
        <v>0</v>
      </c>
      <c r="F247" s="30"/>
      <c r="G247" s="30"/>
      <c r="H247" s="30"/>
      <c r="I247" s="30"/>
      <c r="J247" s="35">
        <v>1.2</v>
      </c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</row>
    <row r="248" spans="1:24" ht="15.6">
      <c r="A248" s="36"/>
      <c r="B248" s="102" t="s">
        <v>133</v>
      </c>
      <c r="C248" s="77">
        <f t="shared" si="61"/>
        <v>0.8</v>
      </c>
      <c r="D248" s="78">
        <f t="shared" si="62"/>
        <v>0</v>
      </c>
      <c r="E248" s="79">
        <f t="shared" si="63"/>
        <v>0</v>
      </c>
      <c r="F248" s="30"/>
      <c r="G248" s="30"/>
      <c r="H248" s="30"/>
      <c r="I248" s="30"/>
      <c r="J248" s="35">
        <v>0.8</v>
      </c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</row>
    <row r="249" spans="1:24" ht="15.6">
      <c r="A249" s="36"/>
      <c r="B249" s="102" t="s">
        <v>90</v>
      </c>
      <c r="C249" s="77">
        <f t="shared" si="61"/>
        <v>1</v>
      </c>
      <c r="D249" s="78">
        <f t="shared" si="62"/>
        <v>0</v>
      </c>
      <c r="E249" s="79">
        <f t="shared" si="63"/>
        <v>0</v>
      </c>
      <c r="F249" s="30"/>
      <c r="G249" s="30"/>
      <c r="H249" s="30"/>
      <c r="I249" s="30"/>
      <c r="J249" s="35">
        <v>1</v>
      </c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</row>
    <row r="250" spans="1:24" ht="15.6">
      <c r="A250" s="36"/>
      <c r="B250" s="102" t="s">
        <v>246</v>
      </c>
      <c r="C250" s="77">
        <f t="shared" si="61"/>
        <v>0.2</v>
      </c>
      <c r="D250" s="78">
        <f t="shared" si="62"/>
        <v>0</v>
      </c>
      <c r="E250" s="79">
        <f t="shared" si="63"/>
        <v>0</v>
      </c>
      <c r="F250" s="30"/>
      <c r="G250" s="30"/>
      <c r="H250" s="30"/>
      <c r="I250" s="30"/>
      <c r="J250" s="35">
        <v>0.2</v>
      </c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</row>
    <row r="251" spans="1:24" ht="15.6">
      <c r="A251" s="36"/>
      <c r="B251" s="102" t="s">
        <v>261</v>
      </c>
      <c r="C251" s="77">
        <f t="shared" si="61"/>
        <v>0.4</v>
      </c>
      <c r="D251" s="78">
        <f t="shared" si="62"/>
        <v>0</v>
      </c>
      <c r="E251" s="79">
        <f t="shared" si="63"/>
        <v>0</v>
      </c>
      <c r="F251" s="30"/>
      <c r="G251" s="30"/>
      <c r="H251" s="30"/>
      <c r="I251" s="30"/>
      <c r="J251" s="35">
        <v>0.4</v>
      </c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</row>
    <row r="252" spans="1:24" ht="15.6">
      <c r="A252" s="36"/>
      <c r="B252" s="102" t="s">
        <v>196</v>
      </c>
      <c r="C252" s="77">
        <f t="shared" si="61"/>
        <v>0.5</v>
      </c>
      <c r="D252" s="78">
        <f t="shared" si="62"/>
        <v>0</v>
      </c>
      <c r="E252" s="79">
        <f t="shared" si="63"/>
        <v>0</v>
      </c>
      <c r="F252" s="30"/>
      <c r="G252" s="30"/>
      <c r="H252" s="30"/>
      <c r="I252" s="30"/>
      <c r="J252" s="35">
        <v>0.5</v>
      </c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</row>
    <row r="253" spans="1:24" ht="15.6">
      <c r="A253" s="36"/>
      <c r="B253" s="102" t="s">
        <v>49</v>
      </c>
      <c r="C253" s="77">
        <f t="shared" si="61"/>
        <v>0.2</v>
      </c>
      <c r="D253" s="78">
        <f t="shared" si="62"/>
        <v>0</v>
      </c>
      <c r="E253" s="79">
        <f t="shared" si="63"/>
        <v>0</v>
      </c>
      <c r="F253" s="30"/>
      <c r="G253" s="30"/>
      <c r="H253" s="30"/>
      <c r="I253" s="30"/>
      <c r="J253" s="35">
        <v>0.2</v>
      </c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</row>
    <row r="254" spans="1:24" ht="15.6">
      <c r="A254" s="36"/>
      <c r="B254" s="102" t="s">
        <v>607</v>
      </c>
      <c r="C254" s="77">
        <f t="shared" si="61"/>
        <v>0.1</v>
      </c>
      <c r="D254" s="78">
        <f t="shared" si="62"/>
        <v>0</v>
      </c>
      <c r="E254" s="79">
        <f t="shared" si="63"/>
        <v>0</v>
      </c>
      <c r="F254" s="30"/>
      <c r="G254" s="30"/>
      <c r="H254" s="30"/>
      <c r="I254" s="30"/>
      <c r="J254" s="35">
        <v>0.1</v>
      </c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</row>
    <row r="255" spans="1:24" ht="15.6">
      <c r="A255" s="36"/>
      <c r="B255" s="102" t="s">
        <v>156</v>
      </c>
      <c r="C255" s="77">
        <f t="shared" si="61"/>
        <v>0.2</v>
      </c>
      <c r="D255" s="78">
        <f t="shared" si="62"/>
        <v>0</v>
      </c>
      <c r="E255" s="79">
        <f t="shared" si="63"/>
        <v>0</v>
      </c>
      <c r="F255" s="30"/>
      <c r="G255" s="30"/>
      <c r="H255" s="30"/>
      <c r="I255" s="30"/>
      <c r="J255" s="35">
        <v>0.2</v>
      </c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</row>
    <row r="256" spans="1:24" ht="15.6">
      <c r="A256" s="36"/>
      <c r="B256" s="102" t="s">
        <v>608</v>
      </c>
      <c r="C256" s="77">
        <f t="shared" si="61"/>
        <v>0.2</v>
      </c>
      <c r="D256" s="78">
        <f t="shared" si="62"/>
        <v>0</v>
      </c>
      <c r="E256" s="79">
        <f t="shared" si="63"/>
        <v>0</v>
      </c>
      <c r="F256" s="30"/>
      <c r="G256" s="30"/>
      <c r="H256" s="30"/>
      <c r="I256" s="30"/>
      <c r="J256" s="35">
        <v>0.2</v>
      </c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</row>
    <row r="257" spans="1:24" ht="15.6">
      <c r="A257" s="36"/>
      <c r="B257" s="102" t="s">
        <v>597</v>
      </c>
      <c r="C257" s="77">
        <f t="shared" si="61"/>
        <v>0.5</v>
      </c>
      <c r="D257" s="78">
        <f t="shared" si="62"/>
        <v>0</v>
      </c>
      <c r="E257" s="79">
        <f t="shared" si="63"/>
        <v>0</v>
      </c>
      <c r="F257" s="30"/>
      <c r="G257" s="30"/>
      <c r="H257" s="30"/>
      <c r="I257" s="30"/>
      <c r="J257" s="35">
        <v>0.5</v>
      </c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</row>
    <row r="258" spans="1:24" ht="15.6">
      <c r="A258" s="36"/>
      <c r="B258" s="102" t="s">
        <v>84</v>
      </c>
      <c r="C258" s="77">
        <f t="shared" si="61"/>
        <v>0.1</v>
      </c>
      <c r="D258" s="78">
        <f t="shared" si="62"/>
        <v>0</v>
      </c>
      <c r="E258" s="79">
        <f t="shared" si="63"/>
        <v>0</v>
      </c>
      <c r="F258" s="30"/>
      <c r="G258" s="30"/>
      <c r="H258" s="30"/>
      <c r="I258" s="30"/>
      <c r="J258" s="35">
        <v>0.1</v>
      </c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</row>
    <row r="259" spans="1:24" ht="15.6">
      <c r="A259" s="36"/>
      <c r="B259" s="102" t="s">
        <v>609</v>
      </c>
      <c r="C259" s="77">
        <f t="shared" si="61"/>
        <v>0.1</v>
      </c>
      <c r="D259" s="78">
        <f t="shared" si="62"/>
        <v>0</v>
      </c>
      <c r="E259" s="79">
        <f t="shared" si="63"/>
        <v>0</v>
      </c>
      <c r="F259" s="30"/>
      <c r="G259" s="30"/>
      <c r="H259" s="30"/>
      <c r="I259" s="30"/>
      <c r="J259" s="35">
        <v>0.1</v>
      </c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</row>
    <row r="260" spans="1:24" ht="15.6">
      <c r="A260" s="104"/>
      <c r="B260" s="105" t="s">
        <v>610</v>
      </c>
      <c r="C260" s="106"/>
      <c r="D260" s="107"/>
      <c r="E260" s="108"/>
      <c r="F260" s="109"/>
      <c r="G260" s="109"/>
      <c r="H260" s="109"/>
      <c r="I260" s="109"/>
      <c r="J260" s="109"/>
      <c r="K260" s="109"/>
      <c r="L260" s="109"/>
      <c r="M260" s="109"/>
      <c r="N260" s="109"/>
      <c r="O260" s="109"/>
      <c r="P260" s="109"/>
      <c r="Q260" s="109"/>
      <c r="R260" s="109"/>
      <c r="S260" s="109"/>
      <c r="T260" s="109"/>
      <c r="U260" s="109"/>
      <c r="V260" s="109"/>
      <c r="W260" s="109"/>
      <c r="X260" s="109"/>
    </row>
    <row r="261" spans="1:24" ht="15.6">
      <c r="A261" s="36"/>
      <c r="B261" s="102" t="s">
        <v>120</v>
      </c>
      <c r="C261" s="77">
        <f t="shared" ref="C261:C264" si="64">SUM(F261:K261)</f>
        <v>1.2</v>
      </c>
      <c r="D261" s="78">
        <f t="shared" ref="D261:D264" si="65">SUM(F261:I261)</f>
        <v>0</v>
      </c>
      <c r="E261" s="79">
        <f t="shared" ref="E261:E264" si="66">D261/C261</f>
        <v>0</v>
      </c>
      <c r="F261" s="30"/>
      <c r="G261" s="30"/>
      <c r="H261" s="30"/>
      <c r="I261" s="30"/>
      <c r="J261" s="35">
        <v>1.2</v>
      </c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</row>
    <row r="262" spans="1:24" ht="15.6">
      <c r="A262" s="36"/>
      <c r="B262" s="102" t="s">
        <v>281</v>
      </c>
      <c r="C262" s="77">
        <f t="shared" si="64"/>
        <v>1</v>
      </c>
      <c r="D262" s="78">
        <f t="shared" si="65"/>
        <v>0</v>
      </c>
      <c r="E262" s="79">
        <f t="shared" si="66"/>
        <v>0</v>
      </c>
      <c r="F262" s="30"/>
      <c r="G262" s="30"/>
      <c r="H262" s="30"/>
      <c r="I262" s="30"/>
      <c r="J262" s="35">
        <v>1</v>
      </c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</row>
    <row r="263" spans="1:24" ht="15.6">
      <c r="A263" s="36"/>
      <c r="B263" s="102" t="s">
        <v>124</v>
      </c>
      <c r="C263" s="77">
        <f t="shared" si="64"/>
        <v>0.8</v>
      </c>
      <c r="D263" s="78">
        <f t="shared" si="65"/>
        <v>0</v>
      </c>
      <c r="E263" s="79">
        <f t="shared" si="66"/>
        <v>0</v>
      </c>
      <c r="F263" s="30"/>
      <c r="G263" s="30"/>
      <c r="H263" s="30"/>
      <c r="I263" s="30"/>
      <c r="J263" s="35">
        <v>0.8</v>
      </c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</row>
    <row r="264" spans="1:24" ht="15.6">
      <c r="A264" s="36"/>
      <c r="B264" s="102" t="s">
        <v>90</v>
      </c>
      <c r="C264" s="77">
        <f t="shared" si="64"/>
        <v>0.8</v>
      </c>
      <c r="D264" s="78">
        <f t="shared" si="65"/>
        <v>0</v>
      </c>
      <c r="E264" s="79">
        <f t="shared" si="66"/>
        <v>0</v>
      </c>
      <c r="F264" s="30"/>
      <c r="G264" s="30"/>
      <c r="H264" s="30"/>
      <c r="I264" s="30"/>
      <c r="J264" s="35">
        <v>0.8</v>
      </c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</row>
    <row r="265" spans="1:24" ht="15.6">
      <c r="A265" s="104"/>
      <c r="B265" s="105" t="s">
        <v>611</v>
      </c>
      <c r="C265" s="106"/>
      <c r="D265" s="107"/>
      <c r="E265" s="108"/>
      <c r="F265" s="109"/>
      <c r="G265" s="109"/>
      <c r="H265" s="109"/>
      <c r="I265" s="109"/>
      <c r="J265" s="109"/>
      <c r="K265" s="109"/>
      <c r="L265" s="109"/>
      <c r="M265" s="109"/>
      <c r="N265" s="109"/>
      <c r="O265" s="109"/>
      <c r="P265" s="109"/>
      <c r="Q265" s="109"/>
      <c r="R265" s="109"/>
      <c r="S265" s="109"/>
      <c r="T265" s="109"/>
      <c r="U265" s="109"/>
      <c r="V265" s="109"/>
      <c r="W265" s="109"/>
      <c r="X265" s="109"/>
    </row>
    <row r="266" spans="1:24" ht="15.6">
      <c r="A266" s="36"/>
      <c r="B266" s="102" t="s">
        <v>46</v>
      </c>
      <c r="C266" s="77">
        <f>SUM(F266:K266)</f>
        <v>1.2</v>
      </c>
      <c r="D266" s="78">
        <f>SUM(F266:I266)</f>
        <v>0</v>
      </c>
      <c r="E266" s="79">
        <f>D266/C266</f>
        <v>0</v>
      </c>
      <c r="F266" s="30"/>
      <c r="G266" s="30"/>
      <c r="H266" s="30"/>
      <c r="I266" s="30"/>
      <c r="J266" s="35">
        <v>1.2</v>
      </c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</row>
    <row r="267" spans="1:24" ht="15.6">
      <c r="A267" s="104"/>
      <c r="B267" s="105" t="s">
        <v>612</v>
      </c>
      <c r="C267" s="106"/>
      <c r="D267" s="107"/>
      <c r="E267" s="108"/>
      <c r="F267" s="109"/>
      <c r="G267" s="109"/>
      <c r="H267" s="109"/>
      <c r="I267" s="109"/>
      <c r="J267" s="109"/>
      <c r="K267" s="109"/>
      <c r="L267" s="109"/>
      <c r="M267" s="109"/>
      <c r="N267" s="109"/>
      <c r="O267" s="109"/>
      <c r="P267" s="109"/>
      <c r="Q267" s="109"/>
      <c r="R267" s="109"/>
      <c r="S267" s="109"/>
      <c r="T267" s="109"/>
      <c r="U267" s="109"/>
      <c r="V267" s="109"/>
      <c r="W267" s="109"/>
      <c r="X267" s="109"/>
    </row>
    <row r="268" spans="1:24" ht="15.6">
      <c r="A268" s="36"/>
      <c r="B268" s="102" t="s">
        <v>613</v>
      </c>
      <c r="C268" s="77">
        <f t="shared" ref="C268:C273" si="67">SUM(F268:K268)</f>
        <v>1.2</v>
      </c>
      <c r="D268" s="78">
        <f t="shared" ref="D268:D273" si="68">SUM(F268:I268)</f>
        <v>1.2</v>
      </c>
      <c r="E268" s="79">
        <f t="shared" ref="E268:E273" si="69">D268/C268</f>
        <v>1</v>
      </c>
      <c r="F268" s="30"/>
      <c r="G268" s="35">
        <v>1.2</v>
      </c>
      <c r="H268" s="30"/>
      <c r="I268" s="30"/>
      <c r="J268" s="30"/>
      <c r="K268" s="30"/>
      <c r="L268" s="30"/>
      <c r="M268" s="30"/>
      <c r="N268" s="35">
        <v>6</v>
      </c>
      <c r="O268" s="30"/>
      <c r="P268" s="30"/>
      <c r="Q268" s="30"/>
      <c r="R268" s="30"/>
      <c r="S268" s="30"/>
      <c r="T268" s="30"/>
      <c r="U268" s="30"/>
      <c r="V268" s="30"/>
      <c r="W268" s="30"/>
      <c r="X268" s="30"/>
    </row>
    <row r="269" spans="1:24" ht="15.6">
      <c r="A269" s="36"/>
      <c r="B269" s="102" t="s">
        <v>120</v>
      </c>
      <c r="C269" s="77">
        <f t="shared" si="67"/>
        <v>0.8</v>
      </c>
      <c r="D269" s="78">
        <f t="shared" si="68"/>
        <v>0</v>
      </c>
      <c r="E269" s="79">
        <f t="shared" si="69"/>
        <v>0</v>
      </c>
      <c r="F269" s="30"/>
      <c r="G269" s="30"/>
      <c r="H269" s="30"/>
      <c r="I269" s="30"/>
      <c r="J269" s="35">
        <v>0.8</v>
      </c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</row>
    <row r="270" spans="1:24" ht="15.6">
      <c r="A270" s="36"/>
      <c r="B270" s="102" t="s">
        <v>614</v>
      </c>
      <c r="C270" s="77">
        <f t="shared" si="67"/>
        <v>0.5</v>
      </c>
      <c r="D270" s="78">
        <f t="shared" si="68"/>
        <v>0</v>
      </c>
      <c r="E270" s="79">
        <f t="shared" si="69"/>
        <v>0</v>
      </c>
      <c r="F270" s="30"/>
      <c r="G270" s="30"/>
      <c r="H270" s="30"/>
      <c r="I270" s="30"/>
      <c r="J270" s="35">
        <v>0.5</v>
      </c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</row>
    <row r="271" spans="1:24" ht="15.6">
      <c r="A271" s="36"/>
      <c r="B271" s="102" t="s">
        <v>130</v>
      </c>
      <c r="C271" s="77">
        <f t="shared" si="67"/>
        <v>0.6</v>
      </c>
      <c r="D271" s="78">
        <f t="shared" si="68"/>
        <v>0</v>
      </c>
      <c r="E271" s="79">
        <f t="shared" si="69"/>
        <v>0</v>
      </c>
      <c r="F271" s="30"/>
      <c r="G271" s="30"/>
      <c r="H271" s="30"/>
      <c r="I271" s="30"/>
      <c r="J271" s="35">
        <v>0.6</v>
      </c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</row>
    <row r="272" spans="1:24" ht="15.6">
      <c r="A272" s="36"/>
      <c r="B272" s="102" t="s">
        <v>615</v>
      </c>
      <c r="C272" s="77">
        <f t="shared" si="67"/>
        <v>1</v>
      </c>
      <c r="D272" s="78">
        <f t="shared" si="68"/>
        <v>0</v>
      </c>
      <c r="E272" s="79">
        <f t="shared" si="69"/>
        <v>0</v>
      </c>
      <c r="F272" s="30"/>
      <c r="G272" s="30"/>
      <c r="H272" s="30"/>
      <c r="I272" s="30"/>
      <c r="J272" s="35">
        <v>1</v>
      </c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</row>
    <row r="273" spans="1:24" ht="15.6">
      <c r="A273" s="36"/>
      <c r="B273" s="102" t="s">
        <v>616</v>
      </c>
      <c r="C273" s="77">
        <f t="shared" si="67"/>
        <v>0.3</v>
      </c>
      <c r="D273" s="78">
        <f t="shared" si="68"/>
        <v>0</v>
      </c>
      <c r="E273" s="79">
        <f t="shared" si="69"/>
        <v>0</v>
      </c>
      <c r="F273" s="30"/>
      <c r="G273" s="30"/>
      <c r="H273" s="30"/>
      <c r="I273" s="30"/>
      <c r="J273" s="35">
        <v>0.3</v>
      </c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</row>
    <row r="274" spans="1:24" ht="15.6">
      <c r="A274" s="104"/>
      <c r="B274" s="105" t="s">
        <v>617</v>
      </c>
      <c r="C274" s="106"/>
      <c r="D274" s="107"/>
      <c r="E274" s="108"/>
      <c r="F274" s="109"/>
      <c r="G274" s="109"/>
      <c r="H274" s="109"/>
      <c r="I274" s="109"/>
      <c r="J274" s="109"/>
      <c r="K274" s="109"/>
      <c r="L274" s="109"/>
      <c r="M274" s="109"/>
      <c r="N274" s="109"/>
      <c r="O274" s="109"/>
      <c r="P274" s="109"/>
      <c r="Q274" s="109"/>
      <c r="R274" s="109"/>
      <c r="S274" s="109"/>
      <c r="T274" s="109"/>
      <c r="U274" s="109"/>
      <c r="V274" s="109"/>
      <c r="W274" s="109"/>
      <c r="X274" s="109"/>
    </row>
    <row r="275" spans="1:24" ht="15.6">
      <c r="A275" s="36"/>
      <c r="B275" s="102" t="s">
        <v>90</v>
      </c>
      <c r="C275" s="77">
        <f>SUM(F275:K275)</f>
        <v>1.2</v>
      </c>
      <c r="D275" s="78">
        <f>SUM(F275:I275)</f>
        <v>0</v>
      </c>
      <c r="E275" s="79">
        <f>D275/C275</f>
        <v>0</v>
      </c>
      <c r="F275" s="30"/>
      <c r="G275" s="30"/>
      <c r="H275" s="30"/>
      <c r="I275" s="30"/>
      <c r="J275" s="35">
        <v>1.2</v>
      </c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</row>
    <row r="276" spans="1:24" ht="15.6">
      <c r="A276" s="104"/>
      <c r="B276" s="105" t="s">
        <v>618</v>
      </c>
      <c r="C276" s="106"/>
      <c r="D276" s="107"/>
      <c r="E276" s="108"/>
      <c r="F276" s="109"/>
      <c r="G276" s="109"/>
      <c r="H276" s="109"/>
      <c r="I276" s="109"/>
      <c r="J276" s="109"/>
      <c r="K276" s="109"/>
      <c r="L276" s="109"/>
      <c r="M276" s="109"/>
      <c r="N276" s="109"/>
      <c r="O276" s="109"/>
      <c r="P276" s="109"/>
      <c r="Q276" s="109"/>
      <c r="R276" s="109"/>
      <c r="S276" s="109"/>
      <c r="T276" s="109"/>
      <c r="U276" s="109"/>
      <c r="V276" s="109"/>
      <c r="W276" s="109"/>
      <c r="X276" s="109"/>
    </row>
    <row r="277" spans="1:24" ht="15.6">
      <c r="A277" s="36"/>
      <c r="B277" s="102" t="s">
        <v>619</v>
      </c>
      <c r="C277" s="77">
        <f t="shared" ref="C277:C286" si="70">SUM(F277:K277)</f>
        <v>0.3</v>
      </c>
      <c r="D277" s="78">
        <f t="shared" ref="D277:D286" si="71">SUM(F277:I277)</f>
        <v>0</v>
      </c>
      <c r="E277" s="79">
        <f t="shared" ref="E277:E286" si="72">D277/C277</f>
        <v>0</v>
      </c>
      <c r="F277" s="30"/>
      <c r="G277" s="30"/>
      <c r="H277" s="30"/>
      <c r="I277" s="30"/>
      <c r="J277" s="30"/>
      <c r="K277" s="35">
        <v>0.3</v>
      </c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</row>
    <row r="278" spans="1:24" ht="15.6">
      <c r="A278" s="36"/>
      <c r="B278" s="102" t="s">
        <v>133</v>
      </c>
      <c r="C278" s="77">
        <f t="shared" si="70"/>
        <v>0.3</v>
      </c>
      <c r="D278" s="78">
        <f t="shared" si="71"/>
        <v>0</v>
      </c>
      <c r="E278" s="79">
        <f t="shared" si="72"/>
        <v>0</v>
      </c>
      <c r="F278" s="30"/>
      <c r="G278" s="30"/>
      <c r="H278" s="30"/>
      <c r="I278" s="30"/>
      <c r="J278" s="30"/>
      <c r="K278" s="35">
        <v>0.3</v>
      </c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</row>
    <row r="279" spans="1:24" ht="15.6">
      <c r="A279" s="36"/>
      <c r="B279" s="102" t="s">
        <v>49</v>
      </c>
      <c r="C279" s="77">
        <f t="shared" si="70"/>
        <v>0.4</v>
      </c>
      <c r="D279" s="78">
        <f t="shared" si="71"/>
        <v>0</v>
      </c>
      <c r="E279" s="79">
        <f t="shared" si="72"/>
        <v>0</v>
      </c>
      <c r="F279" s="30"/>
      <c r="G279" s="30"/>
      <c r="H279" s="30"/>
      <c r="I279" s="30"/>
      <c r="J279" s="30"/>
      <c r="K279" s="35">
        <v>0.4</v>
      </c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</row>
    <row r="280" spans="1:24" ht="15.6">
      <c r="A280" s="36"/>
      <c r="B280" s="102" t="s">
        <v>587</v>
      </c>
      <c r="C280" s="77">
        <f t="shared" si="70"/>
        <v>0.2</v>
      </c>
      <c r="D280" s="78">
        <f t="shared" si="71"/>
        <v>0</v>
      </c>
      <c r="E280" s="79">
        <f t="shared" si="72"/>
        <v>0</v>
      </c>
      <c r="F280" s="30"/>
      <c r="G280" s="30"/>
      <c r="H280" s="30"/>
      <c r="I280" s="30"/>
      <c r="J280" s="30"/>
      <c r="K280" s="35">
        <v>0.2</v>
      </c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</row>
    <row r="281" spans="1:24" ht="15.6">
      <c r="A281" s="36"/>
      <c r="B281" s="102" t="s">
        <v>77</v>
      </c>
      <c r="C281" s="77">
        <f t="shared" si="70"/>
        <v>0.4</v>
      </c>
      <c r="D281" s="78">
        <f t="shared" si="71"/>
        <v>0</v>
      </c>
      <c r="E281" s="79">
        <f t="shared" si="72"/>
        <v>0</v>
      </c>
      <c r="F281" s="30"/>
      <c r="G281" s="30"/>
      <c r="H281" s="30"/>
      <c r="I281" s="30"/>
      <c r="J281" s="30"/>
      <c r="K281" s="35">
        <v>0.4</v>
      </c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</row>
    <row r="282" spans="1:24" ht="15.6">
      <c r="A282" s="36"/>
      <c r="B282" s="102" t="s">
        <v>87</v>
      </c>
      <c r="C282" s="77">
        <f t="shared" si="70"/>
        <v>0.3</v>
      </c>
      <c r="D282" s="78">
        <f t="shared" si="71"/>
        <v>0</v>
      </c>
      <c r="E282" s="79">
        <f t="shared" si="72"/>
        <v>0</v>
      </c>
      <c r="F282" s="30"/>
      <c r="G282" s="30"/>
      <c r="H282" s="30"/>
      <c r="I282" s="30"/>
      <c r="J282" s="30"/>
      <c r="K282" s="35">
        <v>0.3</v>
      </c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</row>
    <row r="283" spans="1:24" ht="15.6">
      <c r="A283" s="36"/>
      <c r="B283" s="102" t="s">
        <v>90</v>
      </c>
      <c r="C283" s="77">
        <f t="shared" si="70"/>
        <v>0.3</v>
      </c>
      <c r="D283" s="78">
        <f t="shared" si="71"/>
        <v>0</v>
      </c>
      <c r="E283" s="79">
        <f t="shared" si="72"/>
        <v>0</v>
      </c>
      <c r="F283" s="30"/>
      <c r="G283" s="30"/>
      <c r="H283" s="30"/>
      <c r="I283" s="30"/>
      <c r="J283" s="30"/>
      <c r="K283" s="35">
        <v>0.3</v>
      </c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</row>
    <row r="284" spans="1:24" ht="15.6">
      <c r="A284" s="36"/>
      <c r="B284" s="102" t="s">
        <v>70</v>
      </c>
      <c r="C284" s="77">
        <f t="shared" si="70"/>
        <v>0.3</v>
      </c>
      <c r="D284" s="78">
        <f t="shared" si="71"/>
        <v>0</v>
      </c>
      <c r="E284" s="79">
        <f t="shared" si="72"/>
        <v>0</v>
      </c>
      <c r="F284" s="30"/>
      <c r="G284" s="30"/>
      <c r="H284" s="30"/>
      <c r="I284" s="30"/>
      <c r="J284" s="30"/>
      <c r="K284" s="35">
        <v>0.3</v>
      </c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</row>
    <row r="285" spans="1:24" ht="15.6">
      <c r="A285" s="36"/>
      <c r="B285" s="102" t="s">
        <v>620</v>
      </c>
      <c r="C285" s="77">
        <f t="shared" si="70"/>
        <v>0.3</v>
      </c>
      <c r="D285" s="78">
        <f t="shared" si="71"/>
        <v>0</v>
      </c>
      <c r="E285" s="79">
        <f t="shared" si="72"/>
        <v>0</v>
      </c>
      <c r="F285" s="30"/>
      <c r="G285" s="30"/>
      <c r="H285" s="30"/>
      <c r="I285" s="30"/>
      <c r="J285" s="30"/>
      <c r="K285" s="35">
        <v>0.3</v>
      </c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</row>
    <row r="286" spans="1:24" ht="15.6">
      <c r="A286" s="36"/>
      <c r="B286" s="102" t="s">
        <v>99</v>
      </c>
      <c r="C286" s="77">
        <f t="shared" si="70"/>
        <v>0.9</v>
      </c>
      <c r="D286" s="78">
        <f t="shared" si="71"/>
        <v>0</v>
      </c>
      <c r="E286" s="79">
        <f t="shared" si="72"/>
        <v>0</v>
      </c>
      <c r="F286" s="30"/>
      <c r="G286" s="30"/>
      <c r="H286" s="30"/>
      <c r="I286" s="30"/>
      <c r="J286" s="30"/>
      <c r="K286" s="35">
        <v>0.9</v>
      </c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</row>
    <row r="287" spans="1:24" ht="15.6">
      <c r="A287" s="104"/>
      <c r="B287" s="105" t="s">
        <v>621</v>
      </c>
      <c r="C287" s="106"/>
      <c r="D287" s="107"/>
      <c r="E287" s="108"/>
      <c r="F287" s="109"/>
      <c r="G287" s="109"/>
      <c r="H287" s="109"/>
      <c r="I287" s="109"/>
      <c r="J287" s="109"/>
      <c r="K287" s="109"/>
      <c r="L287" s="109"/>
      <c r="M287" s="109"/>
      <c r="N287" s="109"/>
      <c r="O287" s="109"/>
      <c r="P287" s="109"/>
      <c r="Q287" s="109"/>
      <c r="R287" s="109"/>
      <c r="S287" s="109"/>
      <c r="T287" s="109"/>
      <c r="U287" s="109"/>
      <c r="V287" s="109"/>
      <c r="W287" s="109"/>
      <c r="X287" s="109"/>
    </row>
    <row r="288" spans="1:24" ht="15.6">
      <c r="A288" s="36"/>
      <c r="B288" s="102" t="s">
        <v>46</v>
      </c>
      <c r="C288" s="77">
        <f t="shared" ref="C288:C289" si="73">SUM(F288:K288)</f>
        <v>0.4</v>
      </c>
      <c r="D288" s="78">
        <f t="shared" ref="D288:D289" si="74">SUM(F288:I288)</f>
        <v>0</v>
      </c>
      <c r="E288" s="79">
        <f t="shared" ref="E288:E289" si="75">D288/C288</f>
        <v>0</v>
      </c>
      <c r="F288" s="30"/>
      <c r="G288" s="30"/>
      <c r="H288" s="30"/>
      <c r="I288" s="30"/>
      <c r="J288" s="30"/>
      <c r="K288" s="35">
        <v>0.4</v>
      </c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</row>
    <row r="289" spans="1:24" ht="15.6">
      <c r="A289" s="36"/>
      <c r="B289" s="102" t="s">
        <v>287</v>
      </c>
      <c r="C289" s="77">
        <f t="shared" si="73"/>
        <v>0.6</v>
      </c>
      <c r="D289" s="78">
        <f t="shared" si="74"/>
        <v>0</v>
      </c>
      <c r="E289" s="79">
        <f t="shared" si="75"/>
        <v>0</v>
      </c>
      <c r="F289" s="30"/>
      <c r="G289" s="30"/>
      <c r="H289" s="30"/>
      <c r="I289" s="30"/>
      <c r="J289" s="30"/>
      <c r="K289" s="35">
        <v>0.6</v>
      </c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</row>
    <row r="290" spans="1:24" ht="15.6">
      <c r="A290" s="104"/>
      <c r="B290" s="105" t="s">
        <v>622</v>
      </c>
      <c r="C290" s="106"/>
      <c r="D290" s="107"/>
      <c r="E290" s="108"/>
      <c r="F290" s="109"/>
      <c r="G290" s="109"/>
      <c r="H290" s="109"/>
      <c r="I290" s="109"/>
      <c r="J290" s="109"/>
      <c r="K290" s="109"/>
      <c r="L290" s="109"/>
      <c r="M290" s="109"/>
      <c r="N290" s="109"/>
      <c r="O290" s="109"/>
      <c r="P290" s="109"/>
      <c r="Q290" s="109"/>
      <c r="R290" s="109"/>
      <c r="S290" s="109"/>
      <c r="T290" s="109"/>
      <c r="U290" s="109"/>
      <c r="V290" s="109"/>
      <c r="W290" s="109"/>
      <c r="X290" s="109"/>
    </row>
    <row r="291" spans="1:24" ht="15.6">
      <c r="A291" s="36"/>
      <c r="B291" s="102" t="s">
        <v>91</v>
      </c>
      <c r="C291" s="77">
        <f t="shared" ref="C291:C297" si="76">SUM(F291:K291)</f>
        <v>1</v>
      </c>
      <c r="D291" s="78">
        <f t="shared" ref="D291:D297" si="77">SUM(F291:I291)</f>
        <v>0</v>
      </c>
      <c r="E291" s="79">
        <f t="shared" ref="E291:E297" si="78">D291/C291</f>
        <v>0</v>
      </c>
      <c r="F291" s="30"/>
      <c r="G291" s="30"/>
      <c r="H291" s="30"/>
      <c r="I291" s="30"/>
      <c r="J291" s="35">
        <v>1</v>
      </c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</row>
    <row r="292" spans="1:24" ht="15.6">
      <c r="A292" s="36"/>
      <c r="B292" s="102" t="s">
        <v>49</v>
      </c>
      <c r="C292" s="77">
        <f t="shared" si="76"/>
        <v>0.2</v>
      </c>
      <c r="D292" s="78">
        <f t="shared" si="77"/>
        <v>0</v>
      </c>
      <c r="E292" s="79">
        <f t="shared" si="78"/>
        <v>0</v>
      </c>
      <c r="F292" s="30"/>
      <c r="G292" s="30"/>
      <c r="H292" s="30"/>
      <c r="I292" s="30"/>
      <c r="J292" s="35">
        <v>0.2</v>
      </c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</row>
    <row r="293" spans="1:24" ht="15.6">
      <c r="A293" s="36"/>
      <c r="B293" s="102" t="s">
        <v>99</v>
      </c>
      <c r="C293" s="77">
        <f t="shared" si="76"/>
        <v>0.5</v>
      </c>
      <c r="D293" s="78">
        <f t="shared" si="77"/>
        <v>0</v>
      </c>
      <c r="E293" s="79">
        <f t="shared" si="78"/>
        <v>0</v>
      </c>
      <c r="F293" s="30"/>
      <c r="G293" s="30"/>
      <c r="H293" s="30"/>
      <c r="I293" s="30"/>
      <c r="J293" s="35">
        <v>0.5</v>
      </c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</row>
    <row r="294" spans="1:24" ht="15.6">
      <c r="A294" s="36"/>
      <c r="B294" s="102" t="s">
        <v>87</v>
      </c>
      <c r="C294" s="77">
        <f t="shared" si="76"/>
        <v>0.4</v>
      </c>
      <c r="D294" s="78">
        <f t="shared" si="77"/>
        <v>0</v>
      </c>
      <c r="E294" s="79">
        <f t="shared" si="78"/>
        <v>0</v>
      </c>
      <c r="F294" s="30"/>
      <c r="G294" s="30"/>
      <c r="H294" s="30"/>
      <c r="I294" s="30"/>
      <c r="J294" s="35">
        <v>0.4</v>
      </c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</row>
    <row r="295" spans="1:24" ht="15.6">
      <c r="A295" s="36"/>
      <c r="B295" s="102" t="s">
        <v>623</v>
      </c>
      <c r="C295" s="77">
        <f t="shared" si="76"/>
        <v>0.3</v>
      </c>
      <c r="D295" s="78">
        <f t="shared" si="77"/>
        <v>0</v>
      </c>
      <c r="E295" s="79">
        <f t="shared" si="78"/>
        <v>0</v>
      </c>
      <c r="F295" s="30"/>
      <c r="G295" s="30"/>
      <c r="H295" s="30"/>
      <c r="I295" s="30"/>
      <c r="J295" s="35">
        <v>0.3</v>
      </c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</row>
    <row r="296" spans="1:24" ht="15.6">
      <c r="A296" s="36"/>
      <c r="B296" s="102" t="s">
        <v>90</v>
      </c>
      <c r="C296" s="77">
        <f t="shared" si="76"/>
        <v>0.7</v>
      </c>
      <c r="D296" s="78">
        <f t="shared" si="77"/>
        <v>0</v>
      </c>
      <c r="E296" s="79">
        <f t="shared" si="78"/>
        <v>0</v>
      </c>
      <c r="F296" s="30"/>
      <c r="G296" s="30"/>
      <c r="H296" s="30"/>
      <c r="I296" s="30"/>
      <c r="J296" s="35">
        <v>0.7</v>
      </c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</row>
    <row r="297" spans="1:24" ht="15.6">
      <c r="A297" s="36"/>
      <c r="B297" s="102" t="s">
        <v>46</v>
      </c>
      <c r="C297" s="77">
        <f t="shared" si="76"/>
        <v>1</v>
      </c>
      <c r="D297" s="78">
        <f t="shared" si="77"/>
        <v>0</v>
      </c>
      <c r="E297" s="79">
        <f t="shared" si="78"/>
        <v>0</v>
      </c>
      <c r="F297" s="30"/>
      <c r="G297" s="30"/>
      <c r="H297" s="30"/>
      <c r="I297" s="30"/>
      <c r="J297" s="35">
        <v>1</v>
      </c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</row>
    <row r="298" spans="1:24" ht="15.6">
      <c r="A298" s="104"/>
      <c r="B298" s="105" t="s">
        <v>624</v>
      </c>
      <c r="C298" s="106"/>
      <c r="D298" s="107"/>
      <c r="E298" s="108"/>
      <c r="F298" s="109"/>
      <c r="G298" s="109"/>
      <c r="H298" s="109"/>
      <c r="I298" s="109"/>
      <c r="J298" s="109"/>
      <c r="K298" s="109"/>
      <c r="L298" s="109"/>
      <c r="M298" s="109"/>
      <c r="N298" s="109"/>
      <c r="O298" s="109"/>
      <c r="P298" s="109"/>
      <c r="Q298" s="109"/>
      <c r="R298" s="109"/>
      <c r="S298" s="109"/>
      <c r="T298" s="109"/>
      <c r="U298" s="109"/>
      <c r="V298" s="109"/>
      <c r="W298" s="109"/>
      <c r="X298" s="109"/>
    </row>
    <row r="299" spans="1:24" ht="15.6">
      <c r="A299" s="36"/>
      <c r="B299" s="102" t="s">
        <v>130</v>
      </c>
      <c r="C299" s="77">
        <f t="shared" ref="C299:C301" si="79">SUM(F299:K299)</f>
        <v>0.8</v>
      </c>
      <c r="D299" s="78">
        <f t="shared" ref="D299:D301" si="80">SUM(F299:I299)</f>
        <v>0</v>
      </c>
      <c r="E299" s="79">
        <f t="shared" ref="E299:E301" si="81">D299/C299</f>
        <v>0</v>
      </c>
      <c r="F299" s="30"/>
      <c r="G299" s="30"/>
      <c r="H299" s="30"/>
      <c r="I299" s="30"/>
      <c r="J299" s="35">
        <v>0.8</v>
      </c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</row>
    <row r="300" spans="1:24" ht="15.6">
      <c r="A300" s="36"/>
      <c r="B300" s="102" t="s">
        <v>49</v>
      </c>
      <c r="C300" s="77">
        <f t="shared" si="79"/>
        <v>0.9</v>
      </c>
      <c r="D300" s="78">
        <f t="shared" si="80"/>
        <v>0</v>
      </c>
      <c r="E300" s="79">
        <f t="shared" si="81"/>
        <v>0</v>
      </c>
      <c r="F300" s="30"/>
      <c r="G300" s="30"/>
      <c r="H300" s="30"/>
      <c r="I300" s="30"/>
      <c r="J300" s="35">
        <v>0.9</v>
      </c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</row>
    <row r="301" spans="1:24" ht="15.6">
      <c r="A301" s="36"/>
      <c r="B301" s="102" t="s">
        <v>398</v>
      </c>
      <c r="C301" s="77">
        <f t="shared" si="79"/>
        <v>0.8</v>
      </c>
      <c r="D301" s="78">
        <f t="shared" si="80"/>
        <v>0</v>
      </c>
      <c r="E301" s="79">
        <f t="shared" si="81"/>
        <v>0</v>
      </c>
      <c r="F301" s="30"/>
      <c r="G301" s="30"/>
      <c r="H301" s="30"/>
      <c r="I301" s="30"/>
      <c r="J301" s="35">
        <v>0.8</v>
      </c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</row>
    <row r="302" spans="1:24" ht="15.6">
      <c r="A302" s="104"/>
      <c r="B302" s="105" t="s">
        <v>625</v>
      </c>
      <c r="C302" s="106"/>
      <c r="D302" s="107"/>
      <c r="E302" s="108"/>
      <c r="F302" s="109"/>
      <c r="G302" s="109"/>
      <c r="H302" s="109"/>
      <c r="I302" s="109"/>
      <c r="J302" s="109"/>
      <c r="K302" s="109"/>
      <c r="L302" s="109"/>
      <c r="M302" s="109"/>
      <c r="N302" s="109"/>
      <c r="O302" s="109"/>
      <c r="P302" s="109"/>
      <c r="Q302" s="109"/>
      <c r="R302" s="109"/>
      <c r="S302" s="109"/>
      <c r="T302" s="109"/>
      <c r="U302" s="109"/>
      <c r="V302" s="109"/>
      <c r="W302" s="109"/>
      <c r="X302" s="109"/>
    </row>
    <row r="303" spans="1:24" ht="15.6">
      <c r="A303" s="36"/>
      <c r="B303" s="102" t="s">
        <v>626</v>
      </c>
      <c r="C303" s="77">
        <f t="shared" ref="C303:C315" si="82">SUM(F303:K303)</f>
        <v>0.3</v>
      </c>
      <c r="D303" s="78">
        <f t="shared" ref="D303:D315" si="83">SUM(F303:I303)</f>
        <v>0</v>
      </c>
      <c r="E303" s="79">
        <f t="shared" ref="E303:E315" si="84">D303/C303</f>
        <v>0</v>
      </c>
      <c r="F303" s="30"/>
      <c r="G303" s="30"/>
      <c r="H303" s="30"/>
      <c r="I303" s="30"/>
      <c r="J303" s="30"/>
      <c r="K303" s="35">
        <v>0.3</v>
      </c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</row>
    <row r="304" spans="1:24" ht="15.6">
      <c r="A304" s="36"/>
      <c r="B304" s="102" t="s">
        <v>46</v>
      </c>
      <c r="C304" s="77">
        <f t="shared" si="82"/>
        <v>0.4</v>
      </c>
      <c r="D304" s="78">
        <f t="shared" si="83"/>
        <v>0</v>
      </c>
      <c r="E304" s="79">
        <f t="shared" si="84"/>
        <v>0</v>
      </c>
      <c r="F304" s="30"/>
      <c r="G304" s="30"/>
      <c r="H304" s="30"/>
      <c r="I304" s="30"/>
      <c r="J304" s="30"/>
      <c r="K304" s="35">
        <v>0.4</v>
      </c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</row>
    <row r="305" spans="1:24" ht="15.6">
      <c r="A305" s="36"/>
      <c r="B305" s="102" t="s">
        <v>156</v>
      </c>
      <c r="C305" s="77">
        <f t="shared" si="82"/>
        <v>0.5</v>
      </c>
      <c r="D305" s="78">
        <f t="shared" si="83"/>
        <v>0</v>
      </c>
      <c r="E305" s="79">
        <f t="shared" si="84"/>
        <v>0</v>
      </c>
      <c r="F305" s="30"/>
      <c r="G305" s="30"/>
      <c r="H305" s="30"/>
      <c r="I305" s="30"/>
      <c r="J305" s="30"/>
      <c r="K305" s="35">
        <v>0.5</v>
      </c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</row>
    <row r="306" spans="1:24" ht="15.6">
      <c r="A306" s="36"/>
      <c r="B306" s="102" t="s">
        <v>99</v>
      </c>
      <c r="C306" s="77">
        <f t="shared" si="82"/>
        <v>0.7</v>
      </c>
      <c r="D306" s="78">
        <f t="shared" si="83"/>
        <v>0</v>
      </c>
      <c r="E306" s="79">
        <f t="shared" si="84"/>
        <v>0</v>
      </c>
      <c r="F306" s="30"/>
      <c r="G306" s="30"/>
      <c r="H306" s="30"/>
      <c r="I306" s="30"/>
      <c r="J306" s="30"/>
      <c r="K306" s="35">
        <v>0.7</v>
      </c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</row>
    <row r="307" spans="1:24" ht="15.6">
      <c r="A307" s="36"/>
      <c r="B307" s="102" t="s">
        <v>195</v>
      </c>
      <c r="C307" s="77">
        <f t="shared" si="82"/>
        <v>0.6</v>
      </c>
      <c r="D307" s="78">
        <f t="shared" si="83"/>
        <v>0</v>
      </c>
      <c r="E307" s="79">
        <f t="shared" si="84"/>
        <v>0</v>
      </c>
      <c r="F307" s="30"/>
      <c r="G307" s="30"/>
      <c r="H307" s="30"/>
      <c r="I307" s="30"/>
      <c r="J307" s="30"/>
      <c r="K307" s="35">
        <v>0.6</v>
      </c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</row>
    <row r="308" spans="1:24" ht="15.6">
      <c r="A308" s="36"/>
      <c r="B308" s="102" t="s">
        <v>627</v>
      </c>
      <c r="C308" s="77">
        <f t="shared" si="82"/>
        <v>0.5</v>
      </c>
      <c r="D308" s="78">
        <f t="shared" si="83"/>
        <v>0</v>
      </c>
      <c r="E308" s="79">
        <f t="shared" si="84"/>
        <v>0</v>
      </c>
      <c r="F308" s="30"/>
      <c r="G308" s="30"/>
      <c r="H308" s="30"/>
      <c r="I308" s="30"/>
      <c r="J308" s="30"/>
      <c r="K308" s="35">
        <v>0.5</v>
      </c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</row>
    <row r="309" spans="1:24" ht="15.6">
      <c r="A309" s="36"/>
      <c r="B309" s="102" t="s">
        <v>623</v>
      </c>
      <c r="C309" s="77">
        <f t="shared" si="82"/>
        <v>0.3</v>
      </c>
      <c r="D309" s="78">
        <f t="shared" si="83"/>
        <v>0</v>
      </c>
      <c r="E309" s="79">
        <f t="shared" si="84"/>
        <v>0</v>
      </c>
      <c r="F309" s="30"/>
      <c r="G309" s="30"/>
      <c r="H309" s="30"/>
      <c r="I309" s="30"/>
      <c r="J309" s="30"/>
      <c r="K309" s="35">
        <v>0.3</v>
      </c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</row>
    <row r="310" spans="1:24" ht="15.6">
      <c r="A310" s="36"/>
      <c r="B310" s="102" t="s">
        <v>87</v>
      </c>
      <c r="C310" s="77">
        <f t="shared" si="82"/>
        <v>0.8</v>
      </c>
      <c r="D310" s="78">
        <f t="shared" si="83"/>
        <v>0</v>
      </c>
      <c r="E310" s="79">
        <f t="shared" si="84"/>
        <v>0</v>
      </c>
      <c r="F310" s="30"/>
      <c r="G310" s="30"/>
      <c r="H310" s="30"/>
      <c r="I310" s="30"/>
      <c r="J310" s="30"/>
      <c r="K310" s="35">
        <v>0.8</v>
      </c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</row>
    <row r="311" spans="1:24" ht="15.6">
      <c r="A311" s="36"/>
      <c r="B311" s="102" t="s">
        <v>628</v>
      </c>
      <c r="C311" s="77">
        <f t="shared" si="82"/>
        <v>0.5</v>
      </c>
      <c r="D311" s="78">
        <f t="shared" si="83"/>
        <v>0</v>
      </c>
      <c r="E311" s="79">
        <f t="shared" si="84"/>
        <v>0</v>
      </c>
      <c r="F311" s="30"/>
      <c r="G311" s="30"/>
      <c r="H311" s="30"/>
      <c r="I311" s="30"/>
      <c r="J311" s="30"/>
      <c r="K311" s="35">
        <v>0.5</v>
      </c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</row>
    <row r="312" spans="1:24" ht="15.6">
      <c r="A312" s="36"/>
      <c r="B312" s="102" t="s">
        <v>95</v>
      </c>
      <c r="C312" s="77">
        <f t="shared" si="82"/>
        <v>0.5</v>
      </c>
      <c r="D312" s="78">
        <f t="shared" si="83"/>
        <v>0</v>
      </c>
      <c r="E312" s="79">
        <f t="shared" si="84"/>
        <v>0</v>
      </c>
      <c r="F312" s="30"/>
      <c r="G312" s="30"/>
      <c r="H312" s="30"/>
      <c r="I312" s="30"/>
      <c r="J312" s="30"/>
      <c r="K312" s="35">
        <v>0.5</v>
      </c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</row>
    <row r="313" spans="1:24" ht="15.6">
      <c r="A313" s="36"/>
      <c r="B313" s="102" t="s">
        <v>523</v>
      </c>
      <c r="C313" s="77">
        <f t="shared" si="82"/>
        <v>0.4</v>
      </c>
      <c r="D313" s="78">
        <f t="shared" si="83"/>
        <v>0</v>
      </c>
      <c r="E313" s="79">
        <f t="shared" si="84"/>
        <v>0</v>
      </c>
      <c r="F313" s="30"/>
      <c r="G313" s="30"/>
      <c r="H313" s="30"/>
      <c r="I313" s="30"/>
      <c r="J313" s="30"/>
      <c r="K313" s="35">
        <v>0.4</v>
      </c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</row>
    <row r="314" spans="1:24" ht="15.6">
      <c r="A314" s="36"/>
      <c r="B314" s="102" t="s">
        <v>629</v>
      </c>
      <c r="C314" s="77">
        <f t="shared" si="82"/>
        <v>1.2</v>
      </c>
      <c r="D314" s="78">
        <f t="shared" si="83"/>
        <v>0</v>
      </c>
      <c r="E314" s="79">
        <f t="shared" si="84"/>
        <v>0</v>
      </c>
      <c r="F314" s="30"/>
      <c r="G314" s="30"/>
      <c r="H314" s="30"/>
      <c r="I314" s="30"/>
      <c r="J314" s="30"/>
      <c r="K314" s="35">
        <v>1.2</v>
      </c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</row>
    <row r="315" spans="1:24" ht="15.6">
      <c r="A315" s="36"/>
      <c r="B315" s="102" t="s">
        <v>88</v>
      </c>
      <c r="C315" s="77">
        <f t="shared" si="82"/>
        <v>0.2</v>
      </c>
      <c r="D315" s="78">
        <f t="shared" si="83"/>
        <v>0</v>
      </c>
      <c r="E315" s="79">
        <f t="shared" si="84"/>
        <v>0</v>
      </c>
      <c r="F315" s="30"/>
      <c r="G315" s="30"/>
      <c r="H315" s="30"/>
      <c r="I315" s="30"/>
      <c r="J315" s="30"/>
      <c r="K315" s="35">
        <v>0.2</v>
      </c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</row>
    <row r="316" spans="1:24" ht="15.6">
      <c r="A316" s="104"/>
      <c r="B316" s="105" t="s">
        <v>630</v>
      </c>
      <c r="C316" s="106"/>
      <c r="D316" s="107"/>
      <c r="E316" s="108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109"/>
      <c r="U316" s="109"/>
      <c r="V316" s="109"/>
      <c r="W316" s="109"/>
      <c r="X316" s="109"/>
    </row>
    <row r="317" spans="1:24" ht="15.6">
      <c r="A317" s="36"/>
      <c r="B317" s="102" t="s">
        <v>87</v>
      </c>
      <c r="C317" s="77">
        <f t="shared" ref="C317:C327" si="85">SUM(F317:K317)</f>
        <v>0.7</v>
      </c>
      <c r="D317" s="78">
        <f t="shared" ref="D317:D327" si="86">SUM(F317:I317)</f>
        <v>0</v>
      </c>
      <c r="E317" s="79">
        <f t="shared" ref="E317:E327" si="87">D317/C317</f>
        <v>0</v>
      </c>
      <c r="F317" s="30"/>
      <c r="G317" s="30"/>
      <c r="H317" s="30"/>
      <c r="I317" s="30"/>
      <c r="J317" s="35">
        <v>0.7</v>
      </c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</row>
    <row r="318" spans="1:24" ht="15.6">
      <c r="A318" s="36"/>
      <c r="B318" s="102" t="s">
        <v>407</v>
      </c>
      <c r="C318" s="77">
        <f t="shared" si="85"/>
        <v>0.2</v>
      </c>
      <c r="D318" s="78">
        <f t="shared" si="86"/>
        <v>0.2</v>
      </c>
      <c r="E318" s="79">
        <f t="shared" si="87"/>
        <v>1</v>
      </c>
      <c r="F318" s="30"/>
      <c r="G318" s="35">
        <v>0.2</v>
      </c>
      <c r="H318" s="30"/>
      <c r="I318" s="30"/>
      <c r="J318" s="30"/>
      <c r="K318" s="30"/>
      <c r="L318" s="30"/>
      <c r="M318" s="30"/>
      <c r="N318" s="35">
        <v>5</v>
      </c>
      <c r="O318" s="30"/>
      <c r="P318" s="30"/>
      <c r="Q318" s="30"/>
      <c r="R318" s="30"/>
      <c r="S318" s="30"/>
      <c r="T318" s="30"/>
      <c r="U318" s="30"/>
      <c r="V318" s="30"/>
      <c r="W318" s="30"/>
      <c r="X318" s="30"/>
    </row>
    <row r="319" spans="1:24" ht="15.6">
      <c r="A319" s="36"/>
      <c r="B319" s="102" t="s">
        <v>526</v>
      </c>
      <c r="C319" s="77">
        <f t="shared" si="85"/>
        <v>0.2</v>
      </c>
      <c r="D319" s="78">
        <f t="shared" si="86"/>
        <v>0.2</v>
      </c>
      <c r="E319" s="79">
        <f t="shared" si="87"/>
        <v>1</v>
      </c>
      <c r="F319" s="30"/>
      <c r="G319" s="35">
        <v>0.2</v>
      </c>
      <c r="H319" s="30"/>
      <c r="I319" s="30"/>
      <c r="J319" s="30"/>
      <c r="K319" s="30"/>
      <c r="L319" s="30"/>
      <c r="M319" s="30"/>
      <c r="N319" s="35">
        <v>5</v>
      </c>
      <c r="O319" s="30"/>
      <c r="P319" s="30"/>
      <c r="Q319" s="30"/>
      <c r="R319" s="30"/>
      <c r="S319" s="30"/>
      <c r="T319" s="30"/>
      <c r="U319" s="30"/>
      <c r="V319" s="30"/>
      <c r="W319" s="30"/>
      <c r="X319" s="30"/>
    </row>
    <row r="320" spans="1:24" ht="15.6">
      <c r="A320" s="36"/>
      <c r="B320" s="102" t="s">
        <v>631</v>
      </c>
      <c r="C320" s="77">
        <f t="shared" si="85"/>
        <v>0.2</v>
      </c>
      <c r="D320" s="78">
        <f t="shared" si="86"/>
        <v>0.2</v>
      </c>
      <c r="E320" s="79">
        <f t="shared" si="87"/>
        <v>1</v>
      </c>
      <c r="F320" s="30"/>
      <c r="G320" s="35">
        <v>0.2</v>
      </c>
      <c r="H320" s="30"/>
      <c r="I320" s="30"/>
      <c r="J320" s="30"/>
      <c r="K320" s="30"/>
      <c r="L320" s="30"/>
      <c r="M320" s="30"/>
      <c r="N320" s="35">
        <v>5</v>
      </c>
      <c r="O320" s="30"/>
      <c r="P320" s="30"/>
      <c r="Q320" s="30"/>
      <c r="R320" s="30"/>
      <c r="S320" s="30"/>
      <c r="T320" s="30"/>
      <c r="U320" s="30"/>
      <c r="V320" s="30"/>
      <c r="W320" s="30"/>
      <c r="X320" s="30"/>
    </row>
    <row r="321" spans="1:24" ht="15.6">
      <c r="A321" s="36"/>
      <c r="B321" s="102" t="s">
        <v>632</v>
      </c>
      <c r="C321" s="77">
        <f t="shared" si="85"/>
        <v>0.4</v>
      </c>
      <c r="D321" s="78">
        <f t="shared" si="86"/>
        <v>0.4</v>
      </c>
      <c r="E321" s="79">
        <f t="shared" si="87"/>
        <v>1</v>
      </c>
      <c r="F321" s="30"/>
      <c r="G321" s="35">
        <v>0.4</v>
      </c>
      <c r="H321" s="30"/>
      <c r="I321" s="30"/>
      <c r="J321" s="30"/>
      <c r="K321" s="30"/>
      <c r="L321" s="30"/>
      <c r="M321" s="30"/>
      <c r="N321" s="35">
        <v>4</v>
      </c>
      <c r="O321" s="30"/>
      <c r="P321" s="30"/>
      <c r="Q321" s="30"/>
      <c r="R321" s="30"/>
      <c r="S321" s="30"/>
      <c r="T321" s="30"/>
      <c r="U321" s="30"/>
      <c r="V321" s="30"/>
      <c r="W321" s="30"/>
      <c r="X321" s="30"/>
    </row>
    <row r="322" spans="1:24" ht="15.6">
      <c r="A322" s="36"/>
      <c r="B322" s="102" t="s">
        <v>120</v>
      </c>
      <c r="C322" s="77">
        <f t="shared" si="85"/>
        <v>0.4</v>
      </c>
      <c r="D322" s="78">
        <f t="shared" si="86"/>
        <v>0</v>
      </c>
      <c r="E322" s="79">
        <f t="shared" si="87"/>
        <v>0</v>
      </c>
      <c r="F322" s="30"/>
      <c r="G322" s="30"/>
      <c r="H322" s="30"/>
      <c r="I322" s="30"/>
      <c r="J322" s="35">
        <v>0.4</v>
      </c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</row>
    <row r="323" spans="1:24" ht="15.6">
      <c r="A323" s="36"/>
      <c r="B323" s="102" t="s">
        <v>49</v>
      </c>
      <c r="C323" s="77">
        <f t="shared" si="85"/>
        <v>0.6</v>
      </c>
      <c r="D323" s="78">
        <f t="shared" si="86"/>
        <v>0</v>
      </c>
      <c r="E323" s="79">
        <f t="shared" si="87"/>
        <v>0</v>
      </c>
      <c r="F323" s="30"/>
      <c r="G323" s="30"/>
      <c r="H323" s="30"/>
      <c r="I323" s="30"/>
      <c r="J323" s="35">
        <v>0.6</v>
      </c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</row>
    <row r="324" spans="1:24" ht="15.6">
      <c r="A324" s="36"/>
      <c r="B324" s="102" t="s">
        <v>633</v>
      </c>
      <c r="C324" s="77">
        <f t="shared" si="85"/>
        <v>0.3</v>
      </c>
      <c r="D324" s="78">
        <f t="shared" si="86"/>
        <v>0</v>
      </c>
      <c r="E324" s="79">
        <f t="shared" si="87"/>
        <v>0</v>
      </c>
      <c r="F324" s="30"/>
      <c r="G324" s="30"/>
      <c r="H324" s="30"/>
      <c r="I324" s="30"/>
      <c r="J324" s="35">
        <v>0.3</v>
      </c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</row>
    <row r="325" spans="1:24" ht="15.6">
      <c r="A325" s="36"/>
      <c r="B325" s="102" t="s">
        <v>88</v>
      </c>
      <c r="C325" s="77">
        <f t="shared" si="85"/>
        <v>0.5</v>
      </c>
      <c r="D325" s="78">
        <f t="shared" si="86"/>
        <v>0</v>
      </c>
      <c r="E325" s="79">
        <f t="shared" si="87"/>
        <v>0</v>
      </c>
      <c r="F325" s="30"/>
      <c r="G325" s="30"/>
      <c r="H325" s="30"/>
      <c r="I325" s="30"/>
      <c r="J325" s="35">
        <v>0.5</v>
      </c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</row>
    <row r="326" spans="1:24" ht="15.6">
      <c r="A326" s="36"/>
      <c r="B326" s="102" t="s">
        <v>126</v>
      </c>
      <c r="C326" s="77">
        <f t="shared" si="85"/>
        <v>0.8</v>
      </c>
      <c r="D326" s="78">
        <f t="shared" si="86"/>
        <v>0.8</v>
      </c>
      <c r="E326" s="79">
        <f t="shared" si="87"/>
        <v>1</v>
      </c>
      <c r="F326" s="30"/>
      <c r="G326" s="35">
        <v>0.8</v>
      </c>
      <c r="H326" s="30"/>
      <c r="I326" s="30"/>
      <c r="J326" s="30"/>
      <c r="K326" s="30"/>
      <c r="L326" s="30"/>
      <c r="M326" s="30"/>
      <c r="N326" s="35">
        <v>5</v>
      </c>
      <c r="O326" s="30"/>
      <c r="P326" s="35">
        <v>1.6</v>
      </c>
      <c r="Q326" s="35">
        <v>0.6</v>
      </c>
      <c r="R326" s="30"/>
      <c r="S326" s="30"/>
      <c r="T326" s="30"/>
      <c r="U326" s="30"/>
      <c r="V326" s="30"/>
      <c r="W326" s="30"/>
      <c r="X326" s="30"/>
    </row>
    <row r="327" spans="1:24" ht="15.6">
      <c r="A327" s="36"/>
      <c r="B327" s="102" t="s">
        <v>315</v>
      </c>
      <c r="C327" s="77">
        <f t="shared" si="85"/>
        <v>0.6</v>
      </c>
      <c r="D327" s="78">
        <f t="shared" si="86"/>
        <v>0.6</v>
      </c>
      <c r="E327" s="79">
        <f t="shared" si="87"/>
        <v>1</v>
      </c>
      <c r="F327" s="30"/>
      <c r="G327" s="35">
        <v>0.6</v>
      </c>
      <c r="H327" s="30"/>
      <c r="I327" s="30"/>
      <c r="J327" s="30"/>
      <c r="K327" s="30"/>
      <c r="L327" s="30"/>
      <c r="M327" s="30"/>
      <c r="N327" s="35">
        <v>5</v>
      </c>
      <c r="O327" s="30"/>
      <c r="P327" s="30"/>
      <c r="Q327" s="30"/>
      <c r="R327" s="30"/>
      <c r="S327" s="30"/>
      <c r="T327" s="30"/>
      <c r="U327" s="30"/>
      <c r="V327" s="30"/>
      <c r="W327" s="30"/>
      <c r="X327" s="30"/>
    </row>
    <row r="328" spans="1:24" ht="15.6">
      <c r="A328" s="104"/>
      <c r="B328" s="105" t="s">
        <v>634</v>
      </c>
      <c r="C328" s="106"/>
      <c r="D328" s="107"/>
      <c r="E328" s="108"/>
      <c r="F328" s="109"/>
      <c r="G328" s="109"/>
      <c r="H328" s="109"/>
      <c r="I328" s="109"/>
      <c r="J328" s="109"/>
      <c r="K328" s="109"/>
      <c r="L328" s="109"/>
      <c r="M328" s="109"/>
      <c r="N328" s="109"/>
      <c r="O328" s="109"/>
      <c r="P328" s="109"/>
      <c r="Q328" s="109"/>
      <c r="R328" s="109"/>
      <c r="S328" s="109"/>
      <c r="T328" s="109"/>
      <c r="U328" s="109"/>
      <c r="V328" s="109"/>
      <c r="W328" s="109"/>
      <c r="X328" s="109"/>
    </row>
    <row r="329" spans="1:24" ht="15.6">
      <c r="A329" s="36"/>
      <c r="B329" s="102" t="s">
        <v>613</v>
      </c>
      <c r="C329" s="77">
        <f t="shared" ref="C329:C340" si="88">SUM(F329:K329)</f>
        <v>2.1</v>
      </c>
      <c r="D329" s="78">
        <f t="shared" ref="D329:D340" si="89">SUM(F329:I329)</f>
        <v>2.1</v>
      </c>
      <c r="E329" s="79">
        <f t="shared" ref="E329:E340" si="90">D329/C329</f>
        <v>1</v>
      </c>
      <c r="F329" s="30"/>
      <c r="G329" s="35">
        <v>2.1</v>
      </c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</row>
    <row r="330" spans="1:24" ht="15.6">
      <c r="A330" s="36"/>
      <c r="B330" s="102" t="s">
        <v>418</v>
      </c>
      <c r="C330" s="77">
        <f t="shared" si="88"/>
        <v>0.3</v>
      </c>
      <c r="D330" s="78">
        <f t="shared" si="89"/>
        <v>0</v>
      </c>
      <c r="E330" s="79">
        <f t="shared" si="90"/>
        <v>0</v>
      </c>
      <c r="F330" s="30"/>
      <c r="G330" s="30"/>
      <c r="H330" s="30"/>
      <c r="I330" s="30"/>
      <c r="J330" s="35">
        <v>0.3</v>
      </c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</row>
    <row r="331" spans="1:24" ht="15.6">
      <c r="A331" s="36"/>
      <c r="B331" s="102" t="s">
        <v>49</v>
      </c>
      <c r="C331" s="77">
        <f t="shared" si="88"/>
        <v>0.2</v>
      </c>
      <c r="D331" s="78">
        <f t="shared" si="89"/>
        <v>0</v>
      </c>
      <c r="E331" s="79">
        <f t="shared" si="90"/>
        <v>0</v>
      </c>
      <c r="F331" s="30"/>
      <c r="G331" s="30"/>
      <c r="H331" s="30"/>
      <c r="I331" s="30"/>
      <c r="J331" s="35">
        <v>0.2</v>
      </c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</row>
    <row r="332" spans="1:24" ht="15.6">
      <c r="A332" s="36"/>
      <c r="B332" s="102" t="s">
        <v>300</v>
      </c>
      <c r="C332" s="77">
        <f t="shared" si="88"/>
        <v>0.2</v>
      </c>
      <c r="D332" s="78">
        <f t="shared" si="89"/>
        <v>0</v>
      </c>
      <c r="E332" s="79">
        <f t="shared" si="90"/>
        <v>0</v>
      </c>
      <c r="F332" s="30"/>
      <c r="G332" s="30"/>
      <c r="H332" s="30"/>
      <c r="I332" s="30"/>
      <c r="J332" s="35">
        <v>0.2</v>
      </c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</row>
    <row r="333" spans="1:24" ht="15.6">
      <c r="A333" s="36"/>
      <c r="B333" s="102" t="s">
        <v>84</v>
      </c>
      <c r="C333" s="77">
        <f t="shared" si="88"/>
        <v>0.8</v>
      </c>
      <c r="D333" s="78">
        <f t="shared" si="89"/>
        <v>0</v>
      </c>
      <c r="E333" s="79">
        <f t="shared" si="90"/>
        <v>0</v>
      </c>
      <c r="F333" s="30"/>
      <c r="G333" s="30"/>
      <c r="H333" s="30"/>
      <c r="I333" s="30"/>
      <c r="J333" s="35">
        <v>0.8</v>
      </c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</row>
    <row r="334" spans="1:24" ht="15.6">
      <c r="A334" s="36"/>
      <c r="B334" s="102" t="s">
        <v>179</v>
      </c>
      <c r="C334" s="77">
        <f t="shared" si="88"/>
        <v>0.9</v>
      </c>
      <c r="D334" s="78">
        <f t="shared" si="89"/>
        <v>0</v>
      </c>
      <c r="E334" s="79">
        <f t="shared" si="90"/>
        <v>0</v>
      </c>
      <c r="F334" s="30"/>
      <c r="G334" s="30"/>
      <c r="H334" s="30"/>
      <c r="I334" s="30"/>
      <c r="J334" s="35">
        <v>0.9</v>
      </c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</row>
    <row r="335" spans="1:24" ht="15.6">
      <c r="A335" s="36"/>
      <c r="B335" s="102" t="s">
        <v>58</v>
      </c>
      <c r="C335" s="77">
        <f t="shared" si="88"/>
        <v>0.3</v>
      </c>
      <c r="D335" s="78">
        <f t="shared" si="89"/>
        <v>0</v>
      </c>
      <c r="E335" s="79">
        <f t="shared" si="90"/>
        <v>0</v>
      </c>
      <c r="F335" s="30"/>
      <c r="G335" s="30"/>
      <c r="H335" s="30"/>
      <c r="I335" s="30"/>
      <c r="J335" s="35">
        <v>0.3</v>
      </c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</row>
    <row r="336" spans="1:24" ht="15.6">
      <c r="A336" s="36"/>
      <c r="B336" s="102" t="s">
        <v>615</v>
      </c>
      <c r="C336" s="77">
        <f t="shared" si="88"/>
        <v>0.2</v>
      </c>
      <c r="D336" s="78">
        <f t="shared" si="89"/>
        <v>0</v>
      </c>
      <c r="E336" s="79">
        <f t="shared" si="90"/>
        <v>0</v>
      </c>
      <c r="F336" s="30"/>
      <c r="G336" s="30"/>
      <c r="H336" s="30"/>
      <c r="I336" s="30"/>
      <c r="J336" s="30"/>
      <c r="K336" s="35">
        <v>0.2</v>
      </c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</row>
    <row r="337" spans="1:24" ht="15.6">
      <c r="A337" s="36"/>
      <c r="B337" s="102" t="s">
        <v>196</v>
      </c>
      <c r="C337" s="77">
        <f t="shared" si="88"/>
        <v>0.5</v>
      </c>
      <c r="D337" s="78">
        <f t="shared" si="89"/>
        <v>0</v>
      </c>
      <c r="E337" s="79">
        <f t="shared" si="90"/>
        <v>0</v>
      </c>
      <c r="F337" s="30"/>
      <c r="G337" s="30"/>
      <c r="H337" s="30"/>
      <c r="I337" s="30"/>
      <c r="J337" s="30"/>
      <c r="K337" s="35">
        <v>0.5</v>
      </c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</row>
    <row r="338" spans="1:24" ht="15.6">
      <c r="A338" s="36"/>
      <c r="B338" s="102" t="s">
        <v>287</v>
      </c>
      <c r="C338" s="77">
        <f t="shared" si="88"/>
        <v>0.3</v>
      </c>
      <c r="D338" s="78">
        <f t="shared" si="89"/>
        <v>0</v>
      </c>
      <c r="E338" s="79">
        <f t="shared" si="90"/>
        <v>0</v>
      </c>
      <c r="F338" s="30"/>
      <c r="G338" s="30"/>
      <c r="H338" s="30"/>
      <c r="I338" s="30"/>
      <c r="J338" s="30"/>
      <c r="K338" s="35">
        <v>0.3</v>
      </c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</row>
    <row r="339" spans="1:24" ht="15.6">
      <c r="A339" s="36"/>
      <c r="B339" s="102" t="s">
        <v>523</v>
      </c>
      <c r="C339" s="77">
        <f t="shared" si="88"/>
        <v>0.1</v>
      </c>
      <c r="D339" s="78">
        <f t="shared" si="89"/>
        <v>0</v>
      </c>
      <c r="E339" s="79">
        <f t="shared" si="90"/>
        <v>0</v>
      </c>
      <c r="F339" s="30"/>
      <c r="G339" s="30"/>
      <c r="H339" s="30"/>
      <c r="I339" s="30"/>
      <c r="J339" s="35">
        <v>0.1</v>
      </c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</row>
    <row r="340" spans="1:24" ht="15.6">
      <c r="A340" s="36"/>
      <c r="B340" s="102" t="s">
        <v>79</v>
      </c>
      <c r="C340" s="77">
        <f t="shared" si="88"/>
        <v>0.3</v>
      </c>
      <c r="D340" s="78">
        <f t="shared" si="89"/>
        <v>0</v>
      </c>
      <c r="E340" s="79">
        <f t="shared" si="90"/>
        <v>0</v>
      </c>
      <c r="F340" s="30"/>
      <c r="G340" s="30"/>
      <c r="H340" s="30"/>
      <c r="I340" s="30"/>
      <c r="J340" s="35">
        <v>0.3</v>
      </c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</row>
    <row r="341" spans="1:24" ht="15.6">
      <c r="A341" s="104"/>
      <c r="B341" s="105" t="s">
        <v>635</v>
      </c>
      <c r="C341" s="106"/>
      <c r="D341" s="107"/>
      <c r="E341" s="108"/>
      <c r="F341" s="109"/>
      <c r="G341" s="109"/>
      <c r="H341" s="109"/>
      <c r="I341" s="109"/>
      <c r="J341" s="109"/>
      <c r="K341" s="109"/>
      <c r="L341" s="109"/>
      <c r="M341" s="109"/>
      <c r="N341" s="109"/>
      <c r="O341" s="109"/>
      <c r="P341" s="109"/>
      <c r="Q341" s="109"/>
      <c r="R341" s="109"/>
      <c r="S341" s="109"/>
      <c r="T341" s="109"/>
      <c r="U341" s="109"/>
      <c r="V341" s="109"/>
      <c r="W341" s="109"/>
      <c r="X341" s="109"/>
    </row>
    <row r="342" spans="1:24" ht="15.6">
      <c r="A342" s="36"/>
      <c r="B342" s="102" t="s">
        <v>49</v>
      </c>
      <c r="C342" s="77">
        <f t="shared" ref="C342:C346" si="91">SUM(F342:K342)</f>
        <v>0.3</v>
      </c>
      <c r="D342" s="78">
        <f t="shared" ref="D342:D346" si="92">SUM(F342:I342)</f>
        <v>0</v>
      </c>
      <c r="E342" s="79">
        <f t="shared" ref="E342:E346" si="93">D342/C342</f>
        <v>0</v>
      </c>
      <c r="F342" s="30"/>
      <c r="G342" s="30"/>
      <c r="H342" s="30"/>
      <c r="I342" s="30"/>
      <c r="J342" s="30"/>
      <c r="K342" s="35">
        <v>0.3</v>
      </c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</row>
    <row r="343" spans="1:24" ht="15.6">
      <c r="A343" s="36"/>
      <c r="B343" s="102" t="s">
        <v>238</v>
      </c>
      <c r="C343" s="77">
        <f t="shared" si="91"/>
        <v>0.4</v>
      </c>
      <c r="D343" s="78">
        <f t="shared" si="92"/>
        <v>0</v>
      </c>
      <c r="E343" s="79">
        <f t="shared" si="93"/>
        <v>0</v>
      </c>
      <c r="F343" s="30"/>
      <c r="G343" s="30"/>
      <c r="H343" s="30"/>
      <c r="I343" s="30"/>
      <c r="J343" s="30"/>
      <c r="K343" s="35">
        <v>0.4</v>
      </c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</row>
    <row r="344" spans="1:24" ht="15.6">
      <c r="A344" s="36"/>
      <c r="B344" s="102" t="s">
        <v>90</v>
      </c>
      <c r="C344" s="77">
        <f t="shared" si="91"/>
        <v>0.3</v>
      </c>
      <c r="D344" s="78">
        <f t="shared" si="92"/>
        <v>0</v>
      </c>
      <c r="E344" s="79">
        <f t="shared" si="93"/>
        <v>0</v>
      </c>
      <c r="F344" s="30"/>
      <c r="G344" s="30"/>
      <c r="H344" s="30"/>
      <c r="I344" s="30"/>
      <c r="J344" s="30"/>
      <c r="K344" s="35">
        <v>0.3</v>
      </c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</row>
    <row r="345" spans="1:24" ht="15.6">
      <c r="A345" s="36"/>
      <c r="B345" s="102" t="s">
        <v>523</v>
      </c>
      <c r="C345" s="77">
        <f t="shared" si="91"/>
        <v>0.4</v>
      </c>
      <c r="D345" s="78">
        <f t="shared" si="92"/>
        <v>0</v>
      </c>
      <c r="E345" s="79">
        <f t="shared" si="93"/>
        <v>0</v>
      </c>
      <c r="F345" s="30"/>
      <c r="G345" s="30"/>
      <c r="H345" s="30"/>
      <c r="I345" s="30"/>
      <c r="J345" s="30"/>
      <c r="K345" s="35">
        <v>0.4</v>
      </c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</row>
    <row r="346" spans="1:24" ht="15.6">
      <c r="A346" s="36"/>
      <c r="B346" s="102" t="s">
        <v>613</v>
      </c>
      <c r="C346" s="77">
        <f t="shared" si="91"/>
        <v>0.4</v>
      </c>
      <c r="D346" s="78">
        <f t="shared" si="92"/>
        <v>0</v>
      </c>
      <c r="E346" s="79">
        <f t="shared" si="93"/>
        <v>0</v>
      </c>
      <c r="F346" s="30"/>
      <c r="G346" s="30"/>
      <c r="H346" s="30"/>
      <c r="I346" s="30"/>
      <c r="J346" s="30"/>
      <c r="K346" s="35">
        <v>0.4</v>
      </c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</row>
    <row r="347" spans="1:24" ht="15.6">
      <c r="A347" s="104"/>
      <c r="B347" s="105" t="s">
        <v>636</v>
      </c>
      <c r="C347" s="106"/>
      <c r="D347" s="107"/>
      <c r="E347" s="108"/>
      <c r="F347" s="109"/>
      <c r="G347" s="109"/>
      <c r="H347" s="109"/>
      <c r="I347" s="109"/>
      <c r="J347" s="109"/>
      <c r="K347" s="109"/>
      <c r="L347" s="109"/>
      <c r="M347" s="109"/>
      <c r="N347" s="109"/>
      <c r="O347" s="109"/>
      <c r="P347" s="109"/>
      <c r="Q347" s="109"/>
      <c r="R347" s="109"/>
      <c r="S347" s="109"/>
      <c r="T347" s="109"/>
      <c r="U347" s="109"/>
      <c r="V347" s="109"/>
      <c r="W347" s="109"/>
      <c r="X347" s="109"/>
    </row>
    <row r="348" spans="1:24" ht="15.6">
      <c r="A348" s="36"/>
      <c r="B348" s="102" t="s">
        <v>97</v>
      </c>
      <c r="C348" s="77">
        <f t="shared" ref="C348:C350" si="94">SUM(F348:K348)</f>
        <v>1.1000000000000001</v>
      </c>
      <c r="D348" s="78">
        <f t="shared" ref="D348:D350" si="95">SUM(F348:I348)</f>
        <v>0</v>
      </c>
      <c r="E348" s="79">
        <f t="shared" ref="E348:E350" si="96">D348/C348</f>
        <v>0</v>
      </c>
      <c r="F348" s="30"/>
      <c r="G348" s="30"/>
      <c r="H348" s="30"/>
      <c r="I348" s="30"/>
      <c r="J348" s="35">
        <v>1.1000000000000001</v>
      </c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</row>
    <row r="349" spans="1:24" ht="15.6">
      <c r="A349" s="36"/>
      <c r="B349" s="102" t="s">
        <v>637</v>
      </c>
      <c r="C349" s="77">
        <f t="shared" si="94"/>
        <v>1.1000000000000001</v>
      </c>
      <c r="D349" s="78">
        <f t="shared" si="95"/>
        <v>0</v>
      </c>
      <c r="E349" s="79">
        <f t="shared" si="96"/>
        <v>0</v>
      </c>
      <c r="F349" s="30"/>
      <c r="G349" s="30"/>
      <c r="H349" s="30"/>
      <c r="I349" s="30"/>
      <c r="J349" s="35">
        <v>1.1000000000000001</v>
      </c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</row>
    <row r="350" spans="1:24" ht="15.6">
      <c r="A350" s="36"/>
      <c r="B350" s="102" t="s">
        <v>523</v>
      </c>
      <c r="C350" s="77">
        <f t="shared" si="94"/>
        <v>1</v>
      </c>
      <c r="D350" s="78">
        <f t="shared" si="95"/>
        <v>0</v>
      </c>
      <c r="E350" s="79">
        <f t="shared" si="96"/>
        <v>0</v>
      </c>
      <c r="F350" s="30"/>
      <c r="G350" s="30"/>
      <c r="H350" s="30"/>
      <c r="I350" s="30"/>
      <c r="J350" s="35">
        <v>1</v>
      </c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</row>
    <row r="351" spans="1:24" ht="15.6">
      <c r="A351" s="104"/>
      <c r="B351" s="105" t="s">
        <v>638</v>
      </c>
      <c r="C351" s="106"/>
      <c r="D351" s="107"/>
      <c r="E351" s="108"/>
      <c r="F351" s="109"/>
      <c r="G351" s="109"/>
      <c r="H351" s="109"/>
      <c r="I351" s="109"/>
      <c r="J351" s="109"/>
      <c r="K351" s="109"/>
      <c r="L351" s="109"/>
      <c r="M351" s="109"/>
      <c r="N351" s="109"/>
      <c r="O351" s="109"/>
      <c r="P351" s="109"/>
      <c r="Q351" s="109"/>
      <c r="R351" s="109"/>
      <c r="S351" s="109"/>
      <c r="T351" s="109"/>
      <c r="U351" s="109"/>
      <c r="V351" s="109"/>
      <c r="W351" s="109"/>
      <c r="X351" s="109"/>
    </row>
    <row r="352" spans="1:24" ht="15.6">
      <c r="A352" s="36"/>
      <c r="B352" s="102" t="s">
        <v>87</v>
      </c>
      <c r="C352" s="77">
        <f t="shared" ref="C352:C356" si="97">SUM(F352:K352)</f>
        <v>0.5</v>
      </c>
      <c r="D352" s="78">
        <f t="shared" ref="D352:D356" si="98">SUM(F352:I352)</f>
        <v>0</v>
      </c>
      <c r="E352" s="79">
        <f t="shared" ref="E352:E356" si="99">D352/C352</f>
        <v>0</v>
      </c>
      <c r="F352" s="30"/>
      <c r="G352" s="30"/>
      <c r="H352" s="30"/>
      <c r="I352" s="30"/>
      <c r="J352" s="35">
        <v>0.5</v>
      </c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</row>
    <row r="353" spans="1:24" ht="15.6">
      <c r="A353" s="36"/>
      <c r="B353" s="102" t="s">
        <v>78</v>
      </c>
      <c r="C353" s="77">
        <f t="shared" si="97"/>
        <v>0.3</v>
      </c>
      <c r="D353" s="78">
        <f t="shared" si="98"/>
        <v>0</v>
      </c>
      <c r="E353" s="79">
        <f t="shared" si="99"/>
        <v>0</v>
      </c>
      <c r="F353" s="30"/>
      <c r="G353" s="30"/>
      <c r="H353" s="30"/>
      <c r="I353" s="30"/>
      <c r="J353" s="35">
        <v>0.3</v>
      </c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</row>
    <row r="354" spans="1:24" ht="15.6">
      <c r="A354" s="36"/>
      <c r="B354" s="102" t="s">
        <v>46</v>
      </c>
      <c r="C354" s="77">
        <f t="shared" si="97"/>
        <v>0.2</v>
      </c>
      <c r="D354" s="78">
        <f t="shared" si="98"/>
        <v>0</v>
      </c>
      <c r="E354" s="79">
        <f t="shared" si="99"/>
        <v>0</v>
      </c>
      <c r="F354" s="30"/>
      <c r="G354" s="30"/>
      <c r="H354" s="30"/>
      <c r="I354" s="30"/>
      <c r="J354" s="35">
        <v>0.2</v>
      </c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</row>
    <row r="355" spans="1:24" ht="15.6">
      <c r="A355" s="36"/>
      <c r="B355" s="102" t="s">
        <v>623</v>
      </c>
      <c r="C355" s="77">
        <f t="shared" si="97"/>
        <v>0.8</v>
      </c>
      <c r="D355" s="78">
        <f t="shared" si="98"/>
        <v>0.8</v>
      </c>
      <c r="E355" s="79">
        <f t="shared" si="99"/>
        <v>1</v>
      </c>
      <c r="F355" s="30"/>
      <c r="G355" s="35">
        <v>0.8</v>
      </c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</row>
    <row r="356" spans="1:24" ht="15.6">
      <c r="A356" s="36"/>
      <c r="B356" s="102" t="s">
        <v>191</v>
      </c>
      <c r="C356" s="77">
        <f t="shared" si="97"/>
        <v>0.5</v>
      </c>
      <c r="D356" s="78">
        <f t="shared" si="98"/>
        <v>0</v>
      </c>
      <c r="E356" s="79">
        <f t="shared" si="99"/>
        <v>0</v>
      </c>
      <c r="F356" s="30"/>
      <c r="G356" s="30"/>
      <c r="H356" s="30"/>
      <c r="I356" s="30"/>
      <c r="J356" s="35">
        <v>0.5</v>
      </c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</row>
    <row r="357" spans="1:24" ht="15.6">
      <c r="A357" s="104"/>
      <c r="B357" s="105" t="s">
        <v>639</v>
      </c>
      <c r="C357" s="106"/>
      <c r="D357" s="107"/>
      <c r="E357" s="108"/>
      <c r="F357" s="109"/>
      <c r="G357" s="109"/>
      <c r="H357" s="109"/>
      <c r="I357" s="109"/>
      <c r="J357" s="109"/>
      <c r="K357" s="109"/>
      <c r="L357" s="109"/>
      <c r="M357" s="109"/>
      <c r="N357" s="109"/>
      <c r="O357" s="109"/>
      <c r="P357" s="109"/>
      <c r="Q357" s="109"/>
      <c r="R357" s="109"/>
      <c r="S357" s="109"/>
      <c r="T357" s="109"/>
      <c r="U357" s="109"/>
      <c r="V357" s="109"/>
      <c r="W357" s="109"/>
      <c r="X357" s="109"/>
    </row>
    <row r="358" spans="1:24" ht="15.6">
      <c r="A358" s="36"/>
      <c r="B358" s="102" t="s">
        <v>87</v>
      </c>
      <c r="C358" s="77">
        <f t="shared" ref="C358:C372" si="100">SUM(F358:K358)</f>
        <v>0.6</v>
      </c>
      <c r="D358" s="78">
        <f t="shared" ref="D358:D372" si="101">SUM(F358:I358)</f>
        <v>0</v>
      </c>
      <c r="E358" s="79">
        <f t="shared" ref="E358:E372" si="102">D358/C358</f>
        <v>0</v>
      </c>
      <c r="F358" s="30"/>
      <c r="G358" s="30"/>
      <c r="H358" s="30"/>
      <c r="I358" s="30"/>
      <c r="J358" s="35">
        <v>0.6</v>
      </c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</row>
    <row r="359" spans="1:24" ht="15.6">
      <c r="A359" s="36"/>
      <c r="B359" s="102" t="s">
        <v>99</v>
      </c>
      <c r="C359" s="77">
        <f t="shared" si="100"/>
        <v>0.4</v>
      </c>
      <c r="D359" s="78">
        <f t="shared" si="101"/>
        <v>0</v>
      </c>
      <c r="E359" s="79">
        <f t="shared" si="102"/>
        <v>0</v>
      </c>
      <c r="F359" s="30"/>
      <c r="G359" s="30"/>
      <c r="H359" s="30"/>
      <c r="I359" s="30"/>
      <c r="J359" s="35">
        <v>0.4</v>
      </c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</row>
    <row r="360" spans="1:24" ht="15.6">
      <c r="A360" s="36"/>
      <c r="B360" s="102" t="s">
        <v>49</v>
      </c>
      <c r="C360" s="77">
        <f t="shared" si="100"/>
        <v>0.2</v>
      </c>
      <c r="D360" s="78">
        <f t="shared" si="101"/>
        <v>0</v>
      </c>
      <c r="E360" s="79">
        <f t="shared" si="102"/>
        <v>0</v>
      </c>
      <c r="F360" s="30"/>
      <c r="G360" s="30"/>
      <c r="H360" s="30"/>
      <c r="I360" s="30"/>
      <c r="J360" s="35">
        <v>0.2</v>
      </c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</row>
    <row r="361" spans="1:24" ht="15.6">
      <c r="A361" s="36"/>
      <c r="B361" s="102" t="s">
        <v>640</v>
      </c>
      <c r="C361" s="77">
        <f t="shared" si="100"/>
        <v>1</v>
      </c>
      <c r="D361" s="78">
        <f t="shared" si="101"/>
        <v>0</v>
      </c>
      <c r="E361" s="79">
        <f t="shared" si="102"/>
        <v>0</v>
      </c>
      <c r="F361" s="30"/>
      <c r="G361" s="30"/>
      <c r="H361" s="30"/>
      <c r="I361" s="30"/>
      <c r="J361" s="35">
        <v>1</v>
      </c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</row>
    <row r="362" spans="1:24" ht="15.6">
      <c r="A362" s="36"/>
      <c r="B362" s="102" t="s">
        <v>71</v>
      </c>
      <c r="C362" s="77">
        <f t="shared" si="100"/>
        <v>0.3</v>
      </c>
      <c r="D362" s="78">
        <f t="shared" si="101"/>
        <v>0</v>
      </c>
      <c r="E362" s="79">
        <f t="shared" si="102"/>
        <v>0</v>
      </c>
      <c r="F362" s="30"/>
      <c r="G362" s="30"/>
      <c r="H362" s="30"/>
      <c r="I362" s="30"/>
      <c r="J362" s="35">
        <v>0.3</v>
      </c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</row>
    <row r="363" spans="1:24" ht="15.6">
      <c r="A363" s="36"/>
      <c r="B363" s="102" t="s">
        <v>46</v>
      </c>
      <c r="C363" s="77">
        <f t="shared" si="100"/>
        <v>1</v>
      </c>
      <c r="D363" s="78">
        <f t="shared" si="101"/>
        <v>0</v>
      </c>
      <c r="E363" s="79">
        <f t="shared" si="102"/>
        <v>0</v>
      </c>
      <c r="F363" s="30"/>
      <c r="G363" s="30"/>
      <c r="H363" s="30"/>
      <c r="I363" s="30"/>
      <c r="J363" s="35">
        <v>1</v>
      </c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</row>
    <row r="364" spans="1:24" ht="15.6">
      <c r="A364" s="36"/>
      <c r="B364" s="102" t="s">
        <v>191</v>
      </c>
      <c r="C364" s="77">
        <f t="shared" si="100"/>
        <v>0.3</v>
      </c>
      <c r="D364" s="78">
        <f t="shared" si="101"/>
        <v>0</v>
      </c>
      <c r="E364" s="79">
        <f t="shared" si="102"/>
        <v>0</v>
      </c>
      <c r="F364" s="30"/>
      <c r="G364" s="30"/>
      <c r="H364" s="30"/>
      <c r="I364" s="30"/>
      <c r="J364" s="35">
        <v>0.3</v>
      </c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</row>
    <row r="365" spans="1:24" ht="15.6">
      <c r="A365" s="36"/>
      <c r="B365" s="102" t="s">
        <v>68</v>
      </c>
      <c r="C365" s="77">
        <f t="shared" si="100"/>
        <v>0.1</v>
      </c>
      <c r="D365" s="78">
        <f t="shared" si="101"/>
        <v>0</v>
      </c>
      <c r="E365" s="79">
        <f t="shared" si="102"/>
        <v>0</v>
      </c>
      <c r="F365" s="30"/>
      <c r="G365" s="30"/>
      <c r="H365" s="30"/>
      <c r="I365" s="30"/>
      <c r="J365" s="35">
        <v>0.1</v>
      </c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</row>
    <row r="366" spans="1:24" ht="15.6">
      <c r="A366" s="36"/>
      <c r="B366" s="102" t="s">
        <v>83</v>
      </c>
      <c r="C366" s="77">
        <f t="shared" si="100"/>
        <v>0.1</v>
      </c>
      <c r="D366" s="78">
        <f t="shared" si="101"/>
        <v>0</v>
      </c>
      <c r="E366" s="79">
        <f t="shared" si="102"/>
        <v>0</v>
      </c>
      <c r="F366" s="30"/>
      <c r="G366" s="30"/>
      <c r="H366" s="30"/>
      <c r="I366" s="30"/>
      <c r="J366" s="35">
        <v>0.1</v>
      </c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</row>
    <row r="367" spans="1:24" ht="15.6">
      <c r="A367" s="36"/>
      <c r="B367" s="102" t="s">
        <v>623</v>
      </c>
      <c r="C367" s="77">
        <f t="shared" si="100"/>
        <v>0.2</v>
      </c>
      <c r="D367" s="78">
        <f t="shared" si="101"/>
        <v>0</v>
      </c>
      <c r="E367" s="79">
        <f t="shared" si="102"/>
        <v>0</v>
      </c>
      <c r="F367" s="30"/>
      <c r="G367" s="30"/>
      <c r="H367" s="30"/>
      <c r="I367" s="30"/>
      <c r="J367" s="35">
        <v>0.2</v>
      </c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</row>
    <row r="368" spans="1:24" ht="15.6">
      <c r="A368" s="36"/>
      <c r="B368" s="102" t="s">
        <v>641</v>
      </c>
      <c r="C368" s="77">
        <f t="shared" si="100"/>
        <v>0.2</v>
      </c>
      <c r="D368" s="78">
        <f t="shared" si="101"/>
        <v>0</v>
      </c>
      <c r="E368" s="79">
        <f t="shared" si="102"/>
        <v>0</v>
      </c>
      <c r="F368" s="30"/>
      <c r="G368" s="30"/>
      <c r="H368" s="30"/>
      <c r="I368" s="30"/>
      <c r="J368" s="35">
        <v>0.2</v>
      </c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</row>
    <row r="369" spans="1:24" ht="15.6">
      <c r="A369" s="36"/>
      <c r="B369" s="102" t="s">
        <v>91</v>
      </c>
      <c r="C369" s="77">
        <f t="shared" si="100"/>
        <v>0.2</v>
      </c>
      <c r="D369" s="78">
        <f t="shared" si="101"/>
        <v>0</v>
      </c>
      <c r="E369" s="79">
        <f t="shared" si="102"/>
        <v>0</v>
      </c>
      <c r="F369" s="30"/>
      <c r="G369" s="30"/>
      <c r="H369" s="30"/>
      <c r="I369" s="30"/>
      <c r="J369" s="35">
        <v>0.2</v>
      </c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</row>
    <row r="370" spans="1:24" ht="15.6">
      <c r="A370" s="36"/>
      <c r="B370" s="102" t="s">
        <v>196</v>
      </c>
      <c r="C370" s="77">
        <f t="shared" si="100"/>
        <v>1</v>
      </c>
      <c r="D370" s="78">
        <f t="shared" si="101"/>
        <v>0</v>
      </c>
      <c r="E370" s="79">
        <f t="shared" si="102"/>
        <v>0</v>
      </c>
      <c r="F370" s="30"/>
      <c r="G370" s="30"/>
      <c r="H370" s="30"/>
      <c r="I370" s="30"/>
      <c r="J370" s="35">
        <v>1</v>
      </c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</row>
    <row r="371" spans="1:24" ht="15.6">
      <c r="A371" s="36"/>
      <c r="B371" s="102" t="s">
        <v>52</v>
      </c>
      <c r="C371" s="77">
        <f t="shared" si="100"/>
        <v>0.5</v>
      </c>
      <c r="D371" s="78">
        <f t="shared" si="101"/>
        <v>0</v>
      </c>
      <c r="E371" s="79">
        <f t="shared" si="102"/>
        <v>0</v>
      </c>
      <c r="F371" s="30"/>
      <c r="G371" s="30"/>
      <c r="H371" s="30"/>
      <c r="I371" s="30"/>
      <c r="J371" s="35">
        <v>0.5</v>
      </c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</row>
    <row r="372" spans="1:24" ht="15.6">
      <c r="A372" s="36"/>
      <c r="B372" s="102" t="s">
        <v>642</v>
      </c>
      <c r="C372" s="77">
        <f t="shared" si="100"/>
        <v>0.3</v>
      </c>
      <c r="D372" s="78">
        <f t="shared" si="101"/>
        <v>0</v>
      </c>
      <c r="E372" s="79">
        <f t="shared" si="102"/>
        <v>0</v>
      </c>
      <c r="F372" s="30"/>
      <c r="G372" s="30"/>
      <c r="H372" s="30"/>
      <c r="I372" s="30"/>
      <c r="J372" s="35">
        <v>0.3</v>
      </c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</row>
    <row r="373" spans="1:24" ht="15.6">
      <c r="A373" s="104"/>
      <c r="B373" s="105" t="s">
        <v>643</v>
      </c>
      <c r="C373" s="106"/>
      <c r="D373" s="107"/>
      <c r="E373" s="108"/>
      <c r="F373" s="109"/>
      <c r="G373" s="109"/>
      <c r="H373" s="109"/>
      <c r="I373" s="109"/>
      <c r="J373" s="109"/>
      <c r="K373" s="109"/>
      <c r="L373" s="109"/>
      <c r="M373" s="109"/>
      <c r="N373" s="109"/>
      <c r="O373" s="109"/>
      <c r="P373" s="109"/>
      <c r="Q373" s="109"/>
      <c r="R373" s="109"/>
      <c r="S373" s="109"/>
      <c r="T373" s="109"/>
      <c r="U373" s="109"/>
      <c r="V373" s="109"/>
      <c r="W373" s="109"/>
      <c r="X373" s="109"/>
    </row>
    <row r="374" spans="1:24" ht="15.6">
      <c r="A374" s="36"/>
      <c r="B374" s="102" t="s">
        <v>613</v>
      </c>
      <c r="C374" s="77">
        <f t="shared" ref="C374:C378" si="103">SUM(F374:K374)</f>
        <v>0</v>
      </c>
      <c r="D374" s="78">
        <f t="shared" ref="D374:D378" si="104">SUM(F374:I374)</f>
        <v>0</v>
      </c>
      <c r="E374" s="79" t="e">
        <f t="shared" ref="E374:E378" si="105">D374/C374</f>
        <v>#DIV/0!</v>
      </c>
      <c r="F374" s="30"/>
      <c r="G374" s="30"/>
      <c r="H374" s="30"/>
      <c r="I374" s="30"/>
      <c r="J374" s="30"/>
      <c r="K374" s="30"/>
      <c r="L374" s="35">
        <v>0.2</v>
      </c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</row>
    <row r="375" spans="1:24" ht="15.6">
      <c r="A375" s="36"/>
      <c r="B375" s="102" t="s">
        <v>49</v>
      </c>
      <c r="C375" s="77">
        <f t="shared" si="103"/>
        <v>0</v>
      </c>
      <c r="D375" s="78">
        <f t="shared" si="104"/>
        <v>0</v>
      </c>
      <c r="E375" s="79" t="e">
        <f t="shared" si="105"/>
        <v>#DIV/0!</v>
      </c>
      <c r="F375" s="30"/>
      <c r="G375" s="30"/>
      <c r="H375" s="30"/>
      <c r="I375" s="30"/>
      <c r="J375" s="30"/>
      <c r="K375" s="30"/>
      <c r="L375" s="35">
        <v>0.1</v>
      </c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</row>
    <row r="376" spans="1:24" ht="15.6">
      <c r="A376" s="36"/>
      <c r="B376" s="102" t="s">
        <v>87</v>
      </c>
      <c r="C376" s="77">
        <f t="shared" si="103"/>
        <v>0</v>
      </c>
      <c r="D376" s="78">
        <f t="shared" si="104"/>
        <v>0</v>
      </c>
      <c r="E376" s="79" t="e">
        <f t="shared" si="105"/>
        <v>#DIV/0!</v>
      </c>
      <c r="F376" s="30"/>
      <c r="G376" s="30"/>
      <c r="H376" s="30"/>
      <c r="I376" s="30"/>
      <c r="J376" s="30"/>
      <c r="K376" s="30"/>
      <c r="L376" s="35">
        <v>1.1000000000000001</v>
      </c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</row>
    <row r="377" spans="1:24" ht="15.6">
      <c r="A377" s="36"/>
      <c r="B377" s="102" t="s">
        <v>46</v>
      </c>
      <c r="C377" s="77">
        <f t="shared" si="103"/>
        <v>0</v>
      </c>
      <c r="D377" s="78">
        <f t="shared" si="104"/>
        <v>0</v>
      </c>
      <c r="E377" s="79" t="e">
        <f t="shared" si="105"/>
        <v>#DIV/0!</v>
      </c>
      <c r="F377" s="30"/>
      <c r="G377" s="30"/>
      <c r="H377" s="30"/>
      <c r="I377" s="30"/>
      <c r="J377" s="30"/>
      <c r="K377" s="30"/>
      <c r="L377" s="35">
        <v>0.5</v>
      </c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</row>
    <row r="378" spans="1:24" ht="15.6">
      <c r="A378" s="36"/>
      <c r="B378" s="102" t="s">
        <v>644</v>
      </c>
      <c r="C378" s="77">
        <f t="shared" si="103"/>
        <v>0</v>
      </c>
      <c r="D378" s="78">
        <f t="shared" si="104"/>
        <v>0</v>
      </c>
      <c r="E378" s="79" t="e">
        <f t="shared" si="105"/>
        <v>#DIV/0!</v>
      </c>
      <c r="F378" s="30"/>
      <c r="G378" s="30"/>
      <c r="H378" s="30"/>
      <c r="I378" s="30"/>
      <c r="J378" s="30"/>
      <c r="K378" s="30"/>
      <c r="L378" s="35">
        <v>0.2</v>
      </c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</row>
    <row r="379" spans="1:24" ht="15.6">
      <c r="A379" s="104"/>
      <c r="B379" s="105" t="s">
        <v>645</v>
      </c>
      <c r="C379" s="106"/>
      <c r="D379" s="107"/>
      <c r="E379" s="108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109"/>
      <c r="U379" s="109"/>
      <c r="V379" s="109"/>
      <c r="W379" s="109"/>
      <c r="X379" s="109"/>
    </row>
    <row r="380" spans="1:24" ht="15.6">
      <c r="A380" s="36"/>
      <c r="B380" s="102" t="s">
        <v>84</v>
      </c>
      <c r="C380" s="77">
        <f t="shared" ref="C380:C382" si="106">SUM(F380:K380)</f>
        <v>0.9</v>
      </c>
      <c r="D380" s="78">
        <f t="shared" ref="D380:D382" si="107">SUM(F380:I380)</f>
        <v>0</v>
      </c>
      <c r="E380" s="79">
        <f t="shared" ref="E380:E382" si="108">D380/C380</f>
        <v>0</v>
      </c>
      <c r="F380" s="30"/>
      <c r="G380" s="30"/>
      <c r="H380" s="30"/>
      <c r="I380" s="30"/>
      <c r="J380" s="35">
        <v>0.9</v>
      </c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</row>
    <row r="381" spans="1:24" ht="15.6">
      <c r="A381" s="36"/>
      <c r="B381" s="102" t="s">
        <v>156</v>
      </c>
      <c r="C381" s="77">
        <f t="shared" si="106"/>
        <v>0.6</v>
      </c>
      <c r="D381" s="78">
        <f t="shared" si="107"/>
        <v>0</v>
      </c>
      <c r="E381" s="79">
        <f t="shared" si="108"/>
        <v>0</v>
      </c>
      <c r="F381" s="30"/>
      <c r="G381" s="30"/>
      <c r="H381" s="30"/>
      <c r="I381" s="30"/>
      <c r="J381" s="35">
        <v>0.6</v>
      </c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</row>
    <row r="382" spans="1:24" ht="15.6">
      <c r="A382" s="36"/>
      <c r="B382" s="102" t="s">
        <v>99</v>
      </c>
      <c r="C382" s="77">
        <f t="shared" si="106"/>
        <v>0.7</v>
      </c>
      <c r="D382" s="78">
        <f t="shared" si="107"/>
        <v>0</v>
      </c>
      <c r="E382" s="79">
        <f t="shared" si="108"/>
        <v>0</v>
      </c>
      <c r="F382" s="30"/>
      <c r="G382" s="30"/>
      <c r="H382" s="30"/>
      <c r="I382" s="30"/>
      <c r="J382" s="35">
        <v>0.7</v>
      </c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</row>
    <row r="383" spans="1:24" ht="15.6">
      <c r="A383" s="104"/>
      <c r="B383" s="105" t="s">
        <v>646</v>
      </c>
      <c r="C383" s="106"/>
      <c r="D383" s="107"/>
      <c r="E383" s="108"/>
      <c r="F383" s="109"/>
      <c r="G383" s="109"/>
      <c r="H383" s="109"/>
      <c r="I383" s="109"/>
      <c r="J383" s="109"/>
      <c r="K383" s="109"/>
      <c r="L383" s="109"/>
      <c r="M383" s="109"/>
      <c r="N383" s="109"/>
      <c r="O383" s="109"/>
      <c r="P383" s="109"/>
      <c r="Q383" s="109"/>
      <c r="R383" s="109"/>
      <c r="S383" s="109"/>
      <c r="T383" s="109"/>
      <c r="U383" s="109"/>
      <c r="V383" s="109"/>
      <c r="W383" s="109"/>
      <c r="X383" s="109"/>
    </row>
    <row r="384" spans="1:24" ht="15.6">
      <c r="A384" s="36"/>
      <c r="B384" s="102" t="s">
        <v>66</v>
      </c>
      <c r="C384" s="77">
        <f t="shared" ref="C384:C391" si="109">SUM(F384:K384)</f>
        <v>0.3</v>
      </c>
      <c r="D384" s="78">
        <f t="shared" ref="D384:D391" si="110">SUM(F384:I384)</f>
        <v>0</v>
      </c>
      <c r="E384" s="79">
        <f t="shared" ref="E384:E391" si="111">D384/C384</f>
        <v>0</v>
      </c>
      <c r="F384" s="30"/>
      <c r="G384" s="30"/>
      <c r="H384" s="30"/>
      <c r="I384" s="30"/>
      <c r="J384" s="35">
        <v>0.3</v>
      </c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</row>
    <row r="385" spans="1:24" ht="15.6">
      <c r="A385" s="36"/>
      <c r="B385" s="102" t="s">
        <v>523</v>
      </c>
      <c r="C385" s="77">
        <f t="shared" si="109"/>
        <v>0.2</v>
      </c>
      <c r="D385" s="78">
        <f t="shared" si="110"/>
        <v>0</v>
      </c>
      <c r="E385" s="79">
        <f t="shared" si="111"/>
        <v>0</v>
      </c>
      <c r="F385" s="30"/>
      <c r="G385" s="30"/>
      <c r="H385" s="30"/>
      <c r="I385" s="30"/>
      <c r="J385" s="35">
        <v>0.2</v>
      </c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</row>
    <row r="386" spans="1:24" ht="15.6">
      <c r="A386" s="36"/>
      <c r="B386" s="102" t="s">
        <v>398</v>
      </c>
      <c r="C386" s="77">
        <f t="shared" si="109"/>
        <v>0.4</v>
      </c>
      <c r="D386" s="78">
        <f t="shared" si="110"/>
        <v>0</v>
      </c>
      <c r="E386" s="79">
        <f t="shared" si="111"/>
        <v>0</v>
      </c>
      <c r="F386" s="30"/>
      <c r="G386" s="30"/>
      <c r="H386" s="30"/>
      <c r="I386" s="30"/>
      <c r="J386" s="35">
        <v>0.4</v>
      </c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</row>
    <row r="387" spans="1:24" ht="15.6">
      <c r="A387" s="36"/>
      <c r="B387" s="102" t="s">
        <v>418</v>
      </c>
      <c r="C387" s="77">
        <f t="shared" si="109"/>
        <v>0.4</v>
      </c>
      <c r="D387" s="78">
        <f t="shared" si="110"/>
        <v>0</v>
      </c>
      <c r="E387" s="79">
        <f t="shared" si="111"/>
        <v>0</v>
      </c>
      <c r="F387" s="30"/>
      <c r="G387" s="30"/>
      <c r="H387" s="30"/>
      <c r="I387" s="30"/>
      <c r="J387" s="35">
        <v>0.4</v>
      </c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</row>
    <row r="388" spans="1:24" ht="15.6">
      <c r="A388" s="36"/>
      <c r="B388" s="102" t="s">
        <v>647</v>
      </c>
      <c r="C388" s="77">
        <f t="shared" si="109"/>
        <v>0.7</v>
      </c>
      <c r="D388" s="78">
        <f t="shared" si="110"/>
        <v>0</v>
      </c>
      <c r="E388" s="79">
        <f t="shared" si="111"/>
        <v>0</v>
      </c>
      <c r="F388" s="30"/>
      <c r="G388" s="30"/>
      <c r="H388" s="30"/>
      <c r="I388" s="30"/>
      <c r="J388" s="35">
        <v>0.7</v>
      </c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</row>
    <row r="389" spans="1:24" ht="15.6">
      <c r="A389" s="36"/>
      <c r="B389" s="102" t="s">
        <v>85</v>
      </c>
      <c r="C389" s="77">
        <f t="shared" si="109"/>
        <v>0.5</v>
      </c>
      <c r="D389" s="78">
        <f t="shared" si="110"/>
        <v>0</v>
      </c>
      <c r="E389" s="79">
        <f t="shared" si="111"/>
        <v>0</v>
      </c>
      <c r="F389" s="30"/>
      <c r="G389" s="30"/>
      <c r="H389" s="30"/>
      <c r="I389" s="30"/>
      <c r="J389" s="35">
        <v>0.5</v>
      </c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</row>
    <row r="390" spans="1:24" ht="15.6">
      <c r="A390" s="36"/>
      <c r="B390" s="102" t="s">
        <v>79</v>
      </c>
      <c r="C390" s="77">
        <f t="shared" si="109"/>
        <v>0.9</v>
      </c>
      <c r="D390" s="78">
        <f t="shared" si="110"/>
        <v>0</v>
      </c>
      <c r="E390" s="79">
        <f t="shared" si="111"/>
        <v>0</v>
      </c>
      <c r="F390" s="30"/>
      <c r="G390" s="30"/>
      <c r="H390" s="30"/>
      <c r="I390" s="30"/>
      <c r="J390" s="35">
        <v>0.9</v>
      </c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</row>
    <row r="391" spans="1:24" ht="15.6">
      <c r="A391" s="36"/>
      <c r="B391" s="102" t="s">
        <v>87</v>
      </c>
      <c r="C391" s="77">
        <f t="shared" si="109"/>
        <v>1.1000000000000001</v>
      </c>
      <c r="D391" s="78">
        <f t="shared" si="110"/>
        <v>0</v>
      </c>
      <c r="E391" s="79">
        <f t="shared" si="111"/>
        <v>0</v>
      </c>
      <c r="F391" s="30"/>
      <c r="G391" s="30"/>
      <c r="H391" s="30"/>
      <c r="I391" s="30"/>
      <c r="J391" s="35">
        <v>1.1000000000000001</v>
      </c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</row>
    <row r="392" spans="1:24" ht="15.6">
      <c r="A392" s="104"/>
      <c r="B392" s="105" t="s">
        <v>648</v>
      </c>
      <c r="C392" s="106"/>
      <c r="D392" s="107"/>
      <c r="E392" s="108"/>
      <c r="F392" s="109"/>
      <c r="G392" s="109"/>
      <c r="H392" s="109"/>
      <c r="I392" s="109"/>
      <c r="J392" s="109"/>
      <c r="K392" s="109"/>
      <c r="L392" s="109"/>
      <c r="M392" s="109"/>
      <c r="N392" s="109"/>
      <c r="O392" s="109"/>
      <c r="P392" s="109"/>
      <c r="Q392" s="109"/>
      <c r="R392" s="109"/>
      <c r="S392" s="109"/>
      <c r="T392" s="109"/>
      <c r="U392" s="109"/>
      <c r="V392" s="109"/>
      <c r="W392" s="109"/>
      <c r="X392" s="109"/>
    </row>
    <row r="393" spans="1:24" ht="15.6">
      <c r="A393" s="36"/>
      <c r="B393" s="102" t="s">
        <v>649</v>
      </c>
      <c r="C393" s="77">
        <f t="shared" ref="C393:C398" si="112">SUM(F393:K393)</f>
        <v>0.3</v>
      </c>
      <c r="D393" s="78">
        <f t="shared" ref="D393:D398" si="113">SUM(F393:I393)</f>
        <v>0</v>
      </c>
      <c r="E393" s="79">
        <f t="shared" ref="E393:E398" si="114">D393/C393</f>
        <v>0</v>
      </c>
      <c r="F393" s="30"/>
      <c r="G393" s="30"/>
      <c r="H393" s="30"/>
      <c r="I393" s="30"/>
      <c r="J393" s="35">
        <v>0.3</v>
      </c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</row>
    <row r="394" spans="1:24" ht="15.6">
      <c r="A394" s="36"/>
      <c r="B394" s="102" t="s">
        <v>90</v>
      </c>
      <c r="C394" s="77">
        <f t="shared" si="112"/>
        <v>0.5</v>
      </c>
      <c r="D394" s="78">
        <f t="shared" si="113"/>
        <v>0</v>
      </c>
      <c r="E394" s="79">
        <f t="shared" si="114"/>
        <v>0</v>
      </c>
      <c r="F394" s="30"/>
      <c r="G394" s="30"/>
      <c r="H394" s="30"/>
      <c r="I394" s="30"/>
      <c r="J394" s="35">
        <v>0.5</v>
      </c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</row>
    <row r="395" spans="1:24" ht="15.6">
      <c r="A395" s="36"/>
      <c r="B395" s="102" t="s">
        <v>87</v>
      </c>
      <c r="C395" s="77">
        <f t="shared" si="112"/>
        <v>1</v>
      </c>
      <c r="D395" s="78">
        <f t="shared" si="113"/>
        <v>0</v>
      </c>
      <c r="E395" s="79">
        <f t="shared" si="114"/>
        <v>0</v>
      </c>
      <c r="F395" s="30"/>
      <c r="G395" s="30"/>
      <c r="H395" s="30"/>
      <c r="I395" s="30"/>
      <c r="J395" s="35">
        <v>1</v>
      </c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</row>
    <row r="396" spans="1:24" ht="15.6">
      <c r="A396" s="36"/>
      <c r="B396" s="102" t="s">
        <v>650</v>
      </c>
      <c r="C396" s="77">
        <f t="shared" si="112"/>
        <v>0.2</v>
      </c>
      <c r="D396" s="78">
        <f t="shared" si="113"/>
        <v>0</v>
      </c>
      <c r="E396" s="79">
        <f t="shared" si="114"/>
        <v>0</v>
      </c>
      <c r="F396" s="30"/>
      <c r="G396" s="30"/>
      <c r="H396" s="30"/>
      <c r="I396" s="30"/>
      <c r="J396" s="35">
        <v>0.2</v>
      </c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</row>
    <row r="397" spans="1:24" ht="15.6">
      <c r="A397" s="36"/>
      <c r="B397" s="102" t="s">
        <v>651</v>
      </c>
      <c r="C397" s="77">
        <f t="shared" si="112"/>
        <v>0.5</v>
      </c>
      <c r="D397" s="78">
        <f t="shared" si="113"/>
        <v>0</v>
      </c>
      <c r="E397" s="79">
        <f t="shared" si="114"/>
        <v>0</v>
      </c>
      <c r="F397" s="30"/>
      <c r="G397" s="30"/>
      <c r="H397" s="30"/>
      <c r="I397" s="30"/>
      <c r="J397" s="35">
        <v>0.5</v>
      </c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</row>
    <row r="398" spans="1:24" ht="15.6">
      <c r="A398" s="36"/>
      <c r="B398" s="102" t="s">
        <v>97</v>
      </c>
      <c r="C398" s="77">
        <f t="shared" si="112"/>
        <v>0.3</v>
      </c>
      <c r="D398" s="78">
        <f t="shared" si="113"/>
        <v>0</v>
      </c>
      <c r="E398" s="79">
        <f t="shared" si="114"/>
        <v>0</v>
      </c>
      <c r="F398" s="30"/>
      <c r="G398" s="30"/>
      <c r="H398" s="30"/>
      <c r="I398" s="30"/>
      <c r="J398" s="35">
        <v>0.3</v>
      </c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</row>
    <row r="399" spans="1:24" ht="15.6">
      <c r="A399" s="104"/>
      <c r="B399" s="105" t="s">
        <v>652</v>
      </c>
      <c r="C399" s="106"/>
      <c r="D399" s="107"/>
      <c r="E399" s="108"/>
      <c r="F399" s="109"/>
      <c r="G399" s="109"/>
      <c r="H399" s="109"/>
      <c r="I399" s="109"/>
      <c r="J399" s="109"/>
      <c r="K399" s="109"/>
      <c r="L399" s="109"/>
      <c r="M399" s="109"/>
      <c r="N399" s="109"/>
      <c r="O399" s="109"/>
      <c r="P399" s="109"/>
      <c r="Q399" s="109"/>
      <c r="R399" s="109"/>
      <c r="S399" s="109"/>
      <c r="T399" s="109"/>
      <c r="U399" s="109"/>
      <c r="V399" s="109"/>
      <c r="W399" s="109"/>
      <c r="X399" s="109"/>
    </row>
    <row r="400" spans="1:24" ht="15.6">
      <c r="A400" s="36"/>
      <c r="B400" s="102" t="s">
        <v>653</v>
      </c>
      <c r="C400" s="77">
        <f t="shared" ref="C400:C404" si="115">SUM(F400:K400)</f>
        <v>0.3</v>
      </c>
      <c r="D400" s="78">
        <f t="shared" ref="D400:D404" si="116">SUM(F400:I400)</f>
        <v>0</v>
      </c>
      <c r="E400" s="79">
        <f t="shared" ref="E400:E404" si="117">D400/C400</f>
        <v>0</v>
      </c>
      <c r="F400" s="30"/>
      <c r="G400" s="30"/>
      <c r="H400" s="30"/>
      <c r="I400" s="30"/>
      <c r="J400" s="35">
        <v>0.3</v>
      </c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</row>
    <row r="401" spans="1:24" ht="15.6">
      <c r="A401" s="36"/>
      <c r="B401" s="102" t="s">
        <v>49</v>
      </c>
      <c r="C401" s="77">
        <f t="shared" si="115"/>
        <v>0.9</v>
      </c>
      <c r="D401" s="78">
        <f t="shared" si="116"/>
        <v>0</v>
      </c>
      <c r="E401" s="79">
        <f t="shared" si="117"/>
        <v>0</v>
      </c>
      <c r="F401" s="30"/>
      <c r="G401" s="30"/>
      <c r="H401" s="30"/>
      <c r="I401" s="30"/>
      <c r="J401" s="35">
        <v>0.9</v>
      </c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</row>
    <row r="402" spans="1:24" ht="15.6">
      <c r="A402" s="36"/>
      <c r="B402" s="102" t="s">
        <v>654</v>
      </c>
      <c r="C402" s="77">
        <f t="shared" si="115"/>
        <v>0.4</v>
      </c>
      <c r="D402" s="78">
        <f t="shared" si="116"/>
        <v>0</v>
      </c>
      <c r="E402" s="79">
        <f t="shared" si="117"/>
        <v>0</v>
      </c>
      <c r="F402" s="30"/>
      <c r="G402" s="30"/>
      <c r="H402" s="30"/>
      <c r="I402" s="30"/>
      <c r="J402" s="35">
        <v>0.4</v>
      </c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</row>
    <row r="403" spans="1:24" ht="15.6">
      <c r="A403" s="36"/>
      <c r="B403" s="102" t="s">
        <v>623</v>
      </c>
      <c r="C403" s="77">
        <f t="shared" si="115"/>
        <v>0.6</v>
      </c>
      <c r="D403" s="78">
        <f t="shared" si="116"/>
        <v>0</v>
      </c>
      <c r="E403" s="79">
        <f t="shared" si="117"/>
        <v>0</v>
      </c>
      <c r="F403" s="30"/>
      <c r="G403" s="30"/>
      <c r="H403" s="30"/>
      <c r="I403" s="30"/>
      <c r="J403" s="35">
        <v>0.6</v>
      </c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</row>
    <row r="404" spans="1:24" ht="15.6">
      <c r="A404" s="36"/>
      <c r="B404" s="102"/>
      <c r="C404" s="77">
        <f t="shared" si="115"/>
        <v>0</v>
      </c>
      <c r="D404" s="78">
        <f t="shared" si="116"/>
        <v>0</v>
      </c>
      <c r="E404" s="79" t="e">
        <f t="shared" si="117"/>
        <v>#DIV/0!</v>
      </c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</row>
    <row r="406" spans="1:24" ht="13.2">
      <c r="A406" s="61"/>
      <c r="B406" s="117"/>
      <c r="C406" s="56">
        <f t="shared" ref="C406:D406" si="118">SUM(C5:C404)</f>
        <v>219.28000000000017</v>
      </c>
      <c r="D406" s="56">
        <f t="shared" si="118"/>
        <v>40.980000000000011</v>
      </c>
      <c r="E406" s="57">
        <f>D406/C406</f>
        <v>0.18688434877781823</v>
      </c>
      <c r="F406" s="56">
        <f t="shared" ref="F406:K406" si="119">SUM(F5:F404)</f>
        <v>0</v>
      </c>
      <c r="G406" s="56">
        <f t="shared" si="119"/>
        <v>40.980000000000011</v>
      </c>
      <c r="H406" s="56">
        <f t="shared" si="119"/>
        <v>0</v>
      </c>
      <c r="I406" s="56">
        <f t="shared" si="119"/>
        <v>0</v>
      </c>
      <c r="J406" s="56">
        <f t="shared" si="119"/>
        <v>137.89999999999992</v>
      </c>
      <c r="K406" s="56">
        <f t="shared" si="119"/>
        <v>40.399999999999984</v>
      </c>
      <c r="L406" s="56" t="s">
        <v>42</v>
      </c>
      <c r="M406" s="56" t="s">
        <v>42</v>
      </c>
      <c r="N406" s="56" t="s">
        <v>42</v>
      </c>
      <c r="O406" s="56" t="s">
        <v>42</v>
      </c>
      <c r="P406" s="56" t="s">
        <v>42</v>
      </c>
      <c r="Q406" s="56">
        <f t="shared" ref="Q406:X406" si="120">SUM(Q5:Q404)</f>
        <v>50.40000000000002</v>
      </c>
      <c r="R406" s="56">
        <f t="shared" si="120"/>
        <v>0</v>
      </c>
      <c r="S406" s="56">
        <f t="shared" si="120"/>
        <v>0</v>
      </c>
      <c r="T406" s="56">
        <f t="shared" si="120"/>
        <v>0</v>
      </c>
      <c r="U406" s="56">
        <f t="shared" si="120"/>
        <v>0</v>
      </c>
      <c r="V406" s="56">
        <f t="shared" si="120"/>
        <v>0</v>
      </c>
      <c r="W406" s="56">
        <f t="shared" si="120"/>
        <v>0</v>
      </c>
      <c r="X406" s="56">
        <f t="shared" si="120"/>
        <v>0</v>
      </c>
    </row>
    <row r="408" spans="1:24" ht="13.2">
      <c r="I408" s="118">
        <f>G406+J406+K406</f>
        <v>219.27999999999992</v>
      </c>
    </row>
  </sheetData>
  <mergeCells count="21">
    <mergeCell ref="F2:I2"/>
    <mergeCell ref="J2:K2"/>
    <mergeCell ref="A1:A3"/>
    <mergeCell ref="B1:B3"/>
    <mergeCell ref="C1:C3"/>
    <mergeCell ref="D1:D3"/>
    <mergeCell ref="E1:E3"/>
    <mergeCell ref="F1:K1"/>
    <mergeCell ref="L1:L3"/>
    <mergeCell ref="S1:V1"/>
    <mergeCell ref="S2:T2"/>
    <mergeCell ref="U2:V2"/>
    <mergeCell ref="W2:W3"/>
    <mergeCell ref="X2:X3"/>
    <mergeCell ref="M1:M3"/>
    <mergeCell ref="N1:N3"/>
    <mergeCell ref="O1:O3"/>
    <mergeCell ref="P1:P3"/>
    <mergeCell ref="Q1:Q3"/>
    <mergeCell ref="R1:R3"/>
    <mergeCell ref="W1:X1"/>
  </mergeCells>
  <hyperlinks>
    <hyperlink ref="B4" r:id="rId1"/>
    <hyperlink ref="B82" r:id="rId2"/>
    <hyperlink ref="B84" r:id="rId3"/>
    <hyperlink ref="B92" r:id="rId4"/>
    <hyperlink ref="B96" r:id="rId5"/>
    <hyperlink ref="B107" r:id="rId6"/>
    <hyperlink ref="B109" r:id="rId7"/>
    <hyperlink ref="B113" r:id="rId8"/>
    <hyperlink ref="B118" r:id="rId9"/>
    <hyperlink ref="B125" r:id="rId10"/>
    <hyperlink ref="B137" r:id="rId11"/>
    <hyperlink ref="B143" r:id="rId12"/>
    <hyperlink ref="B151" r:id="rId13"/>
    <hyperlink ref="B155" r:id="rId14"/>
    <hyperlink ref="B162" r:id="rId15"/>
    <hyperlink ref="B169" r:id="rId16"/>
    <hyperlink ref="B177" r:id="rId17"/>
    <hyperlink ref="B191" r:id="rId18"/>
    <hyperlink ref="B195" r:id="rId19"/>
    <hyperlink ref="B204" r:id="rId20"/>
    <hyperlink ref="B221" r:id="rId21"/>
    <hyperlink ref="B223" r:id="rId22"/>
    <hyperlink ref="B234" r:id="rId23"/>
    <hyperlink ref="B241" r:id="rId24"/>
    <hyperlink ref="B260" r:id="rId25"/>
    <hyperlink ref="B265" r:id="rId26"/>
    <hyperlink ref="B267" r:id="rId27"/>
    <hyperlink ref="B274" r:id="rId28"/>
    <hyperlink ref="B276" r:id="rId29"/>
    <hyperlink ref="B287" r:id="rId30"/>
    <hyperlink ref="B290" r:id="rId31"/>
    <hyperlink ref="B298" r:id="rId32"/>
    <hyperlink ref="B302" r:id="rId33"/>
    <hyperlink ref="B316" r:id="rId34"/>
    <hyperlink ref="B328" r:id="rId35"/>
    <hyperlink ref="B341" r:id="rId36"/>
    <hyperlink ref="B347" r:id="rId37"/>
    <hyperlink ref="B351" r:id="rId38"/>
    <hyperlink ref="B357" r:id="rId39"/>
    <hyperlink ref="B373" r:id="rId40"/>
    <hyperlink ref="B379" r:id="rId41"/>
    <hyperlink ref="B383" r:id="rId42"/>
    <hyperlink ref="B392" r:id="rId43"/>
    <hyperlink ref="B399" r:id="rId44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Зведена</vt:lpstr>
      <vt:lpstr>Гніздичівська ТГ</vt:lpstr>
      <vt:lpstr>Грабовецько-Дулібівська ТГ</vt:lpstr>
      <vt:lpstr>Жидачівська ТГ</vt:lpstr>
      <vt:lpstr>Розвадівська ТГ</vt:lpstr>
      <vt:lpstr>Журавненська ТГ</vt:lpstr>
      <vt:lpstr>Славська ТГ</vt:lpstr>
      <vt:lpstr>Миколаївська ТГ</vt:lpstr>
      <vt:lpstr>Ходорівська ТГ</vt:lpstr>
      <vt:lpstr>Моршинська ТГ</vt:lpstr>
      <vt:lpstr>Стрийська ТГ</vt:lpstr>
      <vt:lpstr>Сколівська ТГ</vt:lpstr>
      <vt:lpstr>Козівська ТГ</vt:lpstr>
      <vt:lpstr>Тростянецька ТГ</vt:lpstr>
      <vt:lpstr>Новороздільська ТГ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2023-04-06T12:13:48Z</dcterms:created>
  <dcterms:modified xsi:type="dcterms:W3CDTF">2023-04-06T13:04:27Z</dcterms:modified>
</cp:coreProperties>
</file>