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20" windowWidth="15120" windowHeight="8016"/>
  </bookViews>
  <sheets>
    <sheet name="Аркуш1" sheetId="1" r:id="rId1"/>
    <sheet name="Аркуш2" sheetId="2" r:id="rId2"/>
    <sheet name="Аркуш3" sheetId="3" r:id="rId3"/>
  </sheets>
  <calcPr calcId="162913"/>
</workbook>
</file>

<file path=xl/calcChain.xml><?xml version="1.0" encoding="utf-8"?>
<calcChain xmlns="http://schemas.openxmlformats.org/spreadsheetml/2006/main">
  <c r="I30" i="1" l="1"/>
  <c r="I34" i="1"/>
  <c r="I19" i="1"/>
  <c r="I15" i="1"/>
  <c r="I33" i="1"/>
  <c r="I27" i="1"/>
  <c r="I22" i="1"/>
  <c r="I14" i="1"/>
  <c r="I7" i="1"/>
  <c r="I29" i="1"/>
  <c r="I31" i="1"/>
  <c r="I6" i="1"/>
  <c r="I5" i="1"/>
  <c r="I13" i="1"/>
  <c r="I32" i="1"/>
  <c r="I16" i="1"/>
  <c r="I4" i="1"/>
  <c r="I21" i="1"/>
  <c r="I17" i="1"/>
  <c r="I8" i="1"/>
  <c r="I9" i="1"/>
</calcChain>
</file>

<file path=xl/sharedStrings.xml><?xml version="1.0" encoding="utf-8"?>
<sst xmlns="http://schemas.openxmlformats.org/spreadsheetml/2006/main" count="81" uniqueCount="75">
  <si>
    <t>Різниця</t>
  </si>
  <si>
    <t>Теплова енергія</t>
  </si>
  <si>
    <t>Природний газ</t>
  </si>
  <si>
    <t>Назва установи</t>
  </si>
  <si>
    <t>Зарічанська СО</t>
  </si>
  <si>
    <t>Бережницька СО</t>
  </si>
  <si>
    <t>Млиниська СО</t>
  </si>
  <si>
    <t>Вільхівецька СО</t>
  </si>
  <si>
    <t>Адмінбудинок</t>
  </si>
  <si>
    <t>Жидачів МЛ</t>
  </si>
  <si>
    <t>Культура</t>
  </si>
  <si>
    <t>КЗ Жидачів мистецька школа</t>
  </si>
  <si>
    <t>КЗ Жидачів міська публічна бібліотека</t>
  </si>
  <si>
    <t>КЗ Удеч</t>
  </si>
  <si>
    <t>ОСВІТА</t>
  </si>
  <si>
    <t>Жид  1</t>
  </si>
  <si>
    <t>ЖИД 2</t>
  </si>
  <si>
    <t>ЖИД 3</t>
  </si>
  <si>
    <t>Вол гніз</t>
  </si>
  <si>
    <t>Заріччя</t>
  </si>
  <si>
    <t>Заболотів</t>
  </si>
  <si>
    <t>Межиріч</t>
  </si>
  <si>
    <t xml:space="preserve">Млиниська </t>
  </si>
  <si>
    <t>Тейсарів</t>
  </si>
  <si>
    <t>Пчани</t>
  </si>
  <si>
    <t>Д.Лісна</t>
  </si>
  <si>
    <t>Рогізно</t>
  </si>
  <si>
    <t>ЗДО БАРВІНОК</t>
  </si>
  <si>
    <t>ЗДО Теремок</t>
  </si>
  <si>
    <t>ЗДО Калинонька</t>
  </si>
  <si>
    <t>ЗДО Дивосвіт</t>
  </si>
  <si>
    <t>ЗДО Сонечко</t>
  </si>
  <si>
    <t>Всього освіта</t>
  </si>
  <si>
    <t>площа</t>
  </si>
  <si>
    <t>195,5м кв</t>
  </si>
  <si>
    <t>245,5м.кв</t>
  </si>
  <si>
    <t>2294,3м.кв</t>
  </si>
  <si>
    <t>10606,49м.кв</t>
  </si>
  <si>
    <t>1200м.кв</t>
  </si>
  <si>
    <t>860м.кв</t>
  </si>
  <si>
    <t>1117м.кв</t>
  </si>
  <si>
    <t>2060м.кв</t>
  </si>
  <si>
    <t>3467м.кв</t>
  </si>
  <si>
    <t>8760м.кв</t>
  </si>
  <si>
    <t>2714м.кв</t>
  </si>
  <si>
    <t>970м.кв</t>
  </si>
  <si>
    <t>780м.кв</t>
  </si>
  <si>
    <t>1220м.кв</t>
  </si>
  <si>
    <t>532м.кв</t>
  </si>
  <si>
    <t>1850м.кв</t>
  </si>
  <si>
    <t>770м.кв</t>
  </si>
  <si>
    <t>120м.кв</t>
  </si>
  <si>
    <t>132м.кв</t>
  </si>
  <si>
    <t>680м.кв</t>
  </si>
  <si>
    <t>944м.кв</t>
  </si>
  <si>
    <t>712м.кв</t>
  </si>
  <si>
    <t>1050м.кв</t>
  </si>
  <si>
    <t>2015м.кв</t>
  </si>
  <si>
    <t>305м.кв</t>
  </si>
  <si>
    <t>37,12м.кв</t>
  </si>
  <si>
    <t>50м.кв</t>
  </si>
  <si>
    <t>2021-2022 опалювальний період (01.11.2021-22.03.2022) на 1м.кв/грн</t>
  </si>
  <si>
    <r>
      <rPr>
        <b/>
        <sz val="11"/>
        <color indexed="8"/>
        <rFont val="Times New Roman"/>
        <family val="1"/>
        <charset val="204"/>
      </rPr>
      <t xml:space="preserve">2022-2023 опалювальний період </t>
    </r>
    <r>
      <rPr>
        <sz val="11"/>
        <color indexed="8"/>
        <rFont val="Times New Roman"/>
        <family val="1"/>
        <charset val="204"/>
      </rPr>
      <t>(01.11.2022-19.03.2023)1м.кв/грн</t>
    </r>
  </si>
  <si>
    <r>
      <rPr>
        <b/>
        <sz val="11"/>
        <color indexed="8"/>
        <rFont val="Times New Roman"/>
        <family val="1"/>
        <charset val="204"/>
      </rPr>
      <t xml:space="preserve">2022-2023 опалювальний період </t>
    </r>
    <r>
      <rPr>
        <sz val="11"/>
        <color indexed="8"/>
        <rFont val="Times New Roman"/>
        <family val="1"/>
        <charset val="204"/>
      </rPr>
      <t>(01.11.2022-20.03.2023)1м.кв/грн</t>
    </r>
  </si>
  <si>
    <t>2021-2022 опалювальний період (01.11.2021-22.03.20221м.кв/грн</t>
  </si>
  <si>
    <t>Жидачівське МВУКГ</t>
  </si>
  <si>
    <t xml:space="preserve"> Жидачів водоканал</t>
  </si>
  <si>
    <t>Різниця між фактом і ліміто22-23 ГкаЛ</t>
  </si>
  <si>
    <t>Різниця між  фактом і лімітами 2022-2023 м.куб</t>
  </si>
  <si>
    <t>ЕЛЕКТРОЕНЕРГІЯ</t>
  </si>
  <si>
    <t>Різниця між фактом і ліміто22-23 кВт</t>
  </si>
  <si>
    <t>водопостачання</t>
  </si>
  <si>
    <t>факт 2021-2022</t>
  </si>
  <si>
    <t>факт 2022-2023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</si>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</sst>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charset val="204"/>
      <scheme val="minor"/>
    </font>
    <font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8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Calibri"/>
      <family val="2"/>
      <charset val="204"/>
    </font>
    <font>
      <b/>
      <sz val="11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0" fillId="0" borderId="1" xfId="0" applyBorder="1"/>
    <xf numFmtId="16" fontId="4" fillId="0" borderId="1" xfId="0" applyNumberFormat="1" applyFont="1" applyBorder="1" applyAlignment="1">
      <alignment wrapText="1"/>
    </xf>
    <xf numFmtId="16" fontId="5" fillId="0" borderId="1" xfId="0" applyNumberFormat="1" applyFont="1" applyBorder="1" applyAlignment="1">
      <alignment wrapText="1"/>
    </xf>
    <xf numFmtId="16" fontId="5" fillId="0" borderId="1" xfId="0" applyNumberFormat="1" applyFont="1" applyBorder="1"/>
    <xf numFmtId="0" fontId="0" fillId="0" borderId="1" xfId="0" applyBorder="1" applyAlignment="1">
      <alignment wrapText="1"/>
    </xf>
    <xf numFmtId="16" fontId="6" fillId="0" borderId="1" xfId="0" applyNumberFormat="1" applyFont="1" applyBorder="1" applyAlignment="1">
      <alignment wrapText="1"/>
    </xf>
    <xf numFmtId="16" fontId="7" fillId="0" borderId="1" xfId="0" applyNumberFormat="1" applyFont="1" applyBorder="1" applyAlignment="1">
      <alignment wrapText="1"/>
    </xf>
    <xf numFmtId="16" fontId="7" fillId="0" borderId="1" xfId="0" applyNumberFormat="1" applyFont="1" applyBorder="1"/>
    <xf numFmtId="0" fontId="8" fillId="0" borderId="1" xfId="0" applyFont="1" applyBorder="1" applyAlignment="1">
      <alignment wrapText="1"/>
    </xf>
    <xf numFmtId="0" fontId="8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vertical="center" wrapText="1"/>
    </xf>
    <xf numFmtId="0" fontId="9" fillId="0" borderId="1" xfId="0" applyFont="1" applyBorder="1"/>
    <xf numFmtId="0" fontId="10" fillId="0" borderId="0" xfId="0" applyFont="1"/>
    <xf numFmtId="0" fontId="12" fillId="0" borderId="0" xfId="0" applyFont="1"/>
    <xf numFmtId="0" fontId="0" fillId="0" borderId="1" xfId="0" applyBorder="1" applyAlignment="1">
      <alignment vertical="center"/>
    </xf>
    <xf numFmtId="0" fontId="0" fillId="0" borderId="4" xfId="0" applyFill="1" applyBorder="1"/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abSelected="1" workbookViewId="0">
      <selection activeCell="M33" sqref="M33"/>
    </sheetView>
  </sheetViews>
  <sheetFormatPr defaultRowHeight="14.4" x14ac:dyDescent="0.3"/>
  <cols>
    <col min="1" max="1" width="13" customWidth="1"/>
    <col min="2" max="2" width="9.6640625" customWidth="1"/>
    <col min="3" max="3" width="6.44140625" customWidth="1"/>
    <col min="4" max="4" width="5.33203125" customWidth="1"/>
    <col min="5" max="5" width="6" customWidth="1"/>
    <col min="6" max="6" width="6.6640625" customWidth="1"/>
    <col min="7" max="7" width="7.109375" customWidth="1"/>
    <col min="8" max="8" width="6.6640625" customWidth="1"/>
    <col min="9" max="9" width="6.5546875" customWidth="1"/>
    <col min="10" max="10" width="6.109375" customWidth="1"/>
    <col min="11" max="11" width="5.5546875" customWidth="1"/>
    <col min="12" max="12" width="4.88671875" customWidth="1"/>
    <col min="13" max="13" width="5.5546875" customWidth="1"/>
    <col min="14" max="14" width="6.44140625" customWidth="1"/>
    <col min="15" max="16" width="7" customWidth="1"/>
  </cols>
  <sheetData>
    <row r="1" spans="1:19" ht="18" x14ac:dyDescent="0.35">
      <c r="A1" s="3"/>
      <c r="B1" s="1"/>
      <c r="C1" s="22" t="s">
        <v>1</v>
      </c>
      <c r="D1" s="23"/>
      <c r="E1" s="23"/>
      <c r="F1" s="23"/>
      <c r="G1" s="22" t="s">
        <v>2</v>
      </c>
      <c r="H1" s="23"/>
      <c r="I1" s="23"/>
      <c r="L1" s="18" t="s">
        <v>69</v>
      </c>
      <c r="P1" s="19" t="s">
        <v>71</v>
      </c>
    </row>
    <row r="2" spans="1:19" ht="259.5" customHeight="1" x14ac:dyDescent="0.3">
      <c r="A2" s="2" t="s">
        <v>3</v>
      </c>
      <c r="B2" s="2" t="s">
        <v>33</v>
      </c>
      <c r="C2" s="13" t="s">
        <v>61</v>
      </c>
      <c r="D2" s="13" t="s">
        <v>63</v>
      </c>
      <c r="E2" s="14" t="s">
        <v>0</v>
      </c>
      <c r="F2" s="16" t="s">
        <v>67</v>
      </c>
      <c r="G2" s="15" t="s">
        <v>64</v>
      </c>
      <c r="H2" s="15" t="s">
        <v>62</v>
      </c>
      <c r="I2" s="14" t="s">
        <v>0</v>
      </c>
      <c r="J2" s="16" t="s">
        <v>68</v>
      </c>
      <c r="K2" s="13" t="s">
        <v>61</v>
      </c>
      <c r="L2" s="13" t="s">
        <v>63</v>
      </c>
      <c r="M2" s="14" t="s">
        <v>0</v>
      </c>
      <c r="N2" s="16" t="s">
        <v>70</v>
      </c>
      <c r="O2" s="16" t="s">
        <v>72</v>
      </c>
      <c r="P2" s="16" t="s">
        <v>73</v>
      </c>
      <c r="Q2" s="20" t="s">
        <v>0</v>
      </c>
    </row>
    <row r="3" spans="1:19" ht="28.8" x14ac:dyDescent="0.3">
      <c r="A3" s="4" t="s">
        <v>4</v>
      </c>
      <c r="B3" s="8" t="s">
        <v>34</v>
      </c>
      <c r="C3" s="17"/>
      <c r="D3" s="17"/>
      <c r="E3" s="17"/>
      <c r="F3" s="17"/>
      <c r="G3" s="17">
        <v>1.37</v>
      </c>
      <c r="H3" s="17">
        <v>1.1299999999999999</v>
      </c>
      <c r="I3" s="17">
        <v>-0.24</v>
      </c>
      <c r="J3" s="17">
        <v>-1008</v>
      </c>
      <c r="K3" s="3">
        <v>0.22</v>
      </c>
      <c r="L3" s="3">
        <v>0.09</v>
      </c>
      <c r="M3" s="3">
        <v>-0.13</v>
      </c>
      <c r="N3" s="3">
        <v>-367</v>
      </c>
      <c r="O3" s="3"/>
      <c r="P3" s="3"/>
      <c r="Q3" s="3"/>
    </row>
    <row r="4" spans="1:19" ht="28.2" x14ac:dyDescent="0.3">
      <c r="A4" s="5" t="s">
        <v>5</v>
      </c>
      <c r="B4" s="9" t="s">
        <v>59</v>
      </c>
      <c r="C4" s="17"/>
      <c r="D4" s="17"/>
      <c r="E4" s="17"/>
      <c r="F4" s="17"/>
      <c r="G4" s="17"/>
      <c r="H4" s="17"/>
      <c r="I4" s="17">
        <f t="shared" ref="I4:I9" ca="1" si="0">SUM(G:I-G:I)</f>
        <v>0</v>
      </c>
      <c r="J4" s="17"/>
      <c r="K4" s="3">
        <v>6.31</v>
      </c>
      <c r="L4" s="3">
        <v>6.4</v>
      </c>
      <c r="M4" s="3">
        <v>0.09</v>
      </c>
      <c r="N4" s="3">
        <v>-1351</v>
      </c>
      <c r="O4" s="3"/>
      <c r="P4" s="3"/>
      <c r="Q4" s="3"/>
    </row>
    <row r="5" spans="1:19" ht="28.2" x14ac:dyDescent="0.3">
      <c r="A5" s="5" t="s">
        <v>6</v>
      </c>
      <c r="B5" s="9" t="s">
        <v>35</v>
      </c>
      <c r="C5" s="17"/>
      <c r="D5" s="17"/>
      <c r="E5" s="17"/>
      <c r="F5" s="17"/>
      <c r="G5" s="17">
        <v>0.33</v>
      </c>
      <c r="H5" s="17">
        <v>0.33</v>
      </c>
      <c r="I5" s="17">
        <f t="shared" ca="1" si="0"/>
        <v>0</v>
      </c>
      <c r="J5" s="17">
        <v>-459</v>
      </c>
      <c r="K5" s="3">
        <v>0.05</v>
      </c>
      <c r="L5" s="3">
        <v>7.0000000000000007E-2</v>
      </c>
      <c r="M5" s="3">
        <v>0.02</v>
      </c>
      <c r="N5" s="3">
        <v>-157</v>
      </c>
      <c r="O5" s="3"/>
      <c r="P5" s="3"/>
      <c r="Q5" s="3"/>
    </row>
    <row r="6" spans="1:19" ht="28.2" x14ac:dyDescent="0.3">
      <c r="A6" s="5" t="s">
        <v>7</v>
      </c>
      <c r="B6" s="9" t="s">
        <v>60</v>
      </c>
      <c r="C6" s="17"/>
      <c r="D6" s="17"/>
      <c r="E6" s="17"/>
      <c r="F6" s="17"/>
      <c r="G6" s="17"/>
      <c r="H6" s="17"/>
      <c r="I6" s="17">
        <f t="shared" ca="1" si="0"/>
        <v>0</v>
      </c>
      <c r="J6" s="17"/>
      <c r="K6" s="3">
        <v>4.5199999999999996</v>
      </c>
      <c r="L6" s="3">
        <v>3.23</v>
      </c>
      <c r="M6" s="3">
        <v>-1.29</v>
      </c>
      <c r="N6" s="3">
        <v>-4947</v>
      </c>
      <c r="O6" s="3"/>
      <c r="P6" s="3"/>
      <c r="Q6" s="3"/>
    </row>
    <row r="7" spans="1:19" ht="28.2" x14ac:dyDescent="0.3">
      <c r="A7" s="5" t="s">
        <v>8</v>
      </c>
      <c r="B7" s="9" t="s">
        <v>36</v>
      </c>
      <c r="C7" s="17">
        <v>1.99</v>
      </c>
      <c r="D7" s="17">
        <v>2.33</v>
      </c>
      <c r="E7" s="17">
        <v>0.34</v>
      </c>
      <c r="F7" s="17">
        <v>-65.7</v>
      </c>
      <c r="G7" s="17"/>
      <c r="H7" s="17"/>
      <c r="I7" s="17">
        <f t="shared" ca="1" si="0"/>
        <v>0</v>
      </c>
      <c r="J7" s="17"/>
      <c r="K7" s="3">
        <v>0.42</v>
      </c>
      <c r="L7" s="3">
        <v>0.41</v>
      </c>
      <c r="M7" s="3">
        <v>-0.01</v>
      </c>
      <c r="N7" s="3">
        <v>-7330</v>
      </c>
      <c r="O7" s="3">
        <v>328</v>
      </c>
      <c r="P7" s="3">
        <v>282</v>
      </c>
      <c r="Q7" s="3">
        <v>-46</v>
      </c>
    </row>
    <row r="8" spans="1:19" ht="28.2" x14ac:dyDescent="0.3">
      <c r="A8" s="5" t="s">
        <v>9</v>
      </c>
      <c r="B8" s="9" t="s">
        <v>37</v>
      </c>
      <c r="C8" s="17">
        <v>2.2799999999999998</v>
      </c>
      <c r="D8" s="17">
        <v>2.33</v>
      </c>
      <c r="E8" s="17">
        <v>0.05</v>
      </c>
      <c r="F8" s="17">
        <v>-201.56</v>
      </c>
      <c r="G8" s="17"/>
      <c r="H8" s="17"/>
      <c r="I8" s="17">
        <f t="shared" ca="1" si="0"/>
        <v>0</v>
      </c>
      <c r="J8" s="17"/>
      <c r="K8" s="3">
        <v>0.59</v>
      </c>
      <c r="L8" s="3">
        <v>0.46</v>
      </c>
      <c r="M8" s="3">
        <v>-0.13</v>
      </c>
      <c r="N8" s="3">
        <v>-8650</v>
      </c>
      <c r="O8" s="3">
        <v>6644.1</v>
      </c>
      <c r="P8" s="3">
        <v>3749.5</v>
      </c>
      <c r="Q8" s="3">
        <v>-2884.57</v>
      </c>
    </row>
    <row r="9" spans="1:19" x14ac:dyDescent="0.3">
      <c r="A9" s="5" t="s">
        <v>10</v>
      </c>
      <c r="B9" s="10"/>
      <c r="C9" s="17"/>
      <c r="D9" s="17"/>
      <c r="E9" s="17"/>
      <c r="F9" s="17"/>
      <c r="G9" s="17"/>
      <c r="H9" s="17"/>
      <c r="I9" s="17">
        <f t="shared" ca="1" si="0"/>
        <v>0</v>
      </c>
      <c r="J9" s="17"/>
      <c r="K9" s="3"/>
      <c r="L9" s="3"/>
      <c r="M9" s="3"/>
      <c r="N9" s="3"/>
      <c r="O9" s="3"/>
      <c r="P9" s="3"/>
      <c r="Q9" s="3"/>
    </row>
    <row r="10" spans="1:19" ht="42" x14ac:dyDescent="0.3">
      <c r="A10" s="5" t="s">
        <v>11</v>
      </c>
      <c r="B10" s="9" t="s">
        <v>38</v>
      </c>
      <c r="C10" s="17"/>
      <c r="D10" s="17"/>
      <c r="E10" s="17"/>
      <c r="F10" s="17"/>
      <c r="G10" s="17">
        <v>0.99</v>
      </c>
      <c r="H10" s="17">
        <v>1.19</v>
      </c>
      <c r="I10" s="17">
        <v>0.2</v>
      </c>
      <c r="J10" s="17">
        <v>-6470</v>
      </c>
      <c r="K10" s="3">
        <v>0.06</v>
      </c>
      <c r="L10" s="3">
        <v>7.0000000000000007E-2</v>
      </c>
      <c r="M10" s="3">
        <v>0.01</v>
      </c>
      <c r="N10" s="3">
        <v>-42</v>
      </c>
      <c r="O10" s="3">
        <v>22</v>
      </c>
      <c r="P10" s="3">
        <v>16</v>
      </c>
      <c r="Q10" s="3">
        <v>-6</v>
      </c>
    </row>
    <row r="11" spans="1:19" ht="55.8" x14ac:dyDescent="0.3">
      <c r="A11" s="5" t="s">
        <v>12</v>
      </c>
      <c r="B11" s="9" t="s">
        <v>39</v>
      </c>
      <c r="C11" s="17">
        <v>1.27</v>
      </c>
      <c r="D11" s="17">
        <v>1.58</v>
      </c>
      <c r="E11" s="17">
        <v>0.31</v>
      </c>
      <c r="F11" s="17">
        <v>-25.84</v>
      </c>
      <c r="G11" s="17"/>
      <c r="H11" s="17"/>
      <c r="I11" s="17"/>
      <c r="J11" s="17"/>
      <c r="K11" s="3">
        <v>0.08</v>
      </c>
      <c r="L11" s="3">
        <v>0.11</v>
      </c>
      <c r="M11" s="3">
        <v>0.03</v>
      </c>
      <c r="N11" s="3">
        <v>-75</v>
      </c>
      <c r="O11" s="3">
        <v>36</v>
      </c>
      <c r="P11" s="3">
        <v>29</v>
      </c>
      <c r="Q11" s="3">
        <v>-7</v>
      </c>
    </row>
    <row r="12" spans="1:19" x14ac:dyDescent="0.3">
      <c r="A12" s="6" t="s">
        <v>13</v>
      </c>
      <c r="B12" s="10" t="s">
        <v>40</v>
      </c>
      <c r="C12" s="17"/>
      <c r="D12" s="17"/>
      <c r="E12" s="17"/>
      <c r="F12" s="17"/>
      <c r="G12" s="17">
        <v>1.1000000000000001</v>
      </c>
      <c r="H12" s="17">
        <v>1.07</v>
      </c>
      <c r="I12" s="17">
        <v>-0.03</v>
      </c>
      <c r="J12" s="17">
        <v>-2143</v>
      </c>
      <c r="K12" s="3">
        <v>0.26</v>
      </c>
      <c r="L12" s="3">
        <v>0.33</v>
      </c>
      <c r="M12" s="3">
        <v>7.0000000000000007E-2</v>
      </c>
      <c r="N12" s="3">
        <v>-122</v>
      </c>
      <c r="O12" s="3">
        <v>40</v>
      </c>
      <c r="P12" s="3">
        <v>41</v>
      </c>
      <c r="Q12" s="3">
        <v>1</v>
      </c>
    </row>
    <row r="13" spans="1:19" x14ac:dyDescent="0.3">
      <c r="A13" s="6" t="s">
        <v>14</v>
      </c>
      <c r="B13" s="10"/>
      <c r="C13" s="17"/>
      <c r="D13" s="17"/>
      <c r="E13" s="17"/>
      <c r="F13" s="17"/>
      <c r="G13" s="17"/>
      <c r="H13" s="17"/>
      <c r="I13" s="17">
        <f ca="1">SUM(G:I-G:I)</f>
        <v>0</v>
      </c>
      <c r="J13" s="17"/>
      <c r="K13" s="3"/>
      <c r="L13" s="3"/>
      <c r="M13" s="3"/>
      <c r="N13" s="3"/>
      <c r="O13" s="3"/>
      <c r="P13" s="3"/>
      <c r="Q13" s="3"/>
    </row>
    <row r="14" spans="1:19" ht="28.2" x14ac:dyDescent="0.3">
      <c r="A14" s="5" t="s">
        <v>5</v>
      </c>
      <c r="B14" s="9" t="s">
        <v>41</v>
      </c>
      <c r="C14" s="17"/>
      <c r="D14" s="17"/>
      <c r="E14" s="17"/>
      <c r="F14" s="17"/>
      <c r="G14" s="17">
        <v>0.6</v>
      </c>
      <c r="H14" s="17">
        <v>0.6</v>
      </c>
      <c r="I14" s="17">
        <f ca="1">SUM(G:I-G:I)</f>
        <v>0</v>
      </c>
      <c r="J14" s="17">
        <v>-3702</v>
      </c>
      <c r="K14" s="3">
        <v>0.03</v>
      </c>
      <c r="L14" s="3">
        <v>0.03</v>
      </c>
      <c r="M14" s="3">
        <v>0</v>
      </c>
      <c r="N14" s="3">
        <v>-1759</v>
      </c>
      <c r="O14" s="3"/>
      <c r="P14" s="3"/>
      <c r="Q14" s="3"/>
    </row>
    <row r="15" spans="1:19" x14ac:dyDescent="0.3">
      <c r="A15" s="3" t="s">
        <v>15</v>
      </c>
      <c r="B15" s="11" t="s">
        <v>42</v>
      </c>
      <c r="C15" s="17">
        <v>2.12</v>
      </c>
      <c r="D15" s="17">
        <v>2.21</v>
      </c>
      <c r="E15" s="17">
        <v>0.09</v>
      </c>
      <c r="F15" s="17">
        <v>-80.72</v>
      </c>
      <c r="G15" s="17"/>
      <c r="H15" s="17"/>
      <c r="I15" s="17">
        <f ca="1">SUM(G:I-G:I)</f>
        <v>0</v>
      </c>
      <c r="J15" s="17"/>
      <c r="K15" s="3">
        <v>0.04</v>
      </c>
      <c r="L15" s="3">
        <v>0.06</v>
      </c>
      <c r="M15" s="3">
        <v>0.02</v>
      </c>
      <c r="N15" s="3">
        <v>-2211</v>
      </c>
      <c r="O15" s="3">
        <v>190</v>
      </c>
      <c r="P15" s="3">
        <v>261</v>
      </c>
      <c r="Q15" s="3">
        <v>71</v>
      </c>
      <c r="R15" s="21"/>
      <c r="S15" s="21"/>
    </row>
    <row r="16" spans="1:19" x14ac:dyDescent="0.3">
      <c r="A16" s="3" t="s">
        <v>16</v>
      </c>
      <c r="B16" s="12" t="s">
        <v>43</v>
      </c>
      <c r="C16" s="17">
        <v>0.94</v>
      </c>
      <c r="D16" s="17">
        <v>1.08</v>
      </c>
      <c r="E16" s="17">
        <v>0.14000000000000001</v>
      </c>
      <c r="F16" s="17">
        <v>-78</v>
      </c>
      <c r="G16" s="17"/>
      <c r="H16" s="17"/>
      <c r="I16" s="17">
        <f ca="1">SUM(G:I-G:I)</f>
        <v>0</v>
      </c>
      <c r="J16" s="17"/>
      <c r="K16" s="3">
        <v>7.0000000000000007E-2</v>
      </c>
      <c r="L16" s="3">
        <v>0.08</v>
      </c>
      <c r="M16" s="3">
        <v>0.01</v>
      </c>
      <c r="N16" s="3">
        <v>-166</v>
      </c>
      <c r="O16" s="3">
        <v>199</v>
      </c>
      <c r="P16" s="3">
        <v>246</v>
      </c>
      <c r="Q16" s="3">
        <v>47</v>
      </c>
    </row>
    <row r="17" spans="1:19" x14ac:dyDescent="0.3">
      <c r="A17" s="3" t="s">
        <v>17</v>
      </c>
      <c r="B17" s="12" t="s">
        <v>44</v>
      </c>
      <c r="C17" s="17">
        <v>2.59</v>
      </c>
      <c r="D17" s="17">
        <v>2.69</v>
      </c>
      <c r="E17" s="17">
        <v>0.1</v>
      </c>
      <c r="F17" s="17">
        <v>-33.56</v>
      </c>
      <c r="G17" s="17"/>
      <c r="H17" s="17"/>
      <c r="I17" s="17">
        <f ca="1">SUM(G:I-G:I)</f>
        <v>0</v>
      </c>
      <c r="J17" s="17"/>
      <c r="K17" s="3">
        <v>0.08</v>
      </c>
      <c r="L17" s="3">
        <v>0.09</v>
      </c>
      <c r="M17" s="3">
        <v>0.01</v>
      </c>
      <c r="N17" s="3">
        <v>-2188</v>
      </c>
      <c r="O17" s="3">
        <v>71</v>
      </c>
      <c r="P17" s="3">
        <v>109</v>
      </c>
      <c r="Q17" s="3">
        <v>38</v>
      </c>
      <c r="R17" s="21"/>
      <c r="S17" s="21"/>
    </row>
    <row r="18" spans="1:19" x14ac:dyDescent="0.3">
      <c r="A18" s="3" t="s">
        <v>18</v>
      </c>
      <c r="B18" s="12" t="s">
        <v>45</v>
      </c>
      <c r="C18" s="17"/>
      <c r="D18" s="17"/>
      <c r="E18" s="17"/>
      <c r="F18" s="17"/>
      <c r="G18" s="17">
        <v>0.75</v>
      </c>
      <c r="H18" s="17">
        <v>0.4</v>
      </c>
      <c r="I18" s="17">
        <v>-0.35</v>
      </c>
      <c r="J18" s="17">
        <v>-1409</v>
      </c>
      <c r="K18" s="3">
        <v>0.02</v>
      </c>
      <c r="L18" s="3">
        <v>0.3</v>
      </c>
      <c r="M18" s="3">
        <v>0.28000000000000003</v>
      </c>
      <c r="N18" s="3">
        <v>4732</v>
      </c>
      <c r="O18" s="3"/>
      <c r="P18" s="3"/>
      <c r="Q18" s="3"/>
    </row>
    <row r="19" spans="1:19" x14ac:dyDescent="0.3">
      <c r="A19" s="3" t="s">
        <v>19</v>
      </c>
      <c r="B19" s="12" t="s">
        <v>46</v>
      </c>
      <c r="C19" s="17"/>
      <c r="D19" s="17"/>
      <c r="E19" s="17"/>
      <c r="F19" s="17"/>
      <c r="G19" s="17">
        <v>0.24</v>
      </c>
      <c r="H19" s="17">
        <v>0.24</v>
      </c>
      <c r="I19" s="17">
        <f ca="1">SUM(G:I-G:I)</f>
        <v>0</v>
      </c>
      <c r="J19" s="17">
        <v>-612</v>
      </c>
      <c r="K19" s="3">
        <v>0.02</v>
      </c>
      <c r="L19" s="3">
        <v>0.02</v>
      </c>
      <c r="M19" s="3">
        <v>0</v>
      </c>
      <c r="N19" s="3">
        <v>-880</v>
      </c>
      <c r="O19" s="3"/>
      <c r="P19" s="3"/>
      <c r="Q19" s="3"/>
    </row>
    <row r="20" spans="1:19" x14ac:dyDescent="0.3">
      <c r="A20" s="3" t="s">
        <v>20</v>
      </c>
      <c r="B20" s="12" t="s">
        <v>47</v>
      </c>
      <c r="C20" s="17"/>
      <c r="D20" s="17"/>
      <c r="E20" s="17"/>
      <c r="F20" s="17"/>
      <c r="G20" s="17">
        <v>0.59</v>
      </c>
      <c r="H20" s="17">
        <v>0.57999999999999996</v>
      </c>
      <c r="I20" s="17">
        <v>-0.01</v>
      </c>
      <c r="J20" s="17">
        <v>-3050</v>
      </c>
      <c r="K20" s="3">
        <v>0.09</v>
      </c>
      <c r="L20" s="3">
        <v>7.0000000000000007E-2</v>
      </c>
      <c r="M20" s="3">
        <v>-0.02</v>
      </c>
      <c r="N20" s="3">
        <v>-1545</v>
      </c>
      <c r="O20" s="3"/>
      <c r="P20" s="3"/>
      <c r="Q20" s="3"/>
    </row>
    <row r="21" spans="1:19" x14ac:dyDescent="0.3">
      <c r="A21" s="3" t="s">
        <v>21</v>
      </c>
      <c r="B21" s="12" t="s">
        <v>48</v>
      </c>
      <c r="C21" s="17"/>
      <c r="D21" s="17"/>
      <c r="E21" s="17"/>
      <c r="F21" s="17"/>
      <c r="G21" s="17">
        <v>0.65</v>
      </c>
      <c r="H21" s="17">
        <v>0.65</v>
      </c>
      <c r="I21" s="17">
        <f ca="1">SUM(G:I-G:I)</f>
        <v>0</v>
      </c>
      <c r="J21" s="17">
        <v>-1120</v>
      </c>
      <c r="K21" s="3">
        <v>0.06</v>
      </c>
      <c r="L21" s="3">
        <v>0.06</v>
      </c>
      <c r="M21" s="3">
        <v>0</v>
      </c>
      <c r="N21" s="3">
        <v>-966</v>
      </c>
      <c r="O21" s="3"/>
      <c r="P21" s="3"/>
      <c r="Q21" s="3"/>
    </row>
    <row r="22" spans="1:19" x14ac:dyDescent="0.3">
      <c r="A22" s="7" t="s">
        <v>22</v>
      </c>
      <c r="B22" s="11" t="s">
        <v>49</v>
      </c>
      <c r="C22" s="17"/>
      <c r="D22" s="17"/>
      <c r="E22" s="17"/>
      <c r="F22" s="17"/>
      <c r="G22" s="17">
        <v>0.91</v>
      </c>
      <c r="H22" s="17">
        <v>0.91</v>
      </c>
      <c r="I22" s="17">
        <f ca="1">SUM(G:I-G:I)</f>
        <v>0</v>
      </c>
      <c r="J22" s="17">
        <v>-506</v>
      </c>
      <c r="K22" s="3">
        <v>0.1</v>
      </c>
      <c r="L22" s="3">
        <v>0.1</v>
      </c>
      <c r="M22" s="3">
        <v>0</v>
      </c>
      <c r="N22" s="3">
        <v>-389</v>
      </c>
      <c r="O22" s="3"/>
      <c r="P22" s="3"/>
      <c r="Q22" s="3"/>
    </row>
    <row r="23" spans="1:19" x14ac:dyDescent="0.3">
      <c r="A23" s="3" t="s">
        <v>23</v>
      </c>
      <c r="B23" s="12" t="s">
        <v>50</v>
      </c>
      <c r="C23" s="17"/>
      <c r="D23" s="17"/>
      <c r="E23" s="17"/>
      <c r="F23" s="17"/>
      <c r="G23" s="17">
        <v>0.45</v>
      </c>
      <c r="H23" s="17">
        <v>0.32</v>
      </c>
      <c r="I23" s="17">
        <v>-0.13</v>
      </c>
      <c r="J23" s="17">
        <v>-727</v>
      </c>
      <c r="K23" s="3">
        <v>7.0000000000000007E-2</v>
      </c>
      <c r="L23" s="3">
        <v>0.08</v>
      </c>
      <c r="M23" s="3">
        <v>0.01</v>
      </c>
      <c r="N23" s="3">
        <v>-1603</v>
      </c>
      <c r="O23" s="3"/>
      <c r="P23" s="3"/>
      <c r="Q23" s="3"/>
    </row>
    <row r="24" spans="1:19" x14ac:dyDescent="0.3">
      <c r="A24" s="3" t="s">
        <v>24</v>
      </c>
      <c r="B24" s="12" t="s">
        <v>51</v>
      </c>
      <c r="C24" s="17"/>
      <c r="D24" s="17"/>
      <c r="E24" s="17"/>
      <c r="F24" s="17"/>
      <c r="G24" s="17">
        <v>1.99</v>
      </c>
      <c r="H24" s="17">
        <v>1.9</v>
      </c>
      <c r="I24" s="17">
        <v>-0.09</v>
      </c>
      <c r="J24" s="17">
        <v>-151</v>
      </c>
      <c r="K24" s="3">
        <v>0.1</v>
      </c>
      <c r="L24" s="3">
        <v>0.1</v>
      </c>
      <c r="M24" s="3">
        <v>0</v>
      </c>
      <c r="N24" s="3">
        <v>-344</v>
      </c>
      <c r="O24" s="3"/>
      <c r="P24" s="3"/>
      <c r="Q24" s="3"/>
    </row>
    <row r="25" spans="1:19" x14ac:dyDescent="0.3">
      <c r="A25" s="3" t="s">
        <v>25</v>
      </c>
      <c r="B25" s="12" t="s">
        <v>52</v>
      </c>
      <c r="C25" s="17"/>
      <c r="D25" s="17"/>
      <c r="E25" s="17"/>
      <c r="F25" s="17"/>
      <c r="G25" s="17">
        <v>0.85</v>
      </c>
      <c r="H25" s="17">
        <v>0.78</v>
      </c>
      <c r="I25" s="17">
        <v>-7.0000000000000007E-2</v>
      </c>
      <c r="J25" s="17">
        <v>-522</v>
      </c>
      <c r="K25" s="3">
        <v>0.09</v>
      </c>
      <c r="L25" s="3">
        <v>0.09</v>
      </c>
      <c r="M25" s="3">
        <v>0</v>
      </c>
      <c r="N25" s="3">
        <v>-311</v>
      </c>
      <c r="O25" s="3"/>
      <c r="P25" s="3"/>
      <c r="Q25" s="3"/>
    </row>
    <row r="26" spans="1:19" x14ac:dyDescent="0.3">
      <c r="A26" s="3" t="s">
        <v>26</v>
      </c>
      <c r="B26" s="12" t="s">
        <v>53</v>
      </c>
      <c r="C26" s="17"/>
      <c r="D26" s="17"/>
      <c r="E26" s="17"/>
      <c r="F26" s="17"/>
      <c r="G26" s="17">
        <v>0.94</v>
      </c>
      <c r="H26" s="17">
        <v>0.95</v>
      </c>
      <c r="I26" s="17">
        <v>0.01</v>
      </c>
      <c r="J26" s="17">
        <v>-2996</v>
      </c>
      <c r="K26" s="3">
        <v>0.04</v>
      </c>
      <c r="L26" s="3">
        <v>0.04</v>
      </c>
      <c r="M26" s="3">
        <v>0</v>
      </c>
      <c r="N26" s="3">
        <v>-1004</v>
      </c>
      <c r="O26" s="3"/>
      <c r="P26" s="3"/>
      <c r="Q26" s="3"/>
    </row>
    <row r="27" spans="1:19" ht="28.8" x14ac:dyDescent="0.3">
      <c r="A27" s="7" t="s">
        <v>27</v>
      </c>
      <c r="B27" s="11" t="s">
        <v>54</v>
      </c>
      <c r="C27" s="17">
        <v>2.1</v>
      </c>
      <c r="D27" s="17">
        <v>2.57</v>
      </c>
      <c r="E27" s="17">
        <v>0.47</v>
      </c>
      <c r="F27" s="17">
        <v>-12.31</v>
      </c>
      <c r="G27" s="17"/>
      <c r="H27" s="17"/>
      <c r="I27" s="17">
        <f ca="1">SUM(G:I-G:I)</f>
        <v>0</v>
      </c>
      <c r="J27" s="17"/>
      <c r="K27" s="3">
        <v>0.1</v>
      </c>
      <c r="L27" s="3">
        <v>0.2</v>
      </c>
      <c r="M27" s="3">
        <v>0.1</v>
      </c>
      <c r="N27" s="3">
        <v>-1375</v>
      </c>
      <c r="O27" s="3">
        <v>170</v>
      </c>
      <c r="P27" s="3">
        <v>187</v>
      </c>
      <c r="Q27" s="3">
        <v>17</v>
      </c>
    </row>
    <row r="28" spans="1:19" x14ac:dyDescent="0.3">
      <c r="A28" s="7" t="s">
        <v>28</v>
      </c>
      <c r="B28" s="11" t="s">
        <v>55</v>
      </c>
      <c r="C28" s="17"/>
      <c r="D28" s="17"/>
      <c r="E28" s="17"/>
      <c r="F28" s="17"/>
      <c r="G28" s="17">
        <v>2.2000000000000002</v>
      </c>
      <c r="H28" s="17">
        <v>2.46</v>
      </c>
      <c r="I28" s="17">
        <v>-0.26</v>
      </c>
      <c r="J28" s="17">
        <v>-3830</v>
      </c>
      <c r="K28" s="3">
        <v>0.1</v>
      </c>
      <c r="L28" s="3">
        <v>0.1</v>
      </c>
      <c r="M28" s="3">
        <v>0</v>
      </c>
      <c r="N28" s="3">
        <v>-86</v>
      </c>
      <c r="O28" s="3">
        <v>87</v>
      </c>
      <c r="P28" s="3">
        <v>122</v>
      </c>
      <c r="Q28" s="3">
        <v>35</v>
      </c>
    </row>
    <row r="29" spans="1:19" ht="28.8" x14ac:dyDescent="0.3">
      <c r="A29" s="7" t="s">
        <v>29</v>
      </c>
      <c r="B29" s="11" t="s">
        <v>56</v>
      </c>
      <c r="C29" s="17">
        <v>2.14</v>
      </c>
      <c r="D29" s="17">
        <v>2.02</v>
      </c>
      <c r="E29" s="17">
        <v>-0.12</v>
      </c>
      <c r="F29" s="17">
        <v>-23.54</v>
      </c>
      <c r="G29" s="17"/>
      <c r="H29" s="17"/>
      <c r="I29" s="17">
        <f t="shared" ref="I29:I34" ca="1" si="1">SUM(G:I-G:I)</f>
        <v>0</v>
      </c>
      <c r="J29" s="17"/>
      <c r="K29" s="3">
        <v>0.1</v>
      </c>
      <c r="L29" s="3">
        <v>0.2</v>
      </c>
      <c r="M29" s="3">
        <v>0.1</v>
      </c>
      <c r="N29" s="3">
        <v>-1909</v>
      </c>
      <c r="O29" s="3">
        <v>103</v>
      </c>
      <c r="P29" s="3">
        <v>130</v>
      </c>
      <c r="Q29" s="3">
        <v>27</v>
      </c>
    </row>
    <row r="30" spans="1:19" x14ac:dyDescent="0.3">
      <c r="A30" s="7" t="s">
        <v>30</v>
      </c>
      <c r="B30" s="11" t="s">
        <v>57</v>
      </c>
      <c r="C30" s="17">
        <v>2.13</v>
      </c>
      <c r="D30" s="17">
        <v>2.6</v>
      </c>
      <c r="E30" s="17">
        <v>0.47</v>
      </c>
      <c r="F30" s="17">
        <v>-25.85</v>
      </c>
      <c r="G30" s="17"/>
      <c r="H30" s="17"/>
      <c r="I30" s="17">
        <f t="shared" ca="1" si="1"/>
        <v>0</v>
      </c>
      <c r="J30" s="17"/>
      <c r="K30" s="3">
        <v>0.3</v>
      </c>
      <c r="L30" s="3">
        <v>0.3</v>
      </c>
      <c r="M30" s="3">
        <v>0</v>
      </c>
      <c r="N30" s="3">
        <v>-4550</v>
      </c>
      <c r="O30" s="3">
        <v>201</v>
      </c>
      <c r="P30" s="3">
        <v>221</v>
      </c>
      <c r="Q30" s="3">
        <v>20</v>
      </c>
    </row>
    <row r="31" spans="1:19" x14ac:dyDescent="0.3">
      <c r="A31" s="7" t="s">
        <v>31</v>
      </c>
      <c r="B31" s="11" t="s">
        <v>58</v>
      </c>
      <c r="C31" s="17"/>
      <c r="D31" s="17"/>
      <c r="E31" s="17"/>
      <c r="F31" s="17"/>
      <c r="G31" s="17">
        <v>1.08</v>
      </c>
      <c r="H31" s="17">
        <v>1.08</v>
      </c>
      <c r="I31" s="17">
        <f t="shared" ca="1" si="1"/>
        <v>0</v>
      </c>
      <c r="J31" s="17">
        <v>-886</v>
      </c>
      <c r="K31" s="3">
        <v>0.2</v>
      </c>
      <c r="L31" s="3">
        <v>0.2</v>
      </c>
      <c r="M31" s="3">
        <v>0</v>
      </c>
      <c r="N31" s="3">
        <v>22</v>
      </c>
      <c r="O31" s="3"/>
      <c r="P31" s="3"/>
      <c r="Q31" s="3" t="s">
        <v>74</v>
      </c>
    </row>
    <row r="32" spans="1:19" x14ac:dyDescent="0.3">
      <c r="A32" s="7" t="s">
        <v>32</v>
      </c>
      <c r="B32" s="11"/>
      <c r="C32" s="17"/>
      <c r="D32" s="17"/>
      <c r="E32" s="17"/>
      <c r="F32" s="17"/>
      <c r="G32" s="17"/>
      <c r="H32" s="17"/>
      <c r="I32" s="17">
        <f t="shared" ca="1" si="1"/>
        <v>0</v>
      </c>
      <c r="J32" s="17"/>
      <c r="K32" s="3"/>
      <c r="L32" s="3"/>
      <c r="M32" s="3"/>
      <c r="N32" s="3"/>
      <c r="O32" s="3"/>
      <c r="P32" s="3"/>
      <c r="Q32" s="3"/>
    </row>
    <row r="33" spans="1:17" ht="28.8" x14ac:dyDescent="0.3">
      <c r="A33" s="7" t="s">
        <v>65</v>
      </c>
      <c r="B33" s="17">
        <v>239.5</v>
      </c>
      <c r="C33" s="3"/>
      <c r="D33" s="3"/>
      <c r="E33" s="3"/>
      <c r="F33" s="3"/>
      <c r="G33" s="3"/>
      <c r="H33" s="3"/>
      <c r="I33" s="17">
        <f t="shared" ca="1" si="1"/>
        <v>0</v>
      </c>
      <c r="J33" s="3"/>
      <c r="K33" s="3">
        <v>0.82</v>
      </c>
      <c r="L33" s="3">
        <v>0.44</v>
      </c>
      <c r="M33" s="3">
        <v>-0.38</v>
      </c>
      <c r="N33" s="3">
        <v>-7575.81</v>
      </c>
      <c r="O33" s="3">
        <v>8</v>
      </c>
      <c r="P33" s="3">
        <v>11</v>
      </c>
      <c r="Q33" s="3">
        <v>3</v>
      </c>
    </row>
    <row r="34" spans="1:17" ht="28.8" x14ac:dyDescent="0.3">
      <c r="A34" s="7" t="s">
        <v>66</v>
      </c>
      <c r="B34" s="17">
        <v>760</v>
      </c>
      <c r="C34" s="3"/>
      <c r="D34" s="3"/>
      <c r="E34" s="3"/>
      <c r="F34" s="3"/>
      <c r="G34" s="3"/>
      <c r="H34" s="3"/>
      <c r="I34" s="17">
        <f t="shared" ca="1" si="1"/>
        <v>0</v>
      </c>
      <c r="J34" s="3"/>
      <c r="K34" s="3">
        <v>2.0699999999999998</v>
      </c>
      <c r="L34" s="3">
        <v>2.29</v>
      </c>
      <c r="M34" s="3">
        <v>0.22</v>
      </c>
      <c r="N34" s="3">
        <v>0</v>
      </c>
      <c r="O34" s="3">
        <v>125</v>
      </c>
      <c r="P34" s="3">
        <v>125</v>
      </c>
      <c r="Q34" s="3">
        <v>0</v>
      </c>
    </row>
  </sheetData>
  <mergeCells count="2">
    <mergeCell ref="C1:F1"/>
    <mergeCell ref="G1:I1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105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Аркуш1</vt:lpstr>
      <vt:lpstr>Аркуш2</vt:lpstr>
      <vt:lpstr>Аркуш3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2006-11-28T10:41:36Z</dcterms:created>
  <dcterms:modified xsi:type="dcterms:W3CDTF">2023-04-19T07:47:07Z</dcterms:modified>
</cp:coreProperties>
</file>