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 activeTab="4"/>
  </bookViews>
  <sheets>
    <sheet name="01 - 05" sheetId="1" r:id="rId1"/>
    <sheet name="01 - 12" sheetId="2" r:id="rId2"/>
    <sheet name="01 - 19" sheetId="3" r:id="rId3"/>
    <sheet name="01 - 26" sheetId="5" r:id="rId4"/>
    <sheet name="01 - 28" sheetId="4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I7" i="4" l="1"/>
  <c r="I7" i="5"/>
  <c r="I7" i="3"/>
  <c r="K7" i="1" l="1"/>
  <c r="K7" i="2"/>
  <c r="K7" i="3"/>
  <c r="K7" i="5"/>
  <c r="K7" i="4"/>
  <c r="J7" i="5" l="1"/>
  <c r="J7" i="1" l="1"/>
  <c r="J7" i="4" l="1"/>
  <c r="J7" i="3"/>
  <c r="I7" i="2" l="1"/>
  <c r="J7" i="2" s="1"/>
</calcChain>
</file>

<file path=xl/sharedStrings.xml><?xml version="1.0" encoding="utf-8"?>
<sst xmlns="http://schemas.openxmlformats.org/spreadsheetml/2006/main" count="80" uniqueCount="16">
  <si>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</si>
  <si>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</si>
  <si>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</si>
  <si>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</si>
  <si>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</si>
  <si>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</si>
  <si>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</si>
  <si>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</si>
  <si>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</si>
  <si>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</si>
  <si>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Факт2023</t>
  </si>
  <si>
    <t>Ріниця2022-2023</t>
  </si>
  <si>
    <t>Ліміт2023</t>
  </si>
  <si>
    <t>Таблиця споживання енергоносіїв  лютий 2023рік</t>
  </si>
  <si>
    <t>Таблиця споживання енергоносіїв за лютий  2023 р.</t>
  </si>
  <si>
    <t>Таблиця споживання енергоносіїв за лютий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</si>
</sst>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5;&#1076;&#1088;&#1110;&#1081;/Documents/&#1044;&#1086;&#1082;&#1091;&#1084;&#1077;&#1085;&#1090;&#1080;/&#1051;&#1110;&#1095;&#1080;&#1083;&#1100;&#1085;&#1080;&#1082;&#1080;/&#1055;&#1086;&#1076;&#1086;&#1073;&#1086;&#1074;&#1077;%20&#1089;&#1087;&#1086;&#1078;&#1080;&#1074;&#1072;&#1085;&#1085;&#1103;%20&#1077;&#1083;.%20&#1077;&#1085;&#1077;&#1088;&#1075;&#1110;&#1111;%20&#1041;&#1077;&#1088;&#1077;&#1078;&#1085;&#1080;&#1094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1"/>
      <sheetName val="12.21"/>
      <sheetName val="1.22"/>
      <sheetName val="2.22"/>
      <sheetName val="3.22"/>
      <sheetName val="4.22"/>
      <sheetName val="5.22"/>
      <sheetName val="6.22"/>
      <sheetName val="7.22"/>
      <sheetName val="8.22"/>
      <sheetName val="9.22"/>
      <sheetName val="10.22"/>
      <sheetName val="11.22"/>
      <sheetName val="12.22"/>
      <sheetName val="1.23"/>
      <sheetName val="2.23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70">
          <cell r="F470">
            <v>551</v>
          </cell>
        </row>
        <row r="477">
          <cell r="F477">
            <v>-70724</v>
          </cell>
        </row>
        <row r="484">
          <cell r="F484">
            <v>-70724</v>
          </cell>
        </row>
        <row r="486">
          <cell r="F486">
            <v>-70724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A15" sqref="A15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6.21875" customWidth="1"/>
  </cols>
  <sheetData>
    <row r="2" spans="1:13" x14ac:dyDescent="0.3">
      <c r="C2" s="14" t="s">
        <v>13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229</v>
      </c>
      <c r="H7" s="7">
        <v>285</v>
      </c>
      <c r="I7" s="7">
        <v>172</v>
      </c>
      <c r="J7" s="7">
        <f>G7-I7</f>
        <v>57</v>
      </c>
      <c r="K7" s="7">
        <f>L7-H7</f>
        <v>-53</v>
      </c>
      <c r="L7" s="10">
        <v>232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7" sqref="I7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.77734375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585</v>
      </c>
      <c r="H7" s="7">
        <v>685</v>
      </c>
      <c r="I7" s="7">
        <f>[1]Лист3!$F$470</f>
        <v>551</v>
      </c>
      <c r="J7" s="7">
        <f>G7-I7</f>
        <v>34</v>
      </c>
      <c r="K7" s="7">
        <f>L7-H7</f>
        <v>-128</v>
      </c>
      <c r="L7" s="10">
        <v>557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7" sqref="I7"/>
    </sheetView>
  </sheetViews>
  <sheetFormatPr defaultRowHeight="14.4" x14ac:dyDescent="0.3"/>
  <cols>
    <col min="1" max="1" width="22.77734375" customWidth="1"/>
    <col min="2" max="9" width="10.77734375" customWidth="1"/>
    <col min="10" max="10" width="17.21875" customWidth="1"/>
    <col min="11" max="11" width="10.77734375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937</v>
      </c>
      <c r="H7" s="7">
        <v>1085</v>
      </c>
      <c r="I7" s="7">
        <f>[1]Лист3!$F$477</f>
        <v>-70724</v>
      </c>
      <c r="J7" s="7">
        <f>G7-I7</f>
        <v>71661</v>
      </c>
      <c r="K7" s="7">
        <f>L7-H7</f>
        <v>-203</v>
      </c>
      <c r="L7" s="10">
        <v>882</v>
      </c>
      <c r="M7" s="11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I8" sqref="I8"/>
    </sheetView>
  </sheetViews>
  <sheetFormatPr defaultRowHeight="14.4" x14ac:dyDescent="0.3"/>
  <cols>
    <col min="1" max="1" width="18.21875" customWidth="1"/>
    <col min="7" max="7" width="10" customWidth="1"/>
    <col min="8" max="8" width="10.88671875" customWidth="1"/>
    <col min="9" max="9" width="11.33203125" customWidth="1"/>
    <col min="10" max="10" width="17" customWidth="1"/>
  </cols>
  <sheetData>
    <row r="2" spans="1:13" x14ac:dyDescent="0.3">
      <c r="C2" s="14" t="s">
        <v>14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5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1289</v>
      </c>
      <c r="H7" s="7">
        <v>1486</v>
      </c>
      <c r="I7" s="7">
        <f>[1]Лист3!$F$484</f>
        <v>-70724</v>
      </c>
      <c r="J7" s="7">
        <f>G7-I7</f>
        <v>72013</v>
      </c>
      <c r="K7" s="7">
        <f>L7-H7</f>
        <v>-279</v>
      </c>
      <c r="L7" s="10">
        <v>1207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I8" sqref="I8"/>
    </sheetView>
  </sheetViews>
  <sheetFormatPr defaultRowHeight="14.4" x14ac:dyDescent="0.3"/>
  <cols>
    <col min="1" max="1" width="22.77734375" customWidth="1"/>
    <col min="2" max="10" width="10.77734375" customWidth="1"/>
    <col min="11" max="11" width="11.6640625" customWidth="1"/>
  </cols>
  <sheetData>
    <row r="2" spans="1:13" x14ac:dyDescent="0.3">
      <c r="C2" s="14" t="s">
        <v>15</v>
      </c>
      <c r="D2" s="14"/>
      <c r="E2" s="14"/>
      <c r="F2" s="14"/>
      <c r="G2" s="14"/>
      <c r="H2" s="14"/>
      <c r="I2" s="14"/>
      <c r="J2" s="14"/>
    </row>
    <row r="5" spans="1:13" x14ac:dyDescent="0.3">
      <c r="A5" s="1"/>
      <c r="B5" s="1"/>
      <c r="C5" s="13" t="s">
        <v>0</v>
      </c>
      <c r="D5" s="13"/>
      <c r="E5" s="13"/>
      <c r="F5" s="13"/>
      <c r="G5" s="1"/>
      <c r="H5" s="13" t="s">
        <v>1</v>
      </c>
      <c r="I5" s="13"/>
      <c r="J5" s="13"/>
      <c r="K5" s="1"/>
    </row>
    <row r="6" spans="1:13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12</v>
      </c>
      <c r="I6" s="4" t="s">
        <v>10</v>
      </c>
      <c r="J6" s="9" t="s">
        <v>11</v>
      </c>
      <c r="K6" s="6" t="s">
        <v>6</v>
      </c>
    </row>
    <row r="7" spans="1:13" x14ac:dyDescent="0.3">
      <c r="A7" s="2" t="s">
        <v>9</v>
      </c>
      <c r="B7" s="1"/>
      <c r="C7" s="1"/>
      <c r="D7" s="1"/>
      <c r="E7" s="1"/>
      <c r="F7" s="1"/>
      <c r="G7" s="7">
        <v>1443</v>
      </c>
      <c r="H7" s="7">
        <v>1600</v>
      </c>
      <c r="I7" s="7">
        <f>[1]Лист3!$F$486</f>
        <v>-70724</v>
      </c>
      <c r="J7" s="7">
        <f>G7-I7</f>
        <v>72167</v>
      </c>
      <c r="K7" s="7">
        <f>L7-H7</f>
        <v>-300</v>
      </c>
      <c r="L7" s="10">
        <v>1300</v>
      </c>
      <c r="M7" s="12"/>
    </row>
    <row r="8" spans="1:13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3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3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3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3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3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3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3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3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01 - 05</vt:lpstr>
      <vt:lpstr>01 - 12</vt:lpstr>
      <vt:lpstr>01 - 19</vt:lpstr>
      <vt:lpstr>01 - 26</vt:lpstr>
      <vt:lpstr>01 - 28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2023-02-09T07:15:38Z</dcterms:modified>
</cp:coreProperties>
</file>