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8" windowWidth="15120" windowHeight="8016" firstSheet="21" activeTab="35"/>
  </bookViews>
  <sheets>
    <sheet name="01.20" sheetId="1" r:id="rId1"/>
    <sheet name="02.20" sheetId="2" r:id="rId2"/>
    <sheet name="03.20" sheetId="4" r:id="rId3"/>
    <sheet name="Аналіз " sheetId="3" state="hidden" r:id="rId4"/>
    <sheet name="04.20" sheetId="5" r:id="rId5"/>
    <sheet name="05.20" sheetId="6" r:id="rId6"/>
    <sheet name="06.20" sheetId="7" r:id="rId7"/>
    <sheet name="07.20" sheetId="8" r:id="rId8"/>
    <sheet name="08.20" sheetId="9" r:id="rId9"/>
    <sheet name="09.20" sheetId="10" r:id="rId10"/>
    <sheet name="10.20" sheetId="11" r:id="rId11"/>
    <sheet name="11.20" sheetId="12" r:id="rId12"/>
    <sheet name="12.20" sheetId="13" r:id="rId13"/>
    <sheet name="01.21" sheetId="14" r:id="rId14"/>
    <sheet name="02.21" sheetId="15" r:id="rId15"/>
    <sheet name="03.21" sheetId="16" r:id="rId16"/>
    <sheet name="04.21" sheetId="17" r:id="rId17"/>
    <sheet name="05.21" sheetId="18" r:id="rId18"/>
    <sheet name="06.21" sheetId="19" r:id="rId19"/>
    <sheet name="07.21" sheetId="20" r:id="rId20"/>
    <sheet name="08.21" sheetId="21" r:id="rId21"/>
    <sheet name="09.21" sheetId="22" r:id="rId22"/>
    <sheet name="10.21" sheetId="23" r:id="rId23"/>
    <sheet name="11.21" sheetId="24" r:id="rId24"/>
    <sheet name="12.21" sheetId="25" r:id="rId25"/>
    <sheet name="Лист1" sheetId="26" r:id="rId26"/>
    <sheet name="Лист2" sheetId="27" r:id="rId27"/>
    <sheet name="Лист3" sheetId="28" r:id="rId28"/>
    <sheet name="Лист4" sheetId="29" r:id="rId29"/>
    <sheet name="Лист5" sheetId="30" r:id="rId30"/>
    <sheet name="Лист6" sheetId="31" r:id="rId31"/>
    <sheet name="Лист7" sheetId="32" r:id="rId32"/>
    <sheet name="Лист8" sheetId="33" r:id="rId33"/>
    <sheet name="Лист9" sheetId="34" r:id="rId34"/>
    <sheet name="Лист10" sheetId="35" r:id="rId35"/>
    <sheet name="Лист11" sheetId="36" r:id="rId36"/>
  </sheets>
  <calcPr calcId="144525"/>
</workbook>
</file>

<file path=xl/calcChain.xml><?xml version="1.0" encoding="utf-8"?>
<calcChain xmlns="http://schemas.openxmlformats.org/spreadsheetml/2006/main">
  <c r="J36" i="36" l="1"/>
  <c r="J37" i="35"/>
  <c r="J38" i="33"/>
  <c r="J38" i="32"/>
  <c r="J38" i="31"/>
  <c r="J38" i="30"/>
  <c r="J37" i="29"/>
  <c r="J37" i="28"/>
  <c r="J34" i="27"/>
  <c r="J37" i="26"/>
  <c r="J37" i="25"/>
  <c r="J36" i="24"/>
  <c r="D15" i="23" l="1"/>
  <c r="D16" i="23"/>
  <c r="D17" i="23"/>
  <c r="D18" i="23"/>
  <c r="D19" i="23"/>
  <c r="D14" i="23"/>
  <c r="J37" i="23"/>
  <c r="I37" i="23"/>
  <c r="G37" i="23"/>
  <c r="F37" i="23"/>
  <c r="E37" i="23"/>
  <c r="C37" i="23"/>
  <c r="B37" i="23"/>
  <c r="K36" i="23"/>
  <c r="H36" i="23"/>
  <c r="D36" i="23"/>
  <c r="K35" i="23"/>
  <c r="H35" i="23"/>
  <c r="D35" i="23"/>
  <c r="K34" i="23"/>
  <c r="H34" i="23"/>
  <c r="D34" i="23"/>
  <c r="K33" i="23"/>
  <c r="H33" i="23"/>
  <c r="D33" i="23"/>
  <c r="K32" i="23"/>
  <c r="H32" i="23"/>
  <c r="D32" i="23"/>
  <c r="K31" i="23"/>
  <c r="H31" i="23"/>
  <c r="D31" i="23"/>
  <c r="K30" i="23"/>
  <c r="H30" i="23"/>
  <c r="D30" i="23"/>
  <c r="K29" i="23"/>
  <c r="H29" i="23"/>
  <c r="D29" i="23"/>
  <c r="K28" i="23"/>
  <c r="H28" i="23"/>
  <c r="D28" i="23"/>
  <c r="K27" i="23"/>
  <c r="H27" i="23"/>
  <c r="D27" i="23"/>
  <c r="K26" i="23"/>
  <c r="H26" i="23"/>
  <c r="D26" i="23"/>
  <c r="K25" i="23"/>
  <c r="H25" i="23"/>
  <c r="D25" i="23"/>
  <c r="K24" i="23"/>
  <c r="H24" i="23"/>
  <c r="D24" i="23"/>
  <c r="K23" i="23"/>
  <c r="H23" i="23"/>
  <c r="D23" i="23"/>
  <c r="K22" i="23"/>
  <c r="H22" i="23"/>
  <c r="D22" i="23"/>
  <c r="K21" i="23"/>
  <c r="H21" i="23"/>
  <c r="D21" i="23"/>
  <c r="K20" i="23"/>
  <c r="H20" i="23"/>
  <c r="D20" i="23"/>
  <c r="K19" i="23"/>
  <c r="H19" i="23"/>
  <c r="K18" i="23"/>
  <c r="H18" i="23"/>
  <c r="K17" i="23"/>
  <c r="H17" i="23"/>
  <c r="K16" i="23"/>
  <c r="H16" i="23"/>
  <c r="K15" i="23"/>
  <c r="H15" i="23"/>
  <c r="K14" i="23"/>
  <c r="H14" i="23"/>
  <c r="K13" i="23"/>
  <c r="H13" i="23"/>
  <c r="K12" i="23"/>
  <c r="H12" i="23"/>
  <c r="K11" i="23"/>
  <c r="H11" i="23"/>
  <c r="K10" i="23"/>
  <c r="H10" i="23"/>
  <c r="K9" i="23"/>
  <c r="H9" i="23"/>
  <c r="K8" i="23"/>
  <c r="H8" i="23"/>
  <c r="K7" i="23"/>
  <c r="H7" i="23"/>
  <c r="K6" i="23"/>
  <c r="H6" i="23"/>
  <c r="J37" i="21"/>
  <c r="J36" i="22"/>
  <c r="I36" i="22"/>
  <c r="G36" i="22"/>
  <c r="F36" i="22"/>
  <c r="E36" i="22"/>
  <c r="C36" i="22"/>
  <c r="B36" i="22"/>
  <c r="K35" i="22"/>
  <c r="H35" i="22"/>
  <c r="D35" i="22"/>
  <c r="K34" i="22"/>
  <c r="H34" i="22"/>
  <c r="D34" i="22"/>
  <c r="K33" i="22"/>
  <c r="H33" i="22"/>
  <c r="D33" i="22"/>
  <c r="K32" i="22"/>
  <c r="H32" i="22"/>
  <c r="D32" i="22"/>
  <c r="K31" i="22"/>
  <c r="H31" i="22"/>
  <c r="D31" i="22"/>
  <c r="K30" i="22"/>
  <c r="H30" i="22"/>
  <c r="D30" i="22"/>
  <c r="K29" i="22"/>
  <c r="H29" i="22"/>
  <c r="D29" i="22"/>
  <c r="K28" i="22"/>
  <c r="H28" i="22"/>
  <c r="D28" i="22"/>
  <c r="K27" i="22"/>
  <c r="H27" i="22"/>
  <c r="D27" i="22"/>
  <c r="K26" i="22"/>
  <c r="H26" i="22"/>
  <c r="D26" i="22"/>
  <c r="K25" i="22"/>
  <c r="H25" i="22"/>
  <c r="D25" i="22"/>
  <c r="K24" i="22"/>
  <c r="H24" i="22"/>
  <c r="D24" i="22"/>
  <c r="K23" i="22"/>
  <c r="H23" i="22"/>
  <c r="D23" i="22"/>
  <c r="K22" i="22"/>
  <c r="H22" i="22"/>
  <c r="D22" i="22"/>
  <c r="K21" i="22"/>
  <c r="H21" i="22"/>
  <c r="D21" i="22"/>
  <c r="K20" i="22"/>
  <c r="H20" i="22"/>
  <c r="D20" i="22"/>
  <c r="K19" i="22"/>
  <c r="H19" i="22"/>
  <c r="D19" i="22"/>
  <c r="K18" i="22"/>
  <c r="H18" i="22"/>
  <c r="D18" i="22"/>
  <c r="K17" i="22"/>
  <c r="H17" i="22"/>
  <c r="D17" i="22"/>
  <c r="K16" i="22"/>
  <c r="H16" i="22"/>
  <c r="D16" i="22"/>
  <c r="K15" i="22"/>
  <c r="H15" i="22"/>
  <c r="D15" i="22"/>
  <c r="K14" i="22"/>
  <c r="H14" i="22"/>
  <c r="D14" i="22"/>
  <c r="K13" i="22"/>
  <c r="H13" i="22"/>
  <c r="D13" i="22"/>
  <c r="K12" i="22"/>
  <c r="H12" i="22"/>
  <c r="D12" i="22"/>
  <c r="K11" i="22"/>
  <c r="H11" i="22"/>
  <c r="D11" i="22"/>
  <c r="K10" i="22"/>
  <c r="H10" i="22"/>
  <c r="D10" i="22"/>
  <c r="K9" i="22"/>
  <c r="H9" i="22"/>
  <c r="D9" i="22"/>
  <c r="K8" i="22"/>
  <c r="H8" i="22"/>
  <c r="D8" i="22"/>
  <c r="K7" i="22"/>
  <c r="H7" i="22"/>
  <c r="D7" i="22"/>
  <c r="K6" i="22"/>
  <c r="H6" i="22"/>
  <c r="D6" i="22"/>
  <c r="J37" i="20"/>
  <c r="I37" i="21"/>
  <c r="G37" i="21"/>
  <c r="F37" i="21"/>
  <c r="E37" i="21"/>
  <c r="C37" i="21"/>
  <c r="B37" i="21"/>
  <c r="K36" i="21"/>
  <c r="H36" i="21"/>
  <c r="K35" i="21"/>
  <c r="H35" i="21"/>
  <c r="D35" i="21"/>
  <c r="K34" i="21"/>
  <c r="H34" i="21"/>
  <c r="D34" i="21"/>
  <c r="K33" i="21"/>
  <c r="H33" i="21"/>
  <c r="D33" i="21"/>
  <c r="K32" i="21"/>
  <c r="H32" i="21"/>
  <c r="D32" i="21"/>
  <c r="K31" i="21"/>
  <c r="H31" i="21"/>
  <c r="D31" i="21"/>
  <c r="K30" i="21"/>
  <c r="H30" i="21"/>
  <c r="D30" i="21"/>
  <c r="K29" i="21"/>
  <c r="H29" i="21"/>
  <c r="D29" i="21"/>
  <c r="K28" i="21"/>
  <c r="H28" i="21"/>
  <c r="D28" i="21"/>
  <c r="K27" i="21"/>
  <c r="H27" i="21"/>
  <c r="D27" i="21"/>
  <c r="K26" i="21"/>
  <c r="H26" i="21"/>
  <c r="D26" i="21"/>
  <c r="K25" i="21"/>
  <c r="H25" i="21"/>
  <c r="D25" i="21"/>
  <c r="K24" i="21"/>
  <c r="H24" i="21"/>
  <c r="D24" i="21"/>
  <c r="K23" i="21"/>
  <c r="H23" i="21"/>
  <c r="D23" i="21"/>
  <c r="K22" i="21"/>
  <c r="H22" i="21"/>
  <c r="D22" i="21"/>
  <c r="K21" i="21"/>
  <c r="H21" i="21"/>
  <c r="D21" i="21"/>
  <c r="K20" i="21"/>
  <c r="H20" i="21"/>
  <c r="D20" i="21"/>
  <c r="K19" i="21"/>
  <c r="H19" i="21"/>
  <c r="D19" i="21"/>
  <c r="K18" i="21"/>
  <c r="H18" i="21"/>
  <c r="D18" i="21"/>
  <c r="K17" i="21"/>
  <c r="H17" i="21"/>
  <c r="D17" i="21"/>
  <c r="K16" i="21"/>
  <c r="H16" i="21"/>
  <c r="D16" i="21"/>
  <c r="K15" i="21"/>
  <c r="H15" i="21"/>
  <c r="D15" i="21"/>
  <c r="K14" i="21"/>
  <c r="H14" i="21"/>
  <c r="D14" i="21"/>
  <c r="K13" i="21"/>
  <c r="H13" i="21"/>
  <c r="D13" i="21"/>
  <c r="K12" i="21"/>
  <c r="H12" i="21"/>
  <c r="D12" i="21"/>
  <c r="K11" i="21"/>
  <c r="H11" i="21"/>
  <c r="D11" i="21"/>
  <c r="K10" i="21"/>
  <c r="H10" i="21"/>
  <c r="D10" i="21"/>
  <c r="K9" i="21"/>
  <c r="H9" i="21"/>
  <c r="D9" i="21"/>
  <c r="K8" i="21"/>
  <c r="H8" i="21"/>
  <c r="D8" i="21"/>
  <c r="K7" i="21"/>
  <c r="H7" i="21"/>
  <c r="D7" i="21"/>
  <c r="K6" i="21"/>
  <c r="H6" i="21"/>
  <c r="D6" i="21"/>
  <c r="D37" i="21" s="1"/>
  <c r="F37" i="20"/>
  <c r="G37" i="20"/>
  <c r="H36" i="20"/>
  <c r="K36" i="20"/>
  <c r="I37" i="20"/>
  <c r="H37" i="23" l="1"/>
  <c r="K37" i="23"/>
  <c r="D37" i="23"/>
  <c r="H36" i="22"/>
  <c r="D36" i="22"/>
  <c r="K36" i="22"/>
  <c r="K37" i="21"/>
  <c r="H37" i="21"/>
  <c r="E37" i="20"/>
  <c r="C37" i="20"/>
  <c r="B37" i="20"/>
  <c r="K35" i="20"/>
  <c r="H35" i="20"/>
  <c r="D35" i="20"/>
  <c r="K34" i="20"/>
  <c r="H34" i="20"/>
  <c r="D34" i="20"/>
  <c r="K33" i="20"/>
  <c r="H33" i="20"/>
  <c r="D33" i="20"/>
  <c r="K32" i="20"/>
  <c r="H32" i="20"/>
  <c r="D32" i="20"/>
  <c r="K31" i="20"/>
  <c r="H31" i="20"/>
  <c r="D31" i="20"/>
  <c r="K30" i="20"/>
  <c r="H30" i="20"/>
  <c r="D30" i="20"/>
  <c r="K29" i="20"/>
  <c r="H29" i="20"/>
  <c r="D29" i="20"/>
  <c r="K28" i="20"/>
  <c r="H28" i="20"/>
  <c r="D28" i="20"/>
  <c r="K27" i="20"/>
  <c r="H27" i="20"/>
  <c r="D27" i="20"/>
  <c r="K26" i="20"/>
  <c r="H26" i="20"/>
  <c r="D26" i="20"/>
  <c r="K25" i="20"/>
  <c r="H25" i="20"/>
  <c r="D25" i="20"/>
  <c r="K24" i="20"/>
  <c r="H24" i="20"/>
  <c r="D24" i="20"/>
  <c r="K23" i="20"/>
  <c r="H23" i="20"/>
  <c r="D23" i="20"/>
  <c r="K22" i="20"/>
  <c r="H22" i="20"/>
  <c r="D22" i="20"/>
  <c r="K21" i="20"/>
  <c r="H21" i="20"/>
  <c r="D21" i="20"/>
  <c r="K20" i="20"/>
  <c r="H20" i="20"/>
  <c r="D20" i="20"/>
  <c r="K19" i="20"/>
  <c r="H19" i="20"/>
  <c r="D19" i="20"/>
  <c r="K18" i="20"/>
  <c r="H18" i="20"/>
  <c r="D18" i="20"/>
  <c r="K17" i="20"/>
  <c r="H17" i="20"/>
  <c r="D17" i="20"/>
  <c r="K16" i="20"/>
  <c r="H16" i="20"/>
  <c r="D16" i="20"/>
  <c r="K15" i="20"/>
  <c r="H15" i="20"/>
  <c r="D15" i="20"/>
  <c r="K14" i="20"/>
  <c r="H14" i="20"/>
  <c r="D14" i="20"/>
  <c r="K13" i="20"/>
  <c r="H13" i="20"/>
  <c r="D13" i="20"/>
  <c r="K12" i="20"/>
  <c r="H12" i="20"/>
  <c r="D12" i="20"/>
  <c r="K11" i="20"/>
  <c r="H11" i="20"/>
  <c r="D11" i="20"/>
  <c r="K10" i="20"/>
  <c r="H10" i="20"/>
  <c r="D10" i="20"/>
  <c r="K9" i="20"/>
  <c r="H9" i="20"/>
  <c r="D9" i="20"/>
  <c r="K8" i="20"/>
  <c r="H8" i="20"/>
  <c r="D8" i="20"/>
  <c r="K7" i="20"/>
  <c r="H7" i="20"/>
  <c r="D7" i="20"/>
  <c r="K6" i="20"/>
  <c r="H6" i="20"/>
  <c r="D6" i="20"/>
  <c r="D36" i="18"/>
  <c r="J37" i="18"/>
  <c r="K36" i="18"/>
  <c r="J36" i="19"/>
  <c r="I36" i="19"/>
  <c r="G36" i="19"/>
  <c r="F36" i="19"/>
  <c r="E36" i="19"/>
  <c r="C36" i="19"/>
  <c r="B36" i="19"/>
  <c r="K35" i="19"/>
  <c r="H35" i="19"/>
  <c r="D35" i="19"/>
  <c r="K34" i="19"/>
  <c r="H34" i="19"/>
  <c r="D34" i="19"/>
  <c r="K33" i="19"/>
  <c r="H33" i="19"/>
  <c r="D33" i="19"/>
  <c r="K32" i="19"/>
  <c r="H32" i="19"/>
  <c r="D32" i="19"/>
  <c r="K31" i="19"/>
  <c r="H31" i="19"/>
  <c r="D31" i="19"/>
  <c r="K30" i="19"/>
  <c r="H30" i="19"/>
  <c r="D30" i="19"/>
  <c r="K29" i="19"/>
  <c r="H29" i="19"/>
  <c r="D29" i="19"/>
  <c r="K28" i="19"/>
  <c r="H28" i="19"/>
  <c r="D28" i="19"/>
  <c r="K27" i="19"/>
  <c r="H27" i="19"/>
  <c r="D27" i="19"/>
  <c r="K26" i="19"/>
  <c r="H26" i="19"/>
  <c r="D26" i="19"/>
  <c r="K25" i="19"/>
  <c r="H25" i="19"/>
  <c r="D25" i="19"/>
  <c r="K24" i="19"/>
  <c r="H24" i="19"/>
  <c r="D24" i="19"/>
  <c r="K23" i="19"/>
  <c r="H23" i="19"/>
  <c r="D23" i="19"/>
  <c r="K22" i="19"/>
  <c r="H22" i="19"/>
  <c r="D22" i="19"/>
  <c r="K21" i="19"/>
  <c r="H21" i="19"/>
  <c r="D21" i="19"/>
  <c r="K20" i="19"/>
  <c r="H20" i="19"/>
  <c r="D20" i="19"/>
  <c r="K19" i="19"/>
  <c r="H19" i="19"/>
  <c r="D19" i="19"/>
  <c r="K18" i="19"/>
  <c r="H18" i="19"/>
  <c r="D18" i="19"/>
  <c r="K17" i="19"/>
  <c r="H17" i="19"/>
  <c r="D17" i="19"/>
  <c r="K16" i="19"/>
  <c r="H16" i="19"/>
  <c r="D16" i="19"/>
  <c r="K15" i="19"/>
  <c r="H15" i="19"/>
  <c r="D15" i="19"/>
  <c r="K14" i="19"/>
  <c r="H14" i="19"/>
  <c r="D14" i="19"/>
  <c r="K13" i="19"/>
  <c r="H13" i="19"/>
  <c r="D13" i="19"/>
  <c r="K12" i="19"/>
  <c r="H12" i="19"/>
  <c r="D12" i="19"/>
  <c r="K11" i="19"/>
  <c r="H11" i="19"/>
  <c r="D11" i="19"/>
  <c r="K10" i="19"/>
  <c r="H10" i="19"/>
  <c r="D10" i="19"/>
  <c r="K9" i="19"/>
  <c r="H9" i="19"/>
  <c r="D9" i="19"/>
  <c r="K8" i="19"/>
  <c r="H8" i="19"/>
  <c r="D8" i="19"/>
  <c r="K7" i="19"/>
  <c r="H7" i="19"/>
  <c r="D7" i="19"/>
  <c r="K6" i="19"/>
  <c r="H6" i="19"/>
  <c r="D6" i="19"/>
  <c r="F37" i="18"/>
  <c r="E37" i="18"/>
  <c r="H36" i="18"/>
  <c r="I37" i="18"/>
  <c r="D37" i="20" l="1"/>
  <c r="H37" i="20"/>
  <c r="K37" i="20"/>
  <c r="D36" i="19"/>
  <c r="K36" i="19"/>
  <c r="H36" i="19"/>
  <c r="G37" i="18"/>
  <c r="C37" i="18"/>
  <c r="B37" i="18"/>
  <c r="K35" i="18"/>
  <c r="H35" i="18"/>
  <c r="D35" i="18"/>
  <c r="K34" i="18"/>
  <c r="H34" i="18"/>
  <c r="D34" i="18"/>
  <c r="K33" i="18"/>
  <c r="H33" i="18"/>
  <c r="D33" i="18"/>
  <c r="K32" i="18"/>
  <c r="H32" i="18"/>
  <c r="D32" i="18"/>
  <c r="K31" i="18"/>
  <c r="H31" i="18"/>
  <c r="D31" i="18"/>
  <c r="K30" i="18"/>
  <c r="H30" i="18"/>
  <c r="D30" i="18"/>
  <c r="K29" i="18"/>
  <c r="H29" i="18"/>
  <c r="D29" i="18"/>
  <c r="K28" i="18"/>
  <c r="H28" i="18"/>
  <c r="D28" i="18"/>
  <c r="K27" i="18"/>
  <c r="H27" i="18"/>
  <c r="D27" i="18"/>
  <c r="K26" i="18"/>
  <c r="H26" i="18"/>
  <c r="D26" i="18"/>
  <c r="K25" i="18"/>
  <c r="H25" i="18"/>
  <c r="D25" i="18"/>
  <c r="K24" i="18"/>
  <c r="H24" i="18"/>
  <c r="D24" i="18"/>
  <c r="K23" i="18"/>
  <c r="H23" i="18"/>
  <c r="D23" i="18"/>
  <c r="K22" i="18"/>
  <c r="H22" i="18"/>
  <c r="D22" i="18"/>
  <c r="K21" i="18"/>
  <c r="H21" i="18"/>
  <c r="D21" i="18"/>
  <c r="K20" i="18"/>
  <c r="H20" i="18"/>
  <c r="D20" i="18"/>
  <c r="K19" i="18"/>
  <c r="H19" i="18"/>
  <c r="D19" i="18"/>
  <c r="K18" i="18"/>
  <c r="H18" i="18"/>
  <c r="D18" i="18"/>
  <c r="K17" i="18"/>
  <c r="H17" i="18"/>
  <c r="D17" i="18"/>
  <c r="K16" i="18"/>
  <c r="H16" i="18"/>
  <c r="D16" i="18"/>
  <c r="K15" i="18"/>
  <c r="H15" i="18"/>
  <c r="D15" i="18"/>
  <c r="K14" i="18"/>
  <c r="H14" i="18"/>
  <c r="D14" i="18"/>
  <c r="K13" i="18"/>
  <c r="H13" i="18"/>
  <c r="D13" i="18"/>
  <c r="K12" i="18"/>
  <c r="H12" i="18"/>
  <c r="D12" i="18"/>
  <c r="K11" i="18"/>
  <c r="H11" i="18"/>
  <c r="D11" i="18"/>
  <c r="K10" i="18"/>
  <c r="H10" i="18"/>
  <c r="D10" i="18"/>
  <c r="K9" i="18"/>
  <c r="H9" i="18"/>
  <c r="D9" i="18"/>
  <c r="K8" i="18"/>
  <c r="H8" i="18"/>
  <c r="D8" i="18"/>
  <c r="K7" i="18"/>
  <c r="H7" i="18"/>
  <c r="D7" i="18"/>
  <c r="K6" i="18"/>
  <c r="H6" i="18"/>
  <c r="D6" i="18"/>
  <c r="J36" i="17"/>
  <c r="I36" i="17"/>
  <c r="G36" i="17"/>
  <c r="F36" i="17"/>
  <c r="E36" i="17"/>
  <c r="C36" i="17"/>
  <c r="B36" i="17"/>
  <c r="K35" i="17"/>
  <c r="H35" i="17"/>
  <c r="D35" i="17"/>
  <c r="K34" i="17"/>
  <c r="H34" i="17"/>
  <c r="D34" i="17"/>
  <c r="K33" i="17"/>
  <c r="H33" i="17"/>
  <c r="D33" i="17"/>
  <c r="K32" i="17"/>
  <c r="H32" i="17"/>
  <c r="D32" i="17"/>
  <c r="K31" i="17"/>
  <c r="H31" i="17"/>
  <c r="D31" i="17"/>
  <c r="K30" i="17"/>
  <c r="H30" i="17"/>
  <c r="D30" i="17"/>
  <c r="K29" i="17"/>
  <c r="H29" i="17"/>
  <c r="D29" i="17"/>
  <c r="K28" i="17"/>
  <c r="H28" i="17"/>
  <c r="D28" i="17"/>
  <c r="K27" i="17"/>
  <c r="H27" i="17"/>
  <c r="D27" i="17"/>
  <c r="K26" i="17"/>
  <c r="H26" i="17"/>
  <c r="D26" i="17"/>
  <c r="K25" i="17"/>
  <c r="H25" i="17"/>
  <c r="D25" i="17"/>
  <c r="K24" i="17"/>
  <c r="H24" i="17"/>
  <c r="D24" i="17"/>
  <c r="K23" i="17"/>
  <c r="H23" i="17"/>
  <c r="D23" i="17"/>
  <c r="K22" i="17"/>
  <c r="H22" i="17"/>
  <c r="D22" i="17"/>
  <c r="K21" i="17"/>
  <c r="H21" i="17"/>
  <c r="D21" i="17"/>
  <c r="K20" i="17"/>
  <c r="H20" i="17"/>
  <c r="D20" i="17"/>
  <c r="K19" i="17"/>
  <c r="H19" i="17"/>
  <c r="D19" i="17"/>
  <c r="K18" i="17"/>
  <c r="H18" i="17"/>
  <c r="D18" i="17"/>
  <c r="K17" i="17"/>
  <c r="H17" i="17"/>
  <c r="D17" i="17"/>
  <c r="K16" i="17"/>
  <c r="H16" i="17"/>
  <c r="D16" i="17"/>
  <c r="K15" i="17"/>
  <c r="H15" i="17"/>
  <c r="D15" i="17"/>
  <c r="K14" i="17"/>
  <c r="H14" i="17"/>
  <c r="D14" i="17"/>
  <c r="K13" i="17"/>
  <c r="H13" i="17"/>
  <c r="D13" i="17"/>
  <c r="K12" i="17"/>
  <c r="H12" i="17"/>
  <c r="D12" i="17"/>
  <c r="K11" i="17"/>
  <c r="H11" i="17"/>
  <c r="D11" i="17"/>
  <c r="K10" i="17"/>
  <c r="H10" i="17"/>
  <c r="D10" i="17"/>
  <c r="K9" i="17"/>
  <c r="H9" i="17"/>
  <c r="D9" i="17"/>
  <c r="K8" i="17"/>
  <c r="H8" i="17"/>
  <c r="D8" i="17"/>
  <c r="K7" i="17"/>
  <c r="H7" i="17"/>
  <c r="D7" i="17"/>
  <c r="K6" i="17"/>
  <c r="H6" i="17"/>
  <c r="D6" i="17"/>
  <c r="J37" i="16"/>
  <c r="I37" i="16"/>
  <c r="G37" i="16"/>
  <c r="F37" i="16"/>
  <c r="E37" i="16"/>
  <c r="C37" i="16"/>
  <c r="B37" i="16"/>
  <c r="K36" i="16"/>
  <c r="H36" i="16"/>
  <c r="D36" i="16"/>
  <c r="K35" i="16"/>
  <c r="H35" i="16"/>
  <c r="D35" i="16"/>
  <c r="K34" i="16"/>
  <c r="H34" i="16"/>
  <c r="D34" i="16"/>
  <c r="K33" i="16"/>
  <c r="H33" i="16"/>
  <c r="D33" i="16"/>
  <c r="K32" i="16"/>
  <c r="H32" i="16"/>
  <c r="D32" i="16"/>
  <c r="K31" i="16"/>
  <c r="H31" i="16"/>
  <c r="D31" i="16"/>
  <c r="K30" i="16"/>
  <c r="H30" i="16"/>
  <c r="D30" i="16"/>
  <c r="K29" i="16"/>
  <c r="H29" i="16"/>
  <c r="D29" i="16"/>
  <c r="K28" i="16"/>
  <c r="H28" i="16"/>
  <c r="D28" i="16"/>
  <c r="K27" i="16"/>
  <c r="H27" i="16"/>
  <c r="D27" i="16"/>
  <c r="K26" i="16"/>
  <c r="H26" i="16"/>
  <c r="D26" i="16"/>
  <c r="K25" i="16"/>
  <c r="H25" i="16"/>
  <c r="D25" i="16"/>
  <c r="K24" i="16"/>
  <c r="H24" i="16"/>
  <c r="D24" i="16"/>
  <c r="K23" i="16"/>
  <c r="H23" i="16"/>
  <c r="D23" i="16"/>
  <c r="K22" i="16"/>
  <c r="H22" i="16"/>
  <c r="D22" i="16"/>
  <c r="K21" i="16"/>
  <c r="H21" i="16"/>
  <c r="D21" i="16"/>
  <c r="K20" i="16"/>
  <c r="H20" i="16"/>
  <c r="D20" i="16"/>
  <c r="K19" i="16"/>
  <c r="H19" i="16"/>
  <c r="D19" i="16"/>
  <c r="K18" i="16"/>
  <c r="H18" i="16"/>
  <c r="D18" i="16"/>
  <c r="K17" i="16"/>
  <c r="H17" i="16"/>
  <c r="D17" i="16"/>
  <c r="K16" i="16"/>
  <c r="H16" i="16"/>
  <c r="D16" i="16"/>
  <c r="K15" i="16"/>
  <c r="H15" i="16"/>
  <c r="D15" i="16"/>
  <c r="K14" i="16"/>
  <c r="H14" i="16"/>
  <c r="D14" i="16"/>
  <c r="K13" i="16"/>
  <c r="H13" i="16"/>
  <c r="D13" i="16"/>
  <c r="K12" i="16"/>
  <c r="H12" i="16"/>
  <c r="D12" i="16"/>
  <c r="K11" i="16"/>
  <c r="H11" i="16"/>
  <c r="D11" i="16"/>
  <c r="K10" i="16"/>
  <c r="H10" i="16"/>
  <c r="D10" i="16"/>
  <c r="K9" i="16"/>
  <c r="H9" i="16"/>
  <c r="D9" i="16"/>
  <c r="K8" i="16"/>
  <c r="H8" i="16"/>
  <c r="D8" i="16"/>
  <c r="K7" i="16"/>
  <c r="H7" i="16"/>
  <c r="D7" i="16"/>
  <c r="K6" i="16"/>
  <c r="H6" i="16"/>
  <c r="D6" i="16"/>
  <c r="J34" i="15"/>
  <c r="I34" i="15"/>
  <c r="G34" i="15"/>
  <c r="F34" i="15"/>
  <c r="E34" i="15"/>
  <c r="C34" i="15"/>
  <c r="B34" i="15"/>
  <c r="K33" i="15"/>
  <c r="H33" i="15"/>
  <c r="D33" i="15"/>
  <c r="K32" i="15"/>
  <c r="H32" i="15"/>
  <c r="D32" i="15"/>
  <c r="K31" i="15"/>
  <c r="H31" i="15"/>
  <c r="D31" i="15"/>
  <c r="K30" i="15"/>
  <c r="H30" i="15"/>
  <c r="D30" i="15"/>
  <c r="K29" i="15"/>
  <c r="H29" i="15"/>
  <c r="D29" i="15"/>
  <c r="K28" i="15"/>
  <c r="H28" i="15"/>
  <c r="D28" i="15"/>
  <c r="K27" i="15"/>
  <c r="H27" i="15"/>
  <c r="D27" i="15"/>
  <c r="K26" i="15"/>
  <c r="H26" i="15"/>
  <c r="D26" i="15"/>
  <c r="K25" i="15"/>
  <c r="H25" i="15"/>
  <c r="D25" i="15"/>
  <c r="K24" i="15"/>
  <c r="H24" i="15"/>
  <c r="D24" i="15"/>
  <c r="K23" i="15"/>
  <c r="H23" i="15"/>
  <c r="D23" i="15"/>
  <c r="K22" i="15"/>
  <c r="H22" i="15"/>
  <c r="D22" i="15"/>
  <c r="K21" i="15"/>
  <c r="H21" i="15"/>
  <c r="D21" i="15"/>
  <c r="K20" i="15"/>
  <c r="H20" i="15"/>
  <c r="D20" i="15"/>
  <c r="K19" i="15"/>
  <c r="H19" i="15"/>
  <c r="D19" i="15"/>
  <c r="K18" i="15"/>
  <c r="H18" i="15"/>
  <c r="D18" i="15"/>
  <c r="K17" i="15"/>
  <c r="H17" i="15"/>
  <c r="D17" i="15"/>
  <c r="K16" i="15"/>
  <c r="H16" i="15"/>
  <c r="D16" i="15"/>
  <c r="K15" i="15"/>
  <c r="H15" i="15"/>
  <c r="D15" i="15"/>
  <c r="K14" i="15"/>
  <c r="H14" i="15"/>
  <c r="D14" i="15"/>
  <c r="K13" i="15"/>
  <c r="H13" i="15"/>
  <c r="D13" i="15"/>
  <c r="K12" i="15"/>
  <c r="H12" i="15"/>
  <c r="D12" i="15"/>
  <c r="K11" i="15"/>
  <c r="H11" i="15"/>
  <c r="D11" i="15"/>
  <c r="K10" i="15"/>
  <c r="H10" i="15"/>
  <c r="D10" i="15"/>
  <c r="K9" i="15"/>
  <c r="H9" i="15"/>
  <c r="D9" i="15"/>
  <c r="K8" i="15"/>
  <c r="H8" i="15"/>
  <c r="D8" i="15"/>
  <c r="K7" i="15"/>
  <c r="H7" i="15"/>
  <c r="D7" i="15"/>
  <c r="K6" i="15"/>
  <c r="H6" i="15"/>
  <c r="D6" i="15"/>
  <c r="J37" i="14"/>
  <c r="I37" i="14"/>
  <c r="G37" i="14"/>
  <c r="F37" i="14"/>
  <c r="E37" i="14"/>
  <c r="C37" i="14"/>
  <c r="B37" i="14"/>
  <c r="K36" i="14"/>
  <c r="H36" i="14"/>
  <c r="D36" i="14"/>
  <c r="K35" i="14"/>
  <c r="H35" i="14"/>
  <c r="D35" i="14"/>
  <c r="K34" i="14"/>
  <c r="H34" i="14"/>
  <c r="D34" i="14"/>
  <c r="K33" i="14"/>
  <c r="H33" i="14"/>
  <c r="D33" i="14"/>
  <c r="K32" i="14"/>
  <c r="H32" i="14"/>
  <c r="D32" i="14"/>
  <c r="K31" i="14"/>
  <c r="H31" i="14"/>
  <c r="D31" i="14"/>
  <c r="K30" i="14"/>
  <c r="H30" i="14"/>
  <c r="D30" i="14"/>
  <c r="K29" i="14"/>
  <c r="H29" i="14"/>
  <c r="D29" i="14"/>
  <c r="K28" i="14"/>
  <c r="H28" i="14"/>
  <c r="D28" i="14"/>
  <c r="K27" i="14"/>
  <c r="H27" i="14"/>
  <c r="D27" i="14"/>
  <c r="K26" i="14"/>
  <c r="H26" i="14"/>
  <c r="D26" i="14"/>
  <c r="K25" i="14"/>
  <c r="H25" i="14"/>
  <c r="D25" i="14"/>
  <c r="K24" i="14"/>
  <c r="H24" i="14"/>
  <c r="D24" i="14"/>
  <c r="K23" i="14"/>
  <c r="H23" i="14"/>
  <c r="D23" i="14"/>
  <c r="K22" i="14"/>
  <c r="H22" i="14"/>
  <c r="D22" i="14"/>
  <c r="K21" i="14"/>
  <c r="H21" i="14"/>
  <c r="D21" i="14"/>
  <c r="K20" i="14"/>
  <c r="H20" i="14"/>
  <c r="D20" i="14"/>
  <c r="K19" i="14"/>
  <c r="H19" i="14"/>
  <c r="D19" i="14"/>
  <c r="K18" i="14"/>
  <c r="H18" i="14"/>
  <c r="D18" i="14"/>
  <c r="K17" i="14"/>
  <c r="H17" i="14"/>
  <c r="D17" i="14"/>
  <c r="K16" i="14"/>
  <c r="H16" i="14"/>
  <c r="D16" i="14"/>
  <c r="K15" i="14"/>
  <c r="H15" i="14"/>
  <c r="D15" i="14"/>
  <c r="K14" i="14"/>
  <c r="H14" i="14"/>
  <c r="D14" i="14"/>
  <c r="K13" i="14"/>
  <c r="H13" i="14"/>
  <c r="D13" i="14"/>
  <c r="K12" i="14"/>
  <c r="H12" i="14"/>
  <c r="D12" i="14"/>
  <c r="K11" i="14"/>
  <c r="H11" i="14"/>
  <c r="D11" i="14"/>
  <c r="K10" i="14"/>
  <c r="H10" i="14"/>
  <c r="D10" i="14"/>
  <c r="K9" i="14"/>
  <c r="H9" i="14"/>
  <c r="D9" i="14"/>
  <c r="K8" i="14"/>
  <c r="H8" i="14"/>
  <c r="D8" i="14"/>
  <c r="K7" i="14"/>
  <c r="H7" i="14"/>
  <c r="D7" i="14"/>
  <c r="K6" i="14"/>
  <c r="H6" i="14"/>
  <c r="D6" i="14"/>
  <c r="D36" i="13"/>
  <c r="H36" i="13"/>
  <c r="C37" i="13"/>
  <c r="E37" i="13"/>
  <c r="F37" i="13"/>
  <c r="G37" i="13"/>
  <c r="I37" i="13"/>
  <c r="J37" i="13"/>
  <c r="B37" i="13"/>
  <c r="K36" i="13"/>
  <c r="D37" i="18" l="1"/>
  <c r="K37" i="18"/>
  <c r="H37" i="18"/>
  <c r="K36" i="17"/>
  <c r="D36" i="17"/>
  <c r="H36" i="17"/>
  <c r="K37" i="16"/>
  <c r="H37" i="16"/>
  <c r="D37" i="16"/>
  <c r="H34" i="15"/>
  <c r="D34" i="15"/>
  <c r="K34" i="15"/>
  <c r="K37" i="14"/>
  <c r="H37" i="14"/>
  <c r="D37" i="14"/>
  <c r="K35" i="13"/>
  <c r="H35" i="13"/>
  <c r="D35" i="13"/>
  <c r="K34" i="13"/>
  <c r="H34" i="13"/>
  <c r="D34" i="13"/>
  <c r="K33" i="13"/>
  <c r="H33" i="13"/>
  <c r="D33" i="13"/>
  <c r="K32" i="13"/>
  <c r="H32" i="13"/>
  <c r="D32" i="13"/>
  <c r="K31" i="13"/>
  <c r="H31" i="13"/>
  <c r="D31" i="13"/>
  <c r="K30" i="13"/>
  <c r="H30" i="13"/>
  <c r="D30" i="13"/>
  <c r="K29" i="13"/>
  <c r="H29" i="13"/>
  <c r="D29" i="13"/>
  <c r="K28" i="13"/>
  <c r="H28" i="13"/>
  <c r="D28" i="13"/>
  <c r="K27" i="13"/>
  <c r="H27" i="13"/>
  <c r="D27" i="13"/>
  <c r="K26" i="13"/>
  <c r="H26" i="13"/>
  <c r="D26" i="13"/>
  <c r="K25" i="13"/>
  <c r="H25" i="13"/>
  <c r="D25" i="13"/>
  <c r="K24" i="13"/>
  <c r="H24" i="13"/>
  <c r="D24" i="13"/>
  <c r="K23" i="13"/>
  <c r="H23" i="13"/>
  <c r="D23" i="13"/>
  <c r="K22" i="13"/>
  <c r="H22" i="13"/>
  <c r="D22" i="13"/>
  <c r="K21" i="13"/>
  <c r="H21" i="13"/>
  <c r="D21" i="13"/>
  <c r="K20" i="13"/>
  <c r="H20" i="13"/>
  <c r="D20" i="13"/>
  <c r="K19" i="13"/>
  <c r="H19" i="13"/>
  <c r="D19" i="13"/>
  <c r="K18" i="13"/>
  <c r="H18" i="13"/>
  <c r="D18" i="13"/>
  <c r="K17" i="13"/>
  <c r="H17" i="13"/>
  <c r="D17" i="13"/>
  <c r="K16" i="13"/>
  <c r="H16" i="13"/>
  <c r="D16" i="13"/>
  <c r="K15" i="13"/>
  <c r="H15" i="13"/>
  <c r="D15" i="13"/>
  <c r="K14" i="13"/>
  <c r="H14" i="13"/>
  <c r="D14" i="13"/>
  <c r="K13" i="13"/>
  <c r="H13" i="13"/>
  <c r="D13" i="13"/>
  <c r="K12" i="13"/>
  <c r="H12" i="13"/>
  <c r="D12" i="13"/>
  <c r="K11" i="13"/>
  <c r="H11" i="13"/>
  <c r="D11" i="13"/>
  <c r="K10" i="13"/>
  <c r="H10" i="13"/>
  <c r="D10" i="13"/>
  <c r="K9" i="13"/>
  <c r="H9" i="13"/>
  <c r="D9" i="13"/>
  <c r="K8" i="13"/>
  <c r="H8" i="13"/>
  <c r="D8" i="13"/>
  <c r="K7" i="13"/>
  <c r="H7" i="13"/>
  <c r="D7" i="13"/>
  <c r="K6" i="13"/>
  <c r="H6" i="13"/>
  <c r="D6" i="13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6" i="12"/>
  <c r="K37" i="13" l="1"/>
  <c r="D37" i="13"/>
  <c r="H37" i="13"/>
  <c r="J36" i="12"/>
  <c r="I36" i="12"/>
  <c r="G36" i="12"/>
  <c r="F36" i="12"/>
  <c r="E36" i="12"/>
  <c r="C36" i="12"/>
  <c r="B36" i="12"/>
  <c r="K35" i="12"/>
  <c r="D35" i="12"/>
  <c r="K34" i="12"/>
  <c r="D34" i="12"/>
  <c r="K33" i="12"/>
  <c r="D33" i="12"/>
  <c r="K32" i="12"/>
  <c r="D32" i="12"/>
  <c r="K31" i="12"/>
  <c r="D31" i="12"/>
  <c r="K30" i="12"/>
  <c r="D30" i="12"/>
  <c r="K29" i="12"/>
  <c r="D29" i="12"/>
  <c r="K28" i="12"/>
  <c r="D28" i="12"/>
  <c r="K27" i="12"/>
  <c r="D27" i="12"/>
  <c r="K26" i="12"/>
  <c r="D26" i="12"/>
  <c r="K25" i="12"/>
  <c r="D25" i="12"/>
  <c r="K24" i="12"/>
  <c r="D24" i="12"/>
  <c r="K23" i="12"/>
  <c r="D23" i="12"/>
  <c r="K22" i="12"/>
  <c r="D22" i="12"/>
  <c r="K21" i="12"/>
  <c r="D21" i="12"/>
  <c r="K20" i="12"/>
  <c r="D20" i="12"/>
  <c r="K19" i="12"/>
  <c r="D19" i="12"/>
  <c r="K18" i="12"/>
  <c r="D18" i="12"/>
  <c r="K17" i="12"/>
  <c r="D17" i="12"/>
  <c r="K16" i="12"/>
  <c r="D16" i="12"/>
  <c r="K15" i="12"/>
  <c r="D15" i="12"/>
  <c r="K14" i="12"/>
  <c r="D14" i="12"/>
  <c r="K13" i="12"/>
  <c r="D13" i="12"/>
  <c r="K12" i="12"/>
  <c r="D12" i="12"/>
  <c r="K11" i="12"/>
  <c r="D11" i="12"/>
  <c r="K10" i="12"/>
  <c r="D10" i="12"/>
  <c r="K9" i="12"/>
  <c r="D9" i="12"/>
  <c r="K8" i="12"/>
  <c r="D8" i="12"/>
  <c r="K7" i="12"/>
  <c r="D7" i="12"/>
  <c r="K6" i="12"/>
  <c r="D6" i="12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21" i="11"/>
  <c r="J37" i="11"/>
  <c r="I37" i="11"/>
  <c r="G37" i="11"/>
  <c r="F37" i="11"/>
  <c r="E37" i="11"/>
  <c r="C37" i="11"/>
  <c r="B37" i="11"/>
  <c r="K36" i="11"/>
  <c r="D36" i="11"/>
  <c r="K35" i="11"/>
  <c r="D35" i="11"/>
  <c r="K34" i="11"/>
  <c r="D34" i="11"/>
  <c r="K33" i="11"/>
  <c r="D33" i="11"/>
  <c r="K32" i="11"/>
  <c r="D32" i="11"/>
  <c r="K31" i="11"/>
  <c r="D31" i="11"/>
  <c r="K30" i="11"/>
  <c r="D30" i="11"/>
  <c r="K29" i="11"/>
  <c r="D29" i="11"/>
  <c r="K28" i="11"/>
  <c r="D28" i="11"/>
  <c r="K27" i="11"/>
  <c r="D27" i="11"/>
  <c r="K26" i="11"/>
  <c r="D26" i="11"/>
  <c r="K25" i="11"/>
  <c r="D25" i="11"/>
  <c r="K24" i="11"/>
  <c r="D24" i="11"/>
  <c r="K23" i="11"/>
  <c r="D23" i="11"/>
  <c r="K22" i="11"/>
  <c r="D22" i="11"/>
  <c r="K21" i="11"/>
  <c r="D21" i="11"/>
  <c r="K20" i="11"/>
  <c r="H20" i="11"/>
  <c r="D20" i="11"/>
  <c r="K19" i="11"/>
  <c r="H19" i="11"/>
  <c r="D19" i="11"/>
  <c r="K18" i="11"/>
  <c r="H18" i="11"/>
  <c r="D18" i="11"/>
  <c r="K17" i="11"/>
  <c r="H17" i="11"/>
  <c r="D17" i="11"/>
  <c r="K16" i="11"/>
  <c r="H16" i="11"/>
  <c r="D16" i="11"/>
  <c r="K15" i="11"/>
  <c r="H15" i="11"/>
  <c r="D15" i="11"/>
  <c r="K14" i="11"/>
  <c r="H14" i="11"/>
  <c r="D14" i="11"/>
  <c r="K13" i="11"/>
  <c r="H13" i="11"/>
  <c r="D13" i="11"/>
  <c r="K12" i="11"/>
  <c r="H12" i="11"/>
  <c r="D12" i="11"/>
  <c r="K11" i="11"/>
  <c r="H11" i="11"/>
  <c r="D11" i="11"/>
  <c r="K10" i="11"/>
  <c r="H10" i="11"/>
  <c r="D10" i="11"/>
  <c r="K9" i="11"/>
  <c r="H9" i="11"/>
  <c r="D9" i="11"/>
  <c r="K8" i="11"/>
  <c r="H8" i="11"/>
  <c r="D8" i="11"/>
  <c r="K7" i="11"/>
  <c r="H7" i="11"/>
  <c r="D7" i="11"/>
  <c r="K6" i="11"/>
  <c r="H6" i="11"/>
  <c r="D6" i="11"/>
  <c r="F34" i="10"/>
  <c r="E34" i="10"/>
  <c r="C34" i="10"/>
  <c r="B34" i="10"/>
  <c r="G33" i="10"/>
  <c r="D33" i="10"/>
  <c r="G32" i="10"/>
  <c r="D32" i="10"/>
  <c r="G31" i="10"/>
  <c r="D31" i="10"/>
  <c r="G30" i="10"/>
  <c r="D30" i="10"/>
  <c r="G29" i="10"/>
  <c r="D29" i="10"/>
  <c r="G28" i="10"/>
  <c r="D28" i="10"/>
  <c r="G27" i="10"/>
  <c r="D27" i="10"/>
  <c r="G26" i="10"/>
  <c r="D26" i="10"/>
  <c r="G25" i="10"/>
  <c r="D25" i="10"/>
  <c r="G24" i="10"/>
  <c r="D24" i="10"/>
  <c r="G23" i="10"/>
  <c r="D23" i="10"/>
  <c r="G22" i="10"/>
  <c r="D22" i="10"/>
  <c r="G21" i="10"/>
  <c r="D21" i="10"/>
  <c r="G20" i="10"/>
  <c r="D20" i="10"/>
  <c r="G19" i="10"/>
  <c r="D19" i="10"/>
  <c r="G18" i="10"/>
  <c r="D18" i="10"/>
  <c r="G17" i="10"/>
  <c r="D17" i="10"/>
  <c r="G16" i="10"/>
  <c r="D16" i="10"/>
  <c r="G15" i="10"/>
  <c r="D15" i="10"/>
  <c r="G14" i="10"/>
  <c r="D14" i="10"/>
  <c r="G13" i="10"/>
  <c r="D13" i="10"/>
  <c r="G12" i="10"/>
  <c r="D12" i="10"/>
  <c r="G11" i="10"/>
  <c r="D11" i="10"/>
  <c r="G10" i="10"/>
  <c r="D10" i="10"/>
  <c r="G9" i="10"/>
  <c r="D9" i="10"/>
  <c r="G8" i="10"/>
  <c r="D8" i="10"/>
  <c r="G7" i="10"/>
  <c r="D7" i="10"/>
  <c r="G6" i="10"/>
  <c r="D6" i="10"/>
  <c r="G5" i="10"/>
  <c r="D5" i="10"/>
  <c r="G4" i="10"/>
  <c r="D4" i="10"/>
  <c r="F35" i="9"/>
  <c r="E35" i="9"/>
  <c r="C35" i="9"/>
  <c r="B35" i="9"/>
  <c r="G34" i="9"/>
  <c r="D34" i="9"/>
  <c r="G33" i="9"/>
  <c r="D33" i="9"/>
  <c r="G32" i="9"/>
  <c r="D32" i="9"/>
  <c r="G31" i="9"/>
  <c r="D31" i="9"/>
  <c r="G30" i="9"/>
  <c r="D30" i="9"/>
  <c r="G29" i="9"/>
  <c r="D29" i="9"/>
  <c r="G28" i="9"/>
  <c r="D28" i="9"/>
  <c r="G27" i="9"/>
  <c r="D27" i="9"/>
  <c r="G26" i="9"/>
  <c r="D26" i="9"/>
  <c r="G25" i="9"/>
  <c r="D25" i="9"/>
  <c r="G24" i="9"/>
  <c r="D24" i="9"/>
  <c r="G23" i="9"/>
  <c r="D23" i="9"/>
  <c r="G22" i="9"/>
  <c r="D22" i="9"/>
  <c r="G21" i="9"/>
  <c r="D21" i="9"/>
  <c r="G20" i="9"/>
  <c r="D20" i="9"/>
  <c r="G19" i="9"/>
  <c r="D19" i="9"/>
  <c r="G18" i="9"/>
  <c r="D18" i="9"/>
  <c r="G17" i="9"/>
  <c r="D17" i="9"/>
  <c r="G16" i="9"/>
  <c r="D16" i="9"/>
  <c r="G15" i="9"/>
  <c r="D15" i="9"/>
  <c r="G14" i="9"/>
  <c r="D14" i="9"/>
  <c r="G13" i="9"/>
  <c r="D13" i="9"/>
  <c r="G12" i="9"/>
  <c r="D12" i="9"/>
  <c r="G11" i="9"/>
  <c r="D11" i="9"/>
  <c r="G10" i="9"/>
  <c r="D10" i="9"/>
  <c r="G9" i="9"/>
  <c r="D9" i="9"/>
  <c r="G8" i="9"/>
  <c r="D8" i="9"/>
  <c r="G7" i="9"/>
  <c r="D7" i="9"/>
  <c r="G6" i="9"/>
  <c r="D6" i="9"/>
  <c r="G5" i="9"/>
  <c r="D5" i="9"/>
  <c r="G4" i="9"/>
  <c r="D4" i="9"/>
  <c r="D34" i="8"/>
  <c r="G34" i="8"/>
  <c r="C35" i="8"/>
  <c r="E35" i="8"/>
  <c r="F35" i="8"/>
  <c r="B35" i="8"/>
  <c r="G33" i="8"/>
  <c r="D33" i="8"/>
  <c r="G32" i="8"/>
  <c r="D32" i="8"/>
  <c r="G31" i="8"/>
  <c r="D31" i="8"/>
  <c r="G30" i="8"/>
  <c r="D30" i="8"/>
  <c r="G29" i="8"/>
  <c r="D29" i="8"/>
  <c r="G28" i="8"/>
  <c r="D28" i="8"/>
  <c r="G27" i="8"/>
  <c r="D27" i="8"/>
  <c r="G26" i="8"/>
  <c r="D26" i="8"/>
  <c r="G25" i="8"/>
  <c r="D25" i="8"/>
  <c r="G24" i="8"/>
  <c r="D24" i="8"/>
  <c r="G23" i="8"/>
  <c r="D23" i="8"/>
  <c r="G22" i="8"/>
  <c r="D22" i="8"/>
  <c r="G21" i="8"/>
  <c r="D21" i="8"/>
  <c r="G20" i="8"/>
  <c r="D20" i="8"/>
  <c r="G19" i="8"/>
  <c r="D19" i="8"/>
  <c r="G18" i="8"/>
  <c r="D18" i="8"/>
  <c r="G17" i="8"/>
  <c r="D17" i="8"/>
  <c r="G16" i="8"/>
  <c r="D16" i="8"/>
  <c r="G15" i="8"/>
  <c r="D15" i="8"/>
  <c r="G14" i="8"/>
  <c r="D14" i="8"/>
  <c r="G13" i="8"/>
  <c r="D13" i="8"/>
  <c r="G12" i="8"/>
  <c r="D12" i="8"/>
  <c r="G11" i="8"/>
  <c r="D11" i="8"/>
  <c r="G10" i="8"/>
  <c r="D10" i="8"/>
  <c r="G9" i="8"/>
  <c r="D9" i="8"/>
  <c r="G8" i="8"/>
  <c r="D8" i="8"/>
  <c r="G7" i="8"/>
  <c r="D7" i="8"/>
  <c r="G6" i="8"/>
  <c r="D6" i="8"/>
  <c r="G5" i="8"/>
  <c r="D5" i="8"/>
  <c r="G4" i="8"/>
  <c r="D4" i="8"/>
  <c r="F34" i="7"/>
  <c r="E34" i="7"/>
  <c r="C34" i="7"/>
  <c r="B34" i="7"/>
  <c r="G33" i="7"/>
  <c r="D33" i="7"/>
  <c r="G32" i="7"/>
  <c r="D32" i="7"/>
  <c r="G31" i="7"/>
  <c r="D31" i="7"/>
  <c r="G30" i="7"/>
  <c r="D30" i="7"/>
  <c r="G29" i="7"/>
  <c r="D29" i="7"/>
  <c r="G28" i="7"/>
  <c r="D28" i="7"/>
  <c r="G27" i="7"/>
  <c r="D27" i="7"/>
  <c r="G26" i="7"/>
  <c r="D26" i="7"/>
  <c r="G25" i="7"/>
  <c r="D25" i="7"/>
  <c r="G24" i="7"/>
  <c r="D24" i="7"/>
  <c r="G23" i="7"/>
  <c r="D23" i="7"/>
  <c r="G22" i="7"/>
  <c r="D22" i="7"/>
  <c r="G21" i="7"/>
  <c r="D21" i="7"/>
  <c r="G20" i="7"/>
  <c r="D20" i="7"/>
  <c r="G19" i="7"/>
  <c r="D19" i="7"/>
  <c r="G18" i="7"/>
  <c r="D18" i="7"/>
  <c r="G17" i="7"/>
  <c r="D17" i="7"/>
  <c r="G16" i="7"/>
  <c r="D16" i="7"/>
  <c r="G15" i="7"/>
  <c r="D15" i="7"/>
  <c r="G14" i="7"/>
  <c r="D14" i="7"/>
  <c r="G13" i="7"/>
  <c r="D13" i="7"/>
  <c r="G12" i="7"/>
  <c r="D12" i="7"/>
  <c r="G11" i="7"/>
  <c r="D11" i="7"/>
  <c r="G10" i="7"/>
  <c r="D10" i="7"/>
  <c r="G9" i="7"/>
  <c r="D9" i="7"/>
  <c r="G8" i="7"/>
  <c r="D8" i="7"/>
  <c r="G7" i="7"/>
  <c r="D7" i="7"/>
  <c r="G6" i="7"/>
  <c r="D6" i="7"/>
  <c r="G5" i="7"/>
  <c r="D5" i="7"/>
  <c r="G4" i="7"/>
  <c r="D4" i="7"/>
  <c r="G33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4" i="6"/>
  <c r="F35" i="6"/>
  <c r="E35" i="6"/>
  <c r="C35" i="6"/>
  <c r="B35" i="6"/>
  <c r="G34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C35" i="4"/>
  <c r="J34" i="5"/>
  <c r="I34" i="5"/>
  <c r="G34" i="5"/>
  <c r="F34" i="5"/>
  <c r="E34" i="5"/>
  <c r="C34" i="5"/>
  <c r="B34" i="5"/>
  <c r="K33" i="5"/>
  <c r="H33" i="5"/>
  <c r="D33" i="5"/>
  <c r="K32" i="5"/>
  <c r="H32" i="5"/>
  <c r="D32" i="5"/>
  <c r="K31" i="5"/>
  <c r="H31" i="5"/>
  <c r="D31" i="5"/>
  <c r="K30" i="5"/>
  <c r="H30" i="5"/>
  <c r="D30" i="5"/>
  <c r="K29" i="5"/>
  <c r="H29" i="5"/>
  <c r="D29" i="5"/>
  <c r="K28" i="5"/>
  <c r="H28" i="5"/>
  <c r="D28" i="5"/>
  <c r="K27" i="5"/>
  <c r="H27" i="5"/>
  <c r="D27" i="5"/>
  <c r="K26" i="5"/>
  <c r="H26" i="5"/>
  <c r="D26" i="5"/>
  <c r="K25" i="5"/>
  <c r="H25" i="5"/>
  <c r="D25" i="5"/>
  <c r="K24" i="5"/>
  <c r="H24" i="5"/>
  <c r="D24" i="5"/>
  <c r="K23" i="5"/>
  <c r="H23" i="5"/>
  <c r="D23" i="5"/>
  <c r="K22" i="5"/>
  <c r="H22" i="5"/>
  <c r="D22" i="5"/>
  <c r="K21" i="5"/>
  <c r="H21" i="5"/>
  <c r="D21" i="5"/>
  <c r="K20" i="5"/>
  <c r="H20" i="5"/>
  <c r="D20" i="5"/>
  <c r="K19" i="5"/>
  <c r="H19" i="5"/>
  <c r="D19" i="5"/>
  <c r="K18" i="5"/>
  <c r="H18" i="5"/>
  <c r="D18" i="5"/>
  <c r="K17" i="5"/>
  <c r="H17" i="5"/>
  <c r="D17" i="5"/>
  <c r="K16" i="5"/>
  <c r="H16" i="5"/>
  <c r="D16" i="5"/>
  <c r="K15" i="5"/>
  <c r="H15" i="5"/>
  <c r="D15" i="5"/>
  <c r="K14" i="5"/>
  <c r="H14" i="5"/>
  <c r="D14" i="5"/>
  <c r="K13" i="5"/>
  <c r="H13" i="5"/>
  <c r="D13" i="5"/>
  <c r="K12" i="5"/>
  <c r="H12" i="5"/>
  <c r="D12" i="5"/>
  <c r="K11" i="5"/>
  <c r="H11" i="5"/>
  <c r="D11" i="5"/>
  <c r="K10" i="5"/>
  <c r="H10" i="5"/>
  <c r="D10" i="5"/>
  <c r="K9" i="5"/>
  <c r="H9" i="5"/>
  <c r="D9" i="5"/>
  <c r="K8" i="5"/>
  <c r="H8" i="5"/>
  <c r="D8" i="5"/>
  <c r="K7" i="5"/>
  <c r="H7" i="5"/>
  <c r="D7" i="5"/>
  <c r="K6" i="5"/>
  <c r="H6" i="5"/>
  <c r="D6" i="5"/>
  <c r="K5" i="5"/>
  <c r="H5" i="5"/>
  <c r="D5" i="5"/>
  <c r="K4" i="5"/>
  <c r="H4" i="5"/>
  <c r="D4" i="5"/>
  <c r="K23" i="4"/>
  <c r="D6" i="4"/>
  <c r="D5" i="4"/>
  <c r="F35" i="4"/>
  <c r="G35" i="4"/>
  <c r="I35" i="4"/>
  <c r="J35" i="4"/>
  <c r="D33" i="4"/>
  <c r="D34" i="4"/>
  <c r="B35" i="4"/>
  <c r="E35" i="4"/>
  <c r="H33" i="4"/>
  <c r="H34" i="4"/>
  <c r="K34" i="4"/>
  <c r="K33" i="4"/>
  <c r="K32" i="4"/>
  <c r="H32" i="4"/>
  <c r="D32" i="4"/>
  <c r="K31" i="4"/>
  <c r="H31" i="4"/>
  <c r="D31" i="4"/>
  <c r="K30" i="4"/>
  <c r="H30" i="4"/>
  <c r="D30" i="4"/>
  <c r="K29" i="4"/>
  <c r="H29" i="4"/>
  <c r="D29" i="4"/>
  <c r="K28" i="4"/>
  <c r="H28" i="4"/>
  <c r="D28" i="4"/>
  <c r="K27" i="4"/>
  <c r="H27" i="4"/>
  <c r="D27" i="4"/>
  <c r="K26" i="4"/>
  <c r="H26" i="4"/>
  <c r="D26" i="4"/>
  <c r="K25" i="4"/>
  <c r="H25" i="4"/>
  <c r="D25" i="4"/>
  <c r="K24" i="4"/>
  <c r="H24" i="4"/>
  <c r="D24" i="4"/>
  <c r="H23" i="4"/>
  <c r="D23" i="4"/>
  <c r="K22" i="4"/>
  <c r="H22" i="4"/>
  <c r="D22" i="4"/>
  <c r="K21" i="4"/>
  <c r="H21" i="4"/>
  <c r="D21" i="4"/>
  <c r="K20" i="4"/>
  <c r="H20" i="4"/>
  <c r="D20" i="4"/>
  <c r="K19" i="4"/>
  <c r="H19" i="4"/>
  <c r="D19" i="4"/>
  <c r="K18" i="4"/>
  <c r="H18" i="4"/>
  <c r="D18" i="4"/>
  <c r="K17" i="4"/>
  <c r="H17" i="4"/>
  <c r="D17" i="4"/>
  <c r="K16" i="4"/>
  <c r="H16" i="4"/>
  <c r="D16" i="4"/>
  <c r="K15" i="4"/>
  <c r="H15" i="4"/>
  <c r="D15" i="4"/>
  <c r="K14" i="4"/>
  <c r="H14" i="4"/>
  <c r="D14" i="4"/>
  <c r="K13" i="4"/>
  <c r="H13" i="4"/>
  <c r="D13" i="4"/>
  <c r="K12" i="4"/>
  <c r="H12" i="4"/>
  <c r="D12" i="4"/>
  <c r="K11" i="4"/>
  <c r="H11" i="4"/>
  <c r="D11" i="4"/>
  <c r="K10" i="4"/>
  <c r="H10" i="4"/>
  <c r="D10" i="4"/>
  <c r="K9" i="4"/>
  <c r="H9" i="4"/>
  <c r="D9" i="4"/>
  <c r="K8" i="4"/>
  <c r="H8" i="4"/>
  <c r="D8" i="4"/>
  <c r="K7" i="4"/>
  <c r="H7" i="4"/>
  <c r="D7" i="4"/>
  <c r="K6" i="4"/>
  <c r="H6" i="4"/>
  <c r="K5" i="4"/>
  <c r="H5" i="4"/>
  <c r="K4" i="4"/>
  <c r="H4" i="4"/>
  <c r="D4" i="4"/>
  <c r="F27" i="3"/>
  <c r="C27" i="3"/>
  <c r="E27" i="3" s="1"/>
  <c r="F26" i="3"/>
  <c r="C26" i="3"/>
  <c r="F25" i="3"/>
  <c r="C25" i="3"/>
  <c r="E25" i="3" s="1"/>
  <c r="F24" i="3"/>
  <c r="C24" i="3"/>
  <c r="E24" i="3" s="1"/>
  <c r="E23" i="3"/>
  <c r="G23" i="3" s="1"/>
  <c r="E22" i="3"/>
  <c r="G22" i="3" s="1"/>
  <c r="E21" i="3"/>
  <c r="G21" i="3" s="1"/>
  <c r="E20" i="3"/>
  <c r="G20" i="3" s="1"/>
  <c r="E5" i="3"/>
  <c r="G5" i="3" s="1"/>
  <c r="E6" i="3"/>
  <c r="G6" i="3" s="1"/>
  <c r="E7" i="3"/>
  <c r="G7" i="3" s="1"/>
  <c r="E8" i="3"/>
  <c r="G8" i="3" s="1"/>
  <c r="E9" i="3"/>
  <c r="G9" i="3" s="1"/>
  <c r="E10" i="3"/>
  <c r="G10" i="3" s="1"/>
  <c r="E11" i="3"/>
  <c r="G11" i="3" s="1"/>
  <c r="E12" i="3"/>
  <c r="G12" i="3" s="1"/>
  <c r="E13" i="3"/>
  <c r="G13" i="3" s="1"/>
  <c r="E14" i="3"/>
  <c r="G14" i="3" s="1"/>
  <c r="E15" i="3"/>
  <c r="G15" i="3" s="1"/>
  <c r="E16" i="3"/>
  <c r="G16" i="3" s="1"/>
  <c r="E17" i="3"/>
  <c r="G17" i="3" s="1"/>
  <c r="E18" i="3"/>
  <c r="G18" i="3" s="1"/>
  <c r="E19" i="3"/>
  <c r="G19" i="3" s="1"/>
  <c r="E4" i="3"/>
  <c r="G4" i="3" s="1"/>
  <c r="H36" i="12" l="1"/>
  <c r="D36" i="12"/>
  <c r="K36" i="12"/>
  <c r="H37" i="11"/>
  <c r="K37" i="11"/>
  <c r="D37" i="11"/>
  <c r="D34" i="10"/>
  <c r="G34" i="10"/>
  <c r="D35" i="9"/>
  <c r="G35" i="9"/>
  <c r="D35" i="8"/>
  <c r="G35" i="8"/>
  <c r="G34" i="7"/>
  <c r="D34" i="7"/>
  <c r="G35" i="6"/>
  <c r="D35" i="6"/>
  <c r="K34" i="5"/>
  <c r="H34" i="5"/>
  <c r="D34" i="5"/>
  <c r="K35" i="4"/>
  <c r="H35" i="4"/>
  <c r="D35" i="4"/>
  <c r="G27" i="3"/>
  <c r="G26" i="3"/>
  <c r="G25" i="3"/>
  <c r="G24" i="3"/>
  <c r="D7" i="2" l="1"/>
  <c r="D5" i="2"/>
  <c r="J33" i="2"/>
  <c r="I33" i="2"/>
  <c r="G33" i="2"/>
  <c r="F33" i="2"/>
  <c r="E33" i="2"/>
  <c r="C33" i="2"/>
  <c r="B33" i="2"/>
  <c r="K32" i="2"/>
  <c r="H32" i="2"/>
  <c r="D32" i="2"/>
  <c r="K31" i="2"/>
  <c r="H31" i="2"/>
  <c r="D31" i="2"/>
  <c r="K30" i="2"/>
  <c r="H30" i="2"/>
  <c r="D30" i="2"/>
  <c r="K29" i="2"/>
  <c r="H29" i="2"/>
  <c r="D29" i="2"/>
  <c r="K28" i="2"/>
  <c r="H28" i="2"/>
  <c r="D28" i="2"/>
  <c r="K27" i="2"/>
  <c r="H27" i="2"/>
  <c r="D27" i="2"/>
  <c r="K26" i="2"/>
  <c r="H26" i="2"/>
  <c r="D26" i="2"/>
  <c r="K25" i="2"/>
  <c r="H25" i="2"/>
  <c r="D25" i="2"/>
  <c r="K24" i="2"/>
  <c r="H24" i="2"/>
  <c r="D24" i="2"/>
  <c r="K23" i="2"/>
  <c r="H23" i="2"/>
  <c r="D23" i="2"/>
  <c r="K22" i="2"/>
  <c r="H22" i="2"/>
  <c r="D22" i="2"/>
  <c r="K21" i="2"/>
  <c r="H21" i="2"/>
  <c r="D21" i="2"/>
  <c r="K20" i="2"/>
  <c r="H20" i="2"/>
  <c r="D20" i="2"/>
  <c r="K19" i="2"/>
  <c r="H19" i="2"/>
  <c r="D19" i="2"/>
  <c r="K18" i="2"/>
  <c r="H18" i="2"/>
  <c r="D18" i="2"/>
  <c r="K17" i="2"/>
  <c r="H17" i="2"/>
  <c r="D17" i="2"/>
  <c r="K16" i="2"/>
  <c r="H16" i="2"/>
  <c r="D16" i="2"/>
  <c r="K15" i="2"/>
  <c r="H15" i="2"/>
  <c r="D15" i="2"/>
  <c r="K14" i="2"/>
  <c r="H14" i="2"/>
  <c r="D14" i="2"/>
  <c r="K13" i="2"/>
  <c r="H13" i="2"/>
  <c r="D13" i="2"/>
  <c r="K12" i="2"/>
  <c r="H12" i="2"/>
  <c r="D12" i="2"/>
  <c r="K11" i="2"/>
  <c r="H11" i="2"/>
  <c r="D11" i="2"/>
  <c r="K10" i="2"/>
  <c r="H10" i="2"/>
  <c r="D10" i="2"/>
  <c r="K9" i="2"/>
  <c r="H9" i="2"/>
  <c r="D9" i="2"/>
  <c r="K8" i="2"/>
  <c r="H8" i="2"/>
  <c r="D8" i="2"/>
  <c r="K7" i="2"/>
  <c r="H7" i="2"/>
  <c r="K6" i="2"/>
  <c r="H6" i="2"/>
  <c r="D6" i="2"/>
  <c r="K5" i="2"/>
  <c r="H5" i="2"/>
  <c r="K4" i="2"/>
  <c r="H4" i="2"/>
  <c r="D4" i="2"/>
  <c r="J37" i="1"/>
  <c r="I37" i="1"/>
  <c r="G37" i="1"/>
  <c r="F37" i="1"/>
  <c r="E37" i="1"/>
  <c r="C37" i="1"/>
  <c r="B37" i="1"/>
  <c r="K36" i="1"/>
  <c r="D36" i="1"/>
  <c r="K35" i="1"/>
  <c r="H35" i="1"/>
  <c r="D35" i="1"/>
  <c r="K34" i="1"/>
  <c r="H34" i="1"/>
  <c r="D34" i="1"/>
  <c r="K33" i="1"/>
  <c r="H33" i="1"/>
  <c r="D33" i="1"/>
  <c r="K32" i="1"/>
  <c r="H32" i="1"/>
  <c r="D32" i="1"/>
  <c r="K31" i="1"/>
  <c r="H31" i="1"/>
  <c r="D31" i="1"/>
  <c r="K30" i="1"/>
  <c r="H30" i="1"/>
  <c r="D30" i="1"/>
  <c r="K29" i="1"/>
  <c r="H29" i="1"/>
  <c r="D29" i="1"/>
  <c r="K28" i="1"/>
  <c r="H28" i="1"/>
  <c r="D28" i="1"/>
  <c r="K27" i="1"/>
  <c r="H27" i="1"/>
  <c r="D27" i="1"/>
  <c r="K26" i="1"/>
  <c r="H26" i="1"/>
  <c r="D26" i="1"/>
  <c r="K25" i="1"/>
  <c r="H25" i="1"/>
  <c r="D25" i="1"/>
  <c r="K24" i="1"/>
  <c r="H24" i="1"/>
  <c r="D24" i="1"/>
  <c r="K23" i="1"/>
  <c r="H23" i="1"/>
  <c r="D23" i="1"/>
  <c r="K22" i="1"/>
  <c r="H22" i="1"/>
  <c r="D22" i="1"/>
  <c r="K21" i="1"/>
  <c r="H21" i="1"/>
  <c r="D21" i="1"/>
  <c r="K20" i="1"/>
  <c r="H20" i="1"/>
  <c r="D20" i="1"/>
  <c r="K19" i="1"/>
  <c r="H19" i="1"/>
  <c r="D19" i="1"/>
  <c r="K18" i="1"/>
  <c r="H18" i="1"/>
  <c r="D18" i="1"/>
  <c r="K17" i="1"/>
  <c r="H17" i="1"/>
  <c r="D17" i="1"/>
  <c r="K16" i="1"/>
  <c r="H16" i="1"/>
  <c r="D16" i="1"/>
  <c r="K15" i="1"/>
  <c r="H15" i="1"/>
  <c r="D15" i="1"/>
  <c r="K14" i="1"/>
  <c r="H14" i="1"/>
  <c r="D14" i="1"/>
  <c r="K13" i="1"/>
  <c r="H13" i="1"/>
  <c r="D13" i="1"/>
  <c r="K12" i="1"/>
  <c r="H12" i="1"/>
  <c r="D12" i="1"/>
  <c r="K11" i="1"/>
  <c r="H11" i="1"/>
  <c r="D11" i="1"/>
  <c r="K10" i="1"/>
  <c r="H10" i="1"/>
  <c r="D10" i="1"/>
  <c r="K9" i="1"/>
  <c r="H9" i="1"/>
  <c r="D9" i="1"/>
  <c r="K8" i="1"/>
  <c r="H8" i="1"/>
  <c r="D8" i="1"/>
  <c r="K7" i="1"/>
  <c r="H7" i="1"/>
  <c r="D7" i="1"/>
  <c r="K6" i="1"/>
  <c r="H6" i="1"/>
  <c r="D6" i="1"/>
  <c r="K37" i="1" l="1"/>
  <c r="H33" i="2"/>
  <c r="K33" i="2"/>
  <c r="D33" i="2"/>
  <c r="H37" i="1"/>
  <c r="D37" i="1"/>
</calcChain>
</file>

<file path=xl/sharedStrings.xml><?xml version="1.0" encoding="utf-8"?>
<sst xmlns="http://schemas.openxmlformats.org/spreadsheetml/2006/main" count="762" uniqueCount="56">
  <si>
    <t>Щоденний моніторинг енергоносіїв 2020 рік</t>
  </si>
  <si>
    <t>Теплопостачання Гкал</t>
  </si>
  <si>
    <t>Водопостачання м3</t>
  </si>
  <si>
    <t>Електроенергія кВат</t>
  </si>
  <si>
    <t>Лічильник коло бухгалтерії</t>
  </si>
  <si>
    <t>Лічильник котельня</t>
  </si>
  <si>
    <t>План</t>
  </si>
  <si>
    <t>Факт</t>
  </si>
  <si>
    <t>Ріниця</t>
  </si>
  <si>
    <t>Всього</t>
  </si>
  <si>
    <t>Тепло</t>
  </si>
  <si>
    <t>Світло</t>
  </si>
  <si>
    <t>Вода Бух.</t>
  </si>
  <si>
    <t>Вода Кот.</t>
  </si>
  <si>
    <t>Показ лічильника</t>
  </si>
  <si>
    <t>Лічильник</t>
  </si>
  <si>
    <t>тепло</t>
  </si>
  <si>
    <t>водаБух</t>
  </si>
  <si>
    <t>водаК</t>
  </si>
  <si>
    <t xml:space="preserve">  </t>
  </si>
  <si>
    <t>Аналі споживання та план на майбутні періоди енергоносіїв за січень-березень</t>
  </si>
  <si>
    <t>Використано в натуральних показниках</t>
  </si>
  <si>
    <t>Місяць</t>
  </si>
  <si>
    <t>Назва</t>
  </si>
  <si>
    <t>Вартість на початок місяця</t>
  </si>
  <si>
    <t>Сума</t>
  </si>
  <si>
    <t>призначення</t>
  </si>
  <si>
    <t>Різниця</t>
  </si>
  <si>
    <t>Січень</t>
  </si>
  <si>
    <t>Електроенергія</t>
  </si>
  <si>
    <t>Водопостачання</t>
  </si>
  <si>
    <t>Газ</t>
  </si>
  <si>
    <t>Лютий</t>
  </si>
  <si>
    <t>Березень</t>
  </si>
  <si>
    <t>Грудень</t>
  </si>
  <si>
    <t>Квітень</t>
  </si>
  <si>
    <t>реактивна - 7370,89</t>
  </si>
  <si>
    <t xml:space="preserve">    </t>
  </si>
  <si>
    <t>коефіцієнт для світла 40</t>
  </si>
  <si>
    <t xml:space="preserve"> </t>
  </si>
  <si>
    <t>Світло котельня</t>
  </si>
  <si>
    <t>гаряча вода</t>
  </si>
  <si>
    <t>Пральня</t>
  </si>
  <si>
    <t>Щоденний моніторинг енергоносіїв 2021 рік</t>
  </si>
  <si>
    <t xml:space="preserve">   </t>
  </si>
  <si>
    <t>16531.70</t>
  </si>
  <si>
    <t>вода будинки за 1 місяць</t>
  </si>
  <si>
    <t>ГАЗ,м3</t>
  </si>
  <si>
    <t>ліміт</t>
  </si>
  <si>
    <t>Ліміт</t>
  </si>
  <si>
    <t>факт</t>
  </si>
  <si>
    <t>різниця</t>
  </si>
  <si>
    <t>подавати 1 числа кожного місяця.</t>
  </si>
  <si>
    <t>Бережниця</t>
  </si>
  <si>
    <t>Щоденний моніторинг енергоносіїв 2022 рік</t>
  </si>
  <si>
    <t>Всього: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</si>
</sst>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#,##0.00_ ;[Red]\-#,##0.00\ "/>
    <numFmt numFmtId="166" formatCode="0.0_ ;[Red]\-0.0\ "/>
    <numFmt numFmtId="167" formatCode="0.00_ ;[Red]\-0.00\ "/>
    <numFmt numFmtId="168" formatCode="#,##0.0_ ;[Red]\-#,##0.0\ 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16" fontId="1" fillId="0" borderId="1" xfId="0" applyNumberFormat="1" applyFont="1" applyBorder="1"/>
    <xf numFmtId="164" fontId="1" fillId="0" borderId="1" xfId="0" applyNumberFormat="1" applyFont="1" applyBorder="1" applyAlignment="1">
      <alignment horizontal="center"/>
    </xf>
    <xf numFmtId="16" fontId="2" fillId="0" borderId="1" xfId="0" applyNumberFormat="1" applyFont="1" applyBorder="1"/>
    <xf numFmtId="164" fontId="2" fillId="0" borderId="1" xfId="0" applyNumberFormat="1" applyFont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Fill="1" applyBorder="1"/>
    <xf numFmtId="16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165" fontId="1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5" fontId="2" fillId="0" borderId="1" xfId="0" applyNumberFormat="1" applyFont="1" applyBorder="1"/>
    <xf numFmtId="0" fontId="1" fillId="0" borderId="1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166" fontId="2" fillId="0" borderId="1" xfId="0" applyNumberFormat="1" applyFont="1" applyBorder="1" applyAlignment="1">
      <alignment horizontal="center"/>
    </xf>
    <xf numFmtId="167" fontId="1" fillId="0" borderId="0" xfId="0" applyNumberFormat="1" applyFont="1"/>
    <xf numFmtId="167" fontId="1" fillId="0" borderId="1" xfId="0" applyNumberFormat="1" applyFont="1" applyBorder="1"/>
    <xf numFmtId="167" fontId="1" fillId="0" borderId="1" xfId="0" applyNumberFormat="1" applyFont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166" fontId="1" fillId="0" borderId="0" xfId="0" applyNumberFormat="1" applyFont="1"/>
    <xf numFmtId="166" fontId="1" fillId="0" borderId="3" xfId="0" applyNumberFormat="1" applyFont="1" applyBorder="1" applyAlignment="1">
      <alignment horizontal="center"/>
    </xf>
    <xf numFmtId="166" fontId="1" fillId="0" borderId="1" xfId="0" applyNumberFormat="1" applyFont="1" applyBorder="1"/>
    <xf numFmtId="166" fontId="1" fillId="0" borderId="1" xfId="0" applyNumberFormat="1" applyFont="1" applyBorder="1" applyAlignment="1">
      <alignment horizontal="center" wrapText="1"/>
    </xf>
    <xf numFmtId="0" fontId="1" fillId="0" borderId="5" xfId="0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0" xfId="0" applyNumberFormat="1" applyFont="1"/>
    <xf numFmtId="168" fontId="1" fillId="0" borderId="0" xfId="0" applyNumberFormat="1" applyFont="1"/>
    <xf numFmtId="168" fontId="1" fillId="0" borderId="1" xfId="0" applyNumberFormat="1" applyFont="1" applyBorder="1"/>
    <xf numFmtId="168" fontId="1" fillId="0" borderId="1" xfId="0" applyNumberFormat="1" applyFont="1" applyBorder="1" applyAlignment="1">
      <alignment horizontal="center"/>
    </xf>
    <xf numFmtId="168" fontId="2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166" fontId="1" fillId="0" borderId="7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pane ySplit="4" topLeftCell="A14" activePane="bottomLeft" state="frozen"/>
      <selection pane="bottomLeft" activeCell="T30" sqref="T30"/>
    </sheetView>
  </sheetViews>
  <sheetFormatPr defaultRowHeight="14.4" x14ac:dyDescent="0.3"/>
  <sheetData>
    <row r="1" spans="1:16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6" ht="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6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6" ht="55.8" x14ac:dyDescent="0.3">
      <c r="A4" s="2"/>
      <c r="B4" s="2"/>
      <c r="C4" s="2"/>
      <c r="D4" s="2"/>
      <c r="E4" s="1"/>
      <c r="F4" s="3" t="s">
        <v>4</v>
      </c>
      <c r="G4" s="4" t="s">
        <v>5</v>
      </c>
      <c r="H4" s="5"/>
      <c r="I4" s="1"/>
      <c r="J4" s="6"/>
      <c r="K4" s="2"/>
      <c r="M4" s="2" t="s">
        <v>10</v>
      </c>
      <c r="N4" s="2" t="s">
        <v>12</v>
      </c>
      <c r="O4" s="2" t="s">
        <v>13</v>
      </c>
      <c r="P4" s="2" t="s">
        <v>11</v>
      </c>
    </row>
    <row r="5" spans="1:16" x14ac:dyDescent="0.3">
      <c r="A5" s="2"/>
      <c r="B5" s="2" t="s">
        <v>6</v>
      </c>
      <c r="C5" s="2" t="s">
        <v>7</v>
      </c>
      <c r="D5" s="2" t="s">
        <v>8</v>
      </c>
      <c r="E5" s="2" t="s">
        <v>6</v>
      </c>
      <c r="F5" s="2" t="s">
        <v>7</v>
      </c>
      <c r="G5" s="2" t="s">
        <v>7</v>
      </c>
      <c r="H5" s="2" t="s">
        <v>8</v>
      </c>
      <c r="I5" s="2" t="s">
        <v>6</v>
      </c>
      <c r="J5" s="2" t="s">
        <v>7</v>
      </c>
      <c r="K5" s="2" t="s">
        <v>8</v>
      </c>
      <c r="M5" s="2"/>
      <c r="N5" s="2"/>
      <c r="O5" s="2"/>
      <c r="P5" s="2"/>
    </row>
    <row r="6" spans="1:16" ht="15" x14ac:dyDescent="0.25">
      <c r="A6" s="7">
        <v>1.01</v>
      </c>
      <c r="B6" s="8">
        <v>7.8</v>
      </c>
      <c r="C6" s="8">
        <v>7.8</v>
      </c>
      <c r="D6" s="8">
        <f>B6-C6</f>
        <v>0</v>
      </c>
      <c r="E6" s="8">
        <v>32</v>
      </c>
      <c r="F6" s="8">
        <v>31.2</v>
      </c>
      <c r="G6" s="8">
        <v>5.7</v>
      </c>
      <c r="H6" s="8">
        <f>E6-F6-G6</f>
        <v>-4.8999999999999995</v>
      </c>
      <c r="I6" s="8">
        <v>774</v>
      </c>
      <c r="J6" s="8">
        <v>550.5</v>
      </c>
      <c r="K6" s="8">
        <f>I6-J6</f>
        <v>223.5</v>
      </c>
      <c r="M6" s="2"/>
      <c r="N6" s="2"/>
      <c r="O6" s="2"/>
      <c r="P6" s="2"/>
    </row>
    <row r="7" spans="1:16" ht="15" x14ac:dyDescent="0.25">
      <c r="A7" s="7">
        <v>2</v>
      </c>
      <c r="B7" s="8">
        <v>7.8</v>
      </c>
      <c r="C7" s="8">
        <v>7.8</v>
      </c>
      <c r="D7" s="8">
        <f t="shared" ref="D7:D36" si="0">B7-C7</f>
        <v>0</v>
      </c>
      <c r="E7" s="8">
        <v>32</v>
      </c>
      <c r="F7" s="8">
        <v>31.2</v>
      </c>
      <c r="G7" s="8">
        <v>5.7</v>
      </c>
      <c r="H7" s="8">
        <f t="shared" ref="H7:H35" si="1">E7-F7-G7</f>
        <v>-4.8999999999999995</v>
      </c>
      <c r="I7" s="8">
        <v>774</v>
      </c>
      <c r="J7" s="8">
        <v>550.5</v>
      </c>
      <c r="K7" s="8">
        <f t="shared" ref="K7:K36" si="2">I7-J7</f>
        <v>223.5</v>
      </c>
      <c r="M7" s="2"/>
      <c r="N7" s="2"/>
      <c r="O7" s="2"/>
      <c r="P7" s="2"/>
    </row>
    <row r="8" spans="1:16" ht="15" x14ac:dyDescent="0.25">
      <c r="A8" s="7">
        <v>3</v>
      </c>
      <c r="B8" s="8">
        <v>7.8</v>
      </c>
      <c r="C8" s="8">
        <v>7.8</v>
      </c>
      <c r="D8" s="8">
        <f t="shared" si="0"/>
        <v>0</v>
      </c>
      <c r="E8" s="8">
        <v>32</v>
      </c>
      <c r="F8" s="8">
        <v>31.2</v>
      </c>
      <c r="G8" s="8">
        <v>5.7</v>
      </c>
      <c r="H8" s="8">
        <f t="shared" si="1"/>
        <v>-4.8999999999999995</v>
      </c>
      <c r="I8" s="8">
        <v>774</v>
      </c>
      <c r="J8" s="8">
        <v>550.5</v>
      </c>
      <c r="K8" s="8">
        <f t="shared" si="2"/>
        <v>223.5</v>
      </c>
      <c r="M8" s="2"/>
      <c r="N8" s="2"/>
      <c r="O8" s="2"/>
      <c r="P8" s="2"/>
    </row>
    <row r="9" spans="1:16" ht="15" x14ac:dyDescent="0.25">
      <c r="A9" s="7">
        <v>4</v>
      </c>
      <c r="B9" s="8">
        <v>7.8</v>
      </c>
      <c r="C9" s="8">
        <v>7.8</v>
      </c>
      <c r="D9" s="8">
        <f t="shared" si="0"/>
        <v>0</v>
      </c>
      <c r="E9" s="8">
        <v>32</v>
      </c>
      <c r="F9" s="8">
        <v>31.3</v>
      </c>
      <c r="G9" s="8">
        <v>5.7</v>
      </c>
      <c r="H9" s="8">
        <f t="shared" si="1"/>
        <v>-5.0000000000000009</v>
      </c>
      <c r="I9" s="8">
        <v>774</v>
      </c>
      <c r="J9" s="8">
        <v>550.5</v>
      </c>
      <c r="K9" s="8">
        <f t="shared" si="2"/>
        <v>223.5</v>
      </c>
      <c r="M9" s="2"/>
      <c r="N9" s="2"/>
      <c r="O9" s="2"/>
      <c r="P9" s="2"/>
    </row>
    <row r="10" spans="1:16" ht="15" x14ac:dyDescent="0.25">
      <c r="A10" s="7">
        <v>5</v>
      </c>
      <c r="B10" s="8">
        <v>7.8</v>
      </c>
      <c r="C10" s="8">
        <v>7.8</v>
      </c>
      <c r="D10" s="8">
        <f t="shared" si="0"/>
        <v>0</v>
      </c>
      <c r="E10" s="8">
        <v>32</v>
      </c>
      <c r="F10" s="8">
        <v>31.3</v>
      </c>
      <c r="G10" s="8">
        <v>5.7</v>
      </c>
      <c r="H10" s="8">
        <f t="shared" si="1"/>
        <v>-5.0000000000000009</v>
      </c>
      <c r="I10" s="8">
        <v>774</v>
      </c>
      <c r="J10" s="8">
        <v>550.5</v>
      </c>
      <c r="K10" s="8">
        <f t="shared" si="2"/>
        <v>223.5</v>
      </c>
      <c r="M10" s="2"/>
      <c r="N10" s="2"/>
      <c r="O10" s="2"/>
      <c r="P10" s="2"/>
    </row>
    <row r="11" spans="1:16" ht="15" x14ac:dyDescent="0.25">
      <c r="A11" s="7">
        <v>6</v>
      </c>
      <c r="B11" s="8">
        <v>7.8</v>
      </c>
      <c r="C11" s="8">
        <v>7.8</v>
      </c>
      <c r="D11" s="8">
        <f t="shared" si="0"/>
        <v>0</v>
      </c>
      <c r="E11" s="8">
        <v>32</v>
      </c>
      <c r="F11" s="8">
        <v>31.3</v>
      </c>
      <c r="G11" s="8">
        <v>5.7</v>
      </c>
      <c r="H11" s="8">
        <f t="shared" si="1"/>
        <v>-5.0000000000000009</v>
      </c>
      <c r="I11" s="8">
        <v>774</v>
      </c>
      <c r="J11" s="8">
        <v>550.5</v>
      </c>
      <c r="K11" s="8">
        <f t="shared" si="2"/>
        <v>223.5</v>
      </c>
      <c r="M11" s="2"/>
      <c r="N11" s="2"/>
      <c r="O11" s="2"/>
      <c r="P11" s="2"/>
    </row>
    <row r="12" spans="1:16" ht="15" x14ac:dyDescent="0.25">
      <c r="A12" s="7">
        <v>7</v>
      </c>
      <c r="B12" s="8">
        <v>7.8</v>
      </c>
      <c r="C12" s="8">
        <v>7.8</v>
      </c>
      <c r="D12" s="8">
        <f t="shared" si="0"/>
        <v>0</v>
      </c>
      <c r="E12" s="8">
        <v>32</v>
      </c>
      <c r="F12" s="8">
        <v>31.3</v>
      </c>
      <c r="G12" s="8">
        <v>5.7</v>
      </c>
      <c r="H12" s="8">
        <f t="shared" si="1"/>
        <v>-5.0000000000000009</v>
      </c>
      <c r="I12" s="8">
        <v>774</v>
      </c>
      <c r="J12" s="8">
        <v>550.5</v>
      </c>
      <c r="K12" s="8">
        <f t="shared" si="2"/>
        <v>223.5</v>
      </c>
      <c r="M12" s="2"/>
      <c r="N12" s="2"/>
      <c r="O12" s="2"/>
      <c r="P12" s="2"/>
    </row>
    <row r="13" spans="1:16" ht="15" x14ac:dyDescent="0.25">
      <c r="A13" s="7">
        <v>8</v>
      </c>
      <c r="B13" s="8">
        <v>7.8</v>
      </c>
      <c r="C13" s="8">
        <v>7.8</v>
      </c>
      <c r="D13" s="8">
        <f t="shared" si="0"/>
        <v>0</v>
      </c>
      <c r="E13" s="8">
        <v>32</v>
      </c>
      <c r="F13" s="8">
        <v>31.3</v>
      </c>
      <c r="G13" s="8">
        <v>5.7</v>
      </c>
      <c r="H13" s="8">
        <f t="shared" si="1"/>
        <v>-5.0000000000000009</v>
      </c>
      <c r="I13" s="8">
        <v>774</v>
      </c>
      <c r="J13" s="8">
        <v>550.5</v>
      </c>
      <c r="K13" s="8">
        <f t="shared" si="2"/>
        <v>223.5</v>
      </c>
      <c r="M13" s="2"/>
      <c r="N13" s="2"/>
      <c r="O13" s="2"/>
      <c r="P13" s="2"/>
    </row>
    <row r="14" spans="1:16" ht="15" x14ac:dyDescent="0.25">
      <c r="A14" s="7">
        <v>9</v>
      </c>
      <c r="B14" s="8">
        <v>7.8</v>
      </c>
      <c r="C14" s="8">
        <v>7.8</v>
      </c>
      <c r="D14" s="8">
        <f t="shared" si="0"/>
        <v>0</v>
      </c>
      <c r="E14" s="8">
        <v>32</v>
      </c>
      <c r="F14" s="8">
        <v>31.3</v>
      </c>
      <c r="G14" s="8">
        <v>5.7</v>
      </c>
      <c r="H14" s="8">
        <f t="shared" si="1"/>
        <v>-5.0000000000000009</v>
      </c>
      <c r="I14" s="8">
        <v>774</v>
      </c>
      <c r="J14" s="8">
        <v>550.5</v>
      </c>
      <c r="K14" s="8">
        <f t="shared" si="2"/>
        <v>223.5</v>
      </c>
      <c r="M14" s="2"/>
      <c r="N14" s="2"/>
      <c r="O14" s="2"/>
      <c r="P14" s="2"/>
    </row>
    <row r="15" spans="1:16" ht="15" x14ac:dyDescent="0.25">
      <c r="A15" s="7">
        <v>10</v>
      </c>
      <c r="B15" s="8">
        <v>7.8</v>
      </c>
      <c r="C15" s="8">
        <v>7.8</v>
      </c>
      <c r="D15" s="8">
        <f t="shared" si="0"/>
        <v>0</v>
      </c>
      <c r="E15" s="8">
        <v>32</v>
      </c>
      <c r="F15" s="8">
        <v>31.3</v>
      </c>
      <c r="G15" s="8">
        <v>5.7</v>
      </c>
      <c r="H15" s="8">
        <f t="shared" si="1"/>
        <v>-5.0000000000000009</v>
      </c>
      <c r="I15" s="8">
        <v>774</v>
      </c>
      <c r="J15" s="8">
        <v>550.5</v>
      </c>
      <c r="K15" s="8">
        <f t="shared" si="2"/>
        <v>223.5</v>
      </c>
      <c r="M15" s="2"/>
      <c r="N15" s="2"/>
      <c r="O15" s="2"/>
      <c r="P15" s="2"/>
    </row>
    <row r="16" spans="1:16" ht="15" x14ac:dyDescent="0.25">
      <c r="A16" s="7">
        <v>11</v>
      </c>
      <c r="B16" s="8">
        <v>7.8</v>
      </c>
      <c r="C16" s="8">
        <v>7.8</v>
      </c>
      <c r="D16" s="8">
        <f t="shared" si="0"/>
        <v>0</v>
      </c>
      <c r="E16" s="8">
        <v>32</v>
      </c>
      <c r="F16" s="8">
        <v>31.3</v>
      </c>
      <c r="G16" s="8">
        <v>5.7</v>
      </c>
      <c r="H16" s="8">
        <f t="shared" si="1"/>
        <v>-5.0000000000000009</v>
      </c>
      <c r="I16" s="8">
        <v>774</v>
      </c>
      <c r="J16" s="8">
        <v>550.5</v>
      </c>
      <c r="K16" s="8">
        <f t="shared" si="2"/>
        <v>223.5</v>
      </c>
      <c r="M16" s="2"/>
      <c r="N16" s="2"/>
      <c r="O16" s="2"/>
      <c r="P16" s="2"/>
    </row>
    <row r="17" spans="1:16" ht="15" x14ac:dyDescent="0.25">
      <c r="A17" s="7">
        <v>12</v>
      </c>
      <c r="B17" s="8">
        <v>7.8</v>
      </c>
      <c r="C17" s="8">
        <v>7.8</v>
      </c>
      <c r="D17" s="8">
        <f t="shared" si="0"/>
        <v>0</v>
      </c>
      <c r="E17" s="8">
        <v>32</v>
      </c>
      <c r="F17" s="8">
        <v>31.3</v>
      </c>
      <c r="G17" s="8">
        <v>5.7</v>
      </c>
      <c r="H17" s="8">
        <f t="shared" si="1"/>
        <v>-5.0000000000000009</v>
      </c>
      <c r="I17" s="8">
        <v>774</v>
      </c>
      <c r="J17" s="8">
        <v>550.5</v>
      </c>
      <c r="K17" s="8">
        <f t="shared" si="2"/>
        <v>223.5</v>
      </c>
      <c r="M17" s="2"/>
      <c r="N17" s="2"/>
      <c r="O17" s="2"/>
      <c r="P17" s="2"/>
    </row>
    <row r="18" spans="1:16" ht="15" x14ac:dyDescent="0.25">
      <c r="A18" s="7">
        <v>13</v>
      </c>
      <c r="B18" s="8">
        <v>7.8</v>
      </c>
      <c r="C18" s="8">
        <v>7.8</v>
      </c>
      <c r="D18" s="8">
        <f t="shared" si="0"/>
        <v>0</v>
      </c>
      <c r="E18" s="8">
        <v>32</v>
      </c>
      <c r="F18" s="8">
        <v>31.3</v>
      </c>
      <c r="G18" s="8">
        <v>5.7</v>
      </c>
      <c r="H18" s="8">
        <f t="shared" si="1"/>
        <v>-5.0000000000000009</v>
      </c>
      <c r="I18" s="8">
        <v>774</v>
      </c>
      <c r="J18" s="8">
        <v>550.5</v>
      </c>
      <c r="K18" s="8">
        <f t="shared" si="2"/>
        <v>223.5</v>
      </c>
      <c r="M18" s="2"/>
      <c r="N18" s="2"/>
      <c r="O18" s="2"/>
      <c r="P18" s="2"/>
    </row>
    <row r="19" spans="1:16" ht="15" x14ac:dyDescent="0.25">
      <c r="A19" s="7">
        <v>14</v>
      </c>
      <c r="B19" s="8">
        <v>7.7</v>
      </c>
      <c r="C19" s="8">
        <v>7.8</v>
      </c>
      <c r="D19" s="8">
        <f t="shared" si="0"/>
        <v>-9.9999999999999645E-2</v>
      </c>
      <c r="E19" s="8">
        <v>32</v>
      </c>
      <c r="F19" s="8">
        <v>31.3</v>
      </c>
      <c r="G19" s="8">
        <v>5.7</v>
      </c>
      <c r="H19" s="8">
        <f t="shared" si="1"/>
        <v>-5.0000000000000009</v>
      </c>
      <c r="I19" s="8">
        <v>774</v>
      </c>
      <c r="J19" s="8">
        <v>550.5</v>
      </c>
      <c r="K19" s="8">
        <f t="shared" si="2"/>
        <v>223.5</v>
      </c>
      <c r="M19" s="2"/>
      <c r="N19" s="2"/>
      <c r="O19" s="2"/>
      <c r="P19" s="2"/>
    </row>
    <row r="20" spans="1:16" ht="15" x14ac:dyDescent="0.25">
      <c r="A20" s="7">
        <v>15</v>
      </c>
      <c r="B20" s="8">
        <v>7.7</v>
      </c>
      <c r="C20" s="8">
        <v>7.9</v>
      </c>
      <c r="D20" s="8">
        <f t="shared" si="0"/>
        <v>-0.20000000000000018</v>
      </c>
      <c r="E20" s="8">
        <v>32</v>
      </c>
      <c r="F20" s="8">
        <v>31.3</v>
      </c>
      <c r="G20" s="8">
        <v>5.6</v>
      </c>
      <c r="H20" s="8">
        <f t="shared" si="1"/>
        <v>-4.9000000000000004</v>
      </c>
      <c r="I20" s="8">
        <v>774</v>
      </c>
      <c r="J20" s="8">
        <v>550.5</v>
      </c>
      <c r="K20" s="8">
        <f t="shared" si="2"/>
        <v>223.5</v>
      </c>
      <c r="M20" s="2"/>
      <c r="N20" s="2"/>
      <c r="O20" s="2"/>
      <c r="P20" s="2"/>
    </row>
    <row r="21" spans="1:16" ht="15" x14ac:dyDescent="0.25">
      <c r="A21" s="7">
        <v>16</v>
      </c>
      <c r="B21" s="8">
        <v>7.7</v>
      </c>
      <c r="C21" s="8">
        <v>7.9</v>
      </c>
      <c r="D21" s="8">
        <f t="shared" si="0"/>
        <v>-0.20000000000000018</v>
      </c>
      <c r="E21" s="8">
        <v>32</v>
      </c>
      <c r="F21" s="8">
        <v>31.3</v>
      </c>
      <c r="G21" s="8">
        <v>5.6</v>
      </c>
      <c r="H21" s="8">
        <f t="shared" si="1"/>
        <v>-4.9000000000000004</v>
      </c>
      <c r="I21" s="8">
        <v>774</v>
      </c>
      <c r="J21" s="8">
        <v>550.5</v>
      </c>
      <c r="K21" s="8">
        <f t="shared" si="2"/>
        <v>223.5</v>
      </c>
      <c r="M21" s="2"/>
      <c r="N21" s="2"/>
      <c r="O21" s="2"/>
      <c r="P21" s="2"/>
    </row>
    <row r="22" spans="1:16" ht="15" x14ac:dyDescent="0.25">
      <c r="A22" s="7">
        <v>17</v>
      </c>
      <c r="B22" s="8">
        <v>7.7</v>
      </c>
      <c r="C22" s="8">
        <v>7.9</v>
      </c>
      <c r="D22" s="8">
        <f t="shared" si="0"/>
        <v>-0.20000000000000018</v>
      </c>
      <c r="E22" s="8">
        <v>32</v>
      </c>
      <c r="F22" s="8">
        <v>31.3</v>
      </c>
      <c r="G22" s="8">
        <v>5.6</v>
      </c>
      <c r="H22" s="8">
        <f t="shared" si="1"/>
        <v>-4.9000000000000004</v>
      </c>
      <c r="I22" s="8">
        <v>774</v>
      </c>
      <c r="J22" s="8">
        <v>550.4</v>
      </c>
      <c r="K22" s="8">
        <f t="shared" si="2"/>
        <v>223.60000000000002</v>
      </c>
      <c r="M22" s="2"/>
      <c r="N22" s="2"/>
      <c r="O22" s="2"/>
      <c r="P22" s="2"/>
    </row>
    <row r="23" spans="1:16" ht="15" x14ac:dyDescent="0.25">
      <c r="A23" s="7">
        <v>18</v>
      </c>
      <c r="B23" s="8">
        <v>7.7</v>
      </c>
      <c r="C23" s="8">
        <v>7.9</v>
      </c>
      <c r="D23" s="8">
        <f t="shared" si="0"/>
        <v>-0.20000000000000018</v>
      </c>
      <c r="E23" s="8">
        <v>32</v>
      </c>
      <c r="F23" s="8">
        <v>31.3</v>
      </c>
      <c r="G23" s="8">
        <v>5.6</v>
      </c>
      <c r="H23" s="8">
        <f t="shared" si="1"/>
        <v>-4.9000000000000004</v>
      </c>
      <c r="I23" s="8">
        <v>774</v>
      </c>
      <c r="J23" s="8">
        <v>550.4</v>
      </c>
      <c r="K23" s="8">
        <f t="shared" si="2"/>
        <v>223.60000000000002</v>
      </c>
      <c r="M23" s="2"/>
      <c r="N23" s="2"/>
      <c r="O23" s="2"/>
      <c r="P23" s="2"/>
    </row>
    <row r="24" spans="1:16" ht="15" x14ac:dyDescent="0.25">
      <c r="A24" s="7">
        <v>19</v>
      </c>
      <c r="B24" s="8">
        <v>7.7</v>
      </c>
      <c r="C24" s="8">
        <v>7.9</v>
      </c>
      <c r="D24" s="8">
        <f t="shared" si="0"/>
        <v>-0.20000000000000018</v>
      </c>
      <c r="E24" s="8">
        <v>32</v>
      </c>
      <c r="F24" s="8">
        <v>31.3</v>
      </c>
      <c r="G24" s="8">
        <v>5.6</v>
      </c>
      <c r="H24" s="8">
        <f t="shared" si="1"/>
        <v>-4.9000000000000004</v>
      </c>
      <c r="I24" s="8">
        <v>774</v>
      </c>
      <c r="J24" s="8">
        <v>550.4</v>
      </c>
      <c r="K24" s="8">
        <f t="shared" si="2"/>
        <v>223.60000000000002</v>
      </c>
      <c r="M24" s="2"/>
      <c r="N24" s="2"/>
      <c r="O24" s="2"/>
      <c r="P24" s="2"/>
    </row>
    <row r="25" spans="1:16" ht="15" x14ac:dyDescent="0.25">
      <c r="A25" s="7">
        <v>20</v>
      </c>
      <c r="B25" s="8">
        <v>7.7</v>
      </c>
      <c r="C25" s="8">
        <v>7.9</v>
      </c>
      <c r="D25" s="8">
        <f t="shared" si="0"/>
        <v>-0.20000000000000018</v>
      </c>
      <c r="E25" s="8">
        <v>32</v>
      </c>
      <c r="F25" s="8">
        <v>31.3</v>
      </c>
      <c r="G25" s="8">
        <v>5.6</v>
      </c>
      <c r="H25" s="8">
        <f t="shared" si="1"/>
        <v>-4.9000000000000004</v>
      </c>
      <c r="I25" s="8">
        <v>774</v>
      </c>
      <c r="J25" s="8">
        <v>550.4</v>
      </c>
      <c r="K25" s="8">
        <f t="shared" si="2"/>
        <v>223.60000000000002</v>
      </c>
      <c r="M25" s="2"/>
      <c r="N25" s="2"/>
      <c r="O25" s="2"/>
      <c r="P25" s="2"/>
    </row>
    <row r="26" spans="1:16" ht="15" x14ac:dyDescent="0.25">
      <c r="A26" s="7">
        <v>21</v>
      </c>
      <c r="B26" s="8">
        <v>7.7</v>
      </c>
      <c r="C26" s="8">
        <v>7.9</v>
      </c>
      <c r="D26" s="8">
        <f t="shared" si="0"/>
        <v>-0.20000000000000018</v>
      </c>
      <c r="E26" s="8">
        <v>32</v>
      </c>
      <c r="F26" s="8">
        <v>31.3</v>
      </c>
      <c r="G26" s="8">
        <v>5.6</v>
      </c>
      <c r="H26" s="8">
        <f t="shared" si="1"/>
        <v>-4.9000000000000004</v>
      </c>
      <c r="I26" s="8">
        <v>774</v>
      </c>
      <c r="J26" s="8">
        <v>550.4</v>
      </c>
      <c r="K26" s="8">
        <f t="shared" si="2"/>
        <v>223.60000000000002</v>
      </c>
      <c r="M26" s="12">
        <v>14719.5</v>
      </c>
      <c r="N26" s="11">
        <v>14247</v>
      </c>
      <c r="O26" s="11">
        <v>8877</v>
      </c>
      <c r="P26" s="11">
        <v>11146</v>
      </c>
    </row>
    <row r="27" spans="1:16" ht="15" x14ac:dyDescent="0.25">
      <c r="A27" s="7">
        <v>22</v>
      </c>
      <c r="B27" s="8">
        <v>7.7</v>
      </c>
      <c r="C27" s="8">
        <v>8.9</v>
      </c>
      <c r="D27" s="8">
        <f t="shared" si="0"/>
        <v>-1.2000000000000002</v>
      </c>
      <c r="E27" s="8">
        <v>32</v>
      </c>
      <c r="F27" s="8">
        <v>35</v>
      </c>
      <c r="G27" s="8">
        <v>6</v>
      </c>
      <c r="H27" s="8">
        <f t="shared" si="1"/>
        <v>-9</v>
      </c>
      <c r="I27" s="8">
        <v>774</v>
      </c>
      <c r="J27" s="8">
        <v>2800</v>
      </c>
      <c r="K27" s="8">
        <f t="shared" si="2"/>
        <v>-2026</v>
      </c>
      <c r="M27" s="12">
        <v>14728.4</v>
      </c>
      <c r="N27" s="11">
        <v>14282</v>
      </c>
      <c r="O27" s="11">
        <v>8883</v>
      </c>
      <c r="P27" s="11">
        <v>11216</v>
      </c>
    </row>
    <row r="28" spans="1:16" ht="15" x14ac:dyDescent="0.25">
      <c r="A28" s="7">
        <v>23</v>
      </c>
      <c r="B28" s="8">
        <v>7.7</v>
      </c>
      <c r="C28" s="8">
        <v>8.1</v>
      </c>
      <c r="D28" s="8">
        <f t="shared" si="0"/>
        <v>-0.39999999999999947</v>
      </c>
      <c r="E28" s="8">
        <v>32</v>
      </c>
      <c r="F28" s="8">
        <v>38</v>
      </c>
      <c r="G28" s="8">
        <v>6</v>
      </c>
      <c r="H28" s="8">
        <f t="shared" si="1"/>
        <v>-12</v>
      </c>
      <c r="I28" s="8">
        <v>774</v>
      </c>
      <c r="J28" s="8">
        <v>880</v>
      </c>
      <c r="K28" s="8">
        <f t="shared" si="2"/>
        <v>-106</v>
      </c>
      <c r="M28" s="12">
        <v>14736.5</v>
      </c>
      <c r="N28" s="12">
        <v>14320</v>
      </c>
      <c r="O28" s="12">
        <v>8889</v>
      </c>
      <c r="P28" s="12">
        <v>11238</v>
      </c>
    </row>
    <row r="29" spans="1:16" ht="15" x14ac:dyDescent="0.25">
      <c r="A29" s="7">
        <v>24</v>
      </c>
      <c r="B29" s="8">
        <v>7.7</v>
      </c>
      <c r="C29" s="8">
        <v>8.1</v>
      </c>
      <c r="D29" s="8">
        <f t="shared" si="0"/>
        <v>-0.39999999999999947</v>
      </c>
      <c r="E29" s="8">
        <v>33</v>
      </c>
      <c r="F29" s="8"/>
      <c r="G29" s="8"/>
      <c r="H29" s="8">
        <f t="shared" si="1"/>
        <v>33</v>
      </c>
      <c r="I29" s="8">
        <v>774</v>
      </c>
      <c r="J29" s="8">
        <v>880</v>
      </c>
      <c r="K29" s="8">
        <f t="shared" si="2"/>
        <v>-106</v>
      </c>
      <c r="M29" s="12">
        <v>14756.6</v>
      </c>
      <c r="N29" s="12">
        <v>14432</v>
      </c>
      <c r="O29" s="12">
        <v>8901</v>
      </c>
      <c r="P29" s="12">
        <v>11294</v>
      </c>
    </row>
    <row r="30" spans="1:16" ht="15" x14ac:dyDescent="0.25">
      <c r="A30" s="7">
        <v>25</v>
      </c>
      <c r="B30" s="8">
        <v>7.7</v>
      </c>
      <c r="C30" s="8">
        <v>8.1</v>
      </c>
      <c r="D30" s="8">
        <f t="shared" si="0"/>
        <v>-0.39999999999999947</v>
      </c>
      <c r="E30" s="8">
        <v>33</v>
      </c>
      <c r="F30" s="8"/>
      <c r="G30" s="8"/>
      <c r="H30" s="8">
        <f t="shared" si="1"/>
        <v>33</v>
      </c>
      <c r="I30" s="8">
        <v>774</v>
      </c>
      <c r="J30" s="8">
        <v>880</v>
      </c>
      <c r="K30" s="8">
        <f t="shared" si="2"/>
        <v>-106</v>
      </c>
      <c r="M30" s="12">
        <v>14763.5</v>
      </c>
      <c r="N30" s="12">
        <v>14477</v>
      </c>
      <c r="O30" s="12">
        <v>8911</v>
      </c>
      <c r="P30" s="12">
        <v>11319</v>
      </c>
    </row>
    <row r="31" spans="1:16" ht="15" x14ac:dyDescent="0.25">
      <c r="A31" s="7">
        <v>26</v>
      </c>
      <c r="B31" s="8">
        <v>7.7</v>
      </c>
      <c r="C31" s="8">
        <v>20.100000000000001</v>
      </c>
      <c r="D31" s="8">
        <f t="shared" si="0"/>
        <v>-12.400000000000002</v>
      </c>
      <c r="E31" s="8">
        <v>33</v>
      </c>
      <c r="F31" s="8">
        <v>112</v>
      </c>
      <c r="G31" s="8">
        <v>12</v>
      </c>
      <c r="H31" s="8">
        <f t="shared" si="1"/>
        <v>-91</v>
      </c>
      <c r="I31" s="8">
        <v>775</v>
      </c>
      <c r="J31" s="8">
        <v>2240</v>
      </c>
      <c r="K31" s="8">
        <f t="shared" si="2"/>
        <v>-1465</v>
      </c>
      <c r="M31" s="12"/>
      <c r="N31" s="12"/>
      <c r="O31" s="12"/>
      <c r="P31" s="12"/>
    </row>
    <row r="32" spans="1:16" ht="15" x14ac:dyDescent="0.25">
      <c r="A32" s="7">
        <v>27</v>
      </c>
      <c r="B32" s="8">
        <v>7.7</v>
      </c>
      <c r="C32" s="8">
        <v>6.9</v>
      </c>
      <c r="D32" s="8">
        <f t="shared" si="0"/>
        <v>0.79999999999999982</v>
      </c>
      <c r="E32" s="8">
        <v>33</v>
      </c>
      <c r="F32" s="8">
        <v>45</v>
      </c>
      <c r="G32" s="8">
        <v>10</v>
      </c>
      <c r="H32" s="8">
        <f t="shared" si="1"/>
        <v>-22</v>
      </c>
      <c r="I32" s="8">
        <v>775</v>
      </c>
      <c r="J32" s="8">
        <v>1000</v>
      </c>
      <c r="K32" s="8">
        <f t="shared" si="2"/>
        <v>-225</v>
      </c>
      <c r="M32" s="12"/>
      <c r="N32" s="12">
        <v>14512</v>
      </c>
      <c r="O32" s="12"/>
      <c r="P32" s="12">
        <v>11342</v>
      </c>
    </row>
    <row r="33" spans="1:16" ht="15" x14ac:dyDescent="0.25">
      <c r="A33" s="7">
        <v>28</v>
      </c>
      <c r="B33" s="8">
        <v>7.7</v>
      </c>
      <c r="C33" s="8">
        <v>6.4</v>
      </c>
      <c r="D33" s="8">
        <f t="shared" si="0"/>
        <v>1.2999999999999998</v>
      </c>
      <c r="E33" s="8">
        <v>33</v>
      </c>
      <c r="F33" s="8">
        <v>35</v>
      </c>
      <c r="G33" s="8">
        <v>6</v>
      </c>
      <c r="H33" s="8">
        <f t="shared" si="1"/>
        <v>-8</v>
      </c>
      <c r="I33" s="8">
        <v>775</v>
      </c>
      <c r="J33" s="8">
        <v>920</v>
      </c>
      <c r="K33" s="8">
        <f t="shared" si="2"/>
        <v>-145</v>
      </c>
      <c r="M33" s="12"/>
      <c r="N33" s="12"/>
      <c r="O33" s="12"/>
      <c r="P33" s="12"/>
    </row>
    <row r="34" spans="1:16" ht="15" x14ac:dyDescent="0.25">
      <c r="A34" s="7">
        <v>29</v>
      </c>
      <c r="B34" s="8">
        <v>7.7</v>
      </c>
      <c r="C34" s="8">
        <v>6.4</v>
      </c>
      <c r="D34" s="8">
        <f t="shared" si="0"/>
        <v>1.2999999999999998</v>
      </c>
      <c r="E34" s="8">
        <v>33</v>
      </c>
      <c r="F34" s="8">
        <v>35</v>
      </c>
      <c r="G34" s="8">
        <v>6</v>
      </c>
      <c r="H34" s="8">
        <f t="shared" si="1"/>
        <v>-8</v>
      </c>
      <c r="I34" s="8">
        <v>775</v>
      </c>
      <c r="J34" s="8">
        <v>960</v>
      </c>
      <c r="K34" s="8">
        <f t="shared" si="2"/>
        <v>-185</v>
      </c>
      <c r="M34" s="12">
        <v>14776.3</v>
      </c>
      <c r="N34" s="12">
        <v>14547</v>
      </c>
      <c r="O34" s="12">
        <v>8923</v>
      </c>
      <c r="P34" s="12">
        <v>11366</v>
      </c>
    </row>
    <row r="35" spans="1:16" ht="15" x14ac:dyDescent="0.25">
      <c r="A35" s="7">
        <v>30</v>
      </c>
      <c r="B35" s="8">
        <v>7.7</v>
      </c>
      <c r="C35" s="8">
        <v>6.6</v>
      </c>
      <c r="D35" s="8">
        <f t="shared" si="0"/>
        <v>1.1000000000000005</v>
      </c>
      <c r="E35" s="8">
        <v>33</v>
      </c>
      <c r="F35" s="8">
        <v>35</v>
      </c>
      <c r="G35" s="8">
        <v>29</v>
      </c>
      <c r="H35" s="8">
        <f t="shared" si="1"/>
        <v>-31</v>
      </c>
      <c r="I35" s="8">
        <v>775</v>
      </c>
      <c r="J35" s="8">
        <v>960</v>
      </c>
      <c r="K35" s="8">
        <f t="shared" si="2"/>
        <v>-185</v>
      </c>
      <c r="M35" s="12"/>
      <c r="N35" s="12"/>
      <c r="O35" s="12"/>
      <c r="P35" s="12"/>
    </row>
    <row r="36" spans="1:16" ht="15" x14ac:dyDescent="0.25">
      <c r="A36" s="7">
        <v>31</v>
      </c>
      <c r="B36" s="8">
        <v>7.7</v>
      </c>
      <c r="C36" s="8">
        <v>6.6</v>
      </c>
      <c r="D36" s="8">
        <f t="shared" si="0"/>
        <v>1.1000000000000005</v>
      </c>
      <c r="E36" s="8">
        <v>33</v>
      </c>
      <c r="F36" s="8"/>
      <c r="G36" s="8"/>
      <c r="H36" s="8">
        <v>33</v>
      </c>
      <c r="I36" s="8">
        <v>775</v>
      </c>
      <c r="J36" s="8">
        <v>960</v>
      </c>
      <c r="K36" s="8">
        <f t="shared" si="2"/>
        <v>-185</v>
      </c>
      <c r="M36" s="13">
        <v>14782.9</v>
      </c>
      <c r="N36" s="13">
        <v>14582</v>
      </c>
      <c r="O36" s="13">
        <v>8952</v>
      </c>
      <c r="P36" s="13">
        <v>11390</v>
      </c>
    </row>
    <row r="37" spans="1:16" x14ac:dyDescent="0.3">
      <c r="A37" s="9" t="s">
        <v>9</v>
      </c>
      <c r="B37" s="10">
        <f>SUM(B6:B36)</f>
        <v>239.99999999999983</v>
      </c>
      <c r="C37" s="10">
        <f t="shared" ref="C37:K37" si="3">SUM(C6:C36)</f>
        <v>250.7</v>
      </c>
      <c r="D37" s="10">
        <f t="shared" si="3"/>
        <v>-10.699999999999996</v>
      </c>
      <c r="E37" s="10">
        <f t="shared" si="3"/>
        <v>1000</v>
      </c>
      <c r="F37" s="10">
        <f t="shared" si="3"/>
        <v>991.99999999999989</v>
      </c>
      <c r="G37" s="10">
        <f t="shared" si="3"/>
        <v>194</v>
      </c>
      <c r="H37" s="10">
        <f t="shared" si="3"/>
        <v>-186.00000000000006</v>
      </c>
      <c r="I37" s="10">
        <f t="shared" si="3"/>
        <v>24000</v>
      </c>
      <c r="J37" s="10">
        <f t="shared" si="3"/>
        <v>24040</v>
      </c>
      <c r="K37" s="10">
        <f t="shared" si="3"/>
        <v>-39.999999999999091</v>
      </c>
      <c r="M37" s="12"/>
      <c r="N37" s="12"/>
      <c r="O37" s="12"/>
      <c r="P37" s="12"/>
    </row>
    <row r="38" spans="1:16" ht="1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</sheetData>
  <mergeCells count="4">
    <mergeCell ref="B3:D3"/>
    <mergeCell ref="E3:H3"/>
    <mergeCell ref="I3:K3"/>
    <mergeCell ref="M3:P3"/>
  </mergeCells>
  <pageMargins left="0.7" right="0.7" top="0.75" bottom="0.75" header="0.3" footer="0.3"/>
  <pageSetup paperSize="9" orientation="portrait" horizontalDpi="180" verticalDpi="18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C21" sqref="C21"/>
    </sheetView>
  </sheetViews>
  <sheetFormatPr defaultRowHeight="14.4" x14ac:dyDescent="0.3"/>
  <cols>
    <col min="3" max="3" width="10.88671875" customWidth="1"/>
  </cols>
  <sheetData>
    <row r="1" spans="1:13" x14ac:dyDescent="0.3">
      <c r="A1" s="2"/>
      <c r="B1" s="73" t="s">
        <v>2</v>
      </c>
      <c r="C1" s="73"/>
      <c r="D1" s="73"/>
      <c r="E1" s="73" t="s">
        <v>3</v>
      </c>
      <c r="F1" s="73"/>
      <c r="G1" s="73"/>
      <c r="H1" s="1"/>
      <c r="I1" s="1"/>
      <c r="J1" s="1"/>
      <c r="K1" s="1"/>
      <c r="L1" s="1"/>
      <c r="M1" s="1"/>
    </row>
    <row r="2" spans="1:13" ht="42" x14ac:dyDescent="0.3">
      <c r="A2" s="2"/>
      <c r="B2" s="1"/>
      <c r="C2" s="6" t="s">
        <v>4</v>
      </c>
      <c r="D2" s="5"/>
      <c r="E2" s="1"/>
      <c r="F2" s="6"/>
      <c r="G2" s="2"/>
      <c r="H2" s="1"/>
      <c r="I2" s="77"/>
      <c r="J2" s="77"/>
      <c r="K2" s="1"/>
      <c r="L2" s="1"/>
      <c r="M2" s="1"/>
    </row>
    <row r="3" spans="1:13" x14ac:dyDescent="0.3">
      <c r="A3" s="2"/>
      <c r="B3" s="2" t="s">
        <v>6</v>
      </c>
      <c r="C3" s="2" t="s">
        <v>7</v>
      </c>
      <c r="D3" s="2" t="s">
        <v>8</v>
      </c>
      <c r="E3" s="2" t="s">
        <v>6</v>
      </c>
      <c r="F3" s="2" t="s">
        <v>7</v>
      </c>
      <c r="G3" s="2" t="s">
        <v>8</v>
      </c>
      <c r="H3" s="1"/>
      <c r="I3" s="15" t="s">
        <v>17</v>
      </c>
      <c r="J3" s="15" t="s">
        <v>11</v>
      </c>
      <c r="K3" s="1"/>
      <c r="L3" s="1"/>
      <c r="M3" s="1"/>
    </row>
    <row r="4" spans="1:13" x14ac:dyDescent="0.3">
      <c r="A4" s="7">
        <v>44075</v>
      </c>
      <c r="B4" s="8">
        <v>33.299999999999997</v>
      </c>
      <c r="C4" s="8">
        <v>36</v>
      </c>
      <c r="D4" s="24">
        <f>B4-C4</f>
        <v>-2.7000000000000028</v>
      </c>
      <c r="E4" s="8">
        <v>623</v>
      </c>
      <c r="F4" s="8">
        <v>587</v>
      </c>
      <c r="G4" s="24">
        <f>E4-F4</f>
        <v>36</v>
      </c>
      <c r="H4" s="1"/>
      <c r="I4" s="2"/>
      <c r="J4" s="2"/>
      <c r="K4" s="1" t="s">
        <v>38</v>
      </c>
      <c r="L4" s="1"/>
      <c r="M4" s="1"/>
    </row>
    <row r="5" spans="1:13" ht="15" x14ac:dyDescent="0.25">
      <c r="A5" s="7">
        <v>44076</v>
      </c>
      <c r="B5" s="8">
        <v>33.299999999999997</v>
      </c>
      <c r="C5" s="8">
        <v>37</v>
      </c>
      <c r="D5" s="24">
        <f t="shared" ref="D5:D33" si="0">B5-C5</f>
        <v>-3.7000000000000028</v>
      </c>
      <c r="E5" s="8">
        <v>623</v>
      </c>
      <c r="F5" s="8">
        <v>587</v>
      </c>
      <c r="G5" s="24">
        <f t="shared" ref="G5:G33" si="1">E5-F5</f>
        <v>36</v>
      </c>
      <c r="H5" s="1"/>
      <c r="I5" s="2"/>
      <c r="J5" s="2"/>
      <c r="K5" s="1"/>
      <c r="L5" s="1"/>
      <c r="M5" s="1"/>
    </row>
    <row r="6" spans="1:13" ht="15" x14ac:dyDescent="0.25">
      <c r="A6" s="7">
        <v>44077</v>
      </c>
      <c r="B6" s="8">
        <v>33.299999999999997</v>
      </c>
      <c r="C6" s="8">
        <v>23</v>
      </c>
      <c r="D6" s="24">
        <f t="shared" si="0"/>
        <v>10.299999999999997</v>
      </c>
      <c r="E6" s="8">
        <v>623</v>
      </c>
      <c r="F6" s="8">
        <v>240</v>
      </c>
      <c r="G6" s="24">
        <f t="shared" si="1"/>
        <v>383</v>
      </c>
      <c r="H6" s="1"/>
      <c r="I6" s="2">
        <v>22247</v>
      </c>
      <c r="J6" s="2">
        <v>14876</v>
      </c>
      <c r="K6" s="1"/>
      <c r="L6" s="1"/>
      <c r="M6" s="1"/>
    </row>
    <row r="7" spans="1:13" ht="15" x14ac:dyDescent="0.25">
      <c r="A7" s="7">
        <v>44078</v>
      </c>
      <c r="B7" s="8">
        <v>33.299999999999997</v>
      </c>
      <c r="C7" s="8">
        <v>33.5</v>
      </c>
      <c r="D7" s="24">
        <f t="shared" si="0"/>
        <v>-0.20000000000000284</v>
      </c>
      <c r="E7" s="8">
        <v>623</v>
      </c>
      <c r="F7" s="8">
        <v>667</v>
      </c>
      <c r="G7" s="24">
        <f t="shared" si="1"/>
        <v>-44</v>
      </c>
      <c r="H7" s="1"/>
      <c r="I7" s="2">
        <v>22270</v>
      </c>
      <c r="J7" s="2">
        <v>14882</v>
      </c>
      <c r="K7" s="1"/>
      <c r="L7" s="1"/>
      <c r="M7" s="1"/>
    </row>
    <row r="8" spans="1:13" ht="15" x14ac:dyDescent="0.25">
      <c r="A8" s="7">
        <v>44079</v>
      </c>
      <c r="B8" s="8">
        <v>33.299999999999997</v>
      </c>
      <c r="C8" s="8">
        <v>33.299999999999997</v>
      </c>
      <c r="D8" s="24">
        <f t="shared" si="0"/>
        <v>0</v>
      </c>
      <c r="E8" s="8">
        <v>623</v>
      </c>
      <c r="F8" s="8">
        <v>667</v>
      </c>
      <c r="G8" s="24">
        <f t="shared" si="1"/>
        <v>-44</v>
      </c>
      <c r="H8" s="1"/>
      <c r="I8" s="2"/>
      <c r="J8" s="2"/>
      <c r="K8" s="1"/>
      <c r="L8" s="1"/>
      <c r="M8" s="1"/>
    </row>
    <row r="9" spans="1:13" ht="15" x14ac:dyDescent="0.25">
      <c r="A9" s="7">
        <v>44080</v>
      </c>
      <c r="B9" s="8">
        <v>33.299999999999997</v>
      </c>
      <c r="C9" s="8">
        <v>33.299999999999997</v>
      </c>
      <c r="D9" s="24">
        <f t="shared" si="0"/>
        <v>0</v>
      </c>
      <c r="E9" s="8">
        <v>623</v>
      </c>
      <c r="F9" s="8">
        <v>666</v>
      </c>
      <c r="G9" s="24">
        <f t="shared" si="1"/>
        <v>-43</v>
      </c>
      <c r="H9" s="1"/>
      <c r="I9" s="2"/>
      <c r="J9" s="2"/>
      <c r="K9" s="1"/>
      <c r="L9" s="1"/>
      <c r="M9" s="1"/>
    </row>
    <row r="10" spans="1:13" ht="15" x14ac:dyDescent="0.25">
      <c r="A10" s="7">
        <v>44081</v>
      </c>
      <c r="B10" s="8">
        <v>33.299999999999997</v>
      </c>
      <c r="C10" s="8">
        <v>33.299999999999997</v>
      </c>
      <c r="D10" s="24">
        <f t="shared" si="0"/>
        <v>0</v>
      </c>
      <c r="E10" s="8">
        <v>623</v>
      </c>
      <c r="F10" s="8">
        <v>620</v>
      </c>
      <c r="G10" s="24">
        <f t="shared" si="1"/>
        <v>3</v>
      </c>
      <c r="H10" s="1"/>
      <c r="I10" s="2"/>
      <c r="J10" s="2">
        <v>14932</v>
      </c>
      <c r="K10" s="1">
        <v>7081</v>
      </c>
      <c r="L10" s="1"/>
      <c r="M10" s="1"/>
    </row>
    <row r="11" spans="1:13" ht="15" x14ac:dyDescent="0.25">
      <c r="A11" s="7">
        <v>44082</v>
      </c>
      <c r="B11" s="8">
        <v>33.299999999999997</v>
      </c>
      <c r="C11" s="8">
        <v>33.299999999999997</v>
      </c>
      <c r="D11" s="24">
        <f t="shared" si="0"/>
        <v>0</v>
      </c>
      <c r="E11" s="8">
        <v>623</v>
      </c>
      <c r="F11" s="8">
        <v>620</v>
      </c>
      <c r="G11" s="24">
        <f t="shared" si="1"/>
        <v>3</v>
      </c>
      <c r="H11" s="1"/>
      <c r="I11" s="2"/>
      <c r="J11" s="2"/>
      <c r="K11" s="1"/>
      <c r="L11" s="1"/>
      <c r="M11" s="1"/>
    </row>
    <row r="12" spans="1:13" ht="15" x14ac:dyDescent="0.25">
      <c r="A12" s="7">
        <v>44083</v>
      </c>
      <c r="B12" s="8">
        <v>33.299999999999997</v>
      </c>
      <c r="C12" s="8">
        <v>33.299999999999997</v>
      </c>
      <c r="D12" s="24">
        <f t="shared" si="0"/>
        <v>0</v>
      </c>
      <c r="E12" s="8">
        <v>623</v>
      </c>
      <c r="F12" s="8">
        <v>620</v>
      </c>
      <c r="G12" s="24">
        <f t="shared" si="1"/>
        <v>3</v>
      </c>
      <c r="H12" s="1"/>
      <c r="I12" s="2"/>
      <c r="J12" s="2"/>
      <c r="K12" s="1"/>
      <c r="L12" s="1"/>
      <c r="M12" s="1"/>
    </row>
    <row r="13" spans="1:13" ht="15" x14ac:dyDescent="0.25">
      <c r="A13" s="7">
        <v>44084</v>
      </c>
      <c r="B13" s="8">
        <v>33.299999999999997</v>
      </c>
      <c r="C13" s="8">
        <v>30</v>
      </c>
      <c r="D13" s="24">
        <f t="shared" si="0"/>
        <v>3.2999999999999972</v>
      </c>
      <c r="E13" s="8">
        <v>623</v>
      </c>
      <c r="F13" s="8">
        <v>620</v>
      </c>
      <c r="G13" s="24">
        <f t="shared" si="1"/>
        <v>3</v>
      </c>
      <c r="H13" s="1"/>
      <c r="I13" s="2">
        <v>22470</v>
      </c>
      <c r="J13" s="2"/>
      <c r="K13" s="1"/>
      <c r="L13" s="1"/>
      <c r="M13" s="1"/>
    </row>
    <row r="14" spans="1:13" ht="15" x14ac:dyDescent="0.25">
      <c r="A14" s="7">
        <v>44085</v>
      </c>
      <c r="B14" s="8">
        <v>33.299999999999997</v>
      </c>
      <c r="C14" s="8">
        <v>27</v>
      </c>
      <c r="D14" s="24">
        <f t="shared" si="0"/>
        <v>6.2999999999999972</v>
      </c>
      <c r="E14" s="8">
        <v>623</v>
      </c>
      <c r="F14" s="8">
        <v>430</v>
      </c>
      <c r="G14" s="24">
        <f t="shared" si="1"/>
        <v>193</v>
      </c>
      <c r="H14" s="1"/>
      <c r="I14" s="2">
        <v>22500</v>
      </c>
      <c r="J14" s="2">
        <v>7143</v>
      </c>
      <c r="K14" s="1"/>
      <c r="L14" s="1"/>
      <c r="M14" s="1"/>
    </row>
    <row r="15" spans="1:13" ht="15" x14ac:dyDescent="0.25">
      <c r="A15" s="7">
        <v>44086</v>
      </c>
      <c r="B15" s="8">
        <v>33.299999999999997</v>
      </c>
      <c r="C15" s="8">
        <v>27</v>
      </c>
      <c r="D15" s="24">
        <f t="shared" si="0"/>
        <v>6.2999999999999972</v>
      </c>
      <c r="E15" s="8">
        <v>623</v>
      </c>
      <c r="F15" s="8">
        <v>430</v>
      </c>
      <c r="G15" s="24">
        <f t="shared" si="1"/>
        <v>193</v>
      </c>
      <c r="H15" s="1"/>
      <c r="I15" s="2"/>
      <c r="J15" s="2"/>
      <c r="K15" s="1"/>
      <c r="L15" s="1"/>
      <c r="M15" s="1"/>
    </row>
    <row r="16" spans="1:13" ht="15" x14ac:dyDescent="0.25">
      <c r="A16" s="7">
        <v>44087</v>
      </c>
      <c r="B16" s="8">
        <v>33.299999999999997</v>
      </c>
      <c r="C16" s="8">
        <v>27</v>
      </c>
      <c r="D16" s="24">
        <f t="shared" si="0"/>
        <v>6.2999999999999972</v>
      </c>
      <c r="E16" s="8">
        <v>623</v>
      </c>
      <c r="F16" s="8">
        <v>430</v>
      </c>
      <c r="G16" s="24">
        <f t="shared" si="1"/>
        <v>193</v>
      </c>
      <c r="H16" s="1"/>
      <c r="I16" s="2"/>
      <c r="J16" s="2"/>
      <c r="K16" s="1"/>
      <c r="L16" s="1"/>
      <c r="M16" s="1"/>
    </row>
    <row r="17" spans="1:16" ht="15" x14ac:dyDescent="0.25">
      <c r="A17" s="7">
        <v>44088</v>
      </c>
      <c r="B17" s="8">
        <v>33.299999999999997</v>
      </c>
      <c r="C17" s="8">
        <v>27</v>
      </c>
      <c r="D17" s="24">
        <f t="shared" si="0"/>
        <v>6.2999999999999972</v>
      </c>
      <c r="E17" s="8">
        <v>623</v>
      </c>
      <c r="F17" s="8">
        <v>430</v>
      </c>
      <c r="G17" s="24">
        <f t="shared" si="1"/>
        <v>193</v>
      </c>
      <c r="H17" s="1"/>
      <c r="I17" s="2"/>
      <c r="J17" s="2"/>
      <c r="K17" s="1"/>
      <c r="L17" s="1"/>
      <c r="M17" s="1"/>
      <c r="P17" t="s">
        <v>39</v>
      </c>
    </row>
    <row r="18" spans="1:16" ht="15" x14ac:dyDescent="0.25">
      <c r="A18" s="7">
        <v>44089</v>
      </c>
      <c r="B18" s="8">
        <v>33.299999999999997</v>
      </c>
      <c r="C18" s="8">
        <v>37</v>
      </c>
      <c r="D18" s="24">
        <f t="shared" si="0"/>
        <v>-3.7000000000000028</v>
      </c>
      <c r="E18" s="8">
        <v>623</v>
      </c>
      <c r="F18" s="8">
        <v>640</v>
      </c>
      <c r="G18" s="24">
        <f t="shared" si="1"/>
        <v>-17</v>
      </c>
      <c r="H18" s="1"/>
      <c r="I18" s="2">
        <v>22608</v>
      </c>
      <c r="J18" s="2">
        <v>7186</v>
      </c>
      <c r="K18" s="1"/>
      <c r="L18" s="1"/>
      <c r="M18" s="1"/>
    </row>
    <row r="19" spans="1:16" ht="15" x14ac:dyDescent="0.25">
      <c r="A19" s="7">
        <v>44090</v>
      </c>
      <c r="B19" s="8">
        <v>33.299999999999997</v>
      </c>
      <c r="C19" s="8">
        <v>32.5</v>
      </c>
      <c r="D19" s="24">
        <f t="shared" si="0"/>
        <v>0.79999999999999716</v>
      </c>
      <c r="E19" s="8">
        <v>623</v>
      </c>
      <c r="F19" s="8">
        <v>620</v>
      </c>
      <c r="G19" s="24">
        <f t="shared" si="1"/>
        <v>3</v>
      </c>
      <c r="H19" s="1"/>
      <c r="I19" s="2">
        <v>22645</v>
      </c>
      <c r="J19" s="2">
        <v>7202</v>
      </c>
      <c r="K19" s="1"/>
      <c r="L19" s="1"/>
      <c r="M19" s="1"/>
    </row>
    <row r="20" spans="1:16" ht="15" x14ac:dyDescent="0.25">
      <c r="A20" s="7">
        <v>44091</v>
      </c>
      <c r="B20" s="8">
        <v>33.299999999999997</v>
      </c>
      <c r="C20" s="8">
        <v>32.5</v>
      </c>
      <c r="D20" s="24">
        <f t="shared" si="0"/>
        <v>0.79999999999999716</v>
      </c>
      <c r="E20" s="8">
        <v>623</v>
      </c>
      <c r="F20" s="8">
        <v>620</v>
      </c>
      <c r="G20" s="24">
        <f t="shared" si="1"/>
        <v>3</v>
      </c>
      <c r="H20" s="1"/>
      <c r="I20" s="2"/>
      <c r="J20" s="2"/>
      <c r="K20" s="1"/>
      <c r="L20" s="1"/>
      <c r="M20" s="1"/>
    </row>
    <row r="21" spans="1:16" ht="15" x14ac:dyDescent="0.25">
      <c r="A21" s="7">
        <v>44092</v>
      </c>
      <c r="B21" s="8">
        <v>33.299999999999997</v>
      </c>
      <c r="C21" s="8">
        <v>29.6</v>
      </c>
      <c r="D21" s="24">
        <f t="shared" si="0"/>
        <v>3.6999999999999957</v>
      </c>
      <c r="E21" s="8">
        <v>623</v>
      </c>
      <c r="F21" s="8">
        <v>572</v>
      </c>
      <c r="G21" s="24">
        <f t="shared" si="1"/>
        <v>51</v>
      </c>
      <c r="H21" s="1"/>
      <c r="I21" s="2">
        <v>22710</v>
      </c>
      <c r="J21" s="2">
        <v>7233</v>
      </c>
      <c r="K21" s="1"/>
      <c r="L21" s="1"/>
      <c r="M21" s="1"/>
    </row>
    <row r="22" spans="1:16" ht="15" x14ac:dyDescent="0.25">
      <c r="A22" s="7">
        <v>44093</v>
      </c>
      <c r="B22" s="8">
        <v>33.299999999999997</v>
      </c>
      <c r="C22" s="8">
        <v>29.6</v>
      </c>
      <c r="D22" s="24">
        <f t="shared" si="0"/>
        <v>3.6999999999999957</v>
      </c>
      <c r="E22" s="8">
        <v>623</v>
      </c>
      <c r="F22" s="8">
        <v>572</v>
      </c>
      <c r="G22" s="24">
        <f t="shared" si="1"/>
        <v>51</v>
      </c>
      <c r="H22" s="1"/>
      <c r="I22" s="2"/>
      <c r="J22" s="2"/>
      <c r="K22" s="1"/>
      <c r="L22" s="1"/>
      <c r="M22" s="1"/>
    </row>
    <row r="23" spans="1:16" ht="15" x14ac:dyDescent="0.25">
      <c r="A23" s="7">
        <v>44094</v>
      </c>
      <c r="B23" s="8">
        <v>33.299999999999997</v>
      </c>
      <c r="C23" s="8">
        <v>29.6</v>
      </c>
      <c r="D23" s="24">
        <f t="shared" si="0"/>
        <v>3.6999999999999957</v>
      </c>
      <c r="E23" s="8">
        <v>623</v>
      </c>
      <c r="F23" s="8">
        <v>572</v>
      </c>
      <c r="G23" s="24">
        <f>E23-F23</f>
        <v>51</v>
      </c>
      <c r="H23" s="1"/>
      <c r="I23" s="2"/>
      <c r="J23" s="2"/>
      <c r="K23" s="1"/>
      <c r="L23" s="1"/>
      <c r="M23" s="1"/>
    </row>
    <row r="24" spans="1:16" ht="15" x14ac:dyDescent="0.25">
      <c r="A24" s="7">
        <v>44095</v>
      </c>
      <c r="B24" s="8">
        <v>33.4</v>
      </c>
      <c r="C24" s="8">
        <v>29.6</v>
      </c>
      <c r="D24" s="24">
        <f t="shared" si="0"/>
        <v>3.7999999999999972</v>
      </c>
      <c r="E24" s="8">
        <v>624</v>
      </c>
      <c r="F24" s="8">
        <v>572</v>
      </c>
      <c r="G24" s="24">
        <f t="shared" si="1"/>
        <v>52</v>
      </c>
      <c r="H24" s="1"/>
      <c r="I24" s="26"/>
      <c r="J24" s="26"/>
      <c r="K24" s="1"/>
      <c r="L24" s="1"/>
      <c r="M24" s="1"/>
    </row>
    <row r="25" spans="1:16" ht="15" x14ac:dyDescent="0.25">
      <c r="A25" s="7">
        <v>44096</v>
      </c>
      <c r="B25" s="8">
        <v>33.4</v>
      </c>
      <c r="C25" s="8">
        <v>29.6</v>
      </c>
      <c r="D25" s="24">
        <f t="shared" si="0"/>
        <v>3.7999999999999972</v>
      </c>
      <c r="E25" s="8">
        <v>624</v>
      </c>
      <c r="F25" s="8">
        <v>572</v>
      </c>
      <c r="G25" s="24">
        <f t="shared" si="1"/>
        <v>52</v>
      </c>
      <c r="H25" s="1"/>
      <c r="I25" s="2"/>
      <c r="J25" s="2"/>
      <c r="K25" s="1"/>
      <c r="L25" s="1"/>
      <c r="M25" s="1"/>
    </row>
    <row r="26" spans="1:16" ht="15" x14ac:dyDescent="0.25">
      <c r="A26" s="7">
        <v>44097</v>
      </c>
      <c r="B26" s="8">
        <v>33.4</v>
      </c>
      <c r="C26" s="8">
        <v>29.6</v>
      </c>
      <c r="D26" s="24">
        <f t="shared" si="0"/>
        <v>3.7999999999999972</v>
      </c>
      <c r="E26" s="8">
        <v>624</v>
      </c>
      <c r="F26" s="8">
        <v>572</v>
      </c>
      <c r="G26" s="24">
        <f t="shared" si="1"/>
        <v>52</v>
      </c>
      <c r="H26" s="1"/>
      <c r="I26" s="2"/>
      <c r="J26" s="2"/>
      <c r="K26" s="1"/>
      <c r="L26" s="1"/>
      <c r="M26" s="1"/>
    </row>
    <row r="27" spans="1:16" ht="15" x14ac:dyDescent="0.25">
      <c r="A27" s="7">
        <v>44098</v>
      </c>
      <c r="B27" s="8">
        <v>33.4</v>
      </c>
      <c r="C27" s="8">
        <v>29.6</v>
      </c>
      <c r="D27" s="24">
        <f t="shared" si="0"/>
        <v>3.7999999999999972</v>
      </c>
      <c r="E27" s="8">
        <v>624</v>
      </c>
      <c r="F27" s="8">
        <v>572</v>
      </c>
      <c r="G27" s="24">
        <f t="shared" si="1"/>
        <v>52</v>
      </c>
      <c r="H27" s="1"/>
      <c r="I27" s="2"/>
      <c r="J27" s="2"/>
      <c r="K27" s="1"/>
      <c r="L27" s="1"/>
      <c r="M27" s="1"/>
    </row>
    <row r="28" spans="1:16" ht="15" x14ac:dyDescent="0.25">
      <c r="A28" s="7">
        <v>44099</v>
      </c>
      <c r="B28" s="8">
        <v>33.4</v>
      </c>
      <c r="C28" s="8">
        <v>29.6</v>
      </c>
      <c r="D28" s="24">
        <f t="shared" si="0"/>
        <v>3.7999999999999972</v>
      </c>
      <c r="E28" s="8">
        <v>624</v>
      </c>
      <c r="F28" s="8">
        <v>572</v>
      </c>
      <c r="G28" s="24">
        <f t="shared" si="1"/>
        <v>52</v>
      </c>
      <c r="H28" s="1"/>
      <c r="I28" s="2"/>
      <c r="J28" s="2"/>
      <c r="K28" s="1"/>
      <c r="L28" s="1"/>
      <c r="M28" s="1"/>
    </row>
    <row r="29" spans="1:16" ht="15" x14ac:dyDescent="0.25">
      <c r="A29" s="7">
        <v>44100</v>
      </c>
      <c r="B29" s="8">
        <v>33.4</v>
      </c>
      <c r="C29" s="8">
        <v>29.6</v>
      </c>
      <c r="D29" s="24">
        <f t="shared" si="0"/>
        <v>3.7999999999999972</v>
      </c>
      <c r="E29" s="8">
        <v>624</v>
      </c>
      <c r="F29" s="8">
        <v>572</v>
      </c>
      <c r="G29" s="24">
        <f t="shared" si="1"/>
        <v>52</v>
      </c>
      <c r="H29" s="1"/>
      <c r="I29" s="2"/>
      <c r="J29" s="2"/>
      <c r="K29" s="1"/>
      <c r="L29" s="1"/>
      <c r="M29" s="1"/>
    </row>
    <row r="30" spans="1:16" x14ac:dyDescent="0.3">
      <c r="A30" s="7">
        <v>44101</v>
      </c>
      <c r="B30" s="8">
        <v>33.4</v>
      </c>
      <c r="C30" s="8">
        <v>29.6</v>
      </c>
      <c r="D30" s="24">
        <f t="shared" si="0"/>
        <v>3.7999999999999972</v>
      </c>
      <c r="E30" s="8">
        <v>624</v>
      </c>
      <c r="F30" s="8">
        <v>572</v>
      </c>
      <c r="G30" s="24">
        <f t="shared" si="1"/>
        <v>52</v>
      </c>
      <c r="H30" s="1"/>
      <c r="I30" s="2"/>
      <c r="J30" s="2"/>
      <c r="K30" s="1"/>
      <c r="L30" s="1"/>
      <c r="M30" s="1"/>
    </row>
    <row r="31" spans="1:16" x14ac:dyDescent="0.3">
      <c r="A31" s="7">
        <v>44102</v>
      </c>
      <c r="B31" s="8">
        <v>33.4</v>
      </c>
      <c r="C31" s="8">
        <v>29</v>
      </c>
      <c r="D31" s="24">
        <f t="shared" si="0"/>
        <v>4.3999999999999986</v>
      </c>
      <c r="E31" s="8">
        <v>624</v>
      </c>
      <c r="F31" s="8">
        <v>746</v>
      </c>
      <c r="G31" s="24">
        <f t="shared" si="1"/>
        <v>-122</v>
      </c>
      <c r="H31" s="1"/>
      <c r="I31" s="2">
        <v>23006</v>
      </c>
      <c r="J31" s="2">
        <v>7376</v>
      </c>
      <c r="K31" s="1"/>
      <c r="L31" s="1"/>
      <c r="M31" s="1"/>
    </row>
    <row r="32" spans="1:16" x14ac:dyDescent="0.3">
      <c r="A32" s="7">
        <v>44103</v>
      </c>
      <c r="B32" s="8">
        <v>33.4</v>
      </c>
      <c r="C32" s="8">
        <v>29</v>
      </c>
      <c r="D32" s="24">
        <f t="shared" si="0"/>
        <v>4.3999999999999986</v>
      </c>
      <c r="E32" s="8">
        <v>624</v>
      </c>
      <c r="F32" s="8">
        <v>746</v>
      </c>
      <c r="G32" s="24">
        <f t="shared" si="1"/>
        <v>-122</v>
      </c>
      <c r="H32" s="1"/>
      <c r="I32" s="2"/>
      <c r="J32" s="2"/>
      <c r="K32" s="1"/>
      <c r="L32" s="1"/>
      <c r="M32" s="1"/>
    </row>
    <row r="33" spans="1:13" x14ac:dyDescent="0.3">
      <c r="A33" s="7">
        <v>44104</v>
      </c>
      <c r="B33" s="8">
        <v>33.4</v>
      </c>
      <c r="C33" s="8">
        <v>29</v>
      </c>
      <c r="D33" s="24">
        <f t="shared" si="0"/>
        <v>4.3999999999999986</v>
      </c>
      <c r="E33" s="8">
        <v>624</v>
      </c>
      <c r="F33" s="8">
        <v>748</v>
      </c>
      <c r="G33" s="24">
        <f t="shared" si="1"/>
        <v>-124</v>
      </c>
      <c r="H33" s="1"/>
      <c r="I33" s="2"/>
      <c r="J33" s="2"/>
      <c r="K33" s="1"/>
      <c r="L33" s="1"/>
      <c r="M33" s="1"/>
    </row>
    <row r="34" spans="1:13" x14ac:dyDescent="0.3">
      <c r="A34" s="9" t="s">
        <v>9</v>
      </c>
      <c r="B34" s="10">
        <f t="shared" ref="B34:G34" si="2">SUM(B4:B33)</f>
        <v>999.99999999999966</v>
      </c>
      <c r="C34" s="10">
        <f t="shared" si="2"/>
        <v>919.00000000000023</v>
      </c>
      <c r="D34" s="27">
        <f t="shared" si="2"/>
        <v>80.999999999999943</v>
      </c>
      <c r="E34" s="10">
        <f t="shared" si="2"/>
        <v>18700</v>
      </c>
      <c r="F34" s="10">
        <f t="shared" si="2"/>
        <v>17454</v>
      </c>
      <c r="G34" s="10">
        <f t="shared" si="2"/>
        <v>1246</v>
      </c>
      <c r="H34" s="1"/>
      <c r="I34" s="2">
        <v>23093</v>
      </c>
      <c r="J34" s="2">
        <v>7432</v>
      </c>
      <c r="K34" s="1"/>
      <c r="L34" s="1"/>
      <c r="M34" s="1"/>
    </row>
    <row r="35" spans="1:13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mergeCells count="3">
    <mergeCell ref="B1:D1"/>
    <mergeCell ref="E1:G1"/>
    <mergeCell ref="I2:J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>
      <selection activeCell="I40" sqref="I40"/>
    </sheetView>
  </sheetViews>
  <sheetFormatPr defaultColWidth="8.88671875" defaultRowHeight="13.8" x14ac:dyDescent="0.25"/>
  <cols>
    <col min="1" max="2" width="8.88671875" style="1"/>
    <col min="3" max="3" width="8.88671875" style="28"/>
    <col min="4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0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55.2" x14ac:dyDescent="0.25">
      <c r="A4" s="2"/>
      <c r="B4" s="2"/>
      <c r="C4" s="29"/>
      <c r="D4" s="2"/>
      <c r="F4" s="3" t="s">
        <v>4</v>
      </c>
      <c r="G4" s="35" t="s">
        <v>5</v>
      </c>
      <c r="H4" s="33"/>
      <c r="J4" s="6"/>
      <c r="K4" s="34"/>
      <c r="M4" s="2" t="s">
        <v>10</v>
      </c>
      <c r="N4" s="41" t="s">
        <v>12</v>
      </c>
      <c r="O4" s="41" t="s">
        <v>13</v>
      </c>
      <c r="P4" s="41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29" t="s">
        <v>7</v>
      </c>
      <c r="D5" s="2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41"/>
      <c r="O5" s="41"/>
      <c r="P5" s="41"/>
    </row>
    <row r="6" spans="1:19" ht="15" x14ac:dyDescent="0.25">
      <c r="A6" s="7">
        <v>44105</v>
      </c>
      <c r="B6" s="8"/>
      <c r="C6" s="30"/>
      <c r="D6" s="8">
        <f>B6-C6</f>
        <v>0</v>
      </c>
      <c r="E6" s="8">
        <v>32</v>
      </c>
      <c r="F6" s="8">
        <v>30</v>
      </c>
      <c r="G6" s="24"/>
      <c r="H6" s="24">
        <f>E6-F6-G6</f>
        <v>2</v>
      </c>
      <c r="I6" s="8">
        <v>645</v>
      </c>
      <c r="J6" s="8">
        <v>733</v>
      </c>
      <c r="K6" s="24">
        <f>I6-J6</f>
        <v>-88</v>
      </c>
      <c r="M6" s="2"/>
      <c r="N6" s="41">
        <v>23093</v>
      </c>
      <c r="O6" s="41"/>
      <c r="P6" s="41">
        <v>7432</v>
      </c>
    </row>
    <row r="7" spans="1:19" ht="15" x14ac:dyDescent="0.25">
      <c r="A7" s="7">
        <v>44106</v>
      </c>
      <c r="B7" s="8"/>
      <c r="C7" s="30"/>
      <c r="D7" s="8">
        <f t="shared" ref="D7:D36" si="0">B7-C7</f>
        <v>0</v>
      </c>
      <c r="E7" s="8">
        <v>32</v>
      </c>
      <c r="F7" s="8">
        <v>30</v>
      </c>
      <c r="G7" s="24"/>
      <c r="H7" s="24">
        <f t="shared" ref="H7:H20" si="1">E7-F7-G7</f>
        <v>2</v>
      </c>
      <c r="I7" s="8">
        <v>645</v>
      </c>
      <c r="J7" s="8">
        <v>733</v>
      </c>
      <c r="K7" s="24">
        <f t="shared" ref="K7:K36" si="2">I7-J7</f>
        <v>-88</v>
      </c>
      <c r="M7" s="2"/>
      <c r="N7" s="41"/>
      <c r="O7" s="41"/>
      <c r="P7" s="41"/>
    </row>
    <row r="8" spans="1:19" ht="15" x14ac:dyDescent="0.25">
      <c r="A8" s="7">
        <v>44107</v>
      </c>
      <c r="B8" s="8"/>
      <c r="C8" s="30"/>
      <c r="D8" s="8">
        <f t="shared" si="0"/>
        <v>0</v>
      </c>
      <c r="E8" s="8">
        <v>32</v>
      </c>
      <c r="F8" s="8">
        <v>30</v>
      </c>
      <c r="G8" s="24"/>
      <c r="H8" s="24">
        <f t="shared" si="1"/>
        <v>2</v>
      </c>
      <c r="I8" s="8">
        <v>645</v>
      </c>
      <c r="J8" s="8">
        <v>733</v>
      </c>
      <c r="K8" s="24">
        <f t="shared" si="2"/>
        <v>-88</v>
      </c>
      <c r="M8" s="2"/>
      <c r="N8" s="41"/>
      <c r="O8" s="41"/>
      <c r="P8" s="41"/>
    </row>
    <row r="9" spans="1:19" ht="15" x14ac:dyDescent="0.25">
      <c r="A9" s="7">
        <v>44108</v>
      </c>
      <c r="B9" s="8"/>
      <c r="C9" s="30"/>
      <c r="D9" s="8">
        <f t="shared" si="0"/>
        <v>0</v>
      </c>
      <c r="E9" s="8">
        <v>32</v>
      </c>
      <c r="F9" s="8">
        <v>30</v>
      </c>
      <c r="G9" s="24"/>
      <c r="H9" s="24">
        <f t="shared" si="1"/>
        <v>2</v>
      </c>
      <c r="I9" s="8">
        <v>645</v>
      </c>
      <c r="J9" s="8">
        <v>733</v>
      </c>
      <c r="K9" s="24">
        <f t="shared" si="2"/>
        <v>-88</v>
      </c>
      <c r="M9" s="2"/>
      <c r="N9" s="41"/>
      <c r="O9" s="41"/>
      <c r="P9" s="41"/>
    </row>
    <row r="10" spans="1:19" ht="15" x14ac:dyDescent="0.25">
      <c r="A10" s="7">
        <v>44109</v>
      </c>
      <c r="B10" s="8"/>
      <c r="C10" s="30"/>
      <c r="D10" s="8">
        <f t="shared" si="0"/>
        <v>0</v>
      </c>
      <c r="E10" s="8">
        <v>32</v>
      </c>
      <c r="F10" s="8">
        <v>30</v>
      </c>
      <c r="G10" s="24"/>
      <c r="H10" s="24">
        <f t="shared" si="1"/>
        <v>2</v>
      </c>
      <c r="I10" s="8">
        <v>645</v>
      </c>
      <c r="J10" s="8">
        <v>733</v>
      </c>
      <c r="K10" s="24">
        <f t="shared" si="2"/>
        <v>-88</v>
      </c>
      <c r="M10" s="2"/>
      <c r="N10" s="41"/>
      <c r="O10" s="41"/>
      <c r="P10" s="41"/>
    </row>
    <row r="11" spans="1:19" ht="15" x14ac:dyDescent="0.25">
      <c r="A11" s="7">
        <v>44110</v>
      </c>
      <c r="B11" s="8"/>
      <c r="C11" s="30"/>
      <c r="D11" s="8">
        <f t="shared" si="0"/>
        <v>0</v>
      </c>
      <c r="E11" s="8">
        <v>32</v>
      </c>
      <c r="F11" s="8">
        <v>30</v>
      </c>
      <c r="G11" s="24"/>
      <c r="H11" s="24">
        <f t="shared" si="1"/>
        <v>2</v>
      </c>
      <c r="I11" s="8">
        <v>645</v>
      </c>
      <c r="J11" s="8">
        <v>735</v>
      </c>
      <c r="K11" s="24">
        <f t="shared" si="2"/>
        <v>-90</v>
      </c>
      <c r="M11" s="2"/>
      <c r="N11" s="41"/>
      <c r="O11" s="41"/>
      <c r="P11" s="41"/>
    </row>
    <row r="12" spans="1:19" ht="15" x14ac:dyDescent="0.25">
      <c r="A12" s="7">
        <v>44111</v>
      </c>
      <c r="B12" s="8"/>
      <c r="C12" s="30"/>
      <c r="D12" s="8">
        <f t="shared" si="0"/>
        <v>0</v>
      </c>
      <c r="E12" s="8">
        <v>32</v>
      </c>
      <c r="F12" s="8">
        <v>30</v>
      </c>
      <c r="G12" s="24"/>
      <c r="H12" s="24">
        <f t="shared" si="1"/>
        <v>2</v>
      </c>
      <c r="I12" s="8">
        <v>645</v>
      </c>
      <c r="J12" s="8">
        <v>800</v>
      </c>
      <c r="K12" s="24">
        <f t="shared" si="2"/>
        <v>-155</v>
      </c>
      <c r="M12" s="2"/>
      <c r="N12" s="41"/>
      <c r="O12" s="41"/>
      <c r="P12" s="41">
        <v>7542</v>
      </c>
    </row>
    <row r="13" spans="1:19" ht="15" x14ac:dyDescent="0.25">
      <c r="A13" s="7">
        <v>44112</v>
      </c>
      <c r="B13" s="8"/>
      <c r="C13" s="30"/>
      <c r="D13" s="8">
        <f t="shared" si="0"/>
        <v>0</v>
      </c>
      <c r="E13" s="8">
        <v>32</v>
      </c>
      <c r="F13" s="8">
        <v>30</v>
      </c>
      <c r="G13" s="24"/>
      <c r="H13" s="24">
        <f t="shared" si="1"/>
        <v>2</v>
      </c>
      <c r="I13" s="8">
        <v>645</v>
      </c>
      <c r="J13" s="8">
        <v>840</v>
      </c>
      <c r="K13" s="24">
        <f t="shared" si="2"/>
        <v>-195</v>
      </c>
      <c r="M13" s="2"/>
      <c r="N13" s="41">
        <v>23400</v>
      </c>
      <c r="O13" s="41"/>
      <c r="P13" s="41">
        <v>7562</v>
      </c>
    </row>
    <row r="14" spans="1:19" ht="15" x14ac:dyDescent="0.25">
      <c r="A14" s="7">
        <v>44113</v>
      </c>
      <c r="B14" s="8"/>
      <c r="C14" s="30"/>
      <c r="D14" s="8">
        <f t="shared" si="0"/>
        <v>0</v>
      </c>
      <c r="E14" s="8">
        <v>32</v>
      </c>
      <c r="F14" s="8">
        <v>30</v>
      </c>
      <c r="G14" s="24"/>
      <c r="H14" s="24">
        <f t="shared" si="1"/>
        <v>2</v>
      </c>
      <c r="I14" s="8">
        <v>645</v>
      </c>
      <c r="J14" s="8">
        <v>640</v>
      </c>
      <c r="K14" s="24">
        <f t="shared" si="2"/>
        <v>5</v>
      </c>
      <c r="M14" s="2"/>
      <c r="N14" s="41"/>
      <c r="O14" s="41"/>
      <c r="P14" s="41">
        <v>7583</v>
      </c>
    </row>
    <row r="15" spans="1:19" ht="15" x14ac:dyDescent="0.25">
      <c r="A15" s="7">
        <v>44114</v>
      </c>
      <c r="B15" s="8"/>
      <c r="C15" s="30"/>
      <c r="D15" s="8">
        <f t="shared" si="0"/>
        <v>0</v>
      </c>
      <c r="E15" s="8">
        <v>32</v>
      </c>
      <c r="F15" s="8">
        <v>30</v>
      </c>
      <c r="G15" s="24"/>
      <c r="H15" s="24">
        <f t="shared" si="1"/>
        <v>2</v>
      </c>
      <c r="I15" s="8">
        <v>645</v>
      </c>
      <c r="J15" s="8">
        <v>640</v>
      </c>
      <c r="K15" s="24">
        <f t="shared" si="2"/>
        <v>5</v>
      </c>
      <c r="M15" s="2"/>
      <c r="N15" s="41"/>
      <c r="O15" s="41"/>
      <c r="P15" s="41"/>
    </row>
    <row r="16" spans="1:19" ht="15" x14ac:dyDescent="0.25">
      <c r="A16" s="7">
        <v>44115</v>
      </c>
      <c r="B16" s="8"/>
      <c r="C16" s="30"/>
      <c r="D16" s="8">
        <f t="shared" si="0"/>
        <v>0</v>
      </c>
      <c r="E16" s="8">
        <v>32</v>
      </c>
      <c r="F16" s="8">
        <v>30</v>
      </c>
      <c r="G16" s="24"/>
      <c r="H16" s="24">
        <f t="shared" si="1"/>
        <v>2</v>
      </c>
      <c r="I16" s="8">
        <v>645</v>
      </c>
      <c r="J16" s="8">
        <v>640</v>
      </c>
      <c r="K16" s="24">
        <f t="shared" si="2"/>
        <v>5</v>
      </c>
      <c r="M16" s="41"/>
      <c r="N16" s="41"/>
      <c r="O16" s="41"/>
      <c r="P16" s="41"/>
    </row>
    <row r="17" spans="1:19" ht="15" x14ac:dyDescent="0.25">
      <c r="A17" s="7">
        <v>44116</v>
      </c>
      <c r="B17" s="8"/>
      <c r="C17" s="30"/>
      <c r="D17" s="8">
        <f t="shared" si="0"/>
        <v>0</v>
      </c>
      <c r="E17" s="8">
        <v>32</v>
      </c>
      <c r="F17" s="8">
        <v>30</v>
      </c>
      <c r="G17" s="24"/>
      <c r="H17" s="24">
        <f t="shared" si="1"/>
        <v>2</v>
      </c>
      <c r="I17" s="8">
        <v>645</v>
      </c>
      <c r="J17" s="8">
        <v>920</v>
      </c>
      <c r="K17" s="24">
        <f t="shared" si="2"/>
        <v>-275</v>
      </c>
      <c r="M17" s="41"/>
      <c r="N17" s="41">
        <v>23442</v>
      </c>
      <c r="O17" s="41"/>
      <c r="P17" s="41">
        <v>7631</v>
      </c>
    </row>
    <row r="18" spans="1:19" ht="15" x14ac:dyDescent="0.25">
      <c r="A18" s="7">
        <v>44117</v>
      </c>
      <c r="B18" s="8"/>
      <c r="C18" s="30"/>
      <c r="D18" s="8">
        <f t="shared" si="0"/>
        <v>0</v>
      </c>
      <c r="E18" s="8">
        <v>32</v>
      </c>
      <c r="F18" s="8">
        <v>31.5</v>
      </c>
      <c r="G18" s="24"/>
      <c r="H18" s="24">
        <f t="shared" si="1"/>
        <v>0.5</v>
      </c>
      <c r="I18" s="8">
        <v>645</v>
      </c>
      <c r="J18" s="8">
        <v>840</v>
      </c>
      <c r="K18" s="24">
        <f t="shared" si="2"/>
        <v>-195</v>
      </c>
      <c r="M18" s="41"/>
      <c r="N18" s="41">
        <v>23453</v>
      </c>
      <c r="O18" s="41"/>
      <c r="P18" s="41">
        <v>7654</v>
      </c>
    </row>
    <row r="19" spans="1:19" ht="15" x14ac:dyDescent="0.25">
      <c r="A19" s="7">
        <v>44118</v>
      </c>
      <c r="B19" s="8"/>
      <c r="C19" s="30"/>
      <c r="D19" s="8">
        <f t="shared" si="0"/>
        <v>0</v>
      </c>
      <c r="E19" s="8">
        <v>32</v>
      </c>
      <c r="F19" s="8">
        <v>31.5</v>
      </c>
      <c r="G19" s="24"/>
      <c r="H19" s="24">
        <f t="shared" si="1"/>
        <v>0.5</v>
      </c>
      <c r="I19" s="8">
        <v>645</v>
      </c>
      <c r="J19" s="8">
        <v>840</v>
      </c>
      <c r="K19" s="24">
        <f t="shared" si="2"/>
        <v>-195</v>
      </c>
      <c r="M19" s="41"/>
      <c r="N19" s="41"/>
      <c r="O19" s="41"/>
      <c r="P19" s="41"/>
    </row>
    <row r="20" spans="1:19" ht="15" x14ac:dyDescent="0.25">
      <c r="A20" s="7">
        <v>44119</v>
      </c>
      <c r="B20" s="8"/>
      <c r="C20" s="30"/>
      <c r="D20" s="8">
        <f t="shared" si="0"/>
        <v>0</v>
      </c>
      <c r="E20" s="8">
        <v>32</v>
      </c>
      <c r="F20" s="8">
        <v>33</v>
      </c>
      <c r="G20" s="24"/>
      <c r="H20" s="24">
        <f t="shared" si="1"/>
        <v>-1</v>
      </c>
      <c r="I20" s="8">
        <v>645</v>
      </c>
      <c r="J20" s="8">
        <v>1024</v>
      </c>
      <c r="K20" s="24">
        <f t="shared" si="2"/>
        <v>-379</v>
      </c>
      <c r="M20" s="41"/>
      <c r="N20" s="41">
        <v>23516</v>
      </c>
      <c r="O20" s="41"/>
      <c r="P20" s="41">
        <v>7696</v>
      </c>
    </row>
    <row r="21" spans="1:19" ht="15" x14ac:dyDescent="0.25">
      <c r="A21" s="7">
        <v>44120</v>
      </c>
      <c r="B21" s="8">
        <v>6.2</v>
      </c>
      <c r="C21" s="30">
        <v>6</v>
      </c>
      <c r="D21" s="8">
        <f t="shared" si="0"/>
        <v>0.20000000000000018</v>
      </c>
      <c r="E21" s="8">
        <v>32</v>
      </c>
      <c r="F21" s="8">
        <v>32</v>
      </c>
      <c r="G21" s="24">
        <v>3</v>
      </c>
      <c r="H21" s="24">
        <f>E21-F21</f>
        <v>0</v>
      </c>
      <c r="I21" s="8">
        <v>645</v>
      </c>
      <c r="J21" s="8">
        <v>1024</v>
      </c>
      <c r="K21" s="24">
        <f t="shared" si="2"/>
        <v>-379</v>
      </c>
      <c r="M21" s="41">
        <v>15248.1</v>
      </c>
      <c r="N21" s="41"/>
      <c r="O21" s="41">
        <v>9447</v>
      </c>
      <c r="P21" s="41"/>
    </row>
    <row r="22" spans="1:19" ht="15" x14ac:dyDescent="0.25">
      <c r="A22" s="7">
        <v>44121</v>
      </c>
      <c r="B22" s="8">
        <v>6.2</v>
      </c>
      <c r="C22" s="30">
        <v>6</v>
      </c>
      <c r="D22" s="8">
        <f t="shared" si="0"/>
        <v>0.20000000000000018</v>
      </c>
      <c r="E22" s="8">
        <v>32</v>
      </c>
      <c r="F22" s="8">
        <v>32</v>
      </c>
      <c r="G22" s="24">
        <v>3</v>
      </c>
      <c r="H22" s="24">
        <f t="shared" ref="H22:H36" si="3">E22-F22</f>
        <v>0</v>
      </c>
      <c r="I22" s="8">
        <v>645</v>
      </c>
      <c r="J22" s="8">
        <v>1024</v>
      </c>
      <c r="K22" s="24">
        <f t="shared" si="2"/>
        <v>-379</v>
      </c>
      <c r="M22" s="41"/>
      <c r="N22" s="41"/>
      <c r="O22" s="41"/>
      <c r="P22" s="41"/>
    </row>
    <row r="23" spans="1:19" ht="15" x14ac:dyDescent="0.25">
      <c r="A23" s="7">
        <v>44122</v>
      </c>
      <c r="B23" s="8">
        <v>6.2</v>
      </c>
      <c r="C23" s="30">
        <v>6</v>
      </c>
      <c r="D23" s="8">
        <f t="shared" si="0"/>
        <v>0.20000000000000018</v>
      </c>
      <c r="E23" s="8">
        <v>32</v>
      </c>
      <c r="F23" s="8">
        <v>32</v>
      </c>
      <c r="G23" s="24">
        <v>3</v>
      </c>
      <c r="H23" s="24">
        <f t="shared" si="3"/>
        <v>0</v>
      </c>
      <c r="I23" s="8">
        <v>645</v>
      </c>
      <c r="J23" s="8">
        <v>1024</v>
      </c>
      <c r="K23" s="24">
        <f t="shared" si="2"/>
        <v>-379</v>
      </c>
      <c r="M23" s="41"/>
      <c r="N23" s="41"/>
      <c r="O23" s="41"/>
      <c r="P23" s="41"/>
    </row>
    <row r="24" spans="1:19" ht="15" x14ac:dyDescent="0.25">
      <c r="A24" s="7">
        <v>44123</v>
      </c>
      <c r="B24" s="8">
        <v>6.2</v>
      </c>
      <c r="C24" s="30">
        <v>4</v>
      </c>
      <c r="D24" s="8">
        <f t="shared" si="0"/>
        <v>2.2000000000000002</v>
      </c>
      <c r="E24" s="8">
        <v>32</v>
      </c>
      <c r="F24" s="8">
        <v>24</v>
      </c>
      <c r="G24" s="24">
        <v>29</v>
      </c>
      <c r="H24" s="24">
        <f t="shared" si="3"/>
        <v>8</v>
      </c>
      <c r="I24" s="8">
        <v>645</v>
      </c>
      <c r="J24" s="8">
        <v>1024</v>
      </c>
      <c r="K24" s="24">
        <f t="shared" si="2"/>
        <v>-379</v>
      </c>
      <c r="M24" s="41">
        <v>15259</v>
      </c>
      <c r="N24" s="41">
        <v>23645</v>
      </c>
      <c r="O24" s="41">
        <v>9456</v>
      </c>
      <c r="P24" s="41"/>
    </row>
    <row r="25" spans="1:19" ht="15" x14ac:dyDescent="0.25">
      <c r="A25" s="7">
        <v>44124</v>
      </c>
      <c r="B25" s="8">
        <v>6.2</v>
      </c>
      <c r="C25" s="30">
        <v>2.7</v>
      </c>
      <c r="D25" s="8">
        <f t="shared" si="0"/>
        <v>3.5</v>
      </c>
      <c r="E25" s="8">
        <v>32</v>
      </c>
      <c r="F25" s="8">
        <v>28</v>
      </c>
      <c r="G25" s="24">
        <v>37</v>
      </c>
      <c r="H25" s="24">
        <f t="shared" si="3"/>
        <v>4</v>
      </c>
      <c r="I25" s="8">
        <v>645</v>
      </c>
      <c r="J25" s="8">
        <v>1000</v>
      </c>
      <c r="K25" s="24">
        <f t="shared" si="2"/>
        <v>-355</v>
      </c>
      <c r="M25" s="41">
        <v>15263</v>
      </c>
      <c r="N25" s="40">
        <v>23669</v>
      </c>
      <c r="O25" s="40">
        <v>9485</v>
      </c>
      <c r="P25" s="40">
        <v>7824</v>
      </c>
      <c r="Q25" s="38">
        <v>431693</v>
      </c>
    </row>
    <row r="26" spans="1:19" ht="15" x14ac:dyDescent="0.25">
      <c r="A26" s="7">
        <v>44125</v>
      </c>
      <c r="B26" s="8">
        <v>6.2</v>
      </c>
      <c r="C26" s="30">
        <v>4.4000000000000004</v>
      </c>
      <c r="D26" s="8">
        <f t="shared" si="0"/>
        <v>1.7999999999999998</v>
      </c>
      <c r="E26" s="8">
        <v>32</v>
      </c>
      <c r="F26" s="8">
        <v>36</v>
      </c>
      <c r="G26" s="24">
        <v>12</v>
      </c>
      <c r="H26" s="24">
        <f t="shared" si="3"/>
        <v>-4</v>
      </c>
      <c r="I26" s="8">
        <v>645</v>
      </c>
      <c r="J26" s="8">
        <v>1080</v>
      </c>
      <c r="K26" s="24">
        <f t="shared" si="2"/>
        <v>-435</v>
      </c>
      <c r="M26" s="41">
        <v>15265.7</v>
      </c>
      <c r="N26" s="37">
        <v>23697</v>
      </c>
      <c r="O26" s="37">
        <v>9522</v>
      </c>
      <c r="P26" s="37">
        <v>7849</v>
      </c>
      <c r="Q26" s="38">
        <v>431806</v>
      </c>
      <c r="R26" s="38">
        <v>1485.8</v>
      </c>
    </row>
    <row r="27" spans="1:19" ht="15" x14ac:dyDescent="0.25">
      <c r="A27" s="7">
        <v>44126</v>
      </c>
      <c r="B27" s="8">
        <v>6.2</v>
      </c>
      <c r="C27" s="30">
        <v>4.5</v>
      </c>
      <c r="D27" s="8">
        <f t="shared" si="0"/>
        <v>1.7000000000000002</v>
      </c>
      <c r="E27" s="8">
        <v>32</v>
      </c>
      <c r="F27" s="8">
        <v>34</v>
      </c>
      <c r="G27" s="24">
        <v>27.5</v>
      </c>
      <c r="H27" s="24">
        <f t="shared" si="3"/>
        <v>-2</v>
      </c>
      <c r="I27" s="8">
        <v>645</v>
      </c>
      <c r="J27" s="8">
        <v>1030</v>
      </c>
      <c r="K27" s="24">
        <f t="shared" si="2"/>
        <v>-385</v>
      </c>
      <c r="M27" s="41">
        <v>15270.1</v>
      </c>
      <c r="N27" s="37">
        <v>23733</v>
      </c>
      <c r="O27" s="37">
        <v>9534</v>
      </c>
      <c r="P27" s="37">
        <v>7876</v>
      </c>
      <c r="Q27" s="38">
        <v>431950</v>
      </c>
      <c r="R27" s="38">
        <v>1485.8</v>
      </c>
    </row>
    <row r="28" spans="1:19" ht="15" x14ac:dyDescent="0.25">
      <c r="A28" s="7">
        <v>44127</v>
      </c>
      <c r="B28" s="8">
        <v>6.2</v>
      </c>
      <c r="C28" s="30">
        <v>4.5999999999999996</v>
      </c>
      <c r="D28" s="8">
        <f t="shared" si="0"/>
        <v>1.6000000000000005</v>
      </c>
      <c r="E28" s="8">
        <v>32</v>
      </c>
      <c r="F28" s="8">
        <v>34</v>
      </c>
      <c r="G28" s="24">
        <v>27.5</v>
      </c>
      <c r="H28" s="24">
        <f t="shared" si="3"/>
        <v>-2</v>
      </c>
      <c r="I28" s="8">
        <v>645</v>
      </c>
      <c r="J28" s="8">
        <v>1030</v>
      </c>
      <c r="K28" s="24">
        <f t="shared" si="2"/>
        <v>-385</v>
      </c>
      <c r="M28" s="41"/>
      <c r="N28" s="40"/>
      <c r="O28" s="40"/>
      <c r="P28" s="40"/>
    </row>
    <row r="29" spans="1:19" x14ac:dyDescent="0.25">
      <c r="A29" s="7">
        <v>44128</v>
      </c>
      <c r="B29" s="8">
        <v>6.3</v>
      </c>
      <c r="C29" s="30">
        <v>4.5999999999999996</v>
      </c>
      <c r="D29" s="8">
        <f t="shared" si="0"/>
        <v>1.7000000000000002</v>
      </c>
      <c r="E29" s="8">
        <v>33</v>
      </c>
      <c r="F29" s="8">
        <v>34</v>
      </c>
      <c r="G29" s="24">
        <v>27.5</v>
      </c>
      <c r="H29" s="24">
        <f t="shared" si="3"/>
        <v>-1</v>
      </c>
      <c r="I29" s="8">
        <v>645</v>
      </c>
      <c r="J29" s="8">
        <v>1030</v>
      </c>
      <c r="K29" s="24">
        <f t="shared" si="2"/>
        <v>-385</v>
      </c>
      <c r="M29" s="41"/>
      <c r="N29" s="40"/>
      <c r="O29" s="40"/>
      <c r="P29" s="40"/>
    </row>
    <row r="30" spans="1:19" x14ac:dyDescent="0.25">
      <c r="A30" s="7">
        <v>44129</v>
      </c>
      <c r="B30" s="8">
        <v>6.3</v>
      </c>
      <c r="C30" s="30">
        <v>4.5999999999999996</v>
      </c>
      <c r="D30" s="8">
        <f t="shared" si="0"/>
        <v>1.7000000000000002</v>
      </c>
      <c r="E30" s="8">
        <v>33</v>
      </c>
      <c r="F30" s="8">
        <v>34</v>
      </c>
      <c r="G30" s="24">
        <v>27.5</v>
      </c>
      <c r="H30" s="24">
        <f t="shared" si="3"/>
        <v>-1</v>
      </c>
      <c r="I30" s="8">
        <v>645</v>
      </c>
      <c r="J30" s="8">
        <v>1030</v>
      </c>
      <c r="K30" s="24">
        <f t="shared" si="2"/>
        <v>-385</v>
      </c>
      <c r="M30" s="41"/>
      <c r="N30" s="40"/>
      <c r="O30" s="40"/>
      <c r="P30" s="40"/>
    </row>
    <row r="31" spans="1:19" x14ac:dyDescent="0.25">
      <c r="A31" s="7">
        <v>44130</v>
      </c>
      <c r="B31" s="8">
        <v>6.3</v>
      </c>
      <c r="C31" s="30">
        <v>5.0999999999999996</v>
      </c>
      <c r="D31" s="8">
        <f t="shared" si="0"/>
        <v>1.2000000000000002</v>
      </c>
      <c r="E31" s="8">
        <v>33</v>
      </c>
      <c r="F31" s="8">
        <v>32</v>
      </c>
      <c r="G31" s="24">
        <v>16</v>
      </c>
      <c r="H31" s="24">
        <f t="shared" si="3"/>
        <v>1</v>
      </c>
      <c r="I31" s="8">
        <v>645</v>
      </c>
      <c r="J31" s="8">
        <v>960</v>
      </c>
      <c r="K31" s="24">
        <f t="shared" si="2"/>
        <v>-315</v>
      </c>
      <c r="M31" s="41">
        <v>15288.4</v>
      </c>
      <c r="N31" s="40">
        <v>23869</v>
      </c>
      <c r="O31" s="40">
        <v>9644</v>
      </c>
      <c r="P31" s="40">
        <v>7979</v>
      </c>
      <c r="Q31" s="38">
        <v>432658</v>
      </c>
      <c r="R31" s="38">
        <v>1485.8</v>
      </c>
      <c r="S31" s="38">
        <v>184.5</v>
      </c>
    </row>
    <row r="32" spans="1:19" x14ac:dyDescent="0.25">
      <c r="A32" s="7">
        <v>44131</v>
      </c>
      <c r="B32" s="8">
        <v>6.3</v>
      </c>
      <c r="C32" s="30">
        <v>4.7</v>
      </c>
      <c r="D32" s="8">
        <f t="shared" si="0"/>
        <v>1.5999999999999996</v>
      </c>
      <c r="E32" s="8">
        <v>33</v>
      </c>
      <c r="F32" s="8">
        <v>24</v>
      </c>
      <c r="G32" s="24">
        <v>35</v>
      </c>
      <c r="H32" s="24">
        <f t="shared" si="3"/>
        <v>9</v>
      </c>
      <c r="I32" s="8">
        <v>645</v>
      </c>
      <c r="J32" s="8">
        <v>720</v>
      </c>
      <c r="K32" s="24">
        <f t="shared" si="2"/>
        <v>-75</v>
      </c>
      <c r="M32" s="41">
        <v>15293.5</v>
      </c>
      <c r="N32" s="40">
        <v>23901</v>
      </c>
      <c r="O32" s="40">
        <v>9660</v>
      </c>
      <c r="P32" s="40">
        <v>8003</v>
      </c>
      <c r="Q32" s="38">
        <v>432870</v>
      </c>
      <c r="R32" s="38">
        <v>1485.8</v>
      </c>
      <c r="S32" s="38">
        <v>184.6</v>
      </c>
    </row>
    <row r="33" spans="1:16" x14ac:dyDescent="0.25">
      <c r="A33" s="7">
        <v>44132</v>
      </c>
      <c r="B33" s="8">
        <v>6.3</v>
      </c>
      <c r="C33" s="30">
        <v>4.7</v>
      </c>
      <c r="D33" s="8">
        <f t="shared" si="0"/>
        <v>1.5999999999999996</v>
      </c>
      <c r="E33" s="8">
        <v>33</v>
      </c>
      <c r="F33" s="8">
        <v>24</v>
      </c>
      <c r="G33" s="24">
        <v>35</v>
      </c>
      <c r="H33" s="24">
        <f t="shared" si="3"/>
        <v>9</v>
      </c>
      <c r="I33" s="8">
        <v>645</v>
      </c>
      <c r="J33" s="8">
        <v>720</v>
      </c>
      <c r="K33" s="24">
        <f t="shared" si="2"/>
        <v>-75</v>
      </c>
      <c r="M33" s="41"/>
      <c r="N33" s="40"/>
      <c r="O33" s="40"/>
      <c r="P33" s="40"/>
    </row>
    <row r="34" spans="1:16" x14ac:dyDescent="0.25">
      <c r="A34" s="7">
        <v>44133</v>
      </c>
      <c r="B34" s="8">
        <v>6.3</v>
      </c>
      <c r="C34" s="30">
        <v>4.8</v>
      </c>
      <c r="D34" s="8">
        <f t="shared" si="0"/>
        <v>1.5</v>
      </c>
      <c r="E34" s="8">
        <v>33</v>
      </c>
      <c r="F34" s="8">
        <v>23</v>
      </c>
      <c r="G34" s="24">
        <v>34</v>
      </c>
      <c r="H34" s="24">
        <f t="shared" si="3"/>
        <v>10</v>
      </c>
      <c r="I34" s="8">
        <v>645</v>
      </c>
      <c r="J34" s="8">
        <v>720</v>
      </c>
      <c r="K34" s="24">
        <f t="shared" si="2"/>
        <v>-75</v>
      </c>
      <c r="M34" s="41"/>
      <c r="N34" s="40"/>
      <c r="O34" s="40"/>
      <c r="P34" s="40"/>
    </row>
    <row r="35" spans="1:16" x14ac:dyDescent="0.25">
      <c r="A35" s="7">
        <v>44134</v>
      </c>
      <c r="B35" s="8">
        <v>6.3</v>
      </c>
      <c r="C35" s="30">
        <v>5.0999999999999996</v>
      </c>
      <c r="D35" s="8">
        <f t="shared" si="0"/>
        <v>1.2000000000000002</v>
      </c>
      <c r="E35" s="8">
        <v>33</v>
      </c>
      <c r="F35" s="8">
        <v>25</v>
      </c>
      <c r="G35" s="24">
        <v>35</v>
      </c>
      <c r="H35" s="24">
        <f t="shared" si="3"/>
        <v>8</v>
      </c>
      <c r="I35" s="8">
        <v>645</v>
      </c>
      <c r="J35" s="8">
        <v>800</v>
      </c>
      <c r="K35" s="24">
        <f t="shared" si="2"/>
        <v>-155</v>
      </c>
      <c r="M35" s="41">
        <v>15307.7</v>
      </c>
      <c r="N35" s="40">
        <v>23972</v>
      </c>
      <c r="O35" s="40">
        <v>9764</v>
      </c>
      <c r="P35" s="40">
        <v>8057</v>
      </c>
    </row>
    <row r="36" spans="1:16" x14ac:dyDescent="0.25">
      <c r="A36" s="7">
        <v>44135</v>
      </c>
      <c r="B36" s="8">
        <v>6.3</v>
      </c>
      <c r="C36" s="30">
        <v>5.0999999999999996</v>
      </c>
      <c r="D36" s="8">
        <f t="shared" si="0"/>
        <v>1.2000000000000002</v>
      </c>
      <c r="E36" s="8">
        <v>33</v>
      </c>
      <c r="F36" s="8">
        <v>25</v>
      </c>
      <c r="G36" s="24">
        <v>35</v>
      </c>
      <c r="H36" s="24">
        <f t="shared" si="3"/>
        <v>8</v>
      </c>
      <c r="I36" s="8">
        <v>650</v>
      </c>
      <c r="J36" s="8">
        <v>800</v>
      </c>
      <c r="K36" s="24">
        <f t="shared" si="2"/>
        <v>-150</v>
      </c>
      <c r="M36" s="41"/>
      <c r="N36" s="40"/>
      <c r="O36" s="40"/>
      <c r="P36" s="40"/>
    </row>
    <row r="37" spans="1:16" x14ac:dyDescent="0.25">
      <c r="A37" s="9" t="s">
        <v>9</v>
      </c>
      <c r="B37" s="10">
        <f>SUM(B6:B36)</f>
        <v>99.999999999999986</v>
      </c>
      <c r="C37" s="31">
        <f t="shared" ref="C37:K37" si="4">SUM(C6:C36)</f>
        <v>76.900000000000006</v>
      </c>
      <c r="D37" s="10">
        <f t="shared" si="4"/>
        <v>23.1</v>
      </c>
      <c r="E37" s="10">
        <f t="shared" si="4"/>
        <v>1000</v>
      </c>
      <c r="F37" s="10">
        <f t="shared" si="4"/>
        <v>929</v>
      </c>
      <c r="G37" s="27">
        <f t="shared" si="4"/>
        <v>387</v>
      </c>
      <c r="H37" s="27">
        <f t="shared" si="4"/>
        <v>71</v>
      </c>
      <c r="I37" s="10">
        <f t="shared" si="4"/>
        <v>20000</v>
      </c>
      <c r="J37" s="10">
        <f t="shared" si="4"/>
        <v>26600</v>
      </c>
      <c r="K37" s="27">
        <f t="shared" si="4"/>
        <v>-6600</v>
      </c>
      <c r="M37" s="41"/>
      <c r="N37" s="40"/>
      <c r="O37" s="40"/>
      <c r="P37" s="40"/>
    </row>
  </sheetData>
  <mergeCells count="4">
    <mergeCell ref="B3:D3"/>
    <mergeCell ref="E3:H3"/>
    <mergeCell ref="I3:K3"/>
    <mergeCell ref="M3:P3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>
      <selection activeCell="G9" sqref="G9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8.88671875" style="44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0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55.2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42" t="s">
        <v>12</v>
      </c>
      <c r="O4" s="42" t="s">
        <v>13</v>
      </c>
      <c r="P4" s="42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42"/>
      <c r="O5" s="42"/>
      <c r="P5" s="42"/>
    </row>
    <row r="6" spans="1:19" ht="15" x14ac:dyDescent="0.25">
      <c r="A6" s="7">
        <v>44136</v>
      </c>
      <c r="B6" s="8">
        <v>7.3</v>
      </c>
      <c r="C6" s="8">
        <v>5.0999999999999996</v>
      </c>
      <c r="D6" s="46">
        <f>B6-C6</f>
        <v>2.2000000000000002</v>
      </c>
      <c r="E6" s="8">
        <v>34</v>
      </c>
      <c r="F6" s="8">
        <v>25</v>
      </c>
      <c r="G6" s="24">
        <v>35</v>
      </c>
      <c r="H6" s="24">
        <f>E6-F6</f>
        <v>9</v>
      </c>
      <c r="I6" s="8">
        <v>700</v>
      </c>
      <c r="J6" s="8">
        <v>800</v>
      </c>
      <c r="K6" s="24">
        <f>I6-J6</f>
        <v>-100</v>
      </c>
      <c r="M6" s="2"/>
      <c r="N6" s="42"/>
      <c r="O6" s="42"/>
      <c r="P6" s="42"/>
    </row>
    <row r="7" spans="1:19" ht="15" x14ac:dyDescent="0.25">
      <c r="A7" s="7">
        <v>44137</v>
      </c>
      <c r="B7" s="8">
        <v>7.3</v>
      </c>
      <c r="C7" s="8">
        <v>5.5</v>
      </c>
      <c r="D7" s="46">
        <f t="shared" ref="D7:D35" si="0">B7-C7</f>
        <v>1.7999999999999998</v>
      </c>
      <c r="E7" s="8">
        <v>34</v>
      </c>
      <c r="F7" s="8">
        <v>26</v>
      </c>
      <c r="G7" s="24">
        <v>4</v>
      </c>
      <c r="H7" s="24">
        <f t="shared" ref="H7:H35" si="1">E7-F7</f>
        <v>8</v>
      </c>
      <c r="I7" s="8">
        <v>700</v>
      </c>
      <c r="J7" s="8">
        <v>960</v>
      </c>
      <c r="K7" s="24">
        <f t="shared" ref="K7:K35" si="2">I7-J7</f>
        <v>-260</v>
      </c>
      <c r="M7" s="2">
        <v>15323</v>
      </c>
      <c r="N7" s="42"/>
      <c r="O7" s="42">
        <v>9869</v>
      </c>
      <c r="P7" s="42">
        <v>8117</v>
      </c>
      <c r="Q7" s="38">
        <v>433992</v>
      </c>
      <c r="R7" s="38">
        <v>1485.8</v>
      </c>
      <c r="S7" s="1">
        <v>184.7</v>
      </c>
    </row>
    <row r="8" spans="1:19" ht="15" x14ac:dyDescent="0.25">
      <c r="A8" s="7">
        <v>44138</v>
      </c>
      <c r="B8" s="8">
        <v>7.3</v>
      </c>
      <c r="C8" s="8">
        <v>5.0999999999999996</v>
      </c>
      <c r="D8" s="46">
        <f t="shared" si="0"/>
        <v>2.2000000000000002</v>
      </c>
      <c r="E8" s="8">
        <v>34</v>
      </c>
      <c r="F8" s="8">
        <v>30.5</v>
      </c>
      <c r="G8" s="24">
        <v>7.5</v>
      </c>
      <c r="H8" s="24">
        <f t="shared" si="1"/>
        <v>3.5</v>
      </c>
      <c r="I8" s="8">
        <v>700</v>
      </c>
      <c r="J8" s="8">
        <v>960</v>
      </c>
      <c r="K8" s="24">
        <f t="shared" si="2"/>
        <v>-260</v>
      </c>
      <c r="M8" s="2">
        <v>15328.5</v>
      </c>
      <c r="N8" s="42">
        <v>24073</v>
      </c>
      <c r="O8" s="42">
        <v>9873</v>
      </c>
      <c r="P8" s="42">
        <v>8141</v>
      </c>
      <c r="Q8" s="38">
        <v>434154</v>
      </c>
      <c r="R8" s="38">
        <v>1485.8</v>
      </c>
      <c r="S8" s="1">
        <v>184.7</v>
      </c>
    </row>
    <row r="9" spans="1:19" ht="15" x14ac:dyDescent="0.25">
      <c r="A9" s="7">
        <v>44139</v>
      </c>
      <c r="B9" s="8">
        <v>7.3</v>
      </c>
      <c r="C9" s="8">
        <v>5.2</v>
      </c>
      <c r="D9" s="46">
        <f t="shared" si="0"/>
        <v>2.0999999999999996</v>
      </c>
      <c r="E9" s="8">
        <v>34</v>
      </c>
      <c r="F9" s="8">
        <v>30.5</v>
      </c>
      <c r="G9" s="24">
        <v>7.5</v>
      </c>
      <c r="H9" s="24">
        <f t="shared" si="1"/>
        <v>3.5</v>
      </c>
      <c r="I9" s="8">
        <v>700</v>
      </c>
      <c r="J9" s="8">
        <v>960</v>
      </c>
      <c r="K9" s="24">
        <f t="shared" si="2"/>
        <v>-260</v>
      </c>
      <c r="M9" s="2"/>
      <c r="N9" s="42"/>
      <c r="O9" s="42"/>
      <c r="P9" s="42"/>
    </row>
    <row r="10" spans="1:19" ht="15" x14ac:dyDescent="0.25">
      <c r="A10" s="7">
        <v>44140</v>
      </c>
      <c r="B10" s="8">
        <v>7.3</v>
      </c>
      <c r="C10" s="8">
        <v>5.4</v>
      </c>
      <c r="D10" s="46">
        <f t="shared" si="0"/>
        <v>1.8999999999999995</v>
      </c>
      <c r="E10" s="8">
        <v>34</v>
      </c>
      <c r="F10" s="8">
        <v>27</v>
      </c>
      <c r="G10" s="24">
        <v>8.5</v>
      </c>
      <c r="H10" s="24">
        <f t="shared" si="1"/>
        <v>7</v>
      </c>
      <c r="I10" s="8">
        <v>700</v>
      </c>
      <c r="J10" s="8">
        <v>870</v>
      </c>
      <c r="K10" s="24">
        <f t="shared" si="2"/>
        <v>-170</v>
      </c>
      <c r="M10" s="2">
        <v>15338.8</v>
      </c>
      <c r="N10" s="42">
        <v>24134</v>
      </c>
      <c r="O10" s="42">
        <v>9888</v>
      </c>
      <c r="P10" s="42">
        <v>8189</v>
      </c>
      <c r="Q10" s="38">
        <v>434537</v>
      </c>
      <c r="R10" s="38">
        <v>1485.8</v>
      </c>
      <c r="S10" s="1">
        <v>184.8</v>
      </c>
    </row>
    <row r="11" spans="1:19" ht="15" x14ac:dyDescent="0.25">
      <c r="A11" s="7">
        <v>44141</v>
      </c>
      <c r="B11" s="8">
        <v>7.3</v>
      </c>
      <c r="C11" s="8">
        <v>5.4</v>
      </c>
      <c r="D11" s="46">
        <f t="shared" si="0"/>
        <v>1.8999999999999995</v>
      </c>
      <c r="E11" s="8">
        <v>34</v>
      </c>
      <c r="F11" s="8">
        <v>27</v>
      </c>
      <c r="G11" s="24">
        <v>8.5</v>
      </c>
      <c r="H11" s="24">
        <f t="shared" si="1"/>
        <v>7</v>
      </c>
      <c r="I11" s="8">
        <v>700</v>
      </c>
      <c r="J11" s="8">
        <v>870</v>
      </c>
      <c r="K11" s="24">
        <f t="shared" si="2"/>
        <v>-170</v>
      </c>
      <c r="M11" s="2"/>
      <c r="N11" s="42"/>
      <c r="O11" s="42"/>
      <c r="P11" s="42"/>
    </row>
    <row r="12" spans="1:19" ht="15" x14ac:dyDescent="0.25">
      <c r="A12" s="7">
        <v>44142</v>
      </c>
      <c r="B12" s="8">
        <v>7.3</v>
      </c>
      <c r="C12" s="8">
        <v>5.4</v>
      </c>
      <c r="D12" s="46">
        <f t="shared" si="0"/>
        <v>1.8999999999999995</v>
      </c>
      <c r="E12" s="8">
        <v>34</v>
      </c>
      <c r="F12" s="8">
        <v>27</v>
      </c>
      <c r="G12" s="24">
        <v>8.5</v>
      </c>
      <c r="H12" s="24">
        <f t="shared" si="1"/>
        <v>7</v>
      </c>
      <c r="I12" s="8">
        <v>700</v>
      </c>
      <c r="J12" s="8">
        <v>870</v>
      </c>
      <c r="K12" s="24">
        <f t="shared" si="2"/>
        <v>-170</v>
      </c>
      <c r="M12" s="2"/>
      <c r="N12" s="42"/>
      <c r="O12" s="42"/>
      <c r="P12" s="42"/>
    </row>
    <row r="13" spans="1:19" ht="15" x14ac:dyDescent="0.25">
      <c r="A13" s="7">
        <v>44143</v>
      </c>
      <c r="B13" s="8">
        <v>7.3</v>
      </c>
      <c r="C13" s="8">
        <v>5.4</v>
      </c>
      <c r="D13" s="46">
        <f t="shared" si="0"/>
        <v>1.8999999999999995</v>
      </c>
      <c r="E13" s="8">
        <v>34</v>
      </c>
      <c r="F13" s="8">
        <v>27</v>
      </c>
      <c r="G13" s="24">
        <v>8.5</v>
      </c>
      <c r="H13" s="24">
        <f t="shared" si="1"/>
        <v>7</v>
      </c>
      <c r="I13" s="8">
        <v>700</v>
      </c>
      <c r="J13" s="8">
        <v>870</v>
      </c>
      <c r="K13" s="24">
        <f t="shared" si="2"/>
        <v>-170</v>
      </c>
      <c r="M13" s="2"/>
      <c r="N13" s="42"/>
      <c r="O13" s="42"/>
      <c r="P13" s="42"/>
    </row>
    <row r="14" spans="1:19" ht="15" x14ac:dyDescent="0.25">
      <c r="A14" s="7">
        <v>44144</v>
      </c>
      <c r="B14" s="8">
        <v>7.3</v>
      </c>
      <c r="C14" s="8">
        <v>5.6</v>
      </c>
      <c r="D14" s="46">
        <f t="shared" si="0"/>
        <v>1.7000000000000002</v>
      </c>
      <c r="E14" s="8">
        <v>34</v>
      </c>
      <c r="F14" s="8">
        <v>16</v>
      </c>
      <c r="G14" s="24">
        <v>13.5</v>
      </c>
      <c r="H14" s="24">
        <f t="shared" si="1"/>
        <v>18</v>
      </c>
      <c r="I14" s="8">
        <v>700</v>
      </c>
      <c r="J14" s="8">
        <v>1080</v>
      </c>
      <c r="K14" s="24">
        <f t="shared" si="2"/>
        <v>-380</v>
      </c>
      <c r="M14" s="2">
        <v>15360.4</v>
      </c>
      <c r="N14" s="42">
        <v>24245</v>
      </c>
      <c r="O14" s="42">
        <v>9922</v>
      </c>
      <c r="P14" s="42">
        <v>8276</v>
      </c>
      <c r="Q14" s="38">
        <v>435266</v>
      </c>
      <c r="R14" s="38">
        <v>1485.8</v>
      </c>
      <c r="S14" s="1">
        <v>184.9</v>
      </c>
    </row>
    <row r="15" spans="1:19" ht="15" x14ac:dyDescent="0.25">
      <c r="A15" s="7">
        <v>44145</v>
      </c>
      <c r="B15" s="8">
        <v>7.3</v>
      </c>
      <c r="C15" s="8">
        <v>5.6</v>
      </c>
      <c r="D15" s="46">
        <f t="shared" si="0"/>
        <v>1.7000000000000002</v>
      </c>
      <c r="E15" s="8">
        <v>34</v>
      </c>
      <c r="F15" s="8">
        <v>29</v>
      </c>
      <c r="G15" s="24">
        <v>13.5</v>
      </c>
      <c r="H15" s="24">
        <f t="shared" si="1"/>
        <v>5</v>
      </c>
      <c r="I15" s="8">
        <v>700</v>
      </c>
      <c r="J15" s="8">
        <v>1080</v>
      </c>
      <c r="K15" s="24">
        <f t="shared" si="2"/>
        <v>-380</v>
      </c>
      <c r="M15" s="2"/>
      <c r="N15" s="42">
        <v>24261</v>
      </c>
      <c r="O15" s="42"/>
      <c r="P15" s="42">
        <v>8303</v>
      </c>
    </row>
    <row r="16" spans="1:19" ht="15" x14ac:dyDescent="0.25">
      <c r="A16" s="7">
        <v>44146</v>
      </c>
      <c r="B16" s="8">
        <v>7.3</v>
      </c>
      <c r="C16" s="8">
        <v>3.8</v>
      </c>
      <c r="D16" s="46">
        <f t="shared" si="0"/>
        <v>3.5</v>
      </c>
      <c r="E16" s="8">
        <v>33</v>
      </c>
      <c r="F16" s="8">
        <v>28</v>
      </c>
      <c r="G16" s="24">
        <v>8</v>
      </c>
      <c r="H16" s="24">
        <f t="shared" si="1"/>
        <v>5</v>
      </c>
      <c r="I16" s="8">
        <v>700</v>
      </c>
      <c r="J16" s="8">
        <v>1040</v>
      </c>
      <c r="K16" s="24">
        <f t="shared" si="2"/>
        <v>-340</v>
      </c>
      <c r="M16" s="42">
        <v>15371.6</v>
      </c>
      <c r="N16" s="42">
        <v>24290</v>
      </c>
      <c r="O16" s="42">
        <v>9949</v>
      </c>
      <c r="P16" s="42">
        <v>8330</v>
      </c>
      <c r="Q16" s="38">
        <v>435647</v>
      </c>
      <c r="R16" s="38">
        <v>1485.8</v>
      </c>
      <c r="S16" s="1">
        <v>184.9</v>
      </c>
    </row>
    <row r="17" spans="1:19" ht="15" x14ac:dyDescent="0.25">
      <c r="A17" s="7">
        <v>44147</v>
      </c>
      <c r="B17" s="8">
        <v>7.3</v>
      </c>
      <c r="C17" s="8">
        <v>3.8</v>
      </c>
      <c r="D17" s="46">
        <f t="shared" si="0"/>
        <v>3.5</v>
      </c>
      <c r="E17" s="8">
        <v>33</v>
      </c>
      <c r="F17" s="8">
        <v>28</v>
      </c>
      <c r="G17" s="24">
        <v>8</v>
      </c>
      <c r="H17" s="24">
        <f t="shared" si="1"/>
        <v>5</v>
      </c>
      <c r="I17" s="8">
        <v>700</v>
      </c>
      <c r="J17" s="8">
        <v>900</v>
      </c>
      <c r="K17" s="24">
        <f t="shared" si="2"/>
        <v>-200</v>
      </c>
      <c r="M17" s="42"/>
      <c r="N17" s="42"/>
      <c r="O17" s="42"/>
      <c r="P17" s="42">
        <v>8356</v>
      </c>
    </row>
    <row r="18" spans="1:19" ht="15" x14ac:dyDescent="0.25">
      <c r="A18" s="7">
        <v>44148</v>
      </c>
      <c r="B18" s="8">
        <v>7.3</v>
      </c>
      <c r="C18" s="8">
        <v>3.8</v>
      </c>
      <c r="D18" s="46">
        <f t="shared" si="0"/>
        <v>3.5</v>
      </c>
      <c r="E18" s="8">
        <v>33</v>
      </c>
      <c r="F18" s="8">
        <v>28</v>
      </c>
      <c r="G18" s="24">
        <v>8</v>
      </c>
      <c r="H18" s="24">
        <f t="shared" si="1"/>
        <v>5</v>
      </c>
      <c r="I18" s="8">
        <v>700</v>
      </c>
      <c r="J18" s="8">
        <v>900</v>
      </c>
      <c r="K18" s="24">
        <f t="shared" si="2"/>
        <v>-200</v>
      </c>
      <c r="M18" s="42"/>
      <c r="N18" s="42"/>
      <c r="O18" s="42"/>
      <c r="P18" s="42"/>
      <c r="S18" s="1" t="s">
        <v>37</v>
      </c>
    </row>
    <row r="19" spans="1:19" ht="15" x14ac:dyDescent="0.25">
      <c r="A19" s="7">
        <v>44149</v>
      </c>
      <c r="B19" s="8">
        <v>7.3</v>
      </c>
      <c r="C19" s="8">
        <v>3.8</v>
      </c>
      <c r="D19" s="46">
        <f t="shared" si="0"/>
        <v>3.5</v>
      </c>
      <c r="E19" s="8">
        <v>33</v>
      </c>
      <c r="F19" s="8">
        <v>28</v>
      </c>
      <c r="G19" s="24">
        <v>8</v>
      </c>
      <c r="H19" s="24">
        <f t="shared" si="1"/>
        <v>5</v>
      </c>
      <c r="I19" s="8">
        <v>700</v>
      </c>
      <c r="J19" s="8">
        <v>900</v>
      </c>
      <c r="K19" s="24">
        <f t="shared" si="2"/>
        <v>-200</v>
      </c>
      <c r="M19" s="42"/>
      <c r="N19" s="42"/>
      <c r="O19" s="42"/>
      <c r="P19" s="42"/>
    </row>
    <row r="20" spans="1:19" ht="15" x14ac:dyDescent="0.25">
      <c r="A20" s="7">
        <v>44150</v>
      </c>
      <c r="B20" s="8">
        <v>7.3</v>
      </c>
      <c r="C20" s="8">
        <v>3.7</v>
      </c>
      <c r="D20" s="46">
        <f t="shared" si="0"/>
        <v>3.5999999999999996</v>
      </c>
      <c r="E20" s="8">
        <v>33</v>
      </c>
      <c r="F20" s="8">
        <v>28</v>
      </c>
      <c r="G20" s="24">
        <v>8</v>
      </c>
      <c r="H20" s="24">
        <f t="shared" si="1"/>
        <v>5</v>
      </c>
      <c r="I20" s="8">
        <v>700</v>
      </c>
      <c r="J20" s="8">
        <v>900</v>
      </c>
      <c r="K20" s="24">
        <f t="shared" si="2"/>
        <v>-200</v>
      </c>
      <c r="M20" s="42"/>
      <c r="N20" s="42"/>
      <c r="O20" s="42"/>
      <c r="P20" s="42"/>
    </row>
    <row r="21" spans="1:19" ht="15" x14ac:dyDescent="0.25">
      <c r="A21" s="7">
        <v>44151</v>
      </c>
      <c r="B21" s="8">
        <v>7.3</v>
      </c>
      <c r="C21" s="8">
        <v>3.7</v>
      </c>
      <c r="D21" s="46">
        <f t="shared" si="0"/>
        <v>3.5999999999999996</v>
      </c>
      <c r="E21" s="8">
        <v>33</v>
      </c>
      <c r="F21" s="8">
        <v>29</v>
      </c>
      <c r="G21" s="24">
        <v>8</v>
      </c>
      <c r="H21" s="24">
        <f t="shared" si="1"/>
        <v>4</v>
      </c>
      <c r="I21" s="8">
        <v>700</v>
      </c>
      <c r="J21" s="8">
        <v>1000</v>
      </c>
      <c r="K21" s="24">
        <f t="shared" si="2"/>
        <v>-300</v>
      </c>
      <c r="M21" s="42"/>
      <c r="N21" s="42"/>
      <c r="O21" s="42"/>
      <c r="P21" s="42">
        <v>8446</v>
      </c>
    </row>
    <row r="22" spans="1:19" ht="15" x14ac:dyDescent="0.25">
      <c r="A22" s="7">
        <v>44152</v>
      </c>
      <c r="B22" s="8">
        <v>7.3</v>
      </c>
      <c r="C22" s="8">
        <v>9.5</v>
      </c>
      <c r="D22" s="46">
        <f t="shared" si="0"/>
        <v>-2.2000000000000002</v>
      </c>
      <c r="E22" s="8">
        <v>33</v>
      </c>
      <c r="F22" s="8">
        <v>21</v>
      </c>
      <c r="G22" s="24">
        <v>21</v>
      </c>
      <c r="H22" s="24">
        <f>E22-F22</f>
        <v>12</v>
      </c>
      <c r="I22" s="8">
        <v>700</v>
      </c>
      <c r="J22" s="8">
        <v>1000</v>
      </c>
      <c r="K22" s="24">
        <f t="shared" si="2"/>
        <v>-300</v>
      </c>
      <c r="M22" s="42">
        <v>15394.2</v>
      </c>
      <c r="N22" s="42">
        <v>24459</v>
      </c>
      <c r="O22" s="42">
        <v>9997</v>
      </c>
      <c r="P22" s="42">
        <v>8471</v>
      </c>
    </row>
    <row r="23" spans="1:19" ht="15" x14ac:dyDescent="0.25">
      <c r="A23" s="7">
        <v>44153</v>
      </c>
      <c r="B23" s="8">
        <v>7.3</v>
      </c>
      <c r="C23" s="8">
        <v>9.5</v>
      </c>
      <c r="D23" s="46">
        <f t="shared" si="0"/>
        <v>-2.2000000000000002</v>
      </c>
      <c r="E23" s="8">
        <v>33</v>
      </c>
      <c r="F23" s="8">
        <v>29</v>
      </c>
      <c r="G23" s="24">
        <v>21</v>
      </c>
      <c r="H23" s="24">
        <f t="shared" si="1"/>
        <v>4</v>
      </c>
      <c r="I23" s="8">
        <v>700</v>
      </c>
      <c r="J23" s="8">
        <v>912</v>
      </c>
      <c r="K23" s="24">
        <f t="shared" si="2"/>
        <v>-212</v>
      </c>
      <c r="M23" s="42"/>
      <c r="N23" s="42">
        <v>24480</v>
      </c>
      <c r="O23" s="42"/>
      <c r="P23" s="42">
        <v>8496</v>
      </c>
    </row>
    <row r="24" spans="1:19" ht="15" x14ac:dyDescent="0.25">
      <c r="A24" s="7">
        <v>44154</v>
      </c>
      <c r="B24" s="8">
        <v>7.3</v>
      </c>
      <c r="C24" s="8">
        <v>9.4</v>
      </c>
      <c r="D24" s="46">
        <f t="shared" si="0"/>
        <v>-2.1000000000000005</v>
      </c>
      <c r="E24" s="8">
        <v>33</v>
      </c>
      <c r="F24" s="8">
        <v>29</v>
      </c>
      <c r="G24" s="24">
        <v>21</v>
      </c>
      <c r="H24" s="24">
        <f t="shared" si="1"/>
        <v>4</v>
      </c>
      <c r="I24" s="8">
        <v>700</v>
      </c>
      <c r="J24" s="8">
        <v>912</v>
      </c>
      <c r="K24" s="24">
        <f t="shared" si="2"/>
        <v>-212</v>
      </c>
      <c r="M24" s="42"/>
      <c r="N24" s="42"/>
      <c r="O24" s="42"/>
      <c r="P24" s="42"/>
    </row>
    <row r="25" spans="1:19" ht="15" x14ac:dyDescent="0.25">
      <c r="A25" s="7">
        <v>44155</v>
      </c>
      <c r="B25" s="8">
        <v>7.3</v>
      </c>
      <c r="C25" s="8">
        <v>6.4</v>
      </c>
      <c r="D25" s="46">
        <f t="shared" si="0"/>
        <v>0.89999999999999947</v>
      </c>
      <c r="E25" s="8">
        <v>33</v>
      </c>
      <c r="F25" s="8">
        <v>29</v>
      </c>
      <c r="G25" s="24">
        <v>13.25</v>
      </c>
      <c r="H25" s="24">
        <f t="shared" si="1"/>
        <v>4</v>
      </c>
      <c r="I25" s="8">
        <v>700</v>
      </c>
      <c r="J25" s="8">
        <v>912</v>
      </c>
      <c r="K25" s="24">
        <f t="shared" si="2"/>
        <v>-212</v>
      </c>
      <c r="M25" s="42">
        <v>15422.6</v>
      </c>
      <c r="N25" s="40"/>
      <c r="O25" s="40">
        <v>10060</v>
      </c>
      <c r="P25" s="40"/>
    </row>
    <row r="26" spans="1:19" ht="15" x14ac:dyDescent="0.25">
      <c r="A26" s="7">
        <v>44156</v>
      </c>
      <c r="B26" s="8">
        <v>7.4</v>
      </c>
      <c r="C26" s="8">
        <v>6.5</v>
      </c>
      <c r="D26" s="46">
        <f t="shared" si="0"/>
        <v>0.90000000000000036</v>
      </c>
      <c r="E26" s="8">
        <v>33</v>
      </c>
      <c r="F26" s="8">
        <v>29</v>
      </c>
      <c r="G26" s="24">
        <v>13.25</v>
      </c>
      <c r="H26" s="24">
        <f t="shared" si="1"/>
        <v>4</v>
      </c>
      <c r="I26" s="8">
        <v>700</v>
      </c>
      <c r="J26" s="8">
        <v>912</v>
      </c>
      <c r="K26" s="24">
        <f t="shared" si="2"/>
        <v>-212</v>
      </c>
      <c r="M26" s="42"/>
      <c r="N26" s="37"/>
      <c r="O26" s="37"/>
      <c r="P26" s="37"/>
    </row>
    <row r="27" spans="1:19" ht="15" x14ac:dyDescent="0.25">
      <c r="A27" s="7">
        <v>44157</v>
      </c>
      <c r="B27" s="8">
        <v>7.4</v>
      </c>
      <c r="C27" s="8">
        <v>6.5</v>
      </c>
      <c r="D27" s="46">
        <f t="shared" si="0"/>
        <v>0.90000000000000036</v>
      </c>
      <c r="E27" s="8">
        <v>33</v>
      </c>
      <c r="F27" s="8">
        <v>29</v>
      </c>
      <c r="G27" s="24">
        <v>13.25</v>
      </c>
      <c r="H27" s="24">
        <f t="shared" si="1"/>
        <v>4</v>
      </c>
      <c r="I27" s="8">
        <v>700</v>
      </c>
      <c r="J27" s="8">
        <v>912</v>
      </c>
      <c r="K27" s="24">
        <f t="shared" si="2"/>
        <v>-212</v>
      </c>
      <c r="M27" s="42"/>
      <c r="N27" s="37"/>
      <c r="O27" s="37"/>
      <c r="P27" s="37"/>
    </row>
    <row r="28" spans="1:19" ht="15" x14ac:dyDescent="0.25">
      <c r="A28" s="7">
        <v>44158</v>
      </c>
      <c r="B28" s="8">
        <v>7.4</v>
      </c>
      <c r="C28" s="8">
        <v>6.5</v>
      </c>
      <c r="D28" s="46">
        <f t="shared" si="0"/>
        <v>0.90000000000000036</v>
      </c>
      <c r="E28" s="8">
        <v>33</v>
      </c>
      <c r="F28" s="8">
        <v>29</v>
      </c>
      <c r="G28" s="24">
        <v>13.25</v>
      </c>
      <c r="H28" s="24">
        <f t="shared" si="1"/>
        <v>4</v>
      </c>
      <c r="I28" s="8">
        <v>700</v>
      </c>
      <c r="J28" s="8">
        <v>1000</v>
      </c>
      <c r="K28" s="24">
        <f t="shared" si="2"/>
        <v>-300</v>
      </c>
      <c r="M28" s="42"/>
      <c r="N28" s="40"/>
      <c r="O28" s="40"/>
      <c r="P28" s="40">
        <v>8610</v>
      </c>
    </row>
    <row r="29" spans="1:19" x14ac:dyDescent="0.25">
      <c r="A29" s="7">
        <v>44159</v>
      </c>
      <c r="B29" s="8">
        <v>7.4</v>
      </c>
      <c r="C29" s="8">
        <v>6.7</v>
      </c>
      <c r="D29" s="46">
        <f t="shared" si="0"/>
        <v>0.70000000000000018</v>
      </c>
      <c r="E29" s="8">
        <v>33</v>
      </c>
      <c r="F29" s="8">
        <v>3</v>
      </c>
      <c r="G29" s="24">
        <v>15</v>
      </c>
      <c r="H29" s="24">
        <f t="shared" si="1"/>
        <v>30</v>
      </c>
      <c r="I29" s="8">
        <v>700</v>
      </c>
      <c r="J29" s="8">
        <v>1080</v>
      </c>
      <c r="K29" s="24">
        <f t="shared" si="2"/>
        <v>-380</v>
      </c>
      <c r="M29" s="42">
        <v>15448.5</v>
      </c>
      <c r="N29" s="40">
        <v>24654</v>
      </c>
      <c r="O29" s="40">
        <v>10113</v>
      </c>
      <c r="P29" s="40">
        <v>8635</v>
      </c>
      <c r="Q29" s="38">
        <v>438108</v>
      </c>
      <c r="R29" s="38">
        <v>1485.8</v>
      </c>
      <c r="S29" s="1">
        <v>185.3</v>
      </c>
    </row>
    <row r="30" spans="1:19" x14ac:dyDescent="0.25">
      <c r="A30" s="7">
        <v>44160</v>
      </c>
      <c r="B30" s="8">
        <v>7.4</v>
      </c>
      <c r="C30" s="8">
        <v>6.7</v>
      </c>
      <c r="D30" s="46">
        <f t="shared" si="0"/>
        <v>0.70000000000000018</v>
      </c>
      <c r="E30" s="8">
        <v>33</v>
      </c>
      <c r="F30" s="8">
        <v>25.6</v>
      </c>
      <c r="G30" s="24">
        <v>15</v>
      </c>
      <c r="H30" s="24">
        <f t="shared" si="1"/>
        <v>7.3999999999999986</v>
      </c>
      <c r="I30" s="8">
        <v>700</v>
      </c>
      <c r="J30" s="8">
        <v>1080</v>
      </c>
      <c r="K30" s="24">
        <f t="shared" si="2"/>
        <v>-380</v>
      </c>
      <c r="M30" s="42"/>
      <c r="N30" s="40">
        <v>24657</v>
      </c>
      <c r="O30" s="40"/>
      <c r="P30" s="40"/>
    </row>
    <row r="31" spans="1:19" x14ac:dyDescent="0.25">
      <c r="A31" s="7">
        <v>44161</v>
      </c>
      <c r="B31" s="8">
        <v>7.4</v>
      </c>
      <c r="C31" s="8">
        <v>6.5</v>
      </c>
      <c r="D31" s="46">
        <f t="shared" si="0"/>
        <v>0.90000000000000036</v>
      </c>
      <c r="E31" s="8">
        <v>33</v>
      </c>
      <c r="F31" s="8">
        <v>25.6</v>
      </c>
      <c r="G31" s="24">
        <v>15</v>
      </c>
      <c r="H31" s="24">
        <f t="shared" si="1"/>
        <v>7.3999999999999986</v>
      </c>
      <c r="I31" s="8">
        <v>700</v>
      </c>
      <c r="J31" s="8">
        <v>1080</v>
      </c>
      <c r="K31" s="24">
        <f t="shared" si="2"/>
        <v>-380</v>
      </c>
      <c r="M31" s="42">
        <v>15461.9</v>
      </c>
      <c r="N31" s="40"/>
      <c r="O31" s="40"/>
      <c r="P31" s="40"/>
      <c r="S31" s="38"/>
    </row>
    <row r="32" spans="1:19" x14ac:dyDescent="0.25">
      <c r="A32" s="7">
        <v>44162</v>
      </c>
      <c r="B32" s="8">
        <v>7.4</v>
      </c>
      <c r="C32" s="8">
        <v>7.3</v>
      </c>
      <c r="D32" s="46">
        <f t="shared" si="0"/>
        <v>0.10000000000000053</v>
      </c>
      <c r="E32" s="8">
        <v>33</v>
      </c>
      <c r="F32" s="8">
        <v>25.6</v>
      </c>
      <c r="G32" s="24">
        <v>16.3</v>
      </c>
      <c r="H32" s="24">
        <f t="shared" si="1"/>
        <v>7.3999999999999986</v>
      </c>
      <c r="I32" s="8">
        <v>700</v>
      </c>
      <c r="J32" s="8">
        <v>960</v>
      </c>
      <c r="K32" s="24">
        <f t="shared" si="2"/>
        <v>-260</v>
      </c>
      <c r="M32" s="42">
        <v>15468.4</v>
      </c>
      <c r="N32" s="40"/>
      <c r="O32" s="40">
        <v>10158</v>
      </c>
      <c r="P32" s="40">
        <v>8716</v>
      </c>
      <c r="Q32" s="38">
        <v>438687</v>
      </c>
      <c r="R32" s="38">
        <v>1485.8</v>
      </c>
      <c r="S32" s="38">
        <v>185.4</v>
      </c>
    </row>
    <row r="33" spans="1:19" x14ac:dyDescent="0.25">
      <c r="A33" s="7">
        <v>44163</v>
      </c>
      <c r="B33" s="8">
        <v>7.4</v>
      </c>
      <c r="C33" s="8">
        <v>7.3</v>
      </c>
      <c r="D33" s="46">
        <f t="shared" si="0"/>
        <v>0.10000000000000053</v>
      </c>
      <c r="E33" s="8">
        <v>33</v>
      </c>
      <c r="F33" s="8">
        <v>25.6</v>
      </c>
      <c r="G33" s="24">
        <v>16.3</v>
      </c>
      <c r="H33" s="24">
        <f t="shared" si="1"/>
        <v>7.3999999999999986</v>
      </c>
      <c r="I33" s="8">
        <v>700</v>
      </c>
      <c r="J33" s="8">
        <v>960</v>
      </c>
      <c r="K33" s="24">
        <f t="shared" si="2"/>
        <v>-260</v>
      </c>
      <c r="M33" s="42"/>
      <c r="N33" s="40"/>
      <c r="O33" s="40"/>
      <c r="P33" s="40"/>
    </row>
    <row r="34" spans="1:19" x14ac:dyDescent="0.25">
      <c r="A34" s="7">
        <v>44164</v>
      </c>
      <c r="B34" s="8">
        <v>7.4</v>
      </c>
      <c r="C34" s="8">
        <v>7.3</v>
      </c>
      <c r="D34" s="46">
        <f t="shared" si="0"/>
        <v>0.10000000000000053</v>
      </c>
      <c r="E34" s="8">
        <v>33</v>
      </c>
      <c r="F34" s="8">
        <v>25.6</v>
      </c>
      <c r="G34" s="24">
        <v>16.399999999999999</v>
      </c>
      <c r="H34" s="24">
        <f t="shared" si="1"/>
        <v>7.3999999999999986</v>
      </c>
      <c r="I34" s="8">
        <v>700</v>
      </c>
      <c r="J34" s="8">
        <v>960</v>
      </c>
      <c r="K34" s="24">
        <f t="shared" si="2"/>
        <v>-260</v>
      </c>
      <c r="M34" s="42"/>
      <c r="N34" s="40"/>
      <c r="O34" s="40"/>
      <c r="P34" s="40"/>
    </row>
    <row r="35" spans="1:19" x14ac:dyDescent="0.25">
      <c r="A35" s="7">
        <v>44165</v>
      </c>
      <c r="B35" s="8">
        <v>7.4</v>
      </c>
      <c r="C35" s="8">
        <v>8.25</v>
      </c>
      <c r="D35" s="46">
        <f t="shared" si="0"/>
        <v>-0.84999999999999964</v>
      </c>
      <c r="E35" s="8">
        <v>33</v>
      </c>
      <c r="F35" s="8">
        <v>27</v>
      </c>
      <c r="G35" s="24">
        <v>16.399999999999999</v>
      </c>
      <c r="H35" s="24">
        <f t="shared" si="1"/>
        <v>6</v>
      </c>
      <c r="I35" s="8">
        <v>700</v>
      </c>
      <c r="J35" s="8">
        <v>1160</v>
      </c>
      <c r="K35" s="24">
        <f t="shared" si="2"/>
        <v>-460</v>
      </c>
      <c r="M35" s="42">
        <v>15490.3</v>
      </c>
      <c r="N35" s="40">
        <v>24785</v>
      </c>
      <c r="O35" s="40">
        <v>10207</v>
      </c>
      <c r="P35" s="40">
        <v>8788</v>
      </c>
      <c r="Q35" s="38">
        <v>439254</v>
      </c>
      <c r="R35" s="38">
        <v>1485.8</v>
      </c>
      <c r="S35" s="1">
        <v>185.4</v>
      </c>
    </row>
    <row r="36" spans="1:19" x14ac:dyDescent="0.25">
      <c r="A36" s="9" t="s">
        <v>9</v>
      </c>
      <c r="B36" s="10">
        <f t="shared" ref="B36:K36" si="3">SUM(B6:B35)</f>
        <v>220.00000000000006</v>
      </c>
      <c r="C36" s="10">
        <f t="shared" si="3"/>
        <v>180.65000000000003</v>
      </c>
      <c r="D36" s="47">
        <f t="shared" si="3"/>
        <v>39.349999999999994</v>
      </c>
      <c r="E36" s="10">
        <f t="shared" si="3"/>
        <v>1000</v>
      </c>
      <c r="F36" s="10">
        <f t="shared" si="3"/>
        <v>787.00000000000011</v>
      </c>
      <c r="G36" s="27">
        <f t="shared" si="3"/>
        <v>389.4</v>
      </c>
      <c r="H36" s="27">
        <f t="shared" si="3"/>
        <v>213.00000000000003</v>
      </c>
      <c r="I36" s="10">
        <f t="shared" si="3"/>
        <v>21000</v>
      </c>
      <c r="J36" s="10">
        <f t="shared" si="3"/>
        <v>28800</v>
      </c>
      <c r="K36" s="27">
        <f t="shared" si="3"/>
        <v>-7800</v>
      </c>
      <c r="M36" s="42"/>
      <c r="N36" s="40">
        <v>24812</v>
      </c>
      <c r="O36" s="40"/>
      <c r="P36" s="40"/>
    </row>
    <row r="37" spans="1:19" x14ac:dyDescent="0.25">
      <c r="C37" s="43" t="s">
        <v>19</v>
      </c>
    </row>
  </sheetData>
  <mergeCells count="4">
    <mergeCell ref="B3:D3"/>
    <mergeCell ref="E3:H3"/>
    <mergeCell ref="I3:K3"/>
    <mergeCell ref="M3:P3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opLeftCell="A5" workbookViewId="0">
      <selection activeCell="J6" sqref="J6:J25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8.88671875" style="44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0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55.2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48" t="s">
        <v>12</v>
      </c>
      <c r="O4" s="48" t="s">
        <v>13</v>
      </c>
      <c r="P4" s="48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48"/>
      <c r="O5" s="48"/>
      <c r="P5" s="48"/>
    </row>
    <row r="6" spans="1:19" ht="15" x14ac:dyDescent="0.25">
      <c r="A6" s="7">
        <v>44166</v>
      </c>
      <c r="B6" s="8">
        <v>7.1</v>
      </c>
      <c r="C6" s="8">
        <v>8.25</v>
      </c>
      <c r="D6" s="46">
        <f>B6-C6</f>
        <v>-1.1500000000000004</v>
      </c>
      <c r="E6" s="8">
        <v>33</v>
      </c>
      <c r="F6" s="8">
        <v>29</v>
      </c>
      <c r="G6" s="24"/>
      <c r="H6" s="24">
        <f>E6-F6</f>
        <v>4</v>
      </c>
      <c r="I6" s="8">
        <v>700</v>
      </c>
      <c r="J6" s="8">
        <v>1080</v>
      </c>
      <c r="K6" s="24">
        <f>I6-J6</f>
        <v>-380</v>
      </c>
      <c r="M6" s="2"/>
      <c r="N6" s="48">
        <v>24812</v>
      </c>
      <c r="O6" s="48"/>
      <c r="P6" s="48">
        <v>8817</v>
      </c>
    </row>
    <row r="7" spans="1:19" ht="15" x14ac:dyDescent="0.25">
      <c r="A7" s="7">
        <v>44167</v>
      </c>
      <c r="B7" s="8">
        <v>7.1</v>
      </c>
      <c r="C7" s="8">
        <v>8.6999999999999993</v>
      </c>
      <c r="D7" s="46">
        <f t="shared" ref="D7:D36" si="0">B7-C7</f>
        <v>-1.5999999999999996</v>
      </c>
      <c r="E7" s="8">
        <v>33</v>
      </c>
      <c r="F7" s="8">
        <v>29</v>
      </c>
      <c r="G7" s="24"/>
      <c r="H7" s="24">
        <f t="shared" ref="H7:H36" si="1">E7-F7</f>
        <v>4</v>
      </c>
      <c r="I7" s="8">
        <v>700</v>
      </c>
      <c r="J7" s="8">
        <v>987</v>
      </c>
      <c r="K7" s="24">
        <f t="shared" ref="K7:K36" si="2">I7-J7</f>
        <v>-287</v>
      </c>
      <c r="M7" s="2">
        <v>15506.8</v>
      </c>
      <c r="N7" s="48"/>
      <c r="O7" s="48">
        <v>10235</v>
      </c>
      <c r="P7" s="48">
        <v>8844</v>
      </c>
    </row>
    <row r="8" spans="1:19" ht="15" x14ac:dyDescent="0.25">
      <c r="A8" s="7">
        <v>44168</v>
      </c>
      <c r="B8" s="8">
        <v>7.1</v>
      </c>
      <c r="C8" s="8">
        <v>8.1999999999999993</v>
      </c>
      <c r="D8" s="46">
        <f t="shared" si="0"/>
        <v>-1.0999999999999996</v>
      </c>
      <c r="E8" s="8">
        <v>33</v>
      </c>
      <c r="F8" s="8">
        <v>26</v>
      </c>
      <c r="G8" s="24">
        <v>14.4</v>
      </c>
      <c r="H8" s="24">
        <f t="shared" si="1"/>
        <v>7</v>
      </c>
      <c r="I8" s="8">
        <v>700</v>
      </c>
      <c r="J8" s="8">
        <v>987</v>
      </c>
      <c r="K8" s="24">
        <f t="shared" si="2"/>
        <v>-287</v>
      </c>
      <c r="M8" s="2">
        <v>15515.5</v>
      </c>
      <c r="N8" s="48">
        <v>24870</v>
      </c>
      <c r="O8" s="48">
        <v>10253</v>
      </c>
      <c r="P8" s="48"/>
    </row>
    <row r="9" spans="1:19" ht="15" x14ac:dyDescent="0.25">
      <c r="A9" s="7">
        <v>44169</v>
      </c>
      <c r="B9" s="8">
        <v>7.1</v>
      </c>
      <c r="C9" s="8">
        <v>8.1999999999999993</v>
      </c>
      <c r="D9" s="46">
        <f t="shared" si="0"/>
        <v>-1.0999999999999996</v>
      </c>
      <c r="E9" s="8">
        <v>33</v>
      </c>
      <c r="F9" s="8">
        <v>26</v>
      </c>
      <c r="G9" s="24">
        <v>14.4</v>
      </c>
      <c r="H9" s="24">
        <f t="shared" si="1"/>
        <v>7</v>
      </c>
      <c r="I9" s="8">
        <v>700</v>
      </c>
      <c r="J9" s="8">
        <v>987</v>
      </c>
      <c r="K9" s="24">
        <f t="shared" si="2"/>
        <v>-287</v>
      </c>
      <c r="M9" s="2"/>
      <c r="N9" s="48"/>
      <c r="O9" s="48"/>
      <c r="P9" s="48"/>
    </row>
    <row r="10" spans="1:19" ht="15" x14ac:dyDescent="0.25">
      <c r="A10" s="7">
        <v>44170</v>
      </c>
      <c r="B10" s="8">
        <v>7.1</v>
      </c>
      <c r="C10" s="8">
        <v>8.3000000000000007</v>
      </c>
      <c r="D10" s="46">
        <f t="shared" si="0"/>
        <v>-1.2000000000000011</v>
      </c>
      <c r="E10" s="8">
        <v>33</v>
      </c>
      <c r="F10" s="8">
        <v>26</v>
      </c>
      <c r="G10" s="24">
        <v>14.4</v>
      </c>
      <c r="H10" s="24">
        <f t="shared" si="1"/>
        <v>7</v>
      </c>
      <c r="I10" s="8">
        <v>700</v>
      </c>
      <c r="J10" s="8">
        <v>987</v>
      </c>
      <c r="K10" s="24">
        <f t="shared" si="2"/>
        <v>-287</v>
      </c>
      <c r="M10" s="2"/>
      <c r="N10" s="48"/>
      <c r="O10" s="48"/>
      <c r="P10" s="48"/>
    </row>
    <row r="11" spans="1:19" ht="15" x14ac:dyDescent="0.25">
      <c r="A11" s="7">
        <v>44171</v>
      </c>
      <c r="B11" s="8">
        <v>7.1</v>
      </c>
      <c r="C11" s="8">
        <v>8.3000000000000007</v>
      </c>
      <c r="D11" s="46">
        <f t="shared" si="0"/>
        <v>-1.2000000000000011</v>
      </c>
      <c r="E11" s="8">
        <v>33</v>
      </c>
      <c r="F11" s="8">
        <v>27</v>
      </c>
      <c r="G11" s="24">
        <v>14.4</v>
      </c>
      <c r="H11" s="24">
        <f t="shared" si="1"/>
        <v>6</v>
      </c>
      <c r="I11" s="8">
        <v>700</v>
      </c>
      <c r="J11" s="8">
        <v>986</v>
      </c>
      <c r="K11" s="24">
        <f t="shared" si="2"/>
        <v>-286</v>
      </c>
      <c r="M11" s="2"/>
      <c r="N11" s="48"/>
      <c r="O11" s="48"/>
      <c r="P11" s="48"/>
    </row>
    <row r="12" spans="1:19" ht="15" x14ac:dyDescent="0.25">
      <c r="A12" s="7">
        <v>44172</v>
      </c>
      <c r="B12" s="8">
        <v>7.1</v>
      </c>
      <c r="C12" s="8">
        <v>8.3000000000000007</v>
      </c>
      <c r="D12" s="46">
        <f t="shared" si="0"/>
        <v>-1.2000000000000011</v>
      </c>
      <c r="E12" s="8">
        <v>33</v>
      </c>
      <c r="F12" s="8">
        <v>30</v>
      </c>
      <c r="G12" s="24">
        <v>14.4</v>
      </c>
      <c r="H12" s="24">
        <f t="shared" si="1"/>
        <v>3</v>
      </c>
      <c r="I12" s="8">
        <v>700</v>
      </c>
      <c r="J12" s="8">
        <v>986</v>
      </c>
      <c r="K12" s="24">
        <f t="shared" si="2"/>
        <v>-286</v>
      </c>
      <c r="M12" s="2"/>
      <c r="N12" s="48">
        <v>24975</v>
      </c>
      <c r="O12" s="48"/>
      <c r="P12" s="48"/>
    </row>
    <row r="13" spans="1:19" ht="15" x14ac:dyDescent="0.25">
      <c r="A13" s="7">
        <v>44173</v>
      </c>
      <c r="B13" s="8">
        <v>7.1</v>
      </c>
      <c r="C13" s="8">
        <v>8.3000000000000007</v>
      </c>
      <c r="D13" s="46">
        <f t="shared" si="0"/>
        <v>-1.2000000000000011</v>
      </c>
      <c r="E13" s="8">
        <v>33</v>
      </c>
      <c r="F13" s="8">
        <v>27</v>
      </c>
      <c r="G13" s="24">
        <v>14.5</v>
      </c>
      <c r="H13" s="24">
        <f t="shared" si="1"/>
        <v>6</v>
      </c>
      <c r="I13" s="8">
        <v>700</v>
      </c>
      <c r="J13" s="8">
        <v>1180</v>
      </c>
      <c r="K13" s="24">
        <f t="shared" si="2"/>
        <v>-480</v>
      </c>
      <c r="M13" s="2"/>
      <c r="N13" s="48">
        <v>25005</v>
      </c>
      <c r="O13" s="48"/>
      <c r="P13" s="48">
        <v>8992</v>
      </c>
    </row>
    <row r="14" spans="1:19" ht="15" x14ac:dyDescent="0.25">
      <c r="A14" s="7">
        <v>44174</v>
      </c>
      <c r="B14" s="8">
        <v>7.1</v>
      </c>
      <c r="C14" s="8">
        <v>8.3000000000000007</v>
      </c>
      <c r="D14" s="46">
        <f t="shared" si="0"/>
        <v>-1.2000000000000011</v>
      </c>
      <c r="E14" s="8">
        <v>32</v>
      </c>
      <c r="F14" s="8">
        <v>27</v>
      </c>
      <c r="G14" s="24">
        <v>14.5</v>
      </c>
      <c r="H14" s="24">
        <f t="shared" si="1"/>
        <v>5</v>
      </c>
      <c r="I14" s="8">
        <v>700</v>
      </c>
      <c r="J14" s="8">
        <v>1180</v>
      </c>
      <c r="K14" s="24">
        <f t="shared" si="2"/>
        <v>-480</v>
      </c>
      <c r="M14" s="2"/>
      <c r="N14" s="48"/>
      <c r="O14" s="48"/>
      <c r="P14" s="48"/>
    </row>
    <row r="15" spans="1:19" ht="15" x14ac:dyDescent="0.25">
      <c r="A15" s="7">
        <v>44175</v>
      </c>
      <c r="B15" s="8">
        <v>7.1</v>
      </c>
      <c r="C15" s="8">
        <v>7.8</v>
      </c>
      <c r="D15" s="46">
        <f t="shared" si="0"/>
        <v>-0.70000000000000018</v>
      </c>
      <c r="E15" s="8">
        <v>32</v>
      </c>
      <c r="F15" s="8">
        <v>31</v>
      </c>
      <c r="G15" s="24">
        <v>14.2</v>
      </c>
      <c r="H15" s="24">
        <f t="shared" si="1"/>
        <v>1</v>
      </c>
      <c r="I15" s="8">
        <v>700</v>
      </c>
      <c r="J15" s="8">
        <v>1050</v>
      </c>
      <c r="K15" s="24">
        <f t="shared" si="2"/>
        <v>-350</v>
      </c>
      <c r="M15" s="2">
        <v>15573.4</v>
      </c>
      <c r="N15" s="48">
        <v>25059</v>
      </c>
      <c r="O15" s="48">
        <v>10354</v>
      </c>
      <c r="P15" s="48">
        <v>9051</v>
      </c>
      <c r="Q15" s="38">
        <v>441336</v>
      </c>
      <c r="R15" s="38">
        <v>1485.8</v>
      </c>
      <c r="S15" s="1">
        <v>185.5</v>
      </c>
    </row>
    <row r="16" spans="1:19" ht="15" x14ac:dyDescent="0.25">
      <c r="A16" s="7">
        <v>44176</v>
      </c>
      <c r="B16" s="8">
        <v>7.1</v>
      </c>
      <c r="C16" s="8">
        <v>7.8</v>
      </c>
      <c r="D16" s="46">
        <f t="shared" si="0"/>
        <v>-0.70000000000000018</v>
      </c>
      <c r="E16" s="8">
        <v>32</v>
      </c>
      <c r="F16" s="8">
        <v>27.6</v>
      </c>
      <c r="G16" s="24">
        <v>14.2</v>
      </c>
      <c r="H16" s="24">
        <f t="shared" si="1"/>
        <v>4.3999999999999986</v>
      </c>
      <c r="I16" s="8">
        <v>700</v>
      </c>
      <c r="J16" s="8">
        <v>1050</v>
      </c>
      <c r="K16" s="24">
        <f t="shared" si="2"/>
        <v>-350</v>
      </c>
      <c r="M16" s="48"/>
      <c r="N16" s="48">
        <v>25090</v>
      </c>
      <c r="O16" s="48"/>
      <c r="P16" s="48"/>
    </row>
    <row r="17" spans="1:19" ht="15" x14ac:dyDescent="0.25">
      <c r="A17" s="7">
        <v>44177</v>
      </c>
      <c r="B17" s="8">
        <v>7.1</v>
      </c>
      <c r="C17" s="8">
        <v>7.8</v>
      </c>
      <c r="D17" s="46">
        <f t="shared" si="0"/>
        <v>-0.70000000000000018</v>
      </c>
      <c r="E17" s="8">
        <v>32</v>
      </c>
      <c r="F17" s="8">
        <v>27.7</v>
      </c>
      <c r="G17" s="24">
        <v>14.2</v>
      </c>
      <c r="H17" s="24">
        <f t="shared" si="1"/>
        <v>4.3000000000000007</v>
      </c>
      <c r="I17" s="8">
        <v>700</v>
      </c>
      <c r="J17" s="8">
        <v>1050</v>
      </c>
      <c r="K17" s="24">
        <f t="shared" si="2"/>
        <v>-350</v>
      </c>
      <c r="M17" s="48"/>
      <c r="N17" s="48"/>
      <c r="O17" s="48"/>
      <c r="P17" s="48"/>
    </row>
    <row r="18" spans="1:19" ht="15" x14ac:dyDescent="0.25">
      <c r="A18" s="7">
        <v>44178</v>
      </c>
      <c r="B18" s="8">
        <v>7.1</v>
      </c>
      <c r="C18" s="8">
        <v>7.8</v>
      </c>
      <c r="D18" s="46">
        <f t="shared" si="0"/>
        <v>-0.70000000000000018</v>
      </c>
      <c r="E18" s="8">
        <v>32</v>
      </c>
      <c r="F18" s="8">
        <v>27.7</v>
      </c>
      <c r="G18" s="24">
        <v>14.1</v>
      </c>
      <c r="H18" s="24">
        <f t="shared" si="1"/>
        <v>4.3000000000000007</v>
      </c>
      <c r="I18" s="8">
        <v>700</v>
      </c>
      <c r="J18" s="8">
        <v>1050</v>
      </c>
      <c r="K18" s="24">
        <f t="shared" si="2"/>
        <v>-350</v>
      </c>
      <c r="M18" s="48"/>
      <c r="N18" s="48"/>
      <c r="O18" s="48"/>
      <c r="P18" s="48"/>
    </row>
    <row r="19" spans="1:19" ht="15" x14ac:dyDescent="0.25">
      <c r="A19" s="7">
        <v>44179</v>
      </c>
      <c r="B19" s="8">
        <v>7.1</v>
      </c>
      <c r="C19" s="8">
        <v>7.8</v>
      </c>
      <c r="D19" s="46">
        <f t="shared" si="0"/>
        <v>-0.70000000000000018</v>
      </c>
      <c r="E19" s="8">
        <v>32</v>
      </c>
      <c r="F19" s="8">
        <v>28</v>
      </c>
      <c r="G19" s="24">
        <v>14.1</v>
      </c>
      <c r="H19" s="24">
        <f t="shared" si="1"/>
        <v>4</v>
      </c>
      <c r="I19" s="8">
        <v>700</v>
      </c>
      <c r="J19" s="8">
        <v>1080</v>
      </c>
      <c r="K19" s="24">
        <f t="shared" si="2"/>
        <v>-380</v>
      </c>
      <c r="M19" s="48"/>
      <c r="N19" s="48">
        <v>25173</v>
      </c>
      <c r="O19" s="48"/>
      <c r="P19" s="48">
        <v>9156</v>
      </c>
    </row>
    <row r="20" spans="1:19" ht="15" x14ac:dyDescent="0.25">
      <c r="A20" s="7">
        <v>44180</v>
      </c>
      <c r="B20" s="8">
        <v>7.1</v>
      </c>
      <c r="C20" s="8">
        <v>7.8</v>
      </c>
      <c r="D20" s="46">
        <f t="shared" si="0"/>
        <v>-0.70000000000000018</v>
      </c>
      <c r="E20" s="8">
        <v>32</v>
      </c>
      <c r="F20" s="8">
        <v>28</v>
      </c>
      <c r="G20" s="24">
        <v>14.1</v>
      </c>
      <c r="H20" s="24">
        <f t="shared" si="1"/>
        <v>4</v>
      </c>
      <c r="I20" s="8">
        <v>700</v>
      </c>
      <c r="J20" s="8">
        <v>1080</v>
      </c>
      <c r="K20" s="24">
        <f t="shared" si="2"/>
        <v>-380</v>
      </c>
      <c r="M20" s="48">
        <v>15614.9</v>
      </c>
      <c r="N20" s="48">
        <v>25201</v>
      </c>
      <c r="O20" s="48"/>
      <c r="P20" s="48">
        <v>9183</v>
      </c>
    </row>
    <row r="21" spans="1:19" ht="15" x14ac:dyDescent="0.25">
      <c r="A21" s="7">
        <v>44181</v>
      </c>
      <c r="B21" s="8">
        <v>7.1</v>
      </c>
      <c r="C21" s="8">
        <v>7.9</v>
      </c>
      <c r="D21" s="46">
        <f t="shared" si="0"/>
        <v>-0.80000000000000071</v>
      </c>
      <c r="E21" s="8">
        <v>32</v>
      </c>
      <c r="F21" s="8">
        <v>28</v>
      </c>
      <c r="G21" s="24">
        <v>14.1</v>
      </c>
      <c r="H21" s="24">
        <f t="shared" si="1"/>
        <v>4</v>
      </c>
      <c r="I21" s="8">
        <v>700</v>
      </c>
      <c r="J21" s="8">
        <v>1080</v>
      </c>
      <c r="K21" s="24">
        <f t="shared" si="2"/>
        <v>-380</v>
      </c>
      <c r="M21" s="48"/>
      <c r="N21" s="48"/>
      <c r="O21" s="48"/>
      <c r="P21" s="48"/>
    </row>
    <row r="22" spans="1:19" ht="15" x14ac:dyDescent="0.25">
      <c r="A22" s="7">
        <v>44182</v>
      </c>
      <c r="B22" s="8">
        <v>7.1</v>
      </c>
      <c r="C22" s="8">
        <v>7.8</v>
      </c>
      <c r="D22" s="46">
        <f t="shared" si="0"/>
        <v>-0.70000000000000018</v>
      </c>
      <c r="E22" s="8">
        <v>32</v>
      </c>
      <c r="F22" s="8">
        <v>29.5</v>
      </c>
      <c r="G22" s="24">
        <v>12</v>
      </c>
      <c r="H22" s="24">
        <f>E22-F22</f>
        <v>2.5</v>
      </c>
      <c r="I22" s="8">
        <v>700</v>
      </c>
      <c r="J22" s="8">
        <v>1000</v>
      </c>
      <c r="K22" s="24">
        <f t="shared" si="2"/>
        <v>-300</v>
      </c>
      <c r="M22" s="48">
        <v>15628.1</v>
      </c>
      <c r="N22" s="48">
        <v>25257</v>
      </c>
      <c r="O22" s="48">
        <v>10453</v>
      </c>
      <c r="P22" s="48">
        <v>9237</v>
      </c>
    </row>
    <row r="23" spans="1:19" ht="15" x14ac:dyDescent="0.25">
      <c r="A23" s="7">
        <v>44183</v>
      </c>
      <c r="B23" s="8">
        <v>7.1</v>
      </c>
      <c r="C23" s="8">
        <v>7.8</v>
      </c>
      <c r="D23" s="46">
        <f t="shared" si="0"/>
        <v>-0.70000000000000018</v>
      </c>
      <c r="E23" s="8">
        <v>32</v>
      </c>
      <c r="F23" s="8">
        <v>29.5</v>
      </c>
      <c r="G23" s="24">
        <v>12</v>
      </c>
      <c r="H23" s="24">
        <f t="shared" si="1"/>
        <v>2.5</v>
      </c>
      <c r="I23" s="8">
        <v>700</v>
      </c>
      <c r="J23" s="8">
        <v>840</v>
      </c>
      <c r="K23" s="24">
        <f t="shared" si="2"/>
        <v>-140</v>
      </c>
      <c r="M23" s="48"/>
      <c r="N23" s="48"/>
      <c r="O23" s="48"/>
      <c r="P23" s="48">
        <v>9262</v>
      </c>
    </row>
    <row r="24" spans="1:19" ht="15" x14ac:dyDescent="0.25">
      <c r="A24" s="7">
        <v>44184</v>
      </c>
      <c r="B24" s="8">
        <v>7.1</v>
      </c>
      <c r="C24" s="8">
        <v>7.8</v>
      </c>
      <c r="D24" s="46">
        <f t="shared" si="0"/>
        <v>-0.70000000000000018</v>
      </c>
      <c r="E24" s="8">
        <v>32</v>
      </c>
      <c r="F24" s="8">
        <v>29.5</v>
      </c>
      <c r="G24" s="24">
        <v>12</v>
      </c>
      <c r="H24" s="24">
        <f t="shared" si="1"/>
        <v>2.5</v>
      </c>
      <c r="I24" s="8">
        <v>700</v>
      </c>
      <c r="J24" s="8">
        <v>840</v>
      </c>
      <c r="K24" s="24">
        <f t="shared" si="2"/>
        <v>-140</v>
      </c>
      <c r="M24" s="48"/>
      <c r="N24" s="48"/>
      <c r="O24" s="48"/>
      <c r="P24" s="48"/>
    </row>
    <row r="25" spans="1:19" ht="15" x14ac:dyDescent="0.25">
      <c r="A25" s="7">
        <v>44185</v>
      </c>
      <c r="B25" s="8">
        <v>7.1</v>
      </c>
      <c r="C25" s="8">
        <v>7.8</v>
      </c>
      <c r="D25" s="46">
        <f t="shared" si="0"/>
        <v>-0.70000000000000018</v>
      </c>
      <c r="E25" s="8">
        <v>32</v>
      </c>
      <c r="F25" s="8">
        <v>29.5</v>
      </c>
      <c r="G25" s="24">
        <v>12</v>
      </c>
      <c r="H25" s="24">
        <f t="shared" si="1"/>
        <v>2.5</v>
      </c>
      <c r="I25" s="8">
        <v>700</v>
      </c>
      <c r="J25" s="8">
        <v>840</v>
      </c>
      <c r="K25" s="24">
        <f t="shared" si="2"/>
        <v>-140</v>
      </c>
      <c r="M25" s="48"/>
      <c r="N25" s="40"/>
      <c r="O25" s="40"/>
      <c r="P25" s="40"/>
    </row>
    <row r="26" spans="1:19" ht="15" x14ac:dyDescent="0.25">
      <c r="A26" s="7">
        <v>44186</v>
      </c>
      <c r="B26" s="8">
        <v>7.1</v>
      </c>
      <c r="C26" s="8">
        <v>7.8</v>
      </c>
      <c r="D26" s="46">
        <f t="shared" si="0"/>
        <v>-0.70000000000000018</v>
      </c>
      <c r="E26" s="8">
        <v>32</v>
      </c>
      <c r="F26" s="8">
        <v>29</v>
      </c>
      <c r="G26" s="24">
        <v>12</v>
      </c>
      <c r="H26" s="24">
        <f t="shared" si="1"/>
        <v>3</v>
      </c>
      <c r="I26" s="8">
        <v>700</v>
      </c>
      <c r="J26" s="8">
        <v>777</v>
      </c>
      <c r="K26" s="24">
        <f t="shared" si="2"/>
        <v>-77</v>
      </c>
      <c r="M26" s="48"/>
      <c r="N26" s="37">
        <v>25375</v>
      </c>
      <c r="O26" s="37"/>
      <c r="P26" s="37">
        <v>9325</v>
      </c>
    </row>
    <row r="27" spans="1:19" ht="15" x14ac:dyDescent="0.25">
      <c r="A27" s="7">
        <v>44187</v>
      </c>
      <c r="B27" s="8">
        <v>7.1</v>
      </c>
      <c r="C27" s="8">
        <v>7.07</v>
      </c>
      <c r="D27" s="46">
        <f t="shared" si="0"/>
        <v>2.9999999999999361E-2</v>
      </c>
      <c r="E27" s="8">
        <v>32</v>
      </c>
      <c r="F27" s="8">
        <v>29</v>
      </c>
      <c r="G27" s="24">
        <v>12</v>
      </c>
      <c r="H27" s="24">
        <f t="shared" si="1"/>
        <v>3</v>
      </c>
      <c r="I27" s="8">
        <v>700</v>
      </c>
      <c r="J27" s="8">
        <v>777</v>
      </c>
      <c r="K27" s="24">
        <f t="shared" si="2"/>
        <v>-77</v>
      </c>
      <c r="M27" s="48">
        <v>15667.7</v>
      </c>
      <c r="N27" s="37">
        <v>25404</v>
      </c>
      <c r="O27" s="37">
        <v>10513</v>
      </c>
      <c r="P27" s="37">
        <v>9350</v>
      </c>
      <c r="Q27" s="38">
        <v>443811</v>
      </c>
      <c r="R27" s="38">
        <v>1485.9</v>
      </c>
      <c r="S27" s="1">
        <v>185.8</v>
      </c>
    </row>
    <row r="28" spans="1:19" ht="15" x14ac:dyDescent="0.25">
      <c r="A28" s="7">
        <v>44188</v>
      </c>
      <c r="B28" s="8">
        <v>7.1</v>
      </c>
      <c r="C28" s="8">
        <v>7.07</v>
      </c>
      <c r="D28" s="46">
        <f t="shared" si="0"/>
        <v>2.9999999999999361E-2</v>
      </c>
      <c r="E28" s="8">
        <v>32</v>
      </c>
      <c r="F28" s="8">
        <v>29</v>
      </c>
      <c r="G28" s="24">
        <v>12</v>
      </c>
      <c r="H28" s="24">
        <f t="shared" si="1"/>
        <v>3</v>
      </c>
      <c r="I28" s="8">
        <v>700</v>
      </c>
      <c r="J28" s="8">
        <v>777</v>
      </c>
      <c r="K28" s="24">
        <f t="shared" si="2"/>
        <v>-77</v>
      </c>
      <c r="M28" s="48"/>
      <c r="N28" s="40"/>
      <c r="O28" s="40"/>
      <c r="P28" s="40"/>
    </row>
    <row r="29" spans="1:19" ht="15" x14ac:dyDescent="0.25">
      <c r="A29" s="7">
        <v>44189</v>
      </c>
      <c r="B29" s="8">
        <v>7.1</v>
      </c>
      <c r="C29" s="8">
        <v>7.07</v>
      </c>
      <c r="D29" s="46">
        <f t="shared" si="0"/>
        <v>2.9999999999999361E-2</v>
      </c>
      <c r="E29" s="8">
        <v>32</v>
      </c>
      <c r="F29" s="8">
        <v>29</v>
      </c>
      <c r="G29" s="24">
        <v>12</v>
      </c>
      <c r="H29" s="24">
        <f t="shared" si="1"/>
        <v>3</v>
      </c>
      <c r="I29" s="8">
        <v>700</v>
      </c>
      <c r="J29" s="8">
        <v>777</v>
      </c>
      <c r="K29" s="24">
        <f t="shared" si="2"/>
        <v>-77</v>
      </c>
      <c r="M29" s="48"/>
      <c r="N29" s="40"/>
      <c r="O29" s="40"/>
      <c r="P29" s="40"/>
    </row>
    <row r="30" spans="1:19" ht="15" x14ac:dyDescent="0.25">
      <c r="A30" s="7">
        <v>44190</v>
      </c>
      <c r="B30" s="8">
        <v>7.1</v>
      </c>
      <c r="C30" s="8">
        <v>7.07</v>
      </c>
      <c r="D30" s="46">
        <f t="shared" si="0"/>
        <v>2.9999999999999361E-2</v>
      </c>
      <c r="E30" s="8">
        <v>32</v>
      </c>
      <c r="F30" s="8">
        <v>29</v>
      </c>
      <c r="G30" s="24">
        <v>12</v>
      </c>
      <c r="H30" s="24">
        <f t="shared" si="1"/>
        <v>3</v>
      </c>
      <c r="I30" s="8">
        <v>700</v>
      </c>
      <c r="J30" s="8">
        <v>777</v>
      </c>
      <c r="K30" s="24">
        <f t="shared" si="2"/>
        <v>-77</v>
      </c>
      <c r="M30" s="48"/>
      <c r="N30" s="40"/>
      <c r="O30" s="40"/>
      <c r="P30" s="40"/>
    </row>
    <row r="31" spans="1:19" ht="15" x14ac:dyDescent="0.25">
      <c r="A31" s="7">
        <v>44191</v>
      </c>
      <c r="B31" s="8">
        <v>7.1</v>
      </c>
      <c r="C31" s="8">
        <v>7.07</v>
      </c>
      <c r="D31" s="46">
        <f t="shared" si="0"/>
        <v>2.9999999999999361E-2</v>
      </c>
      <c r="E31" s="8">
        <v>32</v>
      </c>
      <c r="F31" s="8">
        <v>29</v>
      </c>
      <c r="G31" s="24">
        <v>12</v>
      </c>
      <c r="H31" s="24">
        <f t="shared" si="1"/>
        <v>3</v>
      </c>
      <c r="I31" s="8">
        <v>700</v>
      </c>
      <c r="J31" s="8">
        <v>777</v>
      </c>
      <c r="K31" s="24">
        <f t="shared" si="2"/>
        <v>-77</v>
      </c>
      <c r="M31" s="48"/>
      <c r="N31" s="40"/>
      <c r="O31" s="40"/>
      <c r="P31" s="40"/>
      <c r="S31" s="38"/>
    </row>
    <row r="32" spans="1:19" ht="15" x14ac:dyDescent="0.25">
      <c r="A32" s="7">
        <v>44192</v>
      </c>
      <c r="B32" s="8">
        <v>7.1</v>
      </c>
      <c r="C32" s="8">
        <v>7.07</v>
      </c>
      <c r="D32" s="46">
        <f t="shared" si="0"/>
        <v>2.9999999999999361E-2</v>
      </c>
      <c r="E32" s="8">
        <v>32</v>
      </c>
      <c r="F32" s="8">
        <v>29</v>
      </c>
      <c r="G32" s="24">
        <v>12</v>
      </c>
      <c r="H32" s="24">
        <f t="shared" si="1"/>
        <v>3</v>
      </c>
      <c r="I32" s="8">
        <v>700</v>
      </c>
      <c r="J32" s="8">
        <v>778</v>
      </c>
      <c r="K32" s="24">
        <f t="shared" si="2"/>
        <v>-78</v>
      </c>
      <c r="M32" s="48"/>
      <c r="N32" s="40"/>
      <c r="O32" s="40"/>
      <c r="P32" s="40"/>
      <c r="S32" s="38"/>
    </row>
    <row r="33" spans="1:16" ht="15" x14ac:dyDescent="0.25">
      <c r="A33" s="7">
        <v>44193</v>
      </c>
      <c r="B33" s="8">
        <v>7.1</v>
      </c>
      <c r="C33" s="8">
        <v>7.07</v>
      </c>
      <c r="D33" s="46">
        <f t="shared" si="0"/>
        <v>2.9999999999999361E-2</v>
      </c>
      <c r="E33" s="8">
        <v>32</v>
      </c>
      <c r="F33" s="8">
        <v>29</v>
      </c>
      <c r="G33" s="24">
        <v>12</v>
      </c>
      <c r="H33" s="24">
        <f t="shared" si="1"/>
        <v>3</v>
      </c>
      <c r="I33" s="8">
        <v>700</v>
      </c>
      <c r="J33" s="8">
        <v>908</v>
      </c>
      <c r="K33" s="24">
        <f t="shared" si="2"/>
        <v>-208</v>
      </c>
      <c r="M33" s="48"/>
      <c r="N33" s="40"/>
      <c r="O33" s="40"/>
      <c r="P33" s="40">
        <v>9486</v>
      </c>
    </row>
    <row r="34" spans="1:16" ht="15" x14ac:dyDescent="0.25">
      <c r="A34" s="7">
        <v>44194</v>
      </c>
      <c r="B34" s="8">
        <v>7.1</v>
      </c>
      <c r="C34" s="8">
        <v>7.07</v>
      </c>
      <c r="D34" s="46">
        <f t="shared" si="0"/>
        <v>2.9999999999999361E-2</v>
      </c>
      <c r="E34" s="8">
        <v>32</v>
      </c>
      <c r="F34" s="8">
        <v>29</v>
      </c>
      <c r="G34" s="24">
        <v>12</v>
      </c>
      <c r="H34" s="24">
        <f t="shared" si="1"/>
        <v>3</v>
      </c>
      <c r="I34" s="8">
        <v>700</v>
      </c>
      <c r="J34" s="8">
        <v>908</v>
      </c>
      <c r="K34" s="24">
        <f t="shared" si="2"/>
        <v>-208</v>
      </c>
      <c r="M34" s="48"/>
      <c r="N34" s="40"/>
      <c r="O34" s="40"/>
      <c r="P34" s="40"/>
    </row>
    <row r="35" spans="1:16" ht="15" x14ac:dyDescent="0.25">
      <c r="A35" s="7">
        <v>44195</v>
      </c>
      <c r="B35" s="8">
        <v>7.1</v>
      </c>
      <c r="C35" s="8">
        <v>7.07</v>
      </c>
      <c r="D35" s="46">
        <f t="shared" si="0"/>
        <v>2.9999999999999361E-2</v>
      </c>
      <c r="E35" s="8">
        <v>32</v>
      </c>
      <c r="F35" s="8">
        <v>29</v>
      </c>
      <c r="G35" s="24">
        <v>12</v>
      </c>
      <c r="H35" s="24">
        <f t="shared" si="1"/>
        <v>3</v>
      </c>
      <c r="I35" s="8">
        <v>700</v>
      </c>
      <c r="J35" s="8">
        <v>908</v>
      </c>
      <c r="K35" s="24">
        <f t="shared" si="2"/>
        <v>-208</v>
      </c>
      <c r="M35" s="48"/>
      <c r="N35" s="40"/>
      <c r="O35" s="40"/>
      <c r="P35" s="40"/>
    </row>
    <row r="36" spans="1:16" x14ac:dyDescent="0.25">
      <c r="A36" s="7">
        <v>44196</v>
      </c>
      <c r="B36" s="8">
        <v>7</v>
      </c>
      <c r="C36" s="8">
        <v>7.07</v>
      </c>
      <c r="D36" s="46">
        <f t="shared" si="0"/>
        <v>-7.0000000000000284E-2</v>
      </c>
      <c r="E36" s="8">
        <v>32</v>
      </c>
      <c r="F36" s="8">
        <v>28</v>
      </c>
      <c r="G36" s="24">
        <v>12</v>
      </c>
      <c r="H36" s="24">
        <f t="shared" si="1"/>
        <v>4</v>
      </c>
      <c r="I36" s="8">
        <v>500</v>
      </c>
      <c r="J36" s="8">
        <v>908</v>
      </c>
      <c r="K36" s="24">
        <f t="shared" si="2"/>
        <v>-408</v>
      </c>
      <c r="M36" s="48"/>
      <c r="N36" s="40"/>
      <c r="O36" s="40"/>
      <c r="P36" s="40"/>
    </row>
    <row r="37" spans="1:16" x14ac:dyDescent="0.25">
      <c r="A37" s="9" t="s">
        <v>9</v>
      </c>
      <c r="B37" s="10">
        <f>SUM(B6:B36)</f>
        <v>219.99999999999989</v>
      </c>
      <c r="C37" s="10">
        <f t="shared" ref="C37:K37" si="3">SUM(C6:C36)</f>
        <v>239.24999999999994</v>
      </c>
      <c r="D37" s="10">
        <f t="shared" si="3"/>
        <v>-19.249999999999993</v>
      </c>
      <c r="E37" s="10">
        <f t="shared" si="3"/>
        <v>1000</v>
      </c>
      <c r="F37" s="10">
        <f t="shared" si="3"/>
        <v>881</v>
      </c>
      <c r="G37" s="10">
        <f t="shared" si="3"/>
        <v>380</v>
      </c>
      <c r="H37" s="10">
        <f t="shared" si="3"/>
        <v>119</v>
      </c>
      <c r="I37" s="10">
        <f t="shared" si="3"/>
        <v>21500</v>
      </c>
      <c r="J37" s="10">
        <f t="shared" si="3"/>
        <v>29392</v>
      </c>
      <c r="K37" s="10">
        <f t="shared" si="3"/>
        <v>-7892</v>
      </c>
      <c r="M37" s="48"/>
      <c r="N37" s="40"/>
      <c r="O37" s="40"/>
      <c r="P37" s="40"/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opLeftCell="A10" workbookViewId="0">
      <selection activeCell="K41" sqref="K41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8.88671875" style="44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43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55.2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49" t="s">
        <v>12</v>
      </c>
      <c r="O4" s="49" t="s">
        <v>13</v>
      </c>
      <c r="P4" s="49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49"/>
      <c r="O5" s="49"/>
      <c r="P5" s="49"/>
    </row>
    <row r="6" spans="1:19" ht="15" x14ac:dyDescent="0.25">
      <c r="A6" s="7">
        <v>44197</v>
      </c>
      <c r="B6" s="8">
        <v>7.8</v>
      </c>
      <c r="C6" s="8">
        <v>7.07</v>
      </c>
      <c r="D6" s="46">
        <f>B6-C6</f>
        <v>0.72999999999999954</v>
      </c>
      <c r="E6" s="8">
        <v>33</v>
      </c>
      <c r="F6" s="8">
        <v>28</v>
      </c>
      <c r="G6" s="24"/>
      <c r="H6" s="24">
        <f>E6-F6</f>
        <v>5</v>
      </c>
      <c r="I6" s="8">
        <v>968</v>
      </c>
      <c r="J6" s="8">
        <v>910</v>
      </c>
      <c r="K6" s="24">
        <f>I6-J6</f>
        <v>58</v>
      </c>
      <c r="M6" s="2"/>
      <c r="N6" s="49"/>
      <c r="O6" s="49"/>
      <c r="P6" s="49"/>
    </row>
    <row r="7" spans="1:19" ht="15" x14ac:dyDescent="0.25">
      <c r="A7" s="7">
        <v>44198</v>
      </c>
      <c r="B7" s="8">
        <v>7.8</v>
      </c>
      <c r="C7" s="8">
        <v>7.07</v>
      </c>
      <c r="D7" s="46">
        <f t="shared" ref="D7:D36" si="0">B7-C7</f>
        <v>0.72999999999999954</v>
      </c>
      <c r="E7" s="8">
        <v>33</v>
      </c>
      <c r="F7" s="8">
        <v>28</v>
      </c>
      <c r="G7" s="24"/>
      <c r="H7" s="24">
        <f t="shared" ref="H7:H36" si="1">E7-F7</f>
        <v>5</v>
      </c>
      <c r="I7" s="8">
        <v>968</v>
      </c>
      <c r="J7" s="8">
        <v>909</v>
      </c>
      <c r="K7" s="24">
        <f t="shared" ref="K7:K36" si="2">I7-J7</f>
        <v>59</v>
      </c>
      <c r="M7" s="2"/>
      <c r="N7" s="49"/>
      <c r="O7" s="49"/>
      <c r="P7" s="49"/>
    </row>
    <row r="8" spans="1:19" ht="15" x14ac:dyDescent="0.25">
      <c r="A8" s="7">
        <v>44199</v>
      </c>
      <c r="B8" s="8">
        <v>7.8</v>
      </c>
      <c r="C8" s="8">
        <v>7.07</v>
      </c>
      <c r="D8" s="46">
        <f t="shared" si="0"/>
        <v>0.72999999999999954</v>
      </c>
      <c r="E8" s="8">
        <v>33</v>
      </c>
      <c r="F8" s="8">
        <v>28</v>
      </c>
      <c r="G8" s="24"/>
      <c r="H8" s="24">
        <f t="shared" si="1"/>
        <v>5</v>
      </c>
      <c r="I8" s="8">
        <v>968</v>
      </c>
      <c r="J8" s="8">
        <v>909</v>
      </c>
      <c r="K8" s="24">
        <f t="shared" si="2"/>
        <v>59</v>
      </c>
      <c r="M8" s="2"/>
      <c r="N8" s="49"/>
      <c r="O8" s="49"/>
      <c r="P8" s="49"/>
    </row>
    <row r="9" spans="1:19" ht="15" x14ac:dyDescent="0.25">
      <c r="A9" s="7">
        <v>44200</v>
      </c>
      <c r="B9" s="8">
        <v>7.8</v>
      </c>
      <c r="C9" s="8">
        <v>7.07</v>
      </c>
      <c r="D9" s="46">
        <f t="shared" si="0"/>
        <v>0.72999999999999954</v>
      </c>
      <c r="E9" s="8">
        <v>33</v>
      </c>
      <c r="F9" s="8">
        <v>28</v>
      </c>
      <c r="G9" s="24"/>
      <c r="H9" s="24">
        <f t="shared" si="1"/>
        <v>5</v>
      </c>
      <c r="I9" s="8">
        <v>968</v>
      </c>
      <c r="J9" s="8">
        <v>1060</v>
      </c>
      <c r="K9" s="24">
        <f t="shared" si="2"/>
        <v>-92</v>
      </c>
      <c r="M9" s="2"/>
      <c r="N9" s="49">
        <v>25777</v>
      </c>
      <c r="O9" s="49"/>
      <c r="P9" s="49">
        <v>9645</v>
      </c>
    </row>
    <row r="10" spans="1:19" ht="15" x14ac:dyDescent="0.25">
      <c r="A10" s="7">
        <v>44201</v>
      </c>
      <c r="B10" s="8">
        <v>7.8</v>
      </c>
      <c r="C10" s="8">
        <v>7.07</v>
      </c>
      <c r="D10" s="46">
        <f t="shared" si="0"/>
        <v>0.72999999999999954</v>
      </c>
      <c r="E10" s="8">
        <v>33</v>
      </c>
      <c r="F10" s="8">
        <v>24</v>
      </c>
      <c r="G10" s="24"/>
      <c r="H10" s="24">
        <f t="shared" si="1"/>
        <v>9</v>
      </c>
      <c r="I10" s="8">
        <v>968</v>
      </c>
      <c r="J10" s="8">
        <v>1060</v>
      </c>
      <c r="K10" s="24">
        <f t="shared" si="2"/>
        <v>-92</v>
      </c>
      <c r="M10" s="2"/>
      <c r="N10" s="49">
        <v>25805</v>
      </c>
      <c r="O10" s="49"/>
      <c r="P10" s="49"/>
    </row>
    <row r="11" spans="1:19" ht="15" x14ac:dyDescent="0.25">
      <c r="A11" s="7">
        <v>44202</v>
      </c>
      <c r="B11" s="8">
        <v>7.8</v>
      </c>
      <c r="C11" s="8">
        <v>7.07</v>
      </c>
      <c r="D11" s="46">
        <f t="shared" si="0"/>
        <v>0.72999999999999954</v>
      </c>
      <c r="E11" s="8">
        <v>33</v>
      </c>
      <c r="F11" s="8">
        <v>25</v>
      </c>
      <c r="G11" s="24"/>
      <c r="H11" s="24">
        <f t="shared" si="1"/>
        <v>8</v>
      </c>
      <c r="I11" s="8">
        <v>968</v>
      </c>
      <c r="J11" s="8">
        <v>820</v>
      </c>
      <c r="K11" s="24">
        <f t="shared" si="2"/>
        <v>148</v>
      </c>
      <c r="M11" s="2"/>
      <c r="N11" s="49"/>
      <c r="O11" s="49"/>
      <c r="P11" s="49">
        <v>9698</v>
      </c>
    </row>
    <row r="12" spans="1:19" ht="15" x14ac:dyDescent="0.25">
      <c r="A12" s="7">
        <v>44203</v>
      </c>
      <c r="B12" s="8">
        <v>7.8</v>
      </c>
      <c r="C12" s="8">
        <v>7.07</v>
      </c>
      <c r="D12" s="46">
        <f t="shared" si="0"/>
        <v>0.72999999999999954</v>
      </c>
      <c r="E12" s="8">
        <v>33</v>
      </c>
      <c r="F12" s="8">
        <v>24</v>
      </c>
      <c r="G12" s="24"/>
      <c r="H12" s="24">
        <f t="shared" si="1"/>
        <v>9</v>
      </c>
      <c r="I12" s="8">
        <v>968</v>
      </c>
      <c r="J12" s="8">
        <v>820</v>
      </c>
      <c r="K12" s="24">
        <f t="shared" si="2"/>
        <v>148</v>
      </c>
      <c r="M12" s="2"/>
      <c r="N12" s="49"/>
      <c r="O12" s="49"/>
      <c r="P12" s="49"/>
    </row>
    <row r="13" spans="1:19" ht="15" x14ac:dyDescent="0.25">
      <c r="A13" s="7">
        <v>44204</v>
      </c>
      <c r="B13" s="8">
        <v>7.8</v>
      </c>
      <c r="C13" s="8">
        <v>7.07</v>
      </c>
      <c r="D13" s="46">
        <f t="shared" si="0"/>
        <v>0.72999999999999954</v>
      </c>
      <c r="E13" s="8">
        <v>33</v>
      </c>
      <c r="F13" s="8">
        <v>24</v>
      </c>
      <c r="G13" s="24"/>
      <c r="H13" s="24">
        <f t="shared" si="1"/>
        <v>9</v>
      </c>
      <c r="I13" s="8">
        <v>968</v>
      </c>
      <c r="J13" s="8">
        <v>920</v>
      </c>
      <c r="K13" s="24">
        <f t="shared" si="2"/>
        <v>48</v>
      </c>
      <c r="M13" s="2"/>
      <c r="N13" s="49"/>
      <c r="O13" s="49"/>
      <c r="P13" s="49">
        <v>9739</v>
      </c>
    </row>
    <row r="14" spans="1:19" ht="15" x14ac:dyDescent="0.25">
      <c r="A14" s="7">
        <v>44205</v>
      </c>
      <c r="B14" s="8">
        <v>7.8</v>
      </c>
      <c r="C14" s="8">
        <v>7.07</v>
      </c>
      <c r="D14" s="46">
        <f t="shared" si="0"/>
        <v>0.72999999999999954</v>
      </c>
      <c r="E14" s="8">
        <v>32</v>
      </c>
      <c r="F14" s="8">
        <v>24</v>
      </c>
      <c r="G14" s="24"/>
      <c r="H14" s="24">
        <f t="shared" si="1"/>
        <v>8</v>
      </c>
      <c r="I14" s="8">
        <v>968</v>
      </c>
      <c r="J14" s="8">
        <v>920</v>
      </c>
      <c r="K14" s="24">
        <f t="shared" si="2"/>
        <v>48</v>
      </c>
      <c r="M14" s="2"/>
      <c r="N14" s="49"/>
      <c r="O14" s="49"/>
      <c r="P14" s="49"/>
    </row>
    <row r="15" spans="1:19" ht="15" x14ac:dyDescent="0.25">
      <c r="A15" s="7">
        <v>44206</v>
      </c>
      <c r="B15" s="8">
        <v>7.8</v>
      </c>
      <c r="C15" s="8">
        <v>9.6999999999999993</v>
      </c>
      <c r="D15" s="46">
        <f t="shared" si="0"/>
        <v>-1.8999999999999995</v>
      </c>
      <c r="E15" s="8">
        <v>32</v>
      </c>
      <c r="F15" s="8">
        <v>24</v>
      </c>
      <c r="G15" s="24"/>
      <c r="H15" s="24">
        <f t="shared" si="1"/>
        <v>8</v>
      </c>
      <c r="I15" s="8">
        <v>968</v>
      </c>
      <c r="J15" s="8">
        <v>920</v>
      </c>
      <c r="K15" s="24">
        <f t="shared" si="2"/>
        <v>48</v>
      </c>
      <c r="M15" s="2">
        <v>15809.1</v>
      </c>
      <c r="N15" s="49"/>
      <c r="O15" s="49"/>
      <c r="P15" s="49"/>
    </row>
    <row r="16" spans="1:19" ht="15" x14ac:dyDescent="0.25">
      <c r="A16" s="7">
        <v>44207</v>
      </c>
      <c r="B16" s="8">
        <v>7.8</v>
      </c>
      <c r="C16" s="8">
        <v>9.6999999999999993</v>
      </c>
      <c r="D16" s="46">
        <f t="shared" si="0"/>
        <v>-1.8999999999999995</v>
      </c>
      <c r="E16" s="8">
        <v>32</v>
      </c>
      <c r="F16" s="8">
        <v>30</v>
      </c>
      <c r="G16" s="24"/>
      <c r="H16" s="24">
        <f t="shared" si="1"/>
        <v>2</v>
      </c>
      <c r="I16" s="8">
        <v>968</v>
      </c>
      <c r="J16" s="8">
        <v>1120</v>
      </c>
      <c r="K16" s="24">
        <f t="shared" si="2"/>
        <v>-152</v>
      </c>
      <c r="M16" s="49"/>
      <c r="N16" s="49">
        <v>25950</v>
      </c>
      <c r="O16" s="49"/>
      <c r="P16" s="49">
        <v>9808</v>
      </c>
    </row>
    <row r="17" spans="1:19" ht="15" x14ac:dyDescent="0.25">
      <c r="A17" s="7">
        <v>44208</v>
      </c>
      <c r="B17" s="8">
        <v>7.8</v>
      </c>
      <c r="C17" s="8">
        <v>9.6999999999999993</v>
      </c>
      <c r="D17" s="46">
        <f t="shared" si="0"/>
        <v>-1.8999999999999995</v>
      </c>
      <c r="E17" s="8">
        <v>32</v>
      </c>
      <c r="F17" s="8">
        <v>30</v>
      </c>
      <c r="G17" s="24"/>
      <c r="H17" s="24">
        <f t="shared" si="1"/>
        <v>2</v>
      </c>
      <c r="I17" s="8">
        <v>968</v>
      </c>
      <c r="J17" s="8">
        <v>1040</v>
      </c>
      <c r="K17" s="24">
        <f t="shared" si="2"/>
        <v>-72</v>
      </c>
      <c r="M17" s="49"/>
      <c r="N17" s="49"/>
      <c r="O17" s="49"/>
      <c r="P17" s="49">
        <v>9836</v>
      </c>
    </row>
    <row r="18" spans="1:19" ht="15" x14ac:dyDescent="0.25">
      <c r="A18" s="7">
        <v>44209</v>
      </c>
      <c r="B18" s="8">
        <v>7.8</v>
      </c>
      <c r="C18" s="8">
        <v>9.6999999999999993</v>
      </c>
      <c r="D18" s="46">
        <f t="shared" si="0"/>
        <v>-1.8999999999999995</v>
      </c>
      <c r="E18" s="8">
        <v>32</v>
      </c>
      <c r="F18" s="8">
        <v>30</v>
      </c>
      <c r="G18" s="24"/>
      <c r="H18" s="24">
        <f t="shared" si="1"/>
        <v>2</v>
      </c>
      <c r="I18" s="8">
        <v>968</v>
      </c>
      <c r="J18" s="8">
        <v>1040</v>
      </c>
      <c r="K18" s="24">
        <f t="shared" si="2"/>
        <v>-72</v>
      </c>
      <c r="M18" s="49"/>
      <c r="N18" s="49"/>
      <c r="O18" s="49"/>
      <c r="P18" s="49">
        <v>9862</v>
      </c>
    </row>
    <row r="19" spans="1:19" ht="15" x14ac:dyDescent="0.25">
      <c r="A19" s="7">
        <v>44210</v>
      </c>
      <c r="B19" s="8">
        <v>7.7</v>
      </c>
      <c r="C19" s="8">
        <v>9.6999999999999993</v>
      </c>
      <c r="D19" s="46">
        <f t="shared" si="0"/>
        <v>-1.9999999999999991</v>
      </c>
      <c r="E19" s="8">
        <v>32</v>
      </c>
      <c r="F19" s="8">
        <v>30</v>
      </c>
      <c r="G19" s="24"/>
      <c r="H19" s="24">
        <f t="shared" si="1"/>
        <v>2</v>
      </c>
      <c r="I19" s="8">
        <v>968</v>
      </c>
      <c r="J19" s="8">
        <v>1040</v>
      </c>
      <c r="K19" s="24">
        <f t="shared" si="2"/>
        <v>-72</v>
      </c>
      <c r="M19" s="49"/>
      <c r="N19" s="49"/>
      <c r="O19" s="49"/>
      <c r="P19" s="49">
        <v>9912</v>
      </c>
    </row>
    <row r="20" spans="1:19" ht="15" x14ac:dyDescent="0.25">
      <c r="A20" s="7">
        <v>44211</v>
      </c>
      <c r="B20" s="8">
        <v>7.7</v>
      </c>
      <c r="C20" s="8">
        <v>9.6999999999999993</v>
      </c>
      <c r="D20" s="46">
        <f t="shared" si="0"/>
        <v>-1.9999999999999991</v>
      </c>
      <c r="E20" s="8">
        <v>32</v>
      </c>
      <c r="F20" s="8">
        <v>31</v>
      </c>
      <c r="G20" s="24"/>
      <c r="H20" s="24">
        <f t="shared" si="1"/>
        <v>1</v>
      </c>
      <c r="I20" s="8">
        <v>968</v>
      </c>
      <c r="J20" s="8">
        <v>1040</v>
      </c>
      <c r="K20" s="24">
        <f t="shared" si="2"/>
        <v>-72</v>
      </c>
      <c r="M20" s="49"/>
      <c r="N20" s="49"/>
      <c r="O20" s="49"/>
      <c r="P20" s="49"/>
    </row>
    <row r="21" spans="1:19" ht="15" x14ac:dyDescent="0.25">
      <c r="A21" s="7">
        <v>44212</v>
      </c>
      <c r="B21" s="8">
        <v>7.7</v>
      </c>
      <c r="C21" s="8">
        <v>9.6999999999999993</v>
      </c>
      <c r="D21" s="46">
        <f t="shared" si="0"/>
        <v>-1.9999999999999991</v>
      </c>
      <c r="E21" s="8">
        <v>32</v>
      </c>
      <c r="F21" s="8">
        <v>31</v>
      </c>
      <c r="G21" s="24"/>
      <c r="H21" s="24">
        <f t="shared" si="1"/>
        <v>1</v>
      </c>
      <c r="I21" s="8">
        <v>968</v>
      </c>
      <c r="J21" s="8">
        <v>1040</v>
      </c>
      <c r="K21" s="24">
        <f t="shared" si="2"/>
        <v>-72</v>
      </c>
      <c r="M21" s="49"/>
      <c r="N21" s="49"/>
      <c r="O21" s="49"/>
      <c r="P21" s="49"/>
    </row>
    <row r="22" spans="1:19" ht="15" x14ac:dyDescent="0.25">
      <c r="A22" s="7">
        <v>44213</v>
      </c>
      <c r="B22" s="8">
        <v>7.7</v>
      </c>
      <c r="C22" s="8">
        <v>9.6999999999999993</v>
      </c>
      <c r="D22" s="46">
        <f t="shared" si="0"/>
        <v>-1.9999999999999991</v>
      </c>
      <c r="E22" s="8">
        <v>32</v>
      </c>
      <c r="F22" s="8">
        <v>31</v>
      </c>
      <c r="G22" s="24"/>
      <c r="H22" s="24">
        <f>E22-F22</f>
        <v>1</v>
      </c>
      <c r="I22" s="8">
        <v>968</v>
      </c>
      <c r="J22" s="8">
        <v>1040</v>
      </c>
      <c r="K22" s="24">
        <f t="shared" si="2"/>
        <v>-72</v>
      </c>
      <c r="M22" s="49"/>
      <c r="N22" s="49"/>
      <c r="O22" s="49"/>
      <c r="P22" s="49"/>
    </row>
    <row r="23" spans="1:19" ht="15" x14ac:dyDescent="0.25">
      <c r="A23" s="7">
        <v>44214</v>
      </c>
      <c r="B23" s="8">
        <v>7.7</v>
      </c>
      <c r="C23" s="8">
        <v>9.6</v>
      </c>
      <c r="D23" s="46">
        <f t="shared" si="0"/>
        <v>-1.8999999999999995</v>
      </c>
      <c r="E23" s="8">
        <v>32</v>
      </c>
      <c r="F23" s="8">
        <v>31</v>
      </c>
      <c r="G23" s="24"/>
      <c r="H23" s="24">
        <f t="shared" si="1"/>
        <v>1</v>
      </c>
      <c r="I23" s="8">
        <v>968</v>
      </c>
      <c r="J23" s="8">
        <v>1040</v>
      </c>
      <c r="K23" s="24">
        <f t="shared" si="2"/>
        <v>-72</v>
      </c>
      <c r="M23" s="49"/>
      <c r="N23" s="49"/>
      <c r="O23" s="49"/>
      <c r="P23" s="49"/>
    </row>
    <row r="24" spans="1:19" ht="15" x14ac:dyDescent="0.25">
      <c r="A24" s="7">
        <v>44215</v>
      </c>
      <c r="B24" s="8">
        <v>7.7</v>
      </c>
      <c r="C24" s="8">
        <v>9.1999999999999993</v>
      </c>
      <c r="D24" s="46">
        <f t="shared" si="0"/>
        <v>-1.4999999999999991</v>
      </c>
      <c r="E24" s="8">
        <v>32</v>
      </c>
      <c r="F24" s="8">
        <v>31</v>
      </c>
      <c r="G24" s="24"/>
      <c r="H24" s="24">
        <f t="shared" si="1"/>
        <v>1</v>
      </c>
      <c r="I24" s="8">
        <v>968</v>
      </c>
      <c r="J24" s="8">
        <v>1000</v>
      </c>
      <c r="K24" s="24">
        <f t="shared" si="2"/>
        <v>-32</v>
      </c>
      <c r="M24" s="49">
        <v>15896.3</v>
      </c>
      <c r="N24" s="49"/>
      <c r="O24" s="49">
        <v>10908</v>
      </c>
      <c r="P24" s="49">
        <v>10018</v>
      </c>
      <c r="Q24" s="38">
        <v>449364</v>
      </c>
      <c r="R24" s="50">
        <v>1486</v>
      </c>
      <c r="S24" s="1">
        <v>186.3</v>
      </c>
    </row>
    <row r="25" spans="1:19" ht="15" x14ac:dyDescent="0.25">
      <c r="A25" s="7">
        <v>44216</v>
      </c>
      <c r="B25" s="8">
        <v>7.7</v>
      </c>
      <c r="C25" s="8">
        <v>9.1999999999999993</v>
      </c>
      <c r="D25" s="46">
        <f t="shared" si="0"/>
        <v>-1.4999999999999991</v>
      </c>
      <c r="E25" s="8">
        <v>32</v>
      </c>
      <c r="F25" s="8">
        <v>31</v>
      </c>
      <c r="G25" s="24"/>
      <c r="H25" s="24">
        <f t="shared" si="1"/>
        <v>1</v>
      </c>
      <c r="I25" s="8">
        <v>968</v>
      </c>
      <c r="J25" s="8">
        <v>1140</v>
      </c>
      <c r="K25" s="24">
        <f t="shared" si="2"/>
        <v>-172</v>
      </c>
      <c r="M25" s="49"/>
      <c r="N25" s="40"/>
      <c r="O25" s="40"/>
      <c r="P25" s="40">
        <v>10043</v>
      </c>
    </row>
    <row r="26" spans="1:19" ht="15" x14ac:dyDescent="0.25">
      <c r="A26" s="7">
        <v>44217</v>
      </c>
      <c r="B26" s="8">
        <v>7.7</v>
      </c>
      <c r="C26" s="8">
        <v>9.1999999999999993</v>
      </c>
      <c r="D26" s="46">
        <f t="shared" si="0"/>
        <v>-1.4999999999999991</v>
      </c>
      <c r="E26" s="8">
        <v>32</v>
      </c>
      <c r="F26" s="8">
        <v>31</v>
      </c>
      <c r="G26" s="24"/>
      <c r="H26" s="24">
        <f t="shared" si="1"/>
        <v>1</v>
      </c>
      <c r="I26" s="8">
        <v>968</v>
      </c>
      <c r="J26" s="8">
        <v>1140</v>
      </c>
      <c r="K26" s="24">
        <f t="shared" si="2"/>
        <v>-172</v>
      </c>
      <c r="M26" s="49">
        <v>15906.3</v>
      </c>
      <c r="N26" s="37"/>
      <c r="O26" s="37"/>
      <c r="P26" s="37"/>
    </row>
    <row r="27" spans="1:19" ht="15" x14ac:dyDescent="0.25">
      <c r="A27" s="7">
        <v>44218</v>
      </c>
      <c r="B27" s="8">
        <v>7.7</v>
      </c>
      <c r="C27" s="8">
        <v>9.1999999999999993</v>
      </c>
      <c r="D27" s="46">
        <f t="shared" si="0"/>
        <v>-1.4999999999999991</v>
      </c>
      <c r="E27" s="8">
        <v>32</v>
      </c>
      <c r="F27" s="8">
        <v>31</v>
      </c>
      <c r="G27" s="24"/>
      <c r="H27" s="24">
        <f t="shared" si="1"/>
        <v>1</v>
      </c>
      <c r="I27" s="8">
        <v>968</v>
      </c>
      <c r="J27" s="8">
        <v>893</v>
      </c>
      <c r="K27" s="24">
        <f t="shared" si="2"/>
        <v>75</v>
      </c>
      <c r="M27" s="49">
        <v>15916.9</v>
      </c>
      <c r="N27" s="37"/>
      <c r="O27" s="37"/>
      <c r="P27" s="37">
        <v>10100</v>
      </c>
    </row>
    <row r="28" spans="1:19" ht="15" x14ac:dyDescent="0.25">
      <c r="A28" s="7">
        <v>44219</v>
      </c>
      <c r="B28" s="8">
        <v>7.7</v>
      </c>
      <c r="C28" s="8">
        <v>9.1999999999999993</v>
      </c>
      <c r="D28" s="46">
        <f t="shared" si="0"/>
        <v>-1.4999999999999991</v>
      </c>
      <c r="E28" s="8">
        <v>32</v>
      </c>
      <c r="F28" s="8">
        <v>31</v>
      </c>
      <c r="G28" s="24"/>
      <c r="H28" s="24">
        <f t="shared" si="1"/>
        <v>1</v>
      </c>
      <c r="I28" s="8">
        <v>968</v>
      </c>
      <c r="J28" s="8">
        <v>893</v>
      </c>
      <c r="K28" s="24">
        <f t="shared" si="2"/>
        <v>75</v>
      </c>
      <c r="M28" s="49">
        <v>15926.7</v>
      </c>
      <c r="N28" s="40"/>
      <c r="O28" s="40"/>
      <c r="P28" s="40"/>
    </row>
    <row r="29" spans="1:19" ht="15" x14ac:dyDescent="0.25">
      <c r="A29" s="7">
        <v>44220</v>
      </c>
      <c r="B29" s="8">
        <v>7.7</v>
      </c>
      <c r="C29" s="8">
        <v>9.1999999999999993</v>
      </c>
      <c r="D29" s="46">
        <f t="shared" si="0"/>
        <v>-1.4999999999999991</v>
      </c>
      <c r="E29" s="8">
        <v>32</v>
      </c>
      <c r="F29" s="8">
        <v>31</v>
      </c>
      <c r="G29" s="24"/>
      <c r="H29" s="24">
        <f t="shared" si="1"/>
        <v>1</v>
      </c>
      <c r="I29" s="8">
        <v>967</v>
      </c>
      <c r="J29" s="8">
        <v>894</v>
      </c>
      <c r="K29" s="24">
        <f t="shared" si="2"/>
        <v>73</v>
      </c>
      <c r="M29" s="49">
        <v>15935.9</v>
      </c>
      <c r="N29" s="40"/>
      <c r="O29" s="40"/>
      <c r="P29" s="40"/>
    </row>
    <row r="30" spans="1:19" ht="15" x14ac:dyDescent="0.25">
      <c r="A30" s="7">
        <v>44221</v>
      </c>
      <c r="B30" s="8">
        <v>7.7</v>
      </c>
      <c r="C30" s="8">
        <v>9.1999999999999993</v>
      </c>
      <c r="D30" s="46">
        <f t="shared" si="0"/>
        <v>-1.4999999999999991</v>
      </c>
      <c r="E30" s="8">
        <v>32</v>
      </c>
      <c r="F30" s="8">
        <v>33.700000000000003</v>
      </c>
      <c r="G30" s="24"/>
      <c r="H30" s="24">
        <f t="shared" si="1"/>
        <v>-1.7000000000000028</v>
      </c>
      <c r="I30" s="8">
        <v>967</v>
      </c>
      <c r="J30" s="8">
        <v>1080</v>
      </c>
      <c r="K30" s="24">
        <f t="shared" si="2"/>
        <v>-113</v>
      </c>
      <c r="M30" s="49">
        <v>15943.6</v>
      </c>
      <c r="N30" s="40">
        <v>26380</v>
      </c>
      <c r="O30" s="40"/>
      <c r="P30" s="40">
        <v>10167</v>
      </c>
    </row>
    <row r="31" spans="1:19" ht="15" x14ac:dyDescent="0.25">
      <c r="A31" s="7">
        <v>44222</v>
      </c>
      <c r="B31" s="8">
        <v>7.7</v>
      </c>
      <c r="C31" s="8">
        <v>9.1999999999999993</v>
      </c>
      <c r="D31" s="46">
        <f t="shared" si="0"/>
        <v>-1.4999999999999991</v>
      </c>
      <c r="E31" s="8">
        <v>32</v>
      </c>
      <c r="F31" s="8">
        <v>33.700000000000003</v>
      </c>
      <c r="G31" s="24"/>
      <c r="H31" s="24">
        <f t="shared" si="1"/>
        <v>-1.7000000000000028</v>
      </c>
      <c r="I31" s="8">
        <v>967</v>
      </c>
      <c r="J31" s="8">
        <v>1020</v>
      </c>
      <c r="K31" s="24">
        <f t="shared" si="2"/>
        <v>-53</v>
      </c>
      <c r="M31" s="49">
        <v>15961</v>
      </c>
      <c r="N31" s="40"/>
      <c r="O31" s="40"/>
      <c r="P31" s="40">
        <v>10194</v>
      </c>
      <c r="S31" s="38"/>
    </row>
    <row r="32" spans="1:19" ht="15" x14ac:dyDescent="0.25">
      <c r="A32" s="7">
        <v>44223</v>
      </c>
      <c r="B32" s="8">
        <v>7.7</v>
      </c>
      <c r="C32" s="8">
        <v>8.68</v>
      </c>
      <c r="D32" s="46">
        <f t="shared" si="0"/>
        <v>-0.97999999999999954</v>
      </c>
      <c r="E32" s="8">
        <v>32</v>
      </c>
      <c r="F32" s="8">
        <v>33.700000000000003</v>
      </c>
      <c r="G32" s="24"/>
      <c r="H32" s="24">
        <f t="shared" si="1"/>
        <v>-1.7000000000000028</v>
      </c>
      <c r="I32" s="8">
        <v>967</v>
      </c>
      <c r="J32" s="8">
        <v>1020</v>
      </c>
      <c r="K32" s="24">
        <f t="shared" si="2"/>
        <v>-53</v>
      </c>
      <c r="M32" s="49"/>
      <c r="N32" s="40"/>
      <c r="O32" s="40"/>
      <c r="P32" s="40"/>
      <c r="S32" s="38"/>
    </row>
    <row r="33" spans="1:19" ht="15" x14ac:dyDescent="0.25">
      <c r="A33" s="7">
        <v>44224</v>
      </c>
      <c r="B33" s="8">
        <v>7.7</v>
      </c>
      <c r="C33" s="8">
        <v>8.68</v>
      </c>
      <c r="D33" s="46">
        <f t="shared" si="0"/>
        <v>-0.97999999999999954</v>
      </c>
      <c r="E33" s="8">
        <v>32</v>
      </c>
      <c r="F33" s="8">
        <v>33.700000000000003</v>
      </c>
      <c r="G33" s="24"/>
      <c r="H33" s="24">
        <f t="shared" si="1"/>
        <v>-1.7000000000000028</v>
      </c>
      <c r="I33" s="8">
        <v>967</v>
      </c>
      <c r="J33" s="8">
        <v>1020</v>
      </c>
      <c r="K33" s="24">
        <f t="shared" si="2"/>
        <v>-53</v>
      </c>
      <c r="M33" s="49">
        <v>15977.1</v>
      </c>
      <c r="N33" s="40"/>
      <c r="O33" s="40">
        <v>11044</v>
      </c>
      <c r="P33" s="40"/>
      <c r="Q33" s="38">
        <v>451475</v>
      </c>
      <c r="R33" s="38">
        <v>1487.3</v>
      </c>
      <c r="S33" s="1">
        <v>186.4</v>
      </c>
    </row>
    <row r="34" spans="1:19" ht="15" x14ac:dyDescent="0.25">
      <c r="A34" s="7">
        <v>44225</v>
      </c>
      <c r="B34" s="8">
        <v>7.7</v>
      </c>
      <c r="C34" s="8">
        <v>8.68</v>
      </c>
      <c r="D34" s="46">
        <f t="shared" si="0"/>
        <v>-0.97999999999999954</v>
      </c>
      <c r="E34" s="8">
        <v>32</v>
      </c>
      <c r="F34" s="8">
        <v>33.700000000000003</v>
      </c>
      <c r="G34" s="24"/>
      <c r="H34" s="24">
        <f t="shared" si="1"/>
        <v>-1.7000000000000028</v>
      </c>
      <c r="I34" s="8">
        <v>967</v>
      </c>
      <c r="J34" s="8">
        <v>1020</v>
      </c>
      <c r="K34" s="24">
        <f t="shared" si="2"/>
        <v>-53</v>
      </c>
      <c r="M34" s="49"/>
      <c r="N34" s="40"/>
      <c r="O34" s="40"/>
      <c r="P34" s="40"/>
    </row>
    <row r="35" spans="1:19" ht="15" x14ac:dyDescent="0.25">
      <c r="A35" s="7">
        <v>44226</v>
      </c>
      <c r="B35" s="8">
        <v>7.7</v>
      </c>
      <c r="C35" s="8">
        <v>8.68</v>
      </c>
      <c r="D35" s="46">
        <f t="shared" si="0"/>
        <v>-0.97999999999999954</v>
      </c>
      <c r="E35" s="8">
        <v>32</v>
      </c>
      <c r="F35" s="8">
        <v>33.700000000000003</v>
      </c>
      <c r="G35" s="24"/>
      <c r="H35" s="24">
        <f t="shared" si="1"/>
        <v>-1.7000000000000028</v>
      </c>
      <c r="I35" s="8">
        <v>967</v>
      </c>
      <c r="J35" s="8">
        <v>1020</v>
      </c>
      <c r="K35" s="24">
        <f t="shared" si="2"/>
        <v>-53</v>
      </c>
      <c r="M35" s="49"/>
      <c r="N35" s="40"/>
      <c r="O35" s="40"/>
      <c r="P35" s="40"/>
    </row>
    <row r="36" spans="1:19" ht="15" x14ac:dyDescent="0.25">
      <c r="A36" s="7">
        <v>44227</v>
      </c>
      <c r="B36" s="8">
        <v>7.7</v>
      </c>
      <c r="C36" s="8">
        <v>8.68</v>
      </c>
      <c r="D36" s="46">
        <f t="shared" si="0"/>
        <v>-0.97999999999999954</v>
      </c>
      <c r="E36" s="8">
        <v>32</v>
      </c>
      <c r="F36" s="8">
        <v>33.700000000000003</v>
      </c>
      <c r="G36" s="24"/>
      <c r="H36" s="24">
        <f t="shared" si="1"/>
        <v>-1.7000000000000028</v>
      </c>
      <c r="I36" s="8">
        <v>967</v>
      </c>
      <c r="J36" s="8">
        <v>1020</v>
      </c>
      <c r="K36" s="24">
        <f t="shared" si="2"/>
        <v>-53</v>
      </c>
      <c r="M36" s="49"/>
      <c r="N36" s="40"/>
      <c r="O36" s="40"/>
      <c r="P36" s="40"/>
    </row>
    <row r="37" spans="1:19" x14ac:dyDescent="0.25">
      <c r="A37" s="9" t="s">
        <v>9</v>
      </c>
      <c r="B37" s="10">
        <f>SUM(B6:B36)</f>
        <v>239.99999999999983</v>
      </c>
      <c r="C37" s="10">
        <f t="shared" ref="C37:K37" si="3">SUM(C6:C36)</f>
        <v>267.82999999999993</v>
      </c>
      <c r="D37" s="10">
        <f t="shared" si="3"/>
        <v>-27.83</v>
      </c>
      <c r="E37" s="10">
        <f t="shared" si="3"/>
        <v>1000</v>
      </c>
      <c r="F37" s="10">
        <f t="shared" si="3"/>
        <v>922.90000000000032</v>
      </c>
      <c r="G37" s="10">
        <f t="shared" si="3"/>
        <v>0</v>
      </c>
      <c r="H37" s="10">
        <f t="shared" si="3"/>
        <v>77.09999999999998</v>
      </c>
      <c r="I37" s="10">
        <f t="shared" si="3"/>
        <v>30000</v>
      </c>
      <c r="J37" s="10">
        <f t="shared" si="3"/>
        <v>30808</v>
      </c>
      <c r="K37" s="10">
        <f t="shared" si="3"/>
        <v>-808</v>
      </c>
      <c r="M37" s="49"/>
      <c r="N37" s="40"/>
      <c r="O37" s="40"/>
      <c r="P37" s="40"/>
    </row>
    <row r="38" spans="1:19" ht="15" x14ac:dyDescent="0.25">
      <c r="N38" s="38">
        <v>26600</v>
      </c>
      <c r="P38" s="38">
        <v>10347</v>
      </c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13" workbookViewId="0">
      <selection activeCell="K42" sqref="K42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8.88671875" style="44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43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55.2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51" t="s">
        <v>12</v>
      </c>
      <c r="O4" s="51" t="s">
        <v>13</v>
      </c>
      <c r="P4" s="51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51"/>
      <c r="O5" s="51"/>
      <c r="P5" s="51"/>
    </row>
    <row r="6" spans="1:19" ht="15" x14ac:dyDescent="0.25">
      <c r="A6" s="7">
        <v>44228</v>
      </c>
      <c r="B6" s="8">
        <v>8.5</v>
      </c>
      <c r="C6" s="8">
        <v>8.5</v>
      </c>
      <c r="D6" s="46">
        <f>B6-C6</f>
        <v>0</v>
      </c>
      <c r="E6" s="8">
        <v>35.700000000000003</v>
      </c>
      <c r="F6" s="8">
        <v>33.700000000000003</v>
      </c>
      <c r="G6" s="24"/>
      <c r="H6" s="24">
        <f>E6-F6</f>
        <v>2</v>
      </c>
      <c r="I6" s="8">
        <v>1000</v>
      </c>
      <c r="J6" s="8">
        <v>814</v>
      </c>
      <c r="K6" s="24">
        <f>I6-J6</f>
        <v>186</v>
      </c>
      <c r="M6" s="2">
        <v>16020.5</v>
      </c>
      <c r="N6" s="51">
        <v>26600</v>
      </c>
      <c r="O6" s="51"/>
      <c r="P6" s="51">
        <v>10347</v>
      </c>
    </row>
    <row r="7" spans="1:19" ht="15" x14ac:dyDescent="0.25">
      <c r="A7" s="7">
        <v>44229</v>
      </c>
      <c r="B7" s="8">
        <v>8.5</v>
      </c>
      <c r="C7" s="8">
        <v>7.3</v>
      </c>
      <c r="D7" s="46">
        <f t="shared" ref="D7:D33" si="0">B7-C7</f>
        <v>1.2000000000000002</v>
      </c>
      <c r="E7" s="8">
        <v>35.700000000000003</v>
      </c>
      <c r="F7" s="8">
        <v>33.700000000000003</v>
      </c>
      <c r="G7" s="24"/>
      <c r="H7" s="24">
        <f t="shared" ref="H7:H33" si="1">E7-F7</f>
        <v>2</v>
      </c>
      <c r="I7" s="8">
        <v>1000</v>
      </c>
      <c r="J7" s="8">
        <v>814</v>
      </c>
      <c r="K7" s="24">
        <f t="shared" ref="K7:K33" si="2">I7-J7</f>
        <v>186</v>
      </c>
      <c r="M7" s="2">
        <v>16029</v>
      </c>
      <c r="N7" s="51"/>
      <c r="O7" s="51"/>
      <c r="P7" s="51"/>
    </row>
    <row r="8" spans="1:19" ht="15" x14ac:dyDescent="0.25">
      <c r="A8" s="7">
        <v>44230</v>
      </c>
      <c r="B8" s="8">
        <v>8.5</v>
      </c>
      <c r="C8" s="8">
        <v>7.8</v>
      </c>
      <c r="D8" s="46">
        <f t="shared" si="0"/>
        <v>0.70000000000000018</v>
      </c>
      <c r="E8" s="8">
        <v>35.700000000000003</v>
      </c>
      <c r="F8" s="8">
        <v>33.700000000000003</v>
      </c>
      <c r="G8" s="24"/>
      <c r="H8" s="24">
        <f t="shared" si="1"/>
        <v>2</v>
      </c>
      <c r="I8" s="8">
        <v>1000</v>
      </c>
      <c r="J8" s="8">
        <v>1020</v>
      </c>
      <c r="K8" s="24">
        <f t="shared" si="2"/>
        <v>-20</v>
      </c>
      <c r="M8" s="2">
        <v>16036.3</v>
      </c>
      <c r="N8" s="51"/>
      <c r="O8" s="51"/>
      <c r="P8" s="51">
        <v>10408</v>
      </c>
    </row>
    <row r="9" spans="1:19" ht="15" x14ac:dyDescent="0.25">
      <c r="A9" s="7">
        <v>44231</v>
      </c>
      <c r="B9" s="8">
        <v>8.5</v>
      </c>
      <c r="C9" s="8">
        <v>7.8</v>
      </c>
      <c r="D9" s="46">
        <f t="shared" si="0"/>
        <v>0.70000000000000018</v>
      </c>
      <c r="E9" s="8">
        <v>35.700000000000003</v>
      </c>
      <c r="F9" s="8">
        <v>33.700000000000003</v>
      </c>
      <c r="G9" s="24"/>
      <c r="H9" s="24">
        <f t="shared" si="1"/>
        <v>2</v>
      </c>
      <c r="I9" s="8">
        <v>1000</v>
      </c>
      <c r="J9" s="8">
        <v>1020</v>
      </c>
      <c r="K9" s="24">
        <f t="shared" si="2"/>
        <v>-20</v>
      </c>
      <c r="M9" s="2">
        <v>16044.1</v>
      </c>
      <c r="N9" s="51"/>
      <c r="O9" s="51"/>
      <c r="P9" s="51"/>
    </row>
    <row r="10" spans="1:19" ht="15" x14ac:dyDescent="0.25">
      <c r="A10" s="7">
        <v>44232</v>
      </c>
      <c r="B10" s="8">
        <v>8.5</v>
      </c>
      <c r="C10" s="8">
        <v>2.8</v>
      </c>
      <c r="D10" s="46">
        <f t="shared" si="0"/>
        <v>5.7</v>
      </c>
      <c r="E10" s="8">
        <v>35.700000000000003</v>
      </c>
      <c r="F10" s="8">
        <v>33.700000000000003</v>
      </c>
      <c r="G10" s="24"/>
      <c r="H10" s="24">
        <f t="shared" si="1"/>
        <v>2</v>
      </c>
      <c r="I10" s="8">
        <v>1000</v>
      </c>
      <c r="J10" s="8">
        <v>933</v>
      </c>
      <c r="K10" s="24">
        <f t="shared" si="2"/>
        <v>67</v>
      </c>
      <c r="M10" s="2">
        <v>16051.9</v>
      </c>
      <c r="N10" s="51"/>
      <c r="O10" s="51"/>
      <c r="P10" s="51">
        <v>10459</v>
      </c>
    </row>
    <row r="11" spans="1:19" ht="15" x14ac:dyDescent="0.25">
      <c r="A11" s="7">
        <v>44233</v>
      </c>
      <c r="B11" s="8">
        <v>8.5</v>
      </c>
      <c r="C11" s="8">
        <v>2.8</v>
      </c>
      <c r="D11" s="46">
        <f t="shared" si="0"/>
        <v>5.7</v>
      </c>
      <c r="E11" s="8">
        <v>35.700000000000003</v>
      </c>
      <c r="F11" s="8">
        <v>33.700000000000003</v>
      </c>
      <c r="G11" s="24"/>
      <c r="H11" s="24">
        <f t="shared" si="1"/>
        <v>2</v>
      </c>
      <c r="I11" s="8">
        <v>1000</v>
      </c>
      <c r="J11" s="8">
        <v>933</v>
      </c>
      <c r="K11" s="24">
        <f t="shared" si="2"/>
        <v>67</v>
      </c>
      <c r="M11" s="2"/>
      <c r="N11" s="51"/>
      <c r="O11" s="51"/>
      <c r="P11" s="51"/>
    </row>
    <row r="12" spans="1:19" ht="15" x14ac:dyDescent="0.25">
      <c r="A12" s="7">
        <v>44234</v>
      </c>
      <c r="B12" s="8">
        <v>8.5</v>
      </c>
      <c r="C12" s="8">
        <v>2.8</v>
      </c>
      <c r="D12" s="46">
        <f t="shared" si="0"/>
        <v>5.7</v>
      </c>
      <c r="E12" s="8">
        <v>35.700000000000003</v>
      </c>
      <c r="F12" s="8">
        <v>33.700000000000003</v>
      </c>
      <c r="G12" s="24"/>
      <c r="H12" s="24">
        <f t="shared" si="1"/>
        <v>2</v>
      </c>
      <c r="I12" s="8">
        <v>1000</v>
      </c>
      <c r="J12" s="8">
        <v>934</v>
      </c>
      <c r="K12" s="24">
        <f t="shared" si="2"/>
        <v>66</v>
      </c>
      <c r="M12" s="2"/>
      <c r="N12" s="51"/>
      <c r="O12" s="51"/>
      <c r="P12" s="51"/>
    </row>
    <row r="13" spans="1:19" ht="15" x14ac:dyDescent="0.25">
      <c r="A13" s="7">
        <v>44235</v>
      </c>
      <c r="B13" s="8">
        <v>8.5</v>
      </c>
      <c r="C13" s="8">
        <v>9</v>
      </c>
      <c r="D13" s="46">
        <f t="shared" si="0"/>
        <v>-0.5</v>
      </c>
      <c r="E13" s="8">
        <v>35.700000000000003</v>
      </c>
      <c r="F13" s="8">
        <v>33.700000000000003</v>
      </c>
      <c r="G13" s="24"/>
      <c r="H13" s="24">
        <f t="shared" si="1"/>
        <v>2</v>
      </c>
      <c r="I13" s="8">
        <v>1000</v>
      </c>
      <c r="J13" s="8">
        <v>1280</v>
      </c>
      <c r="K13" s="24">
        <f t="shared" si="2"/>
        <v>-280</v>
      </c>
      <c r="M13" s="2">
        <v>16060.3</v>
      </c>
      <c r="N13" s="51"/>
      <c r="O13" s="51"/>
      <c r="P13" s="51">
        <v>10529</v>
      </c>
    </row>
    <row r="14" spans="1:19" ht="15" x14ac:dyDescent="0.25">
      <c r="A14" s="7">
        <v>44236</v>
      </c>
      <c r="B14" s="8">
        <v>8.6</v>
      </c>
      <c r="C14" s="8">
        <v>7.8</v>
      </c>
      <c r="D14" s="46">
        <f t="shared" si="0"/>
        <v>0.79999999999999982</v>
      </c>
      <c r="E14" s="8">
        <v>35.700000000000003</v>
      </c>
      <c r="F14" s="8">
        <v>33.700000000000003</v>
      </c>
      <c r="G14" s="24"/>
      <c r="H14" s="24">
        <f t="shared" si="1"/>
        <v>2</v>
      </c>
      <c r="I14" s="8">
        <v>1000</v>
      </c>
      <c r="J14" s="8">
        <v>1040</v>
      </c>
      <c r="K14" s="24">
        <f t="shared" si="2"/>
        <v>-40</v>
      </c>
      <c r="M14" s="2">
        <v>16069.3</v>
      </c>
      <c r="N14" s="51"/>
      <c r="O14" s="51"/>
      <c r="P14" s="51">
        <v>10561</v>
      </c>
    </row>
    <row r="15" spans="1:19" ht="15" x14ac:dyDescent="0.25">
      <c r="A15" s="7">
        <v>44237</v>
      </c>
      <c r="B15" s="8">
        <v>8.6</v>
      </c>
      <c r="C15" s="8">
        <v>9.6</v>
      </c>
      <c r="D15" s="46">
        <f t="shared" si="0"/>
        <v>-1</v>
      </c>
      <c r="E15" s="8">
        <v>35.700000000000003</v>
      </c>
      <c r="F15" s="8">
        <v>33.700000000000003</v>
      </c>
      <c r="G15" s="24"/>
      <c r="H15" s="24">
        <f t="shared" si="1"/>
        <v>2</v>
      </c>
      <c r="I15" s="8">
        <v>1000</v>
      </c>
      <c r="J15" s="8">
        <v>1080</v>
      </c>
      <c r="K15" s="24">
        <f t="shared" si="2"/>
        <v>-80</v>
      </c>
      <c r="M15" s="2">
        <v>16077.4</v>
      </c>
      <c r="N15" s="51"/>
      <c r="O15" s="51"/>
      <c r="P15" s="51">
        <v>10587</v>
      </c>
    </row>
    <row r="16" spans="1:19" ht="15" x14ac:dyDescent="0.25">
      <c r="A16" s="7">
        <v>44238</v>
      </c>
      <c r="B16" s="8">
        <v>8.6</v>
      </c>
      <c r="C16" s="8">
        <v>10</v>
      </c>
      <c r="D16" s="46">
        <f t="shared" si="0"/>
        <v>-1.4000000000000004</v>
      </c>
      <c r="E16" s="8">
        <v>35.700000000000003</v>
      </c>
      <c r="F16" s="8">
        <v>33.700000000000003</v>
      </c>
      <c r="G16" s="24"/>
      <c r="H16" s="24">
        <f t="shared" si="1"/>
        <v>2</v>
      </c>
      <c r="I16" s="8">
        <v>1000</v>
      </c>
      <c r="J16" s="8">
        <v>1080</v>
      </c>
      <c r="K16" s="24">
        <f t="shared" si="2"/>
        <v>-80</v>
      </c>
      <c r="M16" s="2">
        <v>16087</v>
      </c>
      <c r="N16" s="51"/>
      <c r="O16" s="51"/>
      <c r="P16" s="51"/>
    </row>
    <row r="17" spans="1:19" ht="15" x14ac:dyDescent="0.25">
      <c r="A17" s="7">
        <v>44239</v>
      </c>
      <c r="B17" s="8">
        <v>8.6</v>
      </c>
      <c r="C17" s="8">
        <v>3.3</v>
      </c>
      <c r="D17" s="46">
        <f t="shared" si="0"/>
        <v>5.3</v>
      </c>
      <c r="E17" s="8">
        <v>35.700000000000003</v>
      </c>
      <c r="F17" s="8">
        <v>33.700000000000003</v>
      </c>
      <c r="G17" s="24"/>
      <c r="H17" s="24">
        <f t="shared" si="1"/>
        <v>2</v>
      </c>
      <c r="I17" s="8">
        <v>1000</v>
      </c>
      <c r="J17" s="8">
        <v>946</v>
      </c>
      <c r="K17" s="24">
        <f t="shared" si="2"/>
        <v>54</v>
      </c>
      <c r="M17" s="2">
        <v>16097</v>
      </c>
      <c r="N17" s="51"/>
      <c r="O17" s="51"/>
      <c r="P17" s="51">
        <v>10641</v>
      </c>
    </row>
    <row r="18" spans="1:19" ht="15" x14ac:dyDescent="0.25">
      <c r="A18" s="7">
        <v>44240</v>
      </c>
      <c r="B18" s="8">
        <v>8.6</v>
      </c>
      <c r="C18" s="8">
        <v>3.3</v>
      </c>
      <c r="D18" s="46">
        <f t="shared" si="0"/>
        <v>5.3</v>
      </c>
      <c r="E18" s="8">
        <v>35.700000000000003</v>
      </c>
      <c r="F18" s="8">
        <v>33.700000000000003</v>
      </c>
      <c r="G18" s="24"/>
      <c r="H18" s="24">
        <f t="shared" si="1"/>
        <v>2</v>
      </c>
      <c r="I18" s="8">
        <v>1000</v>
      </c>
      <c r="J18" s="8">
        <v>947</v>
      </c>
      <c r="K18" s="24">
        <f t="shared" si="2"/>
        <v>53</v>
      </c>
      <c r="M18" s="2"/>
      <c r="N18" s="51"/>
      <c r="O18" s="51"/>
      <c r="P18" s="51"/>
    </row>
    <row r="19" spans="1:19" ht="15" x14ac:dyDescent="0.25">
      <c r="A19" s="7">
        <v>44241</v>
      </c>
      <c r="B19" s="8">
        <v>8.6</v>
      </c>
      <c r="C19" s="8">
        <v>3.2</v>
      </c>
      <c r="D19" s="46">
        <f t="shared" si="0"/>
        <v>5.3999999999999995</v>
      </c>
      <c r="E19" s="8">
        <v>35.700000000000003</v>
      </c>
      <c r="F19" s="8">
        <v>33.700000000000003</v>
      </c>
      <c r="G19" s="24"/>
      <c r="H19" s="24">
        <f t="shared" si="1"/>
        <v>2</v>
      </c>
      <c r="I19" s="8">
        <v>1000</v>
      </c>
      <c r="J19" s="8">
        <v>947</v>
      </c>
      <c r="K19" s="24">
        <f t="shared" si="2"/>
        <v>53</v>
      </c>
      <c r="M19" s="51"/>
      <c r="N19" s="51"/>
      <c r="O19" s="51"/>
      <c r="P19" s="51"/>
    </row>
    <row r="20" spans="1:19" ht="15" x14ac:dyDescent="0.25">
      <c r="A20" s="7">
        <v>44242</v>
      </c>
      <c r="B20" s="8">
        <v>8.6</v>
      </c>
      <c r="C20" s="8">
        <v>10.7</v>
      </c>
      <c r="D20" s="46">
        <f t="shared" si="0"/>
        <v>-2.0999999999999996</v>
      </c>
      <c r="E20" s="8">
        <v>35.700000000000003</v>
      </c>
      <c r="F20" s="8">
        <v>33.700000000000003</v>
      </c>
      <c r="G20" s="24"/>
      <c r="H20" s="24">
        <f t="shared" si="1"/>
        <v>2</v>
      </c>
      <c r="I20" s="8">
        <v>1000</v>
      </c>
      <c r="J20" s="8">
        <v>1160</v>
      </c>
      <c r="K20" s="24">
        <f t="shared" si="2"/>
        <v>-160</v>
      </c>
      <c r="M20" s="51">
        <v>16106.8</v>
      </c>
      <c r="N20" s="51"/>
      <c r="O20" s="51"/>
      <c r="P20" s="51">
        <v>10712</v>
      </c>
    </row>
    <row r="21" spans="1:19" ht="15" x14ac:dyDescent="0.25">
      <c r="A21" s="7">
        <v>44243</v>
      </c>
      <c r="B21" s="8">
        <v>8.6</v>
      </c>
      <c r="C21" s="8">
        <v>9</v>
      </c>
      <c r="D21" s="46">
        <f t="shared" si="0"/>
        <v>-0.40000000000000036</v>
      </c>
      <c r="E21" s="8">
        <v>35.700000000000003</v>
      </c>
      <c r="F21" s="8">
        <v>33.6</v>
      </c>
      <c r="G21" s="24"/>
      <c r="H21" s="24">
        <f t="shared" si="1"/>
        <v>2.1000000000000014</v>
      </c>
      <c r="I21" s="8">
        <v>1000</v>
      </c>
      <c r="J21" s="8">
        <v>1000</v>
      </c>
      <c r="K21" s="24">
        <f t="shared" si="2"/>
        <v>0</v>
      </c>
      <c r="M21" s="51">
        <v>16117.5</v>
      </c>
      <c r="N21" s="51"/>
      <c r="O21" s="51"/>
      <c r="P21" s="51">
        <v>10741</v>
      </c>
    </row>
    <row r="22" spans="1:19" ht="15" x14ac:dyDescent="0.25">
      <c r="A22" s="7">
        <v>44244</v>
      </c>
      <c r="B22" s="8">
        <v>8.6</v>
      </c>
      <c r="C22" s="8">
        <v>9</v>
      </c>
      <c r="D22" s="46">
        <f t="shared" si="0"/>
        <v>-0.40000000000000036</v>
      </c>
      <c r="E22" s="8">
        <v>35.700000000000003</v>
      </c>
      <c r="F22" s="8">
        <v>37.5</v>
      </c>
      <c r="G22" s="24"/>
      <c r="H22" s="24">
        <f>E22-F22</f>
        <v>-1.7999999999999972</v>
      </c>
      <c r="I22" s="8">
        <v>1000</v>
      </c>
      <c r="J22" s="8">
        <v>1060</v>
      </c>
      <c r="K22" s="24">
        <f t="shared" si="2"/>
        <v>-60</v>
      </c>
      <c r="M22" s="51"/>
      <c r="N22" s="51">
        <v>27155</v>
      </c>
      <c r="O22" s="51"/>
      <c r="P22" s="51">
        <v>10766</v>
      </c>
    </row>
    <row r="23" spans="1:19" ht="15" x14ac:dyDescent="0.25">
      <c r="A23" s="7">
        <v>44245</v>
      </c>
      <c r="B23" s="8">
        <v>8.6</v>
      </c>
      <c r="C23" s="8">
        <v>9</v>
      </c>
      <c r="D23" s="46">
        <f t="shared" si="0"/>
        <v>-0.40000000000000036</v>
      </c>
      <c r="E23" s="8">
        <v>35.700000000000003</v>
      </c>
      <c r="F23" s="8">
        <v>37.5</v>
      </c>
      <c r="G23" s="24"/>
      <c r="H23" s="24">
        <f t="shared" si="1"/>
        <v>-1.7999999999999972</v>
      </c>
      <c r="I23" s="8">
        <v>1000</v>
      </c>
      <c r="J23" s="8">
        <v>1060</v>
      </c>
      <c r="K23" s="24">
        <f t="shared" si="2"/>
        <v>-60</v>
      </c>
      <c r="M23" s="51"/>
      <c r="N23" s="51"/>
      <c r="O23" s="51"/>
      <c r="P23" s="51"/>
    </row>
    <row r="24" spans="1:19" ht="15" x14ac:dyDescent="0.25">
      <c r="A24" s="7">
        <v>44246</v>
      </c>
      <c r="B24" s="8">
        <v>8.6</v>
      </c>
      <c r="C24" s="8">
        <v>9</v>
      </c>
      <c r="D24" s="46">
        <f t="shared" si="0"/>
        <v>-0.40000000000000036</v>
      </c>
      <c r="E24" s="8">
        <v>35.700000000000003</v>
      </c>
      <c r="F24" s="8">
        <v>36.700000000000003</v>
      </c>
      <c r="G24" s="24"/>
      <c r="H24" s="24">
        <f t="shared" si="1"/>
        <v>-1</v>
      </c>
      <c r="I24" s="8">
        <v>1000</v>
      </c>
      <c r="J24" s="8">
        <v>960</v>
      </c>
      <c r="K24" s="24">
        <f t="shared" si="2"/>
        <v>40</v>
      </c>
      <c r="M24" s="51"/>
      <c r="N24" s="51">
        <v>27230</v>
      </c>
      <c r="O24" s="51"/>
      <c r="P24" s="51">
        <v>10819</v>
      </c>
      <c r="R24" s="51"/>
    </row>
    <row r="25" spans="1:19" ht="15" x14ac:dyDescent="0.25">
      <c r="A25" s="7">
        <v>44247</v>
      </c>
      <c r="B25" s="8">
        <v>8.6</v>
      </c>
      <c r="C25" s="8">
        <v>9</v>
      </c>
      <c r="D25" s="46">
        <f t="shared" si="0"/>
        <v>-0.40000000000000036</v>
      </c>
      <c r="E25" s="8">
        <v>35.700000000000003</v>
      </c>
      <c r="F25" s="8">
        <v>36.700000000000003</v>
      </c>
      <c r="G25" s="24"/>
      <c r="H25" s="24">
        <f t="shared" si="1"/>
        <v>-1</v>
      </c>
      <c r="I25" s="8">
        <v>1000</v>
      </c>
      <c r="J25" s="8">
        <v>960</v>
      </c>
      <c r="K25" s="24">
        <f t="shared" si="2"/>
        <v>40</v>
      </c>
      <c r="M25" s="51"/>
      <c r="N25" s="40"/>
      <c r="O25" s="40"/>
      <c r="P25" s="40"/>
    </row>
    <row r="26" spans="1:19" ht="15" x14ac:dyDescent="0.25">
      <c r="A26" s="7">
        <v>44248</v>
      </c>
      <c r="B26" s="8">
        <v>8.6</v>
      </c>
      <c r="C26" s="8">
        <v>9</v>
      </c>
      <c r="D26" s="46">
        <f t="shared" si="0"/>
        <v>-0.40000000000000036</v>
      </c>
      <c r="E26" s="8">
        <v>35.700000000000003</v>
      </c>
      <c r="F26" s="8">
        <v>36.6</v>
      </c>
      <c r="G26" s="24"/>
      <c r="H26" s="24">
        <f t="shared" si="1"/>
        <v>-0.89999999999999858</v>
      </c>
      <c r="I26" s="8">
        <v>1000</v>
      </c>
      <c r="J26" s="8">
        <v>960</v>
      </c>
      <c r="K26" s="24">
        <f t="shared" si="2"/>
        <v>40</v>
      </c>
      <c r="M26" s="51"/>
      <c r="N26" s="37"/>
      <c r="O26" s="37"/>
      <c r="P26" s="37"/>
    </row>
    <row r="27" spans="1:19" ht="15" x14ac:dyDescent="0.25">
      <c r="A27" s="7">
        <v>44249</v>
      </c>
      <c r="B27" s="8">
        <v>8.6</v>
      </c>
      <c r="C27" s="8">
        <v>9</v>
      </c>
      <c r="D27" s="46">
        <f t="shared" si="0"/>
        <v>-0.40000000000000036</v>
      </c>
      <c r="E27" s="8">
        <v>35.700000000000003</v>
      </c>
      <c r="F27" s="8">
        <v>42.5</v>
      </c>
      <c r="G27" s="24"/>
      <c r="H27" s="24">
        <f t="shared" si="1"/>
        <v>-6.7999999999999972</v>
      </c>
      <c r="I27" s="8">
        <v>1000</v>
      </c>
      <c r="J27" s="8">
        <v>940</v>
      </c>
      <c r="K27" s="24">
        <f t="shared" si="2"/>
        <v>60</v>
      </c>
      <c r="M27" s="51"/>
      <c r="N27" s="37">
        <v>27340</v>
      </c>
      <c r="O27" s="37"/>
      <c r="P27" s="37">
        <v>10891</v>
      </c>
    </row>
    <row r="28" spans="1:19" ht="15" x14ac:dyDescent="0.25">
      <c r="A28" s="7">
        <v>44250</v>
      </c>
      <c r="B28" s="8">
        <v>8.6</v>
      </c>
      <c r="C28" s="8">
        <v>9</v>
      </c>
      <c r="D28" s="46">
        <f t="shared" si="0"/>
        <v>-0.40000000000000036</v>
      </c>
      <c r="E28" s="8">
        <v>35.700000000000003</v>
      </c>
      <c r="F28" s="8">
        <v>42.5</v>
      </c>
      <c r="G28" s="24"/>
      <c r="H28" s="24">
        <f t="shared" si="1"/>
        <v>-6.7999999999999972</v>
      </c>
      <c r="I28" s="8">
        <v>1000</v>
      </c>
      <c r="J28" s="8">
        <v>940</v>
      </c>
      <c r="K28" s="24">
        <f t="shared" si="2"/>
        <v>60</v>
      </c>
      <c r="M28" s="51"/>
      <c r="N28" s="40"/>
      <c r="O28" s="40"/>
      <c r="P28" s="40"/>
    </row>
    <row r="29" spans="1:19" ht="15" x14ac:dyDescent="0.25">
      <c r="A29" s="7">
        <v>44251</v>
      </c>
      <c r="B29" s="8">
        <v>8.6</v>
      </c>
      <c r="C29" s="8">
        <v>9</v>
      </c>
      <c r="D29" s="46">
        <f t="shared" si="0"/>
        <v>-0.40000000000000036</v>
      </c>
      <c r="E29" s="8">
        <v>35.700000000000003</v>
      </c>
      <c r="F29" s="8">
        <v>42.5</v>
      </c>
      <c r="G29" s="24"/>
      <c r="H29" s="24">
        <f t="shared" si="1"/>
        <v>-6.7999999999999972</v>
      </c>
      <c r="I29" s="8">
        <v>1000</v>
      </c>
      <c r="J29" s="8">
        <v>960</v>
      </c>
      <c r="K29" s="24">
        <f t="shared" si="2"/>
        <v>40</v>
      </c>
      <c r="M29" s="51"/>
      <c r="N29" s="40"/>
      <c r="O29" s="40"/>
      <c r="P29" s="40">
        <v>10938</v>
      </c>
    </row>
    <row r="30" spans="1:19" ht="15" x14ac:dyDescent="0.25">
      <c r="A30" s="7">
        <v>44252</v>
      </c>
      <c r="B30" s="8">
        <v>8.6</v>
      </c>
      <c r="C30" s="8">
        <v>9</v>
      </c>
      <c r="D30" s="46">
        <f t="shared" si="0"/>
        <v>-0.40000000000000036</v>
      </c>
      <c r="E30" s="8">
        <v>35.799999999999997</v>
      </c>
      <c r="F30" s="8">
        <v>42.5</v>
      </c>
      <c r="G30" s="24"/>
      <c r="H30" s="24">
        <f t="shared" si="1"/>
        <v>-6.7000000000000028</v>
      </c>
      <c r="I30" s="8">
        <v>1000</v>
      </c>
      <c r="J30" s="8">
        <v>860</v>
      </c>
      <c r="K30" s="24">
        <f t="shared" si="2"/>
        <v>140</v>
      </c>
      <c r="M30" s="51"/>
      <c r="N30" s="40"/>
      <c r="O30" s="40"/>
      <c r="P30" s="40">
        <v>10962</v>
      </c>
    </row>
    <row r="31" spans="1:19" ht="15" x14ac:dyDescent="0.25">
      <c r="A31" s="7">
        <v>44253</v>
      </c>
      <c r="B31" s="8">
        <v>8.6</v>
      </c>
      <c r="C31" s="8">
        <v>9</v>
      </c>
      <c r="D31" s="46">
        <f t="shared" si="0"/>
        <v>-0.40000000000000036</v>
      </c>
      <c r="E31" s="8">
        <v>35.799999999999997</v>
      </c>
      <c r="F31" s="8">
        <v>28.6</v>
      </c>
      <c r="G31" s="24"/>
      <c r="H31" s="24">
        <f t="shared" si="1"/>
        <v>7.1999999999999957</v>
      </c>
      <c r="I31" s="8">
        <v>1000</v>
      </c>
      <c r="J31" s="8">
        <v>860</v>
      </c>
      <c r="K31" s="24">
        <f t="shared" si="2"/>
        <v>140</v>
      </c>
      <c r="M31" s="51"/>
      <c r="N31" s="40">
        <v>27510</v>
      </c>
      <c r="O31" s="40"/>
      <c r="P31" s="40"/>
      <c r="S31" s="38"/>
    </row>
    <row r="32" spans="1:19" ht="15" x14ac:dyDescent="0.25">
      <c r="A32" s="7">
        <v>44254</v>
      </c>
      <c r="B32" s="8">
        <v>8.6</v>
      </c>
      <c r="C32" s="8">
        <v>9</v>
      </c>
      <c r="D32" s="46">
        <f t="shared" si="0"/>
        <v>-0.40000000000000036</v>
      </c>
      <c r="E32" s="8">
        <v>35.799999999999997</v>
      </c>
      <c r="F32" s="8">
        <v>28.7</v>
      </c>
      <c r="G32" s="24"/>
      <c r="H32" s="24">
        <f t="shared" si="1"/>
        <v>7.0999999999999979</v>
      </c>
      <c r="I32" s="8">
        <v>1000</v>
      </c>
      <c r="J32" s="8">
        <v>860</v>
      </c>
      <c r="K32" s="24">
        <f t="shared" si="2"/>
        <v>140</v>
      </c>
      <c r="M32" s="51"/>
      <c r="N32" s="40"/>
      <c r="O32" s="40"/>
      <c r="P32" s="40"/>
      <c r="S32" s="38"/>
    </row>
    <row r="33" spans="1:16" ht="15" x14ac:dyDescent="0.25">
      <c r="A33" s="7">
        <v>44255</v>
      </c>
      <c r="B33" s="8">
        <v>8.6</v>
      </c>
      <c r="C33" s="8">
        <v>9</v>
      </c>
      <c r="D33" s="46">
        <f t="shared" si="0"/>
        <v>-0.40000000000000036</v>
      </c>
      <c r="E33" s="8">
        <v>35.799999999999997</v>
      </c>
      <c r="F33" s="8">
        <v>28.7</v>
      </c>
      <c r="G33" s="24"/>
      <c r="H33" s="24">
        <f t="shared" si="1"/>
        <v>7.0999999999999979</v>
      </c>
      <c r="I33" s="8">
        <v>1000</v>
      </c>
      <c r="J33" s="8">
        <v>860</v>
      </c>
      <c r="K33" s="24">
        <f t="shared" si="2"/>
        <v>140</v>
      </c>
      <c r="M33" s="51"/>
      <c r="N33" s="40"/>
      <c r="O33" s="40"/>
      <c r="P33" s="40"/>
    </row>
    <row r="34" spans="1:16" x14ac:dyDescent="0.25">
      <c r="A34" s="9" t="s">
        <v>9</v>
      </c>
      <c r="B34" s="10">
        <f t="shared" ref="B34:K34" si="3">SUM(B6:B33)</f>
        <v>239.99999999999989</v>
      </c>
      <c r="C34" s="10">
        <f t="shared" si="3"/>
        <v>213.7</v>
      </c>
      <c r="D34" s="10">
        <f t="shared" si="3"/>
        <v>26.300000000000018</v>
      </c>
      <c r="E34" s="10">
        <f t="shared" si="3"/>
        <v>1000.0000000000001</v>
      </c>
      <c r="F34" s="10">
        <f t="shared" si="3"/>
        <v>980.10000000000014</v>
      </c>
      <c r="G34" s="10">
        <f t="shared" si="3"/>
        <v>0</v>
      </c>
      <c r="H34" s="10">
        <f t="shared" si="3"/>
        <v>19.900000000000006</v>
      </c>
      <c r="I34" s="10">
        <f t="shared" si="3"/>
        <v>28000</v>
      </c>
      <c r="J34" s="10">
        <f t="shared" si="3"/>
        <v>27228</v>
      </c>
      <c r="K34" s="10">
        <f t="shared" si="3"/>
        <v>772</v>
      </c>
      <c r="M34" s="51"/>
      <c r="N34" s="40"/>
      <c r="O34" s="40"/>
      <c r="P34" s="40"/>
    </row>
    <row r="35" spans="1:16" ht="15" x14ac:dyDescent="0.25">
      <c r="N35" s="38">
        <v>27596</v>
      </c>
      <c r="P35" s="38">
        <v>11048</v>
      </c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A13" workbookViewId="0">
      <selection activeCell="L43" sqref="L43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8.88671875" style="44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43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55.2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52" t="s">
        <v>12</v>
      </c>
      <c r="O4" s="52" t="s">
        <v>13</v>
      </c>
      <c r="P4" s="52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52"/>
      <c r="O5" s="52"/>
      <c r="P5" s="52"/>
    </row>
    <row r="6" spans="1:19" ht="15" x14ac:dyDescent="0.25">
      <c r="A6" s="7">
        <v>44256</v>
      </c>
      <c r="B6" s="8">
        <v>7.8</v>
      </c>
      <c r="C6" s="8">
        <v>9</v>
      </c>
      <c r="D6" s="46">
        <f>B6-C6</f>
        <v>-1.2000000000000002</v>
      </c>
      <c r="E6" s="8">
        <v>33</v>
      </c>
      <c r="F6" s="8">
        <v>28.5</v>
      </c>
      <c r="G6" s="24"/>
      <c r="H6" s="24">
        <f>E6-F6</f>
        <v>4.5</v>
      </c>
      <c r="I6" s="8">
        <v>903</v>
      </c>
      <c r="J6" s="8">
        <v>960</v>
      </c>
      <c r="K6" s="24">
        <f>I6-J6</f>
        <v>-57</v>
      </c>
      <c r="M6" s="2"/>
      <c r="N6" s="52"/>
      <c r="O6" s="52"/>
      <c r="P6" s="52"/>
    </row>
    <row r="7" spans="1:19" ht="15" x14ac:dyDescent="0.25">
      <c r="A7" s="7">
        <v>44257</v>
      </c>
      <c r="B7" s="8">
        <v>7.8</v>
      </c>
      <c r="C7" s="8">
        <v>9</v>
      </c>
      <c r="D7" s="46">
        <f t="shared" ref="D7:D36" si="0">B7-C7</f>
        <v>-1.2000000000000002</v>
      </c>
      <c r="E7" s="8">
        <v>33</v>
      </c>
      <c r="F7" s="8">
        <v>28.5</v>
      </c>
      <c r="G7" s="24"/>
      <c r="H7" s="24">
        <f t="shared" ref="H7:H36" si="1">E7-F7</f>
        <v>4.5</v>
      </c>
      <c r="I7" s="8">
        <v>903</v>
      </c>
      <c r="J7" s="8">
        <v>920</v>
      </c>
      <c r="K7" s="24">
        <f t="shared" ref="K7:K36" si="2">I7-J7</f>
        <v>-17</v>
      </c>
      <c r="M7" s="2"/>
      <c r="N7" s="52"/>
      <c r="O7" s="52"/>
      <c r="P7" s="53">
        <v>11072</v>
      </c>
    </row>
    <row r="8" spans="1:19" ht="15" x14ac:dyDescent="0.25">
      <c r="A8" s="7">
        <v>44258</v>
      </c>
      <c r="B8" s="8">
        <v>7.8</v>
      </c>
      <c r="C8" s="8">
        <v>9</v>
      </c>
      <c r="D8" s="46">
        <f t="shared" si="0"/>
        <v>-1.2000000000000002</v>
      </c>
      <c r="E8" s="8">
        <v>33</v>
      </c>
      <c r="F8" s="8">
        <v>28.5</v>
      </c>
      <c r="G8" s="24"/>
      <c r="H8" s="24">
        <f t="shared" si="1"/>
        <v>4.5</v>
      </c>
      <c r="I8" s="8">
        <v>903</v>
      </c>
      <c r="J8" s="8">
        <v>940</v>
      </c>
      <c r="K8" s="24">
        <f t="shared" si="2"/>
        <v>-37</v>
      </c>
      <c r="M8" s="2"/>
      <c r="N8" s="52"/>
      <c r="O8" s="52"/>
      <c r="P8" s="52">
        <v>11095</v>
      </c>
    </row>
    <row r="9" spans="1:19" ht="15" x14ac:dyDescent="0.25">
      <c r="A9" s="7">
        <v>44259</v>
      </c>
      <c r="B9" s="8">
        <v>7.8</v>
      </c>
      <c r="C9" s="8">
        <v>9</v>
      </c>
      <c r="D9" s="46">
        <f t="shared" si="0"/>
        <v>-1.2000000000000002</v>
      </c>
      <c r="E9" s="8">
        <v>33</v>
      </c>
      <c r="F9" s="8">
        <v>28.5</v>
      </c>
      <c r="G9" s="24"/>
      <c r="H9" s="24">
        <f t="shared" si="1"/>
        <v>4.5</v>
      </c>
      <c r="I9" s="8">
        <v>903</v>
      </c>
      <c r="J9" s="8">
        <v>940</v>
      </c>
      <c r="K9" s="24">
        <f t="shared" si="2"/>
        <v>-37</v>
      </c>
      <c r="M9" s="2"/>
      <c r="N9" s="52"/>
      <c r="O9" s="52"/>
      <c r="P9" s="52"/>
    </row>
    <row r="10" spans="1:19" ht="15" x14ac:dyDescent="0.25">
      <c r="A10" s="7">
        <v>44260</v>
      </c>
      <c r="B10" s="8">
        <v>7.8</v>
      </c>
      <c r="C10" s="8">
        <v>9</v>
      </c>
      <c r="D10" s="46">
        <f t="shared" si="0"/>
        <v>-1.2000000000000002</v>
      </c>
      <c r="E10" s="8">
        <v>33</v>
      </c>
      <c r="F10" s="8">
        <v>28.5</v>
      </c>
      <c r="G10" s="24"/>
      <c r="H10" s="24">
        <f t="shared" si="1"/>
        <v>4.5</v>
      </c>
      <c r="I10" s="8">
        <v>903</v>
      </c>
      <c r="J10" s="8">
        <v>910</v>
      </c>
      <c r="K10" s="24">
        <f t="shared" si="2"/>
        <v>-7</v>
      </c>
      <c r="M10" s="2"/>
      <c r="N10" s="52"/>
      <c r="O10" s="52"/>
      <c r="P10" s="52">
        <v>11142</v>
      </c>
    </row>
    <row r="11" spans="1:19" ht="15" x14ac:dyDescent="0.25">
      <c r="A11" s="7">
        <v>44261</v>
      </c>
      <c r="B11" s="8">
        <v>7.8</v>
      </c>
      <c r="C11" s="8">
        <v>9</v>
      </c>
      <c r="D11" s="46">
        <f t="shared" si="0"/>
        <v>-1.2000000000000002</v>
      </c>
      <c r="E11" s="8">
        <v>33</v>
      </c>
      <c r="F11" s="8">
        <v>28.5</v>
      </c>
      <c r="G11" s="24"/>
      <c r="H11" s="24">
        <f t="shared" si="1"/>
        <v>4.5</v>
      </c>
      <c r="I11" s="8">
        <v>903</v>
      </c>
      <c r="J11" s="8">
        <v>910</v>
      </c>
      <c r="K11" s="24">
        <f t="shared" si="2"/>
        <v>-7</v>
      </c>
      <c r="M11" s="2"/>
      <c r="N11" s="52"/>
      <c r="O11" s="52"/>
      <c r="P11" s="52"/>
    </row>
    <row r="12" spans="1:19" ht="15" x14ac:dyDescent="0.25">
      <c r="A12" s="7">
        <v>44262</v>
      </c>
      <c r="B12" s="8">
        <v>7.8</v>
      </c>
      <c r="C12" s="8">
        <v>9</v>
      </c>
      <c r="D12" s="46">
        <f t="shared" si="0"/>
        <v>-1.2000000000000002</v>
      </c>
      <c r="E12" s="8">
        <v>33</v>
      </c>
      <c r="F12" s="8">
        <v>28.5</v>
      </c>
      <c r="G12" s="24"/>
      <c r="H12" s="24">
        <f t="shared" si="1"/>
        <v>4.5</v>
      </c>
      <c r="I12" s="8">
        <v>903</v>
      </c>
      <c r="J12" s="8">
        <v>910</v>
      </c>
      <c r="K12" s="24">
        <f t="shared" si="2"/>
        <v>-7</v>
      </c>
      <c r="M12" s="2"/>
      <c r="N12" s="52"/>
      <c r="O12" s="52"/>
      <c r="P12" s="52"/>
    </row>
    <row r="13" spans="1:19" ht="15" x14ac:dyDescent="0.25">
      <c r="A13" s="7">
        <v>44263</v>
      </c>
      <c r="B13" s="8">
        <v>7.8</v>
      </c>
      <c r="C13" s="8">
        <v>9</v>
      </c>
      <c r="D13" s="46">
        <f t="shared" si="0"/>
        <v>-1.2000000000000002</v>
      </c>
      <c r="E13" s="8">
        <v>33</v>
      </c>
      <c r="F13" s="8">
        <v>28.5</v>
      </c>
      <c r="G13" s="24"/>
      <c r="H13" s="24">
        <f t="shared" si="1"/>
        <v>4.5</v>
      </c>
      <c r="I13" s="8">
        <v>903</v>
      </c>
      <c r="J13" s="8">
        <v>910</v>
      </c>
      <c r="K13" s="24">
        <f t="shared" si="2"/>
        <v>-7</v>
      </c>
      <c r="M13" s="2"/>
      <c r="N13" s="52"/>
      <c r="O13" s="52"/>
      <c r="P13" s="52"/>
    </row>
    <row r="14" spans="1:19" ht="15" x14ac:dyDescent="0.25">
      <c r="A14" s="7">
        <v>44264</v>
      </c>
      <c r="B14" s="8">
        <v>7.8</v>
      </c>
      <c r="C14" s="8">
        <v>9</v>
      </c>
      <c r="D14" s="46">
        <f t="shared" si="0"/>
        <v>-1.2000000000000002</v>
      </c>
      <c r="E14" s="8">
        <v>32</v>
      </c>
      <c r="F14" s="8">
        <v>32</v>
      </c>
      <c r="G14" s="24"/>
      <c r="H14" s="24">
        <f t="shared" si="1"/>
        <v>0</v>
      </c>
      <c r="I14" s="8">
        <v>903</v>
      </c>
      <c r="J14" s="8">
        <v>1920</v>
      </c>
      <c r="K14" s="24">
        <f t="shared" si="2"/>
        <v>-1017</v>
      </c>
      <c r="M14" s="2"/>
      <c r="N14" s="52">
        <v>27852</v>
      </c>
      <c r="O14" s="52"/>
      <c r="P14" s="52">
        <v>11233</v>
      </c>
    </row>
    <row r="15" spans="1:19" ht="15" x14ac:dyDescent="0.25">
      <c r="A15" s="7">
        <v>44265</v>
      </c>
      <c r="B15" s="8">
        <v>7.8</v>
      </c>
      <c r="C15" s="8">
        <v>9</v>
      </c>
      <c r="D15" s="46">
        <f t="shared" si="0"/>
        <v>-1.2000000000000002</v>
      </c>
      <c r="E15" s="8">
        <v>32</v>
      </c>
      <c r="F15" s="8">
        <v>33</v>
      </c>
      <c r="G15" s="24"/>
      <c r="H15" s="24">
        <f t="shared" si="1"/>
        <v>-1</v>
      </c>
      <c r="I15" s="8">
        <v>903</v>
      </c>
      <c r="J15" s="8">
        <v>320</v>
      </c>
      <c r="K15" s="24">
        <f t="shared" si="2"/>
        <v>583</v>
      </c>
      <c r="M15" s="2"/>
      <c r="N15" s="52"/>
      <c r="O15" s="52"/>
      <c r="P15" s="52">
        <v>11281</v>
      </c>
    </row>
    <row r="16" spans="1:19" ht="15" x14ac:dyDescent="0.25">
      <c r="A16" s="7">
        <v>44266</v>
      </c>
      <c r="B16" s="8">
        <v>7.8</v>
      </c>
      <c r="C16" s="8">
        <v>9</v>
      </c>
      <c r="D16" s="46">
        <f t="shared" si="0"/>
        <v>-1.2000000000000002</v>
      </c>
      <c r="E16" s="8">
        <v>32</v>
      </c>
      <c r="F16" s="8">
        <v>33</v>
      </c>
      <c r="G16" s="24"/>
      <c r="H16" s="24">
        <f t="shared" si="1"/>
        <v>-1</v>
      </c>
      <c r="I16" s="8">
        <v>903</v>
      </c>
      <c r="J16" s="8">
        <v>1120</v>
      </c>
      <c r="K16" s="24">
        <f t="shared" si="2"/>
        <v>-217</v>
      </c>
      <c r="M16" s="52"/>
      <c r="N16" s="52"/>
      <c r="O16" s="52"/>
      <c r="P16" s="52">
        <v>11289</v>
      </c>
    </row>
    <row r="17" spans="1:19" ht="15" x14ac:dyDescent="0.25">
      <c r="A17" s="7">
        <v>44267</v>
      </c>
      <c r="B17" s="8">
        <v>7.8</v>
      </c>
      <c r="C17" s="8">
        <v>9</v>
      </c>
      <c r="D17" s="46">
        <f t="shared" si="0"/>
        <v>-1.2000000000000002</v>
      </c>
      <c r="E17" s="8">
        <v>32</v>
      </c>
      <c r="F17" s="8">
        <v>34</v>
      </c>
      <c r="G17" s="24"/>
      <c r="H17" s="24">
        <f t="shared" si="1"/>
        <v>-2</v>
      </c>
      <c r="I17" s="8">
        <v>903</v>
      </c>
      <c r="J17" s="8">
        <v>893</v>
      </c>
      <c r="K17" s="24">
        <f t="shared" si="2"/>
        <v>10</v>
      </c>
      <c r="M17" s="52"/>
      <c r="N17" s="52">
        <v>27950</v>
      </c>
      <c r="O17" s="52"/>
      <c r="P17" s="52">
        <v>11317</v>
      </c>
    </row>
    <row r="18" spans="1:19" ht="15" x14ac:dyDescent="0.25">
      <c r="A18" s="7">
        <v>44268</v>
      </c>
      <c r="B18" s="8">
        <v>7.8</v>
      </c>
      <c r="C18" s="8">
        <v>9</v>
      </c>
      <c r="D18" s="46">
        <f t="shared" si="0"/>
        <v>-1.2000000000000002</v>
      </c>
      <c r="E18" s="8">
        <v>32</v>
      </c>
      <c r="F18" s="8">
        <v>33</v>
      </c>
      <c r="G18" s="24"/>
      <c r="H18" s="24">
        <f t="shared" si="1"/>
        <v>-1</v>
      </c>
      <c r="I18" s="8">
        <v>903</v>
      </c>
      <c r="J18" s="8">
        <v>893</v>
      </c>
      <c r="K18" s="24">
        <f t="shared" si="2"/>
        <v>10</v>
      </c>
      <c r="M18" s="52"/>
      <c r="N18" s="52"/>
      <c r="O18" s="52"/>
      <c r="P18" s="52"/>
    </row>
    <row r="19" spans="1:19" ht="15" x14ac:dyDescent="0.25">
      <c r="A19" s="7">
        <v>44269</v>
      </c>
      <c r="B19" s="8">
        <v>7.7</v>
      </c>
      <c r="C19" s="8">
        <v>9</v>
      </c>
      <c r="D19" s="46">
        <f t="shared" si="0"/>
        <v>-1.2999999999999998</v>
      </c>
      <c r="E19" s="8">
        <v>32</v>
      </c>
      <c r="F19" s="8">
        <v>33</v>
      </c>
      <c r="G19" s="24"/>
      <c r="H19" s="24">
        <f t="shared" si="1"/>
        <v>-1</v>
      </c>
      <c r="I19" s="8">
        <v>903</v>
      </c>
      <c r="J19" s="8">
        <v>894</v>
      </c>
      <c r="K19" s="24">
        <f t="shared" si="2"/>
        <v>9</v>
      </c>
      <c r="M19" s="52"/>
      <c r="N19" s="52"/>
      <c r="O19" s="52"/>
      <c r="P19" s="52"/>
    </row>
    <row r="20" spans="1:19" ht="15" x14ac:dyDescent="0.25">
      <c r="A20" s="7">
        <v>44270</v>
      </c>
      <c r="B20" s="8">
        <v>7.7</v>
      </c>
      <c r="C20" s="8">
        <v>9</v>
      </c>
      <c r="D20" s="46">
        <f t="shared" si="0"/>
        <v>-1.2999999999999998</v>
      </c>
      <c r="E20" s="8">
        <v>32</v>
      </c>
      <c r="F20" s="8">
        <v>54</v>
      </c>
      <c r="G20" s="24"/>
      <c r="H20" s="24">
        <f t="shared" si="1"/>
        <v>-22</v>
      </c>
      <c r="I20" s="8">
        <v>903</v>
      </c>
      <c r="J20" s="8">
        <v>1120</v>
      </c>
      <c r="K20" s="24">
        <f t="shared" si="2"/>
        <v>-217</v>
      </c>
      <c r="M20" s="52"/>
      <c r="N20" s="52">
        <v>28050</v>
      </c>
      <c r="O20" s="52"/>
      <c r="P20" s="52">
        <v>11384</v>
      </c>
    </row>
    <row r="21" spans="1:19" ht="15" x14ac:dyDescent="0.25">
      <c r="A21" s="7">
        <v>44271</v>
      </c>
      <c r="B21" s="8">
        <v>7.7</v>
      </c>
      <c r="C21" s="8">
        <v>9</v>
      </c>
      <c r="D21" s="46">
        <f t="shared" si="0"/>
        <v>-1.2999999999999998</v>
      </c>
      <c r="E21" s="8">
        <v>32</v>
      </c>
      <c r="F21" s="8">
        <v>54</v>
      </c>
      <c r="G21" s="24"/>
      <c r="H21" s="24">
        <f t="shared" si="1"/>
        <v>-22</v>
      </c>
      <c r="I21" s="8">
        <v>903</v>
      </c>
      <c r="J21" s="8">
        <v>1000</v>
      </c>
      <c r="K21" s="24">
        <f t="shared" si="2"/>
        <v>-97</v>
      </c>
      <c r="M21" s="52"/>
      <c r="N21" s="52"/>
      <c r="O21" s="52"/>
      <c r="P21" s="52">
        <v>11412</v>
      </c>
    </row>
    <row r="22" spans="1:19" ht="15" x14ac:dyDescent="0.25">
      <c r="A22" s="7">
        <v>44272</v>
      </c>
      <c r="B22" s="8">
        <v>7.7</v>
      </c>
      <c r="C22" s="8">
        <v>9</v>
      </c>
      <c r="D22" s="46">
        <f t="shared" si="0"/>
        <v>-1.2999999999999998</v>
      </c>
      <c r="E22" s="8">
        <v>32</v>
      </c>
      <c r="F22" s="8">
        <v>37.4</v>
      </c>
      <c r="G22" s="24"/>
      <c r="H22" s="24">
        <f>E22-F22</f>
        <v>-5.3999999999999986</v>
      </c>
      <c r="I22" s="8">
        <v>903</v>
      </c>
      <c r="J22" s="8">
        <v>1000</v>
      </c>
      <c r="K22" s="24">
        <f t="shared" si="2"/>
        <v>-97</v>
      </c>
      <c r="M22" s="52"/>
      <c r="N22" s="52">
        <v>28158</v>
      </c>
      <c r="O22" s="52"/>
      <c r="P22" s="52"/>
    </row>
    <row r="23" spans="1:19" ht="15" x14ac:dyDescent="0.25">
      <c r="A23" s="7">
        <v>44273</v>
      </c>
      <c r="B23" s="8">
        <v>7.7</v>
      </c>
      <c r="C23" s="8">
        <v>9</v>
      </c>
      <c r="D23" s="46">
        <f t="shared" si="0"/>
        <v>-1.2999999999999998</v>
      </c>
      <c r="E23" s="8">
        <v>32</v>
      </c>
      <c r="F23" s="8">
        <v>37.4</v>
      </c>
      <c r="G23" s="24"/>
      <c r="H23" s="24">
        <f t="shared" si="1"/>
        <v>-5.3999999999999986</v>
      </c>
      <c r="I23" s="8">
        <v>903</v>
      </c>
      <c r="J23" s="8">
        <v>1040</v>
      </c>
      <c r="K23" s="24">
        <f t="shared" si="2"/>
        <v>-137</v>
      </c>
      <c r="M23" s="52"/>
      <c r="N23" s="52"/>
      <c r="O23" s="52"/>
      <c r="P23" s="52">
        <v>11462</v>
      </c>
    </row>
    <row r="24" spans="1:19" ht="15" x14ac:dyDescent="0.25">
      <c r="A24" s="7">
        <v>44274</v>
      </c>
      <c r="B24" s="8">
        <v>7.7</v>
      </c>
      <c r="C24" s="8">
        <v>9</v>
      </c>
      <c r="D24" s="46">
        <f t="shared" si="0"/>
        <v>-1.2999999999999998</v>
      </c>
      <c r="E24" s="8">
        <v>32</v>
      </c>
      <c r="F24" s="8">
        <v>37.4</v>
      </c>
      <c r="G24" s="24"/>
      <c r="H24" s="24">
        <f t="shared" si="1"/>
        <v>-5.3999999999999986</v>
      </c>
      <c r="I24" s="8">
        <v>903</v>
      </c>
      <c r="J24" s="8">
        <v>893</v>
      </c>
      <c r="K24" s="24">
        <f t="shared" si="2"/>
        <v>10</v>
      </c>
      <c r="M24" s="52"/>
      <c r="N24" s="52"/>
      <c r="O24" s="52"/>
      <c r="P24" s="52">
        <v>11488</v>
      </c>
      <c r="R24" s="52"/>
    </row>
    <row r="25" spans="1:19" ht="15" x14ac:dyDescent="0.25">
      <c r="A25" s="7">
        <v>44275</v>
      </c>
      <c r="B25" s="8">
        <v>7.7</v>
      </c>
      <c r="C25" s="8">
        <v>9</v>
      </c>
      <c r="D25" s="46">
        <f t="shared" si="0"/>
        <v>-1.2999999999999998</v>
      </c>
      <c r="E25" s="8">
        <v>32</v>
      </c>
      <c r="F25" s="8">
        <v>37.4</v>
      </c>
      <c r="G25" s="24"/>
      <c r="H25" s="24">
        <f t="shared" si="1"/>
        <v>-5.3999999999999986</v>
      </c>
      <c r="I25" s="8">
        <v>903</v>
      </c>
      <c r="J25" s="8">
        <v>893</v>
      </c>
      <c r="K25" s="24">
        <f t="shared" si="2"/>
        <v>10</v>
      </c>
      <c r="M25" s="52"/>
      <c r="N25" s="40"/>
      <c r="O25" s="40"/>
      <c r="P25" s="40"/>
    </row>
    <row r="26" spans="1:19" ht="15" x14ac:dyDescent="0.25">
      <c r="A26" s="7">
        <v>44276</v>
      </c>
      <c r="B26" s="8">
        <v>7.7</v>
      </c>
      <c r="C26" s="8">
        <v>9</v>
      </c>
      <c r="D26" s="46">
        <f t="shared" si="0"/>
        <v>-1.2999999999999998</v>
      </c>
      <c r="E26" s="8">
        <v>32</v>
      </c>
      <c r="F26" s="8">
        <v>37.4</v>
      </c>
      <c r="G26" s="24"/>
      <c r="H26" s="24">
        <f t="shared" si="1"/>
        <v>-5.3999999999999986</v>
      </c>
      <c r="I26" s="8">
        <v>903</v>
      </c>
      <c r="J26" s="8">
        <v>894</v>
      </c>
      <c r="K26" s="24">
        <f t="shared" si="2"/>
        <v>9</v>
      </c>
      <c r="M26" s="52"/>
      <c r="N26" s="37"/>
      <c r="O26" s="37"/>
      <c r="P26" s="37"/>
    </row>
    <row r="27" spans="1:19" ht="15" x14ac:dyDescent="0.25">
      <c r="A27" s="7">
        <v>44277</v>
      </c>
      <c r="B27" s="8">
        <v>7.7</v>
      </c>
      <c r="C27" s="8">
        <v>10.6</v>
      </c>
      <c r="D27" s="46">
        <f t="shared" si="0"/>
        <v>-2.8999999999999995</v>
      </c>
      <c r="E27" s="8">
        <v>32</v>
      </c>
      <c r="F27" s="8">
        <v>38.75</v>
      </c>
      <c r="G27" s="24"/>
      <c r="H27" s="24">
        <f t="shared" si="1"/>
        <v>-6.75</v>
      </c>
      <c r="I27" s="8">
        <v>903</v>
      </c>
      <c r="J27" s="8">
        <v>1060</v>
      </c>
      <c r="K27" s="24">
        <f t="shared" si="2"/>
        <v>-157</v>
      </c>
      <c r="M27" s="52"/>
      <c r="N27" s="37">
        <v>28345</v>
      </c>
      <c r="O27" s="37"/>
      <c r="P27" s="37">
        <v>11555</v>
      </c>
    </row>
    <row r="28" spans="1:19" ht="15" x14ac:dyDescent="0.25">
      <c r="A28" s="7">
        <v>44278</v>
      </c>
      <c r="B28" s="8">
        <v>7.7</v>
      </c>
      <c r="C28" s="8">
        <v>3.4</v>
      </c>
      <c r="D28" s="46">
        <f t="shared" si="0"/>
        <v>4.3000000000000007</v>
      </c>
      <c r="E28" s="8">
        <v>32</v>
      </c>
      <c r="F28" s="8">
        <v>38.75</v>
      </c>
      <c r="G28" s="24"/>
      <c r="H28" s="24">
        <f t="shared" si="1"/>
        <v>-6.75</v>
      </c>
      <c r="I28" s="8">
        <v>903</v>
      </c>
      <c r="J28" s="8">
        <v>1060</v>
      </c>
      <c r="K28" s="24">
        <f t="shared" si="2"/>
        <v>-157</v>
      </c>
      <c r="M28" s="52">
        <v>16434.099999999999</v>
      </c>
      <c r="N28" s="40"/>
      <c r="O28" s="40"/>
      <c r="P28" s="40"/>
    </row>
    <row r="29" spans="1:19" ht="15" x14ac:dyDescent="0.25">
      <c r="A29" s="7">
        <v>44279</v>
      </c>
      <c r="B29" s="8">
        <v>7.7</v>
      </c>
      <c r="C29" s="8">
        <v>3.4</v>
      </c>
      <c r="D29" s="46">
        <f t="shared" si="0"/>
        <v>4.3000000000000007</v>
      </c>
      <c r="E29" s="8">
        <v>32</v>
      </c>
      <c r="F29" s="8">
        <v>38.75</v>
      </c>
      <c r="G29" s="24"/>
      <c r="H29" s="24">
        <f t="shared" si="1"/>
        <v>-6.75</v>
      </c>
      <c r="I29" s="8">
        <v>903</v>
      </c>
      <c r="J29" s="8">
        <v>1040</v>
      </c>
      <c r="K29" s="24">
        <f t="shared" si="2"/>
        <v>-137</v>
      </c>
      <c r="M29" s="52"/>
      <c r="N29" s="40"/>
      <c r="O29" s="40"/>
      <c r="P29" s="40">
        <v>11608</v>
      </c>
    </row>
    <row r="30" spans="1:19" ht="15" x14ac:dyDescent="0.25">
      <c r="A30" s="7">
        <v>44280</v>
      </c>
      <c r="B30" s="8">
        <v>7.7</v>
      </c>
      <c r="C30" s="8">
        <v>6.9</v>
      </c>
      <c r="D30" s="46">
        <f t="shared" si="0"/>
        <v>0.79999999999999982</v>
      </c>
      <c r="E30" s="8">
        <v>32</v>
      </c>
      <c r="F30" s="8">
        <v>38.75</v>
      </c>
      <c r="G30" s="24"/>
      <c r="H30" s="24">
        <f t="shared" si="1"/>
        <v>-6.75</v>
      </c>
      <c r="I30" s="8">
        <v>904</v>
      </c>
      <c r="J30" s="8">
        <v>973.3</v>
      </c>
      <c r="K30" s="24">
        <f t="shared" si="2"/>
        <v>-69.299999999999955</v>
      </c>
      <c r="M30" s="52">
        <v>16440.900000000001</v>
      </c>
      <c r="N30" s="40"/>
      <c r="O30" s="40"/>
      <c r="P30" s="40">
        <v>11634</v>
      </c>
    </row>
    <row r="31" spans="1:19" ht="15" x14ac:dyDescent="0.25">
      <c r="A31" s="7">
        <v>44281</v>
      </c>
      <c r="B31" s="8">
        <v>7.7</v>
      </c>
      <c r="C31" s="8">
        <v>6</v>
      </c>
      <c r="D31" s="46">
        <f t="shared" si="0"/>
        <v>1.7000000000000002</v>
      </c>
      <c r="E31" s="8">
        <v>32</v>
      </c>
      <c r="F31" s="8">
        <v>36</v>
      </c>
      <c r="G31" s="24"/>
      <c r="H31" s="24">
        <f t="shared" si="1"/>
        <v>-4</v>
      </c>
      <c r="I31" s="8">
        <v>904</v>
      </c>
      <c r="J31" s="8">
        <v>973.3</v>
      </c>
      <c r="K31" s="24">
        <f t="shared" si="2"/>
        <v>-69.299999999999955</v>
      </c>
      <c r="M31" s="52">
        <v>16447.8</v>
      </c>
      <c r="N31" s="40">
        <v>28500</v>
      </c>
      <c r="O31" s="40">
        <v>11800</v>
      </c>
      <c r="P31" s="40"/>
      <c r="Q31" s="38">
        <v>462.322</v>
      </c>
      <c r="R31" s="38">
        <v>1510.7</v>
      </c>
      <c r="S31" s="38"/>
    </row>
    <row r="32" spans="1:19" ht="15" x14ac:dyDescent="0.25">
      <c r="A32" s="7">
        <v>44282</v>
      </c>
      <c r="B32" s="8">
        <v>7.7</v>
      </c>
      <c r="C32" s="8">
        <v>6</v>
      </c>
      <c r="D32" s="46">
        <f t="shared" si="0"/>
        <v>1.7000000000000002</v>
      </c>
      <c r="E32" s="8">
        <v>32</v>
      </c>
      <c r="F32" s="8">
        <v>36</v>
      </c>
      <c r="G32" s="24"/>
      <c r="H32" s="24">
        <f t="shared" si="1"/>
        <v>-4</v>
      </c>
      <c r="I32" s="8">
        <v>904</v>
      </c>
      <c r="J32" s="8">
        <v>973.3</v>
      </c>
      <c r="K32" s="24">
        <f t="shared" si="2"/>
        <v>-69.299999999999955</v>
      </c>
      <c r="M32" s="52"/>
      <c r="N32" s="40"/>
      <c r="O32" s="40"/>
      <c r="P32" s="40"/>
      <c r="S32" s="38"/>
    </row>
    <row r="33" spans="1:20" ht="15" x14ac:dyDescent="0.25">
      <c r="A33" s="7">
        <v>44283</v>
      </c>
      <c r="B33" s="8">
        <v>7.7</v>
      </c>
      <c r="C33" s="8">
        <v>6</v>
      </c>
      <c r="D33" s="46">
        <f t="shared" si="0"/>
        <v>1.7000000000000002</v>
      </c>
      <c r="E33" s="8">
        <v>32</v>
      </c>
      <c r="F33" s="8">
        <v>36</v>
      </c>
      <c r="G33" s="24"/>
      <c r="H33" s="24">
        <f t="shared" si="1"/>
        <v>-4</v>
      </c>
      <c r="I33" s="8">
        <v>904</v>
      </c>
      <c r="J33" s="8">
        <v>973.3</v>
      </c>
      <c r="K33" s="24">
        <f t="shared" si="2"/>
        <v>-69.299999999999955</v>
      </c>
      <c r="M33" s="52"/>
      <c r="N33" s="40"/>
      <c r="O33" s="40"/>
      <c r="P33" s="40"/>
    </row>
    <row r="34" spans="1:20" ht="15" x14ac:dyDescent="0.25">
      <c r="A34" s="7">
        <v>44284</v>
      </c>
      <c r="B34" s="8">
        <v>7.7</v>
      </c>
      <c r="C34" s="8">
        <v>6</v>
      </c>
      <c r="D34" s="46">
        <f t="shared" si="0"/>
        <v>1.7000000000000002</v>
      </c>
      <c r="E34" s="8">
        <v>32</v>
      </c>
      <c r="F34" s="8">
        <v>36</v>
      </c>
      <c r="G34" s="24"/>
      <c r="H34" s="24">
        <f t="shared" si="1"/>
        <v>-4</v>
      </c>
      <c r="I34" s="8">
        <v>904</v>
      </c>
      <c r="J34" s="8">
        <v>973.4</v>
      </c>
      <c r="K34" s="24">
        <f t="shared" si="2"/>
        <v>-69.399999999999977</v>
      </c>
      <c r="M34" s="52"/>
      <c r="N34" s="40"/>
      <c r="O34" s="40"/>
      <c r="P34" s="40"/>
    </row>
    <row r="35" spans="1:20" ht="15" x14ac:dyDescent="0.25">
      <c r="A35" s="7">
        <v>44285</v>
      </c>
      <c r="B35" s="8">
        <v>7.7</v>
      </c>
      <c r="C35" s="8">
        <v>6</v>
      </c>
      <c r="D35" s="46">
        <f t="shared" si="0"/>
        <v>1.7000000000000002</v>
      </c>
      <c r="E35" s="8">
        <v>32</v>
      </c>
      <c r="F35" s="8">
        <v>36</v>
      </c>
      <c r="G35" s="24"/>
      <c r="H35" s="24">
        <f t="shared" si="1"/>
        <v>-4</v>
      </c>
      <c r="I35" s="8">
        <v>904</v>
      </c>
      <c r="J35" s="8">
        <v>973.4</v>
      </c>
      <c r="K35" s="24">
        <f t="shared" si="2"/>
        <v>-69.399999999999977</v>
      </c>
      <c r="M35" s="52"/>
      <c r="N35" s="40"/>
      <c r="O35" s="40"/>
      <c r="P35" s="40"/>
      <c r="T35" s="1" t="s">
        <v>44</v>
      </c>
    </row>
    <row r="36" spans="1:20" ht="15" x14ac:dyDescent="0.25">
      <c r="A36" s="7">
        <v>44286</v>
      </c>
      <c r="B36" s="8">
        <v>7.7</v>
      </c>
      <c r="C36" s="8">
        <v>6</v>
      </c>
      <c r="D36" s="46">
        <f t="shared" si="0"/>
        <v>1.7000000000000002</v>
      </c>
      <c r="E36" s="8">
        <v>32</v>
      </c>
      <c r="F36" s="8">
        <v>36</v>
      </c>
      <c r="G36" s="24"/>
      <c r="H36" s="24">
        <f t="shared" si="1"/>
        <v>-4</v>
      </c>
      <c r="I36" s="8">
        <v>904</v>
      </c>
      <c r="J36" s="8">
        <v>1080</v>
      </c>
      <c r="K36" s="24">
        <f t="shared" si="2"/>
        <v>-176</v>
      </c>
      <c r="M36" s="52"/>
      <c r="N36" s="40"/>
      <c r="O36" s="40"/>
      <c r="P36" s="40">
        <v>11780</v>
      </c>
    </row>
    <row r="37" spans="1:20" x14ac:dyDescent="0.25">
      <c r="A37" s="9" t="s">
        <v>9</v>
      </c>
      <c r="B37" s="10">
        <f>SUM(B6:B36)</f>
        <v>239.99999999999983</v>
      </c>
      <c r="C37" s="10">
        <f t="shared" ref="C37:K37" si="3">SUM(C6:C36)</f>
        <v>249.3</v>
      </c>
      <c r="D37" s="10">
        <f t="shared" si="3"/>
        <v>-9.3000000000000043</v>
      </c>
      <c r="E37" s="10">
        <f t="shared" si="3"/>
        <v>1000</v>
      </c>
      <c r="F37" s="10">
        <f t="shared" si="3"/>
        <v>1092</v>
      </c>
      <c r="G37" s="10">
        <f t="shared" si="3"/>
        <v>0</v>
      </c>
      <c r="H37" s="10">
        <f t="shared" si="3"/>
        <v>-92</v>
      </c>
      <c r="I37" s="10">
        <f t="shared" si="3"/>
        <v>28000</v>
      </c>
      <c r="J37" s="10">
        <f t="shared" si="3"/>
        <v>30360</v>
      </c>
      <c r="K37" s="10">
        <f t="shared" si="3"/>
        <v>-2360</v>
      </c>
      <c r="M37" s="52"/>
      <c r="N37" s="40"/>
      <c r="O37" s="40"/>
      <c r="P37" s="40"/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selection activeCell="Q35" sqref="Q35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8.88671875" style="44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43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55.2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54" t="s">
        <v>12</v>
      </c>
      <c r="O4" s="54" t="s">
        <v>13</v>
      </c>
      <c r="P4" s="54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54"/>
      <c r="O5" s="54"/>
      <c r="P5" s="54"/>
    </row>
    <row r="6" spans="1:19" ht="15" x14ac:dyDescent="0.25">
      <c r="A6" s="7">
        <v>44287</v>
      </c>
      <c r="B6" s="8">
        <v>8</v>
      </c>
      <c r="C6" s="8">
        <v>6</v>
      </c>
      <c r="D6" s="46">
        <f>B6-C6</f>
        <v>2</v>
      </c>
      <c r="E6" s="8">
        <v>33.299999999999997</v>
      </c>
      <c r="F6" s="8">
        <v>36</v>
      </c>
      <c r="G6" s="24"/>
      <c r="H6" s="24">
        <f>E6-F6</f>
        <v>-2.7000000000000028</v>
      </c>
      <c r="I6" s="8">
        <v>666.7</v>
      </c>
      <c r="J6" s="8">
        <v>1000</v>
      </c>
      <c r="K6" s="24">
        <f>I6-J6</f>
        <v>-333.29999999999995</v>
      </c>
      <c r="M6" s="2"/>
      <c r="N6" s="54"/>
      <c r="O6" s="54"/>
      <c r="P6" s="54">
        <v>11807</v>
      </c>
    </row>
    <row r="7" spans="1:19" ht="15" x14ac:dyDescent="0.25">
      <c r="A7" s="7">
        <v>44288</v>
      </c>
      <c r="B7" s="8">
        <v>8</v>
      </c>
      <c r="C7" s="8">
        <v>6</v>
      </c>
      <c r="D7" s="46">
        <f t="shared" ref="D7:D35" si="0">B7-C7</f>
        <v>2</v>
      </c>
      <c r="E7" s="8">
        <v>33.299999999999997</v>
      </c>
      <c r="F7" s="8">
        <v>36</v>
      </c>
      <c r="G7" s="24"/>
      <c r="H7" s="24">
        <f t="shared" ref="H7:H35" si="1">E7-F7</f>
        <v>-2.7000000000000028</v>
      </c>
      <c r="I7" s="8">
        <v>666.7</v>
      </c>
      <c r="J7" s="8">
        <v>893.3</v>
      </c>
      <c r="K7" s="24">
        <f t="shared" ref="K7:K35" si="2">I7-J7</f>
        <v>-226.59999999999991</v>
      </c>
      <c r="M7" s="2"/>
      <c r="N7" s="54"/>
      <c r="O7" s="54"/>
      <c r="P7" s="54">
        <v>11832</v>
      </c>
    </row>
    <row r="8" spans="1:19" ht="15" x14ac:dyDescent="0.25">
      <c r="A8" s="7">
        <v>44289</v>
      </c>
      <c r="B8" s="8">
        <v>8</v>
      </c>
      <c r="C8" s="8">
        <v>6</v>
      </c>
      <c r="D8" s="46">
        <f t="shared" si="0"/>
        <v>2</v>
      </c>
      <c r="E8" s="8">
        <v>33.299999999999997</v>
      </c>
      <c r="F8" s="8">
        <v>36</v>
      </c>
      <c r="G8" s="24"/>
      <c r="H8" s="24">
        <f t="shared" si="1"/>
        <v>-2.7000000000000028</v>
      </c>
      <c r="I8" s="8">
        <v>666.7</v>
      </c>
      <c r="J8" s="8">
        <v>893.3</v>
      </c>
      <c r="K8" s="24">
        <f t="shared" si="2"/>
        <v>-226.59999999999991</v>
      </c>
      <c r="M8" s="2"/>
      <c r="N8" s="54"/>
      <c r="O8" s="54"/>
      <c r="P8" s="54"/>
    </row>
    <row r="9" spans="1:19" ht="15" x14ac:dyDescent="0.25">
      <c r="A9" s="7">
        <v>44290</v>
      </c>
      <c r="B9" s="8">
        <v>8</v>
      </c>
      <c r="C9" s="8">
        <v>6</v>
      </c>
      <c r="D9" s="46">
        <f t="shared" si="0"/>
        <v>2</v>
      </c>
      <c r="E9" s="8">
        <v>33.299999999999997</v>
      </c>
      <c r="F9" s="8">
        <v>36</v>
      </c>
      <c r="G9" s="24"/>
      <c r="H9" s="24">
        <f t="shared" si="1"/>
        <v>-2.7000000000000028</v>
      </c>
      <c r="I9" s="8">
        <v>666.7</v>
      </c>
      <c r="J9" s="8">
        <v>893.4</v>
      </c>
      <c r="K9" s="24">
        <f t="shared" si="2"/>
        <v>-226.69999999999993</v>
      </c>
      <c r="M9" s="2"/>
      <c r="N9" s="54"/>
      <c r="O9" s="54"/>
      <c r="P9" s="54"/>
    </row>
    <row r="10" spans="1:19" ht="15" x14ac:dyDescent="0.25">
      <c r="A10" s="7">
        <v>44291</v>
      </c>
      <c r="B10" s="8">
        <v>8</v>
      </c>
      <c r="C10" s="8">
        <v>6</v>
      </c>
      <c r="D10" s="46">
        <f t="shared" si="0"/>
        <v>2</v>
      </c>
      <c r="E10" s="8">
        <v>33.299999999999997</v>
      </c>
      <c r="F10" s="8">
        <v>36</v>
      </c>
      <c r="G10" s="24"/>
      <c r="H10" s="24">
        <f t="shared" si="1"/>
        <v>-2.7000000000000028</v>
      </c>
      <c r="I10" s="8">
        <v>666.7</v>
      </c>
      <c r="J10" s="8">
        <v>1080</v>
      </c>
      <c r="K10" s="24">
        <f t="shared" si="2"/>
        <v>-413.29999999999995</v>
      </c>
      <c r="M10" s="2"/>
      <c r="N10" s="54"/>
      <c r="O10" s="54"/>
      <c r="P10" s="54">
        <v>11899</v>
      </c>
    </row>
    <row r="11" spans="1:19" ht="15" x14ac:dyDescent="0.25">
      <c r="A11" s="7">
        <v>44292</v>
      </c>
      <c r="B11" s="8">
        <v>8</v>
      </c>
      <c r="C11" s="8">
        <v>6</v>
      </c>
      <c r="D11" s="46">
        <f t="shared" si="0"/>
        <v>2</v>
      </c>
      <c r="E11" s="8">
        <v>33.299999999999997</v>
      </c>
      <c r="F11" s="8">
        <v>36</v>
      </c>
      <c r="G11" s="24"/>
      <c r="H11" s="24">
        <f t="shared" si="1"/>
        <v>-2.7000000000000028</v>
      </c>
      <c r="I11" s="8">
        <v>666.7</v>
      </c>
      <c r="J11" s="8">
        <v>1080</v>
      </c>
      <c r="K11" s="24">
        <f t="shared" si="2"/>
        <v>-413.29999999999995</v>
      </c>
      <c r="M11" s="2"/>
      <c r="N11" s="54"/>
      <c r="O11" s="54"/>
      <c r="P11" s="54"/>
    </row>
    <row r="12" spans="1:19" ht="15" x14ac:dyDescent="0.25">
      <c r="A12" s="7">
        <v>44293</v>
      </c>
      <c r="B12" s="8">
        <v>8</v>
      </c>
      <c r="C12" s="8">
        <v>6</v>
      </c>
      <c r="D12" s="46">
        <f t="shared" si="0"/>
        <v>2</v>
      </c>
      <c r="E12" s="8">
        <v>33.299999999999997</v>
      </c>
      <c r="F12" s="8">
        <v>36</v>
      </c>
      <c r="G12" s="24"/>
      <c r="H12" s="24">
        <f t="shared" si="1"/>
        <v>-2.7000000000000028</v>
      </c>
      <c r="I12" s="8">
        <v>666.7</v>
      </c>
      <c r="J12" s="8">
        <v>1000</v>
      </c>
      <c r="K12" s="24">
        <f t="shared" si="2"/>
        <v>-333.29999999999995</v>
      </c>
      <c r="M12" s="2"/>
      <c r="N12" s="54"/>
      <c r="O12" s="54"/>
      <c r="P12" s="54">
        <v>11953</v>
      </c>
    </row>
    <row r="13" spans="1:19" ht="15" x14ac:dyDescent="0.25">
      <c r="A13" s="7">
        <v>44294</v>
      </c>
      <c r="B13" s="8">
        <v>8</v>
      </c>
      <c r="C13" s="8">
        <v>5.9</v>
      </c>
      <c r="D13" s="46">
        <f t="shared" si="0"/>
        <v>2.0999999999999996</v>
      </c>
      <c r="E13" s="8">
        <v>33.299999999999997</v>
      </c>
      <c r="F13" s="8">
        <v>37</v>
      </c>
      <c r="G13" s="24"/>
      <c r="H13" s="24">
        <f t="shared" si="1"/>
        <v>-3.7000000000000028</v>
      </c>
      <c r="I13" s="8">
        <v>666.7</v>
      </c>
      <c r="J13" s="8">
        <v>960</v>
      </c>
      <c r="K13" s="24">
        <f t="shared" si="2"/>
        <v>-293.29999999999995</v>
      </c>
      <c r="M13" s="2"/>
      <c r="N13" s="54"/>
      <c r="O13" s="54"/>
      <c r="P13" s="54">
        <v>11978</v>
      </c>
    </row>
    <row r="14" spans="1:19" ht="15" x14ac:dyDescent="0.25">
      <c r="A14" s="7">
        <v>44295</v>
      </c>
      <c r="B14" s="8">
        <v>8</v>
      </c>
      <c r="C14" s="8">
        <v>2.2999999999999998</v>
      </c>
      <c r="D14" s="46">
        <f t="shared" si="0"/>
        <v>5.7</v>
      </c>
      <c r="E14" s="8">
        <v>33.299999999999997</v>
      </c>
      <c r="F14" s="8">
        <v>40.450000000000003</v>
      </c>
      <c r="G14" s="24"/>
      <c r="H14" s="24">
        <f t="shared" si="1"/>
        <v>-7.1500000000000057</v>
      </c>
      <c r="I14" s="8">
        <v>666.7</v>
      </c>
      <c r="J14" s="8">
        <v>880</v>
      </c>
      <c r="K14" s="24">
        <f t="shared" si="2"/>
        <v>-213.29999999999995</v>
      </c>
      <c r="M14" s="2" t="s">
        <v>45</v>
      </c>
      <c r="N14" s="54">
        <v>29005</v>
      </c>
      <c r="O14" s="54"/>
      <c r="P14" s="54">
        <v>12002</v>
      </c>
    </row>
    <row r="15" spans="1:19" ht="15" x14ac:dyDescent="0.25">
      <c r="A15" s="7">
        <v>44296</v>
      </c>
      <c r="B15" s="8">
        <v>8</v>
      </c>
      <c r="C15" s="8">
        <v>2.2999999999999998</v>
      </c>
      <c r="D15" s="46">
        <f t="shared" si="0"/>
        <v>5.7</v>
      </c>
      <c r="E15" s="8">
        <v>33.299999999999997</v>
      </c>
      <c r="F15" s="8">
        <v>40.450000000000003</v>
      </c>
      <c r="G15" s="24"/>
      <c r="H15" s="24">
        <f t="shared" si="1"/>
        <v>-7.1500000000000057</v>
      </c>
      <c r="I15" s="8">
        <v>666.7</v>
      </c>
      <c r="J15" s="8">
        <v>880</v>
      </c>
      <c r="K15" s="24">
        <f t="shared" si="2"/>
        <v>-213.29999999999995</v>
      </c>
      <c r="M15" s="2"/>
      <c r="N15" s="54"/>
      <c r="O15" s="54"/>
      <c r="P15" s="54"/>
    </row>
    <row r="16" spans="1:19" ht="15" x14ac:dyDescent="0.25">
      <c r="A16" s="7">
        <v>44297</v>
      </c>
      <c r="B16" s="8">
        <v>8</v>
      </c>
      <c r="C16" s="8">
        <v>2.2999999999999998</v>
      </c>
      <c r="D16" s="46">
        <f t="shared" si="0"/>
        <v>5.7</v>
      </c>
      <c r="E16" s="8">
        <v>33.299999999999997</v>
      </c>
      <c r="F16" s="8">
        <v>40.450000000000003</v>
      </c>
      <c r="G16" s="24"/>
      <c r="H16" s="24">
        <f t="shared" si="1"/>
        <v>-7.1500000000000057</v>
      </c>
      <c r="I16" s="8">
        <v>666.7</v>
      </c>
      <c r="J16" s="8">
        <v>880</v>
      </c>
      <c r="K16" s="24">
        <f t="shared" si="2"/>
        <v>-213.29999999999995</v>
      </c>
      <c r="M16" s="54"/>
      <c r="N16" s="54"/>
      <c r="O16" s="54"/>
      <c r="P16" s="54"/>
    </row>
    <row r="17" spans="1:19" ht="15" x14ac:dyDescent="0.25">
      <c r="A17" s="7">
        <v>44298</v>
      </c>
      <c r="B17" s="8">
        <v>8</v>
      </c>
      <c r="C17" s="8">
        <v>2.4</v>
      </c>
      <c r="D17" s="46">
        <f t="shared" si="0"/>
        <v>5.6</v>
      </c>
      <c r="E17" s="8">
        <v>33.299999999999997</v>
      </c>
      <c r="F17" s="8">
        <v>40.450000000000003</v>
      </c>
      <c r="G17" s="24"/>
      <c r="H17" s="24">
        <f t="shared" si="1"/>
        <v>-7.1500000000000057</v>
      </c>
      <c r="I17" s="8">
        <v>666.7</v>
      </c>
      <c r="J17" s="8">
        <v>880</v>
      </c>
      <c r="K17" s="24">
        <f t="shared" si="2"/>
        <v>-213.29999999999995</v>
      </c>
      <c r="M17" s="54"/>
      <c r="N17" s="54"/>
      <c r="O17" s="54"/>
      <c r="P17" s="54"/>
    </row>
    <row r="18" spans="1:19" ht="15" x14ac:dyDescent="0.25">
      <c r="A18" s="7">
        <v>44299</v>
      </c>
      <c r="B18" s="8">
        <v>8</v>
      </c>
      <c r="C18" s="8">
        <v>5.9</v>
      </c>
      <c r="D18" s="46">
        <f t="shared" si="0"/>
        <v>2.0999999999999996</v>
      </c>
      <c r="E18" s="8">
        <v>33.299999999999997</v>
      </c>
      <c r="F18" s="8">
        <v>40.450000000000003</v>
      </c>
      <c r="G18" s="24"/>
      <c r="H18" s="24">
        <f t="shared" si="1"/>
        <v>-7.1500000000000057</v>
      </c>
      <c r="I18" s="8">
        <v>666.7</v>
      </c>
      <c r="J18" s="8">
        <v>1040</v>
      </c>
      <c r="K18" s="24">
        <f t="shared" si="2"/>
        <v>-373.29999999999995</v>
      </c>
      <c r="M18" s="54">
        <v>16541</v>
      </c>
      <c r="N18" s="54"/>
      <c r="O18" s="54"/>
      <c r="P18" s="54">
        <v>12090</v>
      </c>
    </row>
    <row r="19" spans="1:19" ht="15" x14ac:dyDescent="0.25">
      <c r="A19" s="7">
        <v>44300</v>
      </c>
      <c r="B19" s="8">
        <v>8</v>
      </c>
      <c r="C19" s="8">
        <v>5.9</v>
      </c>
      <c r="D19" s="46">
        <f t="shared" si="0"/>
        <v>2.0999999999999996</v>
      </c>
      <c r="E19" s="8">
        <v>33.299999999999997</v>
      </c>
      <c r="F19" s="8">
        <v>40.450000000000003</v>
      </c>
      <c r="G19" s="24"/>
      <c r="H19" s="24">
        <f t="shared" si="1"/>
        <v>-7.1500000000000057</v>
      </c>
      <c r="I19" s="8">
        <v>666.7</v>
      </c>
      <c r="J19" s="8">
        <v>1040</v>
      </c>
      <c r="K19" s="24">
        <f t="shared" si="2"/>
        <v>-373.29999999999995</v>
      </c>
      <c r="M19" s="54"/>
      <c r="N19" s="54"/>
      <c r="O19" s="54"/>
      <c r="P19" s="54"/>
    </row>
    <row r="20" spans="1:19" ht="15" x14ac:dyDescent="0.25">
      <c r="A20" s="7">
        <v>44301</v>
      </c>
      <c r="B20" s="8">
        <v>8</v>
      </c>
      <c r="C20" s="8">
        <v>5.9</v>
      </c>
      <c r="D20" s="46">
        <f t="shared" si="0"/>
        <v>2.0999999999999996</v>
      </c>
      <c r="E20" s="8">
        <v>33.299999999999997</v>
      </c>
      <c r="F20" s="8">
        <v>40.450000000000003</v>
      </c>
      <c r="G20" s="24"/>
      <c r="H20" s="24">
        <f t="shared" si="1"/>
        <v>-7.1500000000000057</v>
      </c>
      <c r="I20" s="8">
        <v>666.7</v>
      </c>
      <c r="J20" s="8">
        <v>960</v>
      </c>
      <c r="K20" s="24">
        <f t="shared" si="2"/>
        <v>-293.29999999999995</v>
      </c>
      <c r="M20" s="54"/>
      <c r="N20" s="54"/>
      <c r="O20" s="54"/>
      <c r="P20" s="54">
        <v>12142</v>
      </c>
    </row>
    <row r="21" spans="1:19" ht="15" x14ac:dyDescent="0.25">
      <c r="A21" s="7">
        <v>44302</v>
      </c>
      <c r="B21" s="8"/>
      <c r="C21" s="8">
        <v>5.8</v>
      </c>
      <c r="D21" s="46">
        <f t="shared" si="0"/>
        <v>-5.8</v>
      </c>
      <c r="E21" s="8">
        <v>33.299999999999997</v>
      </c>
      <c r="F21" s="8">
        <v>40.450000000000003</v>
      </c>
      <c r="G21" s="24"/>
      <c r="H21" s="24">
        <f t="shared" si="1"/>
        <v>-7.1500000000000057</v>
      </c>
      <c r="I21" s="8">
        <v>666.7</v>
      </c>
      <c r="J21" s="8">
        <v>900</v>
      </c>
      <c r="K21" s="24">
        <f t="shared" si="2"/>
        <v>-233.29999999999995</v>
      </c>
      <c r="M21" s="54"/>
      <c r="N21" s="54"/>
      <c r="O21" s="54"/>
      <c r="P21" s="54">
        <v>12166</v>
      </c>
    </row>
    <row r="22" spans="1:19" ht="15" x14ac:dyDescent="0.25">
      <c r="A22" s="7">
        <v>44303</v>
      </c>
      <c r="B22" s="8"/>
      <c r="C22" s="8">
        <v>5.8</v>
      </c>
      <c r="D22" s="46">
        <f t="shared" si="0"/>
        <v>-5.8</v>
      </c>
      <c r="E22" s="8">
        <v>33.299999999999997</v>
      </c>
      <c r="F22" s="8">
        <v>40.450000000000003</v>
      </c>
      <c r="G22" s="24"/>
      <c r="H22" s="24">
        <f>E22-F22</f>
        <v>-7.1500000000000057</v>
      </c>
      <c r="I22" s="8">
        <v>666.7</v>
      </c>
      <c r="J22" s="8">
        <v>900</v>
      </c>
      <c r="K22" s="24">
        <f t="shared" si="2"/>
        <v>-233.29999999999995</v>
      </c>
      <c r="M22" s="54"/>
      <c r="N22" s="54"/>
      <c r="O22" s="54"/>
      <c r="P22" s="54"/>
    </row>
    <row r="23" spans="1:19" ht="15" x14ac:dyDescent="0.25">
      <c r="A23" s="7">
        <v>44304</v>
      </c>
      <c r="B23" s="8"/>
      <c r="C23" s="8">
        <v>3.25</v>
      </c>
      <c r="D23" s="46">
        <f t="shared" si="0"/>
        <v>-3.25</v>
      </c>
      <c r="E23" s="8">
        <v>33.299999999999997</v>
      </c>
      <c r="F23" s="8">
        <v>40.450000000000003</v>
      </c>
      <c r="G23" s="24"/>
      <c r="H23" s="24">
        <f t="shared" si="1"/>
        <v>-7.1500000000000057</v>
      </c>
      <c r="I23" s="8">
        <v>666.7</v>
      </c>
      <c r="J23" s="8">
        <v>900</v>
      </c>
      <c r="K23" s="24">
        <f t="shared" si="2"/>
        <v>-233.29999999999995</v>
      </c>
      <c r="M23" s="54">
        <v>16570.3</v>
      </c>
      <c r="N23" s="54"/>
      <c r="O23" s="54"/>
      <c r="P23" s="54"/>
    </row>
    <row r="24" spans="1:19" ht="15" x14ac:dyDescent="0.25">
      <c r="A24" s="7">
        <v>44305</v>
      </c>
      <c r="B24" s="8"/>
      <c r="C24" s="8">
        <v>3.25</v>
      </c>
      <c r="D24" s="46">
        <f t="shared" si="0"/>
        <v>-3.25</v>
      </c>
      <c r="E24" s="8">
        <v>33.299999999999997</v>
      </c>
      <c r="F24" s="8">
        <v>40.450000000000003</v>
      </c>
      <c r="G24" s="24"/>
      <c r="H24" s="24">
        <f t="shared" si="1"/>
        <v>-7.1500000000000057</v>
      </c>
      <c r="I24" s="8">
        <v>666.7</v>
      </c>
      <c r="J24" s="8">
        <v>900</v>
      </c>
      <c r="K24" s="24">
        <f t="shared" si="2"/>
        <v>-233.29999999999995</v>
      </c>
      <c r="M24" s="54"/>
      <c r="N24" s="54"/>
      <c r="O24" s="54"/>
      <c r="P24" s="54"/>
      <c r="R24" s="54"/>
    </row>
    <row r="25" spans="1:19" ht="15" x14ac:dyDescent="0.25">
      <c r="A25" s="7">
        <v>44306</v>
      </c>
      <c r="B25" s="8"/>
      <c r="C25" s="8">
        <v>5.0999999999999996</v>
      </c>
      <c r="D25" s="46">
        <f t="shared" si="0"/>
        <v>-5.0999999999999996</v>
      </c>
      <c r="E25" s="8">
        <v>33.299999999999997</v>
      </c>
      <c r="F25" s="8">
        <v>40.5</v>
      </c>
      <c r="G25" s="24"/>
      <c r="H25" s="24">
        <f t="shared" si="1"/>
        <v>-7.2000000000000028</v>
      </c>
      <c r="I25" s="8">
        <v>666.7</v>
      </c>
      <c r="J25" s="8">
        <v>840</v>
      </c>
      <c r="K25" s="24">
        <f t="shared" si="2"/>
        <v>-173.29999999999995</v>
      </c>
      <c r="M25" s="54">
        <v>16576.8</v>
      </c>
      <c r="N25" s="40">
        <v>29450</v>
      </c>
      <c r="O25" s="40"/>
      <c r="P25" s="40">
        <v>12256</v>
      </c>
    </row>
    <row r="26" spans="1:19" ht="15" x14ac:dyDescent="0.25">
      <c r="A26" s="7">
        <v>44307</v>
      </c>
      <c r="B26" s="8"/>
      <c r="C26" s="8">
        <v>5.0999999999999996</v>
      </c>
      <c r="D26" s="46">
        <f t="shared" si="0"/>
        <v>-5.0999999999999996</v>
      </c>
      <c r="E26" s="8">
        <v>33.4</v>
      </c>
      <c r="F26" s="8">
        <v>40.5</v>
      </c>
      <c r="G26" s="24"/>
      <c r="H26" s="24">
        <f t="shared" si="1"/>
        <v>-7.1000000000000014</v>
      </c>
      <c r="I26" s="8">
        <v>666.6</v>
      </c>
      <c r="J26" s="8">
        <v>880</v>
      </c>
      <c r="K26" s="24">
        <f t="shared" si="2"/>
        <v>-213.39999999999998</v>
      </c>
      <c r="M26" s="54"/>
      <c r="N26" s="37"/>
      <c r="O26" s="37"/>
      <c r="P26" s="37">
        <v>12277</v>
      </c>
    </row>
    <row r="27" spans="1:19" ht="15" x14ac:dyDescent="0.25">
      <c r="A27" s="7">
        <v>44308</v>
      </c>
      <c r="B27" s="8"/>
      <c r="C27" s="8">
        <v>5.2</v>
      </c>
      <c r="D27" s="46">
        <f t="shared" si="0"/>
        <v>-5.2</v>
      </c>
      <c r="E27" s="8">
        <v>33.4</v>
      </c>
      <c r="F27" s="8">
        <v>40.5</v>
      </c>
      <c r="G27" s="24"/>
      <c r="H27" s="24">
        <f t="shared" si="1"/>
        <v>-7.1000000000000014</v>
      </c>
      <c r="I27" s="8">
        <v>666.6</v>
      </c>
      <c r="J27" s="8">
        <v>880</v>
      </c>
      <c r="K27" s="24">
        <f t="shared" si="2"/>
        <v>-213.39999999999998</v>
      </c>
      <c r="M27" s="54"/>
      <c r="N27" s="37"/>
      <c r="O27" s="37"/>
      <c r="P27" s="37">
        <v>12299</v>
      </c>
    </row>
    <row r="28" spans="1:19" ht="15" x14ac:dyDescent="0.25">
      <c r="A28" s="7">
        <v>44309</v>
      </c>
      <c r="B28" s="8"/>
      <c r="C28" s="8">
        <v>5</v>
      </c>
      <c r="D28" s="46">
        <f t="shared" si="0"/>
        <v>-5</v>
      </c>
      <c r="E28" s="8">
        <v>33.4</v>
      </c>
      <c r="F28" s="8">
        <v>40.5</v>
      </c>
      <c r="G28" s="24"/>
      <c r="H28" s="24">
        <f t="shared" si="1"/>
        <v>-7.1000000000000014</v>
      </c>
      <c r="I28" s="8">
        <v>666.6</v>
      </c>
      <c r="J28" s="8">
        <v>787</v>
      </c>
      <c r="K28" s="24">
        <f t="shared" si="2"/>
        <v>-120.39999999999998</v>
      </c>
      <c r="M28" s="54">
        <v>16592.2</v>
      </c>
      <c r="N28" s="40"/>
      <c r="O28" s="40"/>
      <c r="P28" s="40">
        <v>12321</v>
      </c>
    </row>
    <row r="29" spans="1:19" x14ac:dyDescent="0.25">
      <c r="A29" s="7">
        <v>44310</v>
      </c>
      <c r="B29" s="8"/>
      <c r="C29" s="8">
        <v>5</v>
      </c>
      <c r="D29" s="46">
        <f t="shared" si="0"/>
        <v>-5</v>
      </c>
      <c r="E29" s="8">
        <v>33.4</v>
      </c>
      <c r="F29" s="8">
        <v>40.5</v>
      </c>
      <c r="G29" s="24"/>
      <c r="H29" s="24">
        <f t="shared" si="1"/>
        <v>-7.1000000000000014</v>
      </c>
      <c r="I29" s="8">
        <v>666.6</v>
      </c>
      <c r="J29" s="8">
        <v>787</v>
      </c>
      <c r="K29" s="24">
        <f t="shared" si="2"/>
        <v>-120.39999999999998</v>
      </c>
      <c r="M29" s="54"/>
      <c r="N29" s="40"/>
      <c r="O29" s="40"/>
      <c r="P29" s="40"/>
    </row>
    <row r="30" spans="1:19" x14ac:dyDescent="0.25">
      <c r="A30" s="7">
        <v>44311</v>
      </c>
      <c r="B30" s="8"/>
      <c r="C30" s="8">
        <v>5.0999999999999996</v>
      </c>
      <c r="D30" s="46">
        <f t="shared" si="0"/>
        <v>-5.0999999999999996</v>
      </c>
      <c r="E30" s="8">
        <v>33.4</v>
      </c>
      <c r="F30" s="8">
        <v>40.5</v>
      </c>
      <c r="G30" s="24"/>
      <c r="H30" s="24">
        <f t="shared" si="1"/>
        <v>-7.1000000000000014</v>
      </c>
      <c r="I30" s="8">
        <v>666.6</v>
      </c>
      <c r="J30" s="8">
        <v>786</v>
      </c>
      <c r="K30" s="24">
        <f t="shared" si="2"/>
        <v>-119.39999999999998</v>
      </c>
      <c r="M30" s="54"/>
      <c r="N30" s="40"/>
      <c r="O30" s="40"/>
      <c r="P30" s="40"/>
    </row>
    <row r="31" spans="1:19" x14ac:dyDescent="0.25">
      <c r="A31" s="7">
        <v>44312</v>
      </c>
      <c r="B31" s="8"/>
      <c r="C31" s="8">
        <v>5.0999999999999996</v>
      </c>
      <c r="D31" s="46">
        <f t="shared" si="0"/>
        <v>-5.0999999999999996</v>
      </c>
      <c r="E31" s="8">
        <v>33.4</v>
      </c>
      <c r="F31" s="8">
        <v>40.5</v>
      </c>
      <c r="G31" s="24"/>
      <c r="H31" s="24">
        <f t="shared" si="1"/>
        <v>-7.1000000000000014</v>
      </c>
      <c r="I31" s="8">
        <v>666.6</v>
      </c>
      <c r="J31" s="8">
        <v>1040</v>
      </c>
      <c r="K31" s="24">
        <f t="shared" si="2"/>
        <v>-373.4</v>
      </c>
      <c r="M31" s="54">
        <v>16607.3</v>
      </c>
      <c r="N31" s="40"/>
      <c r="O31" s="40"/>
      <c r="P31" s="40">
        <v>12380</v>
      </c>
      <c r="S31" s="38"/>
    </row>
    <row r="32" spans="1:19" x14ac:dyDescent="0.25">
      <c r="A32" s="7">
        <v>44313</v>
      </c>
      <c r="B32" s="8"/>
      <c r="C32" s="8">
        <v>5.0999999999999996</v>
      </c>
      <c r="D32" s="46">
        <f t="shared" si="0"/>
        <v>-5.0999999999999996</v>
      </c>
      <c r="E32" s="8">
        <v>33.4</v>
      </c>
      <c r="F32" s="8">
        <v>40.5</v>
      </c>
      <c r="G32" s="24"/>
      <c r="H32" s="24">
        <f t="shared" si="1"/>
        <v>-7.1000000000000014</v>
      </c>
      <c r="I32" s="8">
        <v>666.6</v>
      </c>
      <c r="J32" s="8">
        <v>1040</v>
      </c>
      <c r="K32" s="24">
        <f t="shared" si="2"/>
        <v>-373.4</v>
      </c>
      <c r="M32" s="54"/>
      <c r="N32" s="40"/>
      <c r="O32" s="40"/>
      <c r="P32" s="40">
        <v>12406</v>
      </c>
      <c r="S32" s="38"/>
    </row>
    <row r="33" spans="1:20" x14ac:dyDescent="0.25">
      <c r="A33" s="7">
        <v>44314</v>
      </c>
      <c r="B33" s="8"/>
      <c r="C33" s="8">
        <v>5.0999999999999996</v>
      </c>
      <c r="D33" s="46">
        <f t="shared" si="0"/>
        <v>-5.0999999999999996</v>
      </c>
      <c r="E33" s="8">
        <v>33.4</v>
      </c>
      <c r="F33" s="8">
        <v>40.5</v>
      </c>
      <c r="G33" s="24"/>
      <c r="H33" s="24">
        <f t="shared" si="1"/>
        <v>-7.1000000000000014</v>
      </c>
      <c r="I33" s="8">
        <v>666.6</v>
      </c>
      <c r="J33" s="8">
        <v>920</v>
      </c>
      <c r="K33" s="24">
        <f t="shared" si="2"/>
        <v>-253.39999999999998</v>
      </c>
      <c r="M33" s="54"/>
      <c r="N33" s="40"/>
      <c r="O33" s="40"/>
      <c r="P33" s="40">
        <v>12432</v>
      </c>
    </row>
    <row r="34" spans="1:20" x14ac:dyDescent="0.25">
      <c r="A34" s="7">
        <v>44315</v>
      </c>
      <c r="B34" s="8"/>
      <c r="C34" s="8">
        <v>5.0999999999999996</v>
      </c>
      <c r="D34" s="46">
        <f t="shared" si="0"/>
        <v>-5.0999999999999996</v>
      </c>
      <c r="E34" s="8">
        <v>33.4</v>
      </c>
      <c r="F34" s="8">
        <v>40.5</v>
      </c>
      <c r="G34" s="24"/>
      <c r="H34" s="24">
        <f t="shared" si="1"/>
        <v>-7.1000000000000014</v>
      </c>
      <c r="I34" s="8">
        <v>666.6</v>
      </c>
      <c r="J34" s="8">
        <v>960</v>
      </c>
      <c r="K34" s="24">
        <f t="shared" si="2"/>
        <v>-293.39999999999998</v>
      </c>
      <c r="M34" s="54"/>
      <c r="N34" s="40"/>
      <c r="O34" s="40"/>
      <c r="P34" s="40">
        <v>12455</v>
      </c>
    </row>
    <row r="35" spans="1:20" x14ac:dyDescent="0.25">
      <c r="A35" s="7">
        <v>44316</v>
      </c>
      <c r="B35" s="8"/>
      <c r="C35" s="8">
        <v>5.0999999999999996</v>
      </c>
      <c r="D35" s="46">
        <f t="shared" si="0"/>
        <v>-5.0999999999999996</v>
      </c>
      <c r="E35" s="8">
        <v>33.4</v>
      </c>
      <c r="F35" s="8">
        <v>40.5</v>
      </c>
      <c r="G35" s="24"/>
      <c r="H35" s="24">
        <f t="shared" si="1"/>
        <v>-7.1000000000000014</v>
      </c>
      <c r="I35" s="8">
        <v>666.6</v>
      </c>
      <c r="J35" s="8">
        <v>568</v>
      </c>
      <c r="K35" s="24">
        <f t="shared" si="2"/>
        <v>98.600000000000023</v>
      </c>
      <c r="M35" s="54"/>
      <c r="N35" s="40"/>
      <c r="O35" s="40"/>
      <c r="P35" s="40">
        <v>12479</v>
      </c>
      <c r="T35" s="1" t="s">
        <v>44</v>
      </c>
    </row>
    <row r="36" spans="1:20" x14ac:dyDescent="0.25">
      <c r="A36" s="9" t="s">
        <v>9</v>
      </c>
      <c r="B36" s="10">
        <f t="shared" ref="B36:K36" si="3">SUM(B6:B35)</f>
        <v>120</v>
      </c>
      <c r="C36" s="10">
        <f t="shared" si="3"/>
        <v>148.99999999999994</v>
      </c>
      <c r="D36" s="10">
        <f t="shared" si="3"/>
        <v>-28.999999999999986</v>
      </c>
      <c r="E36" s="10">
        <f t="shared" si="3"/>
        <v>999.99999999999966</v>
      </c>
      <c r="F36" s="10">
        <f t="shared" si="3"/>
        <v>1179.4500000000003</v>
      </c>
      <c r="G36" s="10">
        <f t="shared" si="3"/>
        <v>0</v>
      </c>
      <c r="H36" s="10">
        <f t="shared" si="3"/>
        <v>-179.45000000000005</v>
      </c>
      <c r="I36" s="10">
        <f t="shared" si="3"/>
        <v>19999.999999999996</v>
      </c>
      <c r="J36" s="10">
        <f t="shared" si="3"/>
        <v>27448</v>
      </c>
      <c r="K36" s="27">
        <f t="shared" si="3"/>
        <v>-7447.9999999999982</v>
      </c>
      <c r="M36" s="54"/>
      <c r="N36" s="40"/>
      <c r="O36" s="40"/>
      <c r="P36" s="40"/>
    </row>
  </sheetData>
  <mergeCells count="4">
    <mergeCell ref="B3:D3"/>
    <mergeCell ref="E3:H3"/>
    <mergeCell ref="I3:K3"/>
    <mergeCell ref="M3:P3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opLeftCell="A10" workbookViewId="0">
      <selection activeCell="M40" sqref="M40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8.88671875" style="44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43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55.2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55" t="s">
        <v>12</v>
      </c>
      <c r="O4" s="55" t="s">
        <v>13</v>
      </c>
      <c r="P4" s="55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55"/>
      <c r="O5" s="55"/>
      <c r="P5" s="55"/>
    </row>
    <row r="6" spans="1:19" ht="15" x14ac:dyDescent="0.25">
      <c r="A6" s="7">
        <v>44317</v>
      </c>
      <c r="B6" s="8"/>
      <c r="C6" s="8"/>
      <c r="D6" s="46">
        <f>B6-C6</f>
        <v>0</v>
      </c>
      <c r="E6" s="8">
        <v>32.299999999999997</v>
      </c>
      <c r="F6" s="8">
        <v>40.5</v>
      </c>
      <c r="G6" s="24"/>
      <c r="H6" s="24">
        <f>E6-F6</f>
        <v>-8.2000000000000028</v>
      </c>
      <c r="I6" s="8">
        <v>645</v>
      </c>
      <c r="J6" s="8">
        <v>568</v>
      </c>
      <c r="K6" s="24">
        <f>I6-J6</f>
        <v>77</v>
      </c>
      <c r="M6" s="2"/>
      <c r="N6" s="55"/>
      <c r="O6" s="55"/>
      <c r="P6" s="55"/>
    </row>
    <row r="7" spans="1:19" ht="15" x14ac:dyDescent="0.25">
      <c r="A7" s="7">
        <v>44318</v>
      </c>
      <c r="B7" s="8"/>
      <c r="C7" s="8"/>
      <c r="D7" s="46">
        <f t="shared" ref="D7:D36" si="0">B7-C7</f>
        <v>0</v>
      </c>
      <c r="E7" s="8">
        <v>32.299999999999997</v>
      </c>
      <c r="F7" s="8">
        <v>40.5</v>
      </c>
      <c r="G7" s="24"/>
      <c r="H7" s="24">
        <f t="shared" ref="H7:H36" si="1">E7-F7</f>
        <v>-8.2000000000000028</v>
      </c>
      <c r="I7" s="8">
        <v>645</v>
      </c>
      <c r="J7" s="8">
        <v>568</v>
      </c>
      <c r="K7" s="24">
        <f t="shared" ref="K7:K36" si="2">I7-J7</f>
        <v>77</v>
      </c>
      <c r="M7" s="2"/>
      <c r="N7" s="55"/>
      <c r="O7" s="55"/>
      <c r="P7" s="55"/>
    </row>
    <row r="8" spans="1:19" ht="15" x14ac:dyDescent="0.25">
      <c r="A8" s="7">
        <v>44319</v>
      </c>
      <c r="B8" s="8"/>
      <c r="C8" s="8"/>
      <c r="D8" s="46">
        <f t="shared" si="0"/>
        <v>0</v>
      </c>
      <c r="E8" s="8">
        <v>32.299999999999997</v>
      </c>
      <c r="F8" s="8">
        <v>40.5</v>
      </c>
      <c r="G8" s="24"/>
      <c r="H8" s="24">
        <f t="shared" si="1"/>
        <v>-8.2000000000000028</v>
      </c>
      <c r="I8" s="8">
        <v>645</v>
      </c>
      <c r="J8" s="8">
        <v>568</v>
      </c>
      <c r="K8" s="24">
        <f t="shared" si="2"/>
        <v>77</v>
      </c>
      <c r="M8" s="2"/>
      <c r="N8" s="55"/>
      <c r="O8" s="55"/>
      <c r="P8" s="55"/>
    </row>
    <row r="9" spans="1:19" ht="15" x14ac:dyDescent="0.25">
      <c r="A9" s="7">
        <v>44320</v>
      </c>
      <c r="B9" s="8"/>
      <c r="C9" s="8"/>
      <c r="D9" s="46">
        <f t="shared" si="0"/>
        <v>0</v>
      </c>
      <c r="E9" s="8">
        <v>32.299999999999997</v>
      </c>
      <c r="F9" s="8">
        <v>40.5</v>
      </c>
      <c r="G9" s="24"/>
      <c r="H9" s="24">
        <f t="shared" si="1"/>
        <v>-8.2000000000000028</v>
      </c>
      <c r="I9" s="8">
        <v>645</v>
      </c>
      <c r="J9" s="8">
        <v>568</v>
      </c>
      <c r="K9" s="24">
        <f t="shared" si="2"/>
        <v>77</v>
      </c>
      <c r="M9" s="2"/>
      <c r="N9" s="55"/>
      <c r="O9" s="55"/>
      <c r="P9" s="55"/>
    </row>
    <row r="10" spans="1:19" ht="15" x14ac:dyDescent="0.25">
      <c r="A10" s="7">
        <v>44321</v>
      </c>
      <c r="B10" s="8"/>
      <c r="C10" s="8"/>
      <c r="D10" s="46">
        <f t="shared" si="0"/>
        <v>0</v>
      </c>
      <c r="E10" s="8">
        <v>32.299999999999997</v>
      </c>
      <c r="F10" s="8">
        <v>40.5</v>
      </c>
      <c r="G10" s="24"/>
      <c r="H10" s="24">
        <f t="shared" si="1"/>
        <v>-8.2000000000000028</v>
      </c>
      <c r="I10" s="8">
        <v>645</v>
      </c>
      <c r="J10" s="8">
        <v>856</v>
      </c>
      <c r="K10" s="24">
        <f t="shared" si="2"/>
        <v>-211</v>
      </c>
      <c r="M10" s="2"/>
      <c r="N10" s="55"/>
      <c r="O10" s="55"/>
      <c r="P10" s="55">
        <v>2550</v>
      </c>
    </row>
    <row r="11" spans="1:19" ht="15" x14ac:dyDescent="0.25">
      <c r="A11" s="7">
        <v>44322</v>
      </c>
      <c r="B11" s="8"/>
      <c r="C11" s="8"/>
      <c r="D11" s="46">
        <f t="shared" si="0"/>
        <v>0</v>
      </c>
      <c r="E11" s="8">
        <v>32.299999999999997</v>
      </c>
      <c r="F11" s="8">
        <v>40.5</v>
      </c>
      <c r="G11" s="24"/>
      <c r="H11" s="24">
        <f t="shared" si="1"/>
        <v>-8.2000000000000028</v>
      </c>
      <c r="I11" s="8">
        <v>645</v>
      </c>
      <c r="J11" s="8">
        <v>856</v>
      </c>
      <c r="K11" s="24">
        <f t="shared" si="2"/>
        <v>-211</v>
      </c>
      <c r="M11" s="2"/>
      <c r="N11" s="55"/>
      <c r="O11" s="55"/>
      <c r="P11" s="55"/>
    </row>
    <row r="12" spans="1:19" ht="15" x14ac:dyDescent="0.25">
      <c r="A12" s="7">
        <v>44323</v>
      </c>
      <c r="B12" s="8"/>
      <c r="C12" s="8"/>
      <c r="D12" s="46">
        <f t="shared" si="0"/>
        <v>0</v>
      </c>
      <c r="E12" s="8">
        <v>32.299999999999997</v>
      </c>
      <c r="F12" s="8">
        <v>40.5</v>
      </c>
      <c r="G12" s="24"/>
      <c r="H12" s="24">
        <f t="shared" si="1"/>
        <v>-8.2000000000000028</v>
      </c>
      <c r="I12" s="8">
        <v>645</v>
      </c>
      <c r="J12" s="8">
        <v>856</v>
      </c>
      <c r="K12" s="24">
        <f t="shared" si="2"/>
        <v>-211</v>
      </c>
      <c r="M12" s="2"/>
      <c r="N12" s="55"/>
      <c r="O12" s="55"/>
      <c r="P12" s="55"/>
    </row>
    <row r="13" spans="1:19" ht="15" x14ac:dyDescent="0.25">
      <c r="A13" s="7">
        <v>44324</v>
      </c>
      <c r="B13" s="8"/>
      <c r="C13" s="8"/>
      <c r="D13" s="46">
        <f t="shared" si="0"/>
        <v>0</v>
      </c>
      <c r="E13" s="8">
        <v>32.299999999999997</v>
      </c>
      <c r="F13" s="8">
        <v>40.5</v>
      </c>
      <c r="G13" s="24"/>
      <c r="H13" s="24">
        <f t="shared" si="1"/>
        <v>-8.2000000000000028</v>
      </c>
      <c r="I13" s="8">
        <v>645</v>
      </c>
      <c r="J13" s="8">
        <v>856</v>
      </c>
      <c r="K13" s="24">
        <f t="shared" si="2"/>
        <v>-211</v>
      </c>
      <c r="M13" s="2"/>
      <c r="N13" s="55"/>
      <c r="O13" s="55"/>
      <c r="P13" s="55"/>
    </row>
    <row r="14" spans="1:19" ht="15" x14ac:dyDescent="0.25">
      <c r="A14" s="7">
        <v>44325</v>
      </c>
      <c r="B14" s="8"/>
      <c r="C14" s="8"/>
      <c r="D14" s="46">
        <f t="shared" si="0"/>
        <v>0</v>
      </c>
      <c r="E14" s="8">
        <v>32.299999999999997</v>
      </c>
      <c r="F14" s="8">
        <v>40.5</v>
      </c>
      <c r="G14" s="24"/>
      <c r="H14" s="24">
        <f t="shared" si="1"/>
        <v>-8.2000000000000028</v>
      </c>
      <c r="I14" s="8">
        <v>645</v>
      </c>
      <c r="J14" s="8">
        <v>856</v>
      </c>
      <c r="K14" s="24">
        <f t="shared" si="2"/>
        <v>-211</v>
      </c>
      <c r="M14" s="2"/>
      <c r="N14" s="55"/>
      <c r="O14" s="55"/>
      <c r="P14" s="55"/>
    </row>
    <row r="15" spans="1:19" ht="15" x14ac:dyDescent="0.25">
      <c r="A15" s="7">
        <v>44326</v>
      </c>
      <c r="B15" s="8"/>
      <c r="C15" s="8"/>
      <c r="D15" s="46">
        <f t="shared" si="0"/>
        <v>0</v>
      </c>
      <c r="E15" s="8">
        <v>32.299999999999997</v>
      </c>
      <c r="F15" s="8">
        <v>40.5</v>
      </c>
      <c r="G15" s="24"/>
      <c r="H15" s="24">
        <f t="shared" si="1"/>
        <v>-8.2000000000000028</v>
      </c>
      <c r="I15" s="8">
        <v>645</v>
      </c>
      <c r="J15" s="8">
        <v>856</v>
      </c>
      <c r="K15" s="24">
        <f t="shared" si="2"/>
        <v>-211</v>
      </c>
      <c r="M15" s="2"/>
      <c r="N15" s="55"/>
      <c r="O15" s="55"/>
      <c r="P15" s="55"/>
    </row>
    <row r="16" spans="1:19" ht="15" x14ac:dyDescent="0.25">
      <c r="A16" s="7">
        <v>44327</v>
      </c>
      <c r="B16" s="8"/>
      <c r="C16" s="8"/>
      <c r="D16" s="46">
        <f t="shared" si="0"/>
        <v>0</v>
      </c>
      <c r="E16" s="8">
        <v>32.299999999999997</v>
      </c>
      <c r="F16" s="8">
        <v>35</v>
      </c>
      <c r="G16" s="24"/>
      <c r="H16" s="24">
        <f t="shared" si="1"/>
        <v>-2.7000000000000028</v>
      </c>
      <c r="I16" s="8">
        <v>645</v>
      </c>
      <c r="J16" s="8">
        <v>800</v>
      </c>
      <c r="K16" s="24">
        <f t="shared" si="2"/>
        <v>-155</v>
      </c>
      <c r="M16" s="55"/>
      <c r="N16" s="55">
        <v>30260</v>
      </c>
      <c r="O16" s="55"/>
      <c r="P16" s="55">
        <v>2657</v>
      </c>
    </row>
    <row r="17" spans="1:19" ht="15" x14ac:dyDescent="0.25">
      <c r="A17" s="7">
        <v>44328</v>
      </c>
      <c r="B17" s="8"/>
      <c r="C17" s="8"/>
      <c r="D17" s="46">
        <f t="shared" si="0"/>
        <v>0</v>
      </c>
      <c r="E17" s="8">
        <v>32.299999999999997</v>
      </c>
      <c r="F17" s="8">
        <v>35</v>
      </c>
      <c r="G17" s="24"/>
      <c r="H17" s="24">
        <f t="shared" si="1"/>
        <v>-2.7000000000000028</v>
      </c>
      <c r="I17" s="8">
        <v>645</v>
      </c>
      <c r="J17" s="8">
        <v>800</v>
      </c>
      <c r="K17" s="24">
        <f t="shared" si="2"/>
        <v>-155</v>
      </c>
      <c r="M17" s="55"/>
      <c r="N17" s="55"/>
      <c r="O17" s="55"/>
      <c r="P17" s="55">
        <v>2677</v>
      </c>
    </row>
    <row r="18" spans="1:19" ht="15" x14ac:dyDescent="0.25">
      <c r="A18" s="7">
        <v>44329</v>
      </c>
      <c r="B18" s="8"/>
      <c r="C18" s="8"/>
      <c r="D18" s="46">
        <f t="shared" si="0"/>
        <v>0</v>
      </c>
      <c r="E18" s="8">
        <v>32.299999999999997</v>
      </c>
      <c r="F18" s="8">
        <v>35</v>
      </c>
      <c r="G18" s="24"/>
      <c r="H18" s="24">
        <f t="shared" si="1"/>
        <v>-2.7000000000000028</v>
      </c>
      <c r="I18" s="8">
        <v>645</v>
      </c>
      <c r="J18" s="8">
        <v>720</v>
      </c>
      <c r="K18" s="24">
        <f t="shared" si="2"/>
        <v>-75</v>
      </c>
      <c r="M18" s="55"/>
      <c r="N18" s="55"/>
      <c r="O18" s="55"/>
      <c r="P18" s="55">
        <v>2695</v>
      </c>
    </row>
    <row r="19" spans="1:19" ht="15" x14ac:dyDescent="0.25">
      <c r="A19" s="7">
        <v>44330</v>
      </c>
      <c r="B19" s="8"/>
      <c r="C19" s="8"/>
      <c r="D19" s="46">
        <f t="shared" si="0"/>
        <v>0</v>
      </c>
      <c r="E19" s="8">
        <v>32.299999999999997</v>
      </c>
      <c r="F19" s="8">
        <v>35</v>
      </c>
      <c r="G19" s="24"/>
      <c r="H19" s="24">
        <f t="shared" si="1"/>
        <v>-2.7000000000000028</v>
      </c>
      <c r="I19" s="8">
        <v>645</v>
      </c>
      <c r="J19" s="8">
        <v>720</v>
      </c>
      <c r="K19" s="24">
        <f t="shared" si="2"/>
        <v>-75</v>
      </c>
      <c r="M19" s="55"/>
      <c r="N19" s="55"/>
      <c r="O19" s="55"/>
      <c r="P19" s="55">
        <v>2713</v>
      </c>
    </row>
    <row r="20" spans="1:19" ht="15" x14ac:dyDescent="0.25">
      <c r="A20" s="7">
        <v>44331</v>
      </c>
      <c r="B20" s="8"/>
      <c r="C20" s="8"/>
      <c r="D20" s="46">
        <f t="shared" si="0"/>
        <v>0</v>
      </c>
      <c r="E20" s="8">
        <v>32.299999999999997</v>
      </c>
      <c r="F20" s="8">
        <v>35</v>
      </c>
      <c r="G20" s="24"/>
      <c r="H20" s="24">
        <f t="shared" si="1"/>
        <v>-2.7000000000000028</v>
      </c>
      <c r="I20" s="8">
        <v>645</v>
      </c>
      <c r="J20" s="8">
        <v>800</v>
      </c>
      <c r="K20" s="24">
        <f t="shared" si="2"/>
        <v>-155</v>
      </c>
      <c r="M20" s="55"/>
      <c r="N20" s="55"/>
      <c r="O20" s="55"/>
      <c r="P20" s="55"/>
    </row>
    <row r="21" spans="1:19" ht="15" x14ac:dyDescent="0.25">
      <c r="A21" s="7">
        <v>44332</v>
      </c>
      <c r="B21" s="8"/>
      <c r="C21" s="8"/>
      <c r="D21" s="46">
        <f t="shared" si="0"/>
        <v>0</v>
      </c>
      <c r="E21" s="8">
        <v>32.299999999999997</v>
      </c>
      <c r="F21" s="8">
        <v>35</v>
      </c>
      <c r="G21" s="24"/>
      <c r="H21" s="24">
        <f t="shared" si="1"/>
        <v>-2.7000000000000028</v>
      </c>
      <c r="I21" s="8">
        <v>645</v>
      </c>
      <c r="J21" s="8">
        <v>800</v>
      </c>
      <c r="K21" s="24">
        <f t="shared" si="2"/>
        <v>-155</v>
      </c>
      <c r="M21" s="55"/>
      <c r="N21" s="55"/>
      <c r="O21" s="55"/>
      <c r="P21" s="55"/>
    </row>
    <row r="22" spans="1:19" ht="15" x14ac:dyDescent="0.25">
      <c r="A22" s="7">
        <v>44333</v>
      </c>
      <c r="B22" s="8"/>
      <c r="C22" s="8"/>
      <c r="D22" s="46">
        <f t="shared" si="0"/>
        <v>0</v>
      </c>
      <c r="E22" s="8">
        <v>32.299999999999997</v>
      </c>
      <c r="F22" s="8">
        <v>38</v>
      </c>
      <c r="G22" s="24"/>
      <c r="H22" s="24">
        <f>E22-F22</f>
        <v>-5.7000000000000028</v>
      </c>
      <c r="I22" s="8">
        <v>645</v>
      </c>
      <c r="J22" s="8">
        <v>680</v>
      </c>
      <c r="K22" s="24">
        <f t="shared" si="2"/>
        <v>-35</v>
      </c>
      <c r="M22" s="55"/>
      <c r="N22" s="55">
        <v>30470</v>
      </c>
      <c r="O22" s="55"/>
      <c r="P22" s="55"/>
    </row>
    <row r="23" spans="1:19" ht="15" x14ac:dyDescent="0.25">
      <c r="A23" s="7">
        <v>44334</v>
      </c>
      <c r="B23" s="8"/>
      <c r="C23" s="8"/>
      <c r="D23" s="46">
        <f t="shared" si="0"/>
        <v>0</v>
      </c>
      <c r="E23" s="8">
        <v>32.299999999999997</v>
      </c>
      <c r="F23" s="8">
        <v>38</v>
      </c>
      <c r="G23" s="24"/>
      <c r="H23" s="24">
        <f t="shared" si="1"/>
        <v>-5.7000000000000028</v>
      </c>
      <c r="I23" s="8">
        <v>645</v>
      </c>
      <c r="J23" s="8">
        <v>680</v>
      </c>
      <c r="K23" s="24">
        <f t="shared" si="2"/>
        <v>-35</v>
      </c>
      <c r="M23" s="55"/>
      <c r="N23" s="55"/>
      <c r="O23" s="55"/>
      <c r="P23" s="55">
        <v>2753</v>
      </c>
    </row>
    <row r="24" spans="1:19" ht="15" x14ac:dyDescent="0.25">
      <c r="A24" s="7">
        <v>44335</v>
      </c>
      <c r="B24" s="8"/>
      <c r="C24" s="8"/>
      <c r="D24" s="46">
        <f t="shared" si="0"/>
        <v>0</v>
      </c>
      <c r="E24" s="8">
        <v>32.299999999999997</v>
      </c>
      <c r="F24" s="8">
        <v>38</v>
      </c>
      <c r="G24" s="24"/>
      <c r="H24" s="24">
        <f t="shared" si="1"/>
        <v>-5.7000000000000028</v>
      </c>
      <c r="I24" s="8">
        <v>645</v>
      </c>
      <c r="J24" s="8">
        <v>760</v>
      </c>
      <c r="K24" s="24">
        <f t="shared" si="2"/>
        <v>-115</v>
      </c>
      <c r="M24" s="55"/>
      <c r="N24" s="55"/>
      <c r="O24" s="55"/>
      <c r="P24" s="55">
        <v>2787</v>
      </c>
      <c r="R24" s="55"/>
    </row>
    <row r="25" spans="1:19" ht="15" x14ac:dyDescent="0.25">
      <c r="A25" s="7">
        <v>44336</v>
      </c>
      <c r="B25" s="8"/>
      <c r="C25" s="8"/>
      <c r="D25" s="46">
        <f t="shared" si="0"/>
        <v>0</v>
      </c>
      <c r="E25" s="8">
        <v>32.299999999999997</v>
      </c>
      <c r="F25" s="8">
        <v>35.200000000000003</v>
      </c>
      <c r="G25" s="24"/>
      <c r="H25" s="24">
        <f t="shared" si="1"/>
        <v>-2.9000000000000057</v>
      </c>
      <c r="I25" s="8">
        <v>645</v>
      </c>
      <c r="J25" s="8">
        <v>760</v>
      </c>
      <c r="K25" s="24">
        <f t="shared" si="2"/>
        <v>-115</v>
      </c>
      <c r="M25" s="55"/>
      <c r="N25" s="40">
        <v>30584</v>
      </c>
      <c r="O25" s="40"/>
      <c r="P25" s="40"/>
    </row>
    <row r="26" spans="1:19" ht="15" x14ac:dyDescent="0.25">
      <c r="A26" s="7">
        <v>44337</v>
      </c>
      <c r="B26" s="8"/>
      <c r="C26" s="8"/>
      <c r="D26" s="46">
        <f t="shared" si="0"/>
        <v>0</v>
      </c>
      <c r="E26" s="8">
        <v>32.299999999999997</v>
      </c>
      <c r="F26" s="8">
        <v>35.200000000000003</v>
      </c>
      <c r="G26" s="24"/>
      <c r="H26" s="24">
        <f t="shared" si="1"/>
        <v>-2.9000000000000057</v>
      </c>
      <c r="I26" s="8">
        <v>645</v>
      </c>
      <c r="J26" s="8">
        <v>573</v>
      </c>
      <c r="K26" s="24">
        <f t="shared" si="2"/>
        <v>72</v>
      </c>
      <c r="M26" s="55"/>
      <c r="N26" s="37"/>
      <c r="O26" s="37"/>
      <c r="P26" s="37">
        <v>2825</v>
      </c>
    </row>
    <row r="27" spans="1:19" ht="15" x14ac:dyDescent="0.25">
      <c r="A27" s="7">
        <v>44338</v>
      </c>
      <c r="B27" s="8"/>
      <c r="C27" s="8"/>
      <c r="D27" s="46">
        <f t="shared" si="0"/>
        <v>0</v>
      </c>
      <c r="E27" s="8">
        <v>32.299999999999997</v>
      </c>
      <c r="F27" s="8">
        <v>35.200000000000003</v>
      </c>
      <c r="G27" s="24"/>
      <c r="H27" s="24">
        <f t="shared" si="1"/>
        <v>-2.9000000000000057</v>
      </c>
      <c r="I27" s="8">
        <v>645</v>
      </c>
      <c r="J27" s="8">
        <v>573</v>
      </c>
      <c r="K27" s="24">
        <f t="shared" si="2"/>
        <v>72</v>
      </c>
      <c r="M27" s="55"/>
      <c r="N27" s="37"/>
      <c r="O27" s="37"/>
      <c r="P27" s="37"/>
    </row>
    <row r="28" spans="1:19" ht="15" x14ac:dyDescent="0.25">
      <c r="A28" s="7">
        <v>44339</v>
      </c>
      <c r="B28" s="8"/>
      <c r="C28" s="8"/>
      <c r="D28" s="46">
        <f t="shared" si="0"/>
        <v>0</v>
      </c>
      <c r="E28" s="8">
        <v>32.299999999999997</v>
      </c>
      <c r="F28" s="8">
        <v>35.200000000000003</v>
      </c>
      <c r="G28" s="24"/>
      <c r="H28" s="24">
        <f t="shared" si="1"/>
        <v>-2.9000000000000057</v>
      </c>
      <c r="I28" s="8">
        <v>645</v>
      </c>
      <c r="J28" s="8">
        <v>574</v>
      </c>
      <c r="K28" s="24">
        <f t="shared" si="2"/>
        <v>71</v>
      </c>
      <c r="M28" s="55"/>
      <c r="N28" s="40"/>
      <c r="O28" s="40"/>
      <c r="P28" s="40"/>
    </row>
    <row r="29" spans="1:19" ht="15" x14ac:dyDescent="0.25">
      <c r="A29" s="7">
        <v>44340</v>
      </c>
      <c r="B29" s="8"/>
      <c r="C29" s="8"/>
      <c r="D29" s="46">
        <f t="shared" si="0"/>
        <v>0</v>
      </c>
      <c r="E29" s="8">
        <v>32.299999999999997</v>
      </c>
      <c r="F29" s="8">
        <v>35.200000000000003</v>
      </c>
      <c r="G29" s="24"/>
      <c r="H29" s="24">
        <f t="shared" si="1"/>
        <v>-2.9000000000000057</v>
      </c>
      <c r="I29" s="8">
        <v>645</v>
      </c>
      <c r="J29" s="8">
        <v>760</v>
      </c>
      <c r="K29" s="24">
        <f t="shared" si="2"/>
        <v>-115</v>
      </c>
      <c r="M29" s="55"/>
      <c r="N29" s="40"/>
      <c r="O29" s="40"/>
      <c r="P29" s="40">
        <v>2868</v>
      </c>
    </row>
    <row r="30" spans="1:19" ht="15" x14ac:dyDescent="0.25">
      <c r="A30" s="7">
        <v>44341</v>
      </c>
      <c r="B30" s="8"/>
      <c r="C30" s="8"/>
      <c r="D30" s="46">
        <f t="shared" si="0"/>
        <v>0</v>
      </c>
      <c r="E30" s="8">
        <v>32.299999999999997</v>
      </c>
      <c r="F30" s="8">
        <v>36</v>
      </c>
      <c r="G30" s="24"/>
      <c r="H30" s="24">
        <f t="shared" si="1"/>
        <v>-3.7000000000000028</v>
      </c>
      <c r="I30" s="8">
        <v>645</v>
      </c>
      <c r="J30" s="8">
        <v>660</v>
      </c>
      <c r="K30" s="24">
        <f t="shared" si="2"/>
        <v>-15</v>
      </c>
      <c r="M30" s="55"/>
      <c r="N30" s="40">
        <v>30760</v>
      </c>
      <c r="O30" s="40"/>
      <c r="P30" s="40">
        <v>2887</v>
      </c>
    </row>
    <row r="31" spans="1:19" ht="15" x14ac:dyDescent="0.25">
      <c r="A31" s="7">
        <v>44342</v>
      </c>
      <c r="B31" s="8"/>
      <c r="C31" s="8"/>
      <c r="D31" s="46">
        <f t="shared" si="0"/>
        <v>0</v>
      </c>
      <c r="E31" s="8">
        <v>32.299999999999997</v>
      </c>
      <c r="F31" s="8">
        <v>36</v>
      </c>
      <c r="G31" s="24"/>
      <c r="H31" s="24">
        <f t="shared" si="1"/>
        <v>-3.7000000000000028</v>
      </c>
      <c r="I31" s="8">
        <v>645</v>
      </c>
      <c r="J31" s="8">
        <v>660</v>
      </c>
      <c r="K31" s="24">
        <f t="shared" si="2"/>
        <v>-15</v>
      </c>
      <c r="M31" s="55"/>
      <c r="N31" s="40"/>
      <c r="O31" s="40"/>
      <c r="P31" s="40"/>
      <c r="S31" s="38"/>
    </row>
    <row r="32" spans="1:19" ht="15" x14ac:dyDescent="0.25">
      <c r="A32" s="7">
        <v>44343</v>
      </c>
      <c r="B32" s="8"/>
      <c r="C32" s="8"/>
      <c r="D32" s="46">
        <f t="shared" si="0"/>
        <v>0</v>
      </c>
      <c r="E32" s="8">
        <v>32.200000000000003</v>
      </c>
      <c r="F32" s="8">
        <v>36</v>
      </c>
      <c r="G32" s="24"/>
      <c r="H32" s="24">
        <f t="shared" si="1"/>
        <v>-3.7999999999999972</v>
      </c>
      <c r="I32" s="8">
        <v>646</v>
      </c>
      <c r="J32" s="8">
        <v>560</v>
      </c>
      <c r="K32" s="24">
        <f t="shared" si="2"/>
        <v>86</v>
      </c>
      <c r="M32" s="55"/>
      <c r="N32" s="40"/>
      <c r="O32" s="40"/>
      <c r="P32" s="40">
        <v>2920</v>
      </c>
      <c r="S32" s="38"/>
    </row>
    <row r="33" spans="1:20" ht="15" x14ac:dyDescent="0.25">
      <c r="A33" s="7">
        <v>44344</v>
      </c>
      <c r="B33" s="8"/>
      <c r="C33" s="8"/>
      <c r="D33" s="46">
        <f t="shared" si="0"/>
        <v>0</v>
      </c>
      <c r="E33" s="8">
        <v>32</v>
      </c>
      <c r="F33" s="8">
        <v>36</v>
      </c>
      <c r="G33" s="24"/>
      <c r="H33" s="24">
        <f t="shared" si="1"/>
        <v>-4</v>
      </c>
      <c r="I33" s="8">
        <v>646</v>
      </c>
      <c r="J33" s="8">
        <v>546.6</v>
      </c>
      <c r="K33" s="24">
        <f t="shared" si="2"/>
        <v>99.399999999999977</v>
      </c>
      <c r="M33" s="55"/>
      <c r="N33" s="40"/>
      <c r="O33" s="40"/>
      <c r="P33" s="40">
        <v>2934</v>
      </c>
    </row>
    <row r="34" spans="1:20" ht="15" x14ac:dyDescent="0.25">
      <c r="A34" s="7">
        <v>44345</v>
      </c>
      <c r="B34" s="8"/>
      <c r="C34" s="8"/>
      <c r="D34" s="46">
        <f t="shared" si="0"/>
        <v>0</v>
      </c>
      <c r="E34" s="8">
        <v>32</v>
      </c>
      <c r="F34" s="8">
        <v>36</v>
      </c>
      <c r="G34" s="24"/>
      <c r="H34" s="24">
        <f t="shared" si="1"/>
        <v>-4</v>
      </c>
      <c r="I34" s="8">
        <v>646</v>
      </c>
      <c r="J34" s="8">
        <v>546.70000000000005</v>
      </c>
      <c r="K34" s="24">
        <f t="shared" si="2"/>
        <v>99.299999999999955</v>
      </c>
      <c r="M34" s="55"/>
      <c r="N34" s="40"/>
      <c r="O34" s="40"/>
      <c r="P34" s="40"/>
    </row>
    <row r="35" spans="1:20" ht="15" x14ac:dyDescent="0.25">
      <c r="A35" s="7">
        <v>44346</v>
      </c>
      <c r="B35" s="8"/>
      <c r="C35" s="8"/>
      <c r="D35" s="46">
        <f t="shared" si="0"/>
        <v>0</v>
      </c>
      <c r="E35" s="8">
        <v>32</v>
      </c>
      <c r="F35" s="8">
        <v>36</v>
      </c>
      <c r="G35" s="24"/>
      <c r="H35" s="24">
        <f t="shared" si="1"/>
        <v>-4</v>
      </c>
      <c r="I35" s="8">
        <v>646</v>
      </c>
      <c r="J35" s="8">
        <v>546.70000000000005</v>
      </c>
      <c r="K35" s="24">
        <f t="shared" si="2"/>
        <v>99.299999999999955</v>
      </c>
      <c r="M35" s="55"/>
      <c r="N35" s="40"/>
      <c r="O35" s="40"/>
      <c r="P35" s="40"/>
      <c r="T35" s="1" t="s">
        <v>44</v>
      </c>
    </row>
    <row r="36" spans="1:20" ht="15" x14ac:dyDescent="0.25">
      <c r="A36" s="7">
        <v>44347</v>
      </c>
      <c r="B36" s="8"/>
      <c r="C36" s="8"/>
      <c r="D36" s="46">
        <f t="shared" si="0"/>
        <v>0</v>
      </c>
      <c r="E36" s="8">
        <v>32</v>
      </c>
      <c r="F36" s="8">
        <v>31</v>
      </c>
      <c r="G36" s="24"/>
      <c r="H36" s="24">
        <f t="shared" si="1"/>
        <v>1</v>
      </c>
      <c r="I36" s="8">
        <v>646</v>
      </c>
      <c r="J36" s="8">
        <v>560</v>
      </c>
      <c r="K36" s="24">
        <f t="shared" si="2"/>
        <v>86</v>
      </c>
      <c r="M36" s="55"/>
      <c r="N36" s="40">
        <v>30976</v>
      </c>
      <c r="O36" s="40"/>
      <c r="P36" s="40">
        <v>2975</v>
      </c>
    </row>
    <row r="37" spans="1:20" x14ac:dyDescent="0.25">
      <c r="A37" s="9" t="s">
        <v>9</v>
      </c>
      <c r="B37" s="10">
        <f t="shared" ref="B37:H37" si="3">SUM(B6:B35)</f>
        <v>0</v>
      </c>
      <c r="C37" s="10">
        <f t="shared" si="3"/>
        <v>0</v>
      </c>
      <c r="D37" s="10">
        <f t="shared" si="3"/>
        <v>0</v>
      </c>
      <c r="E37" s="10">
        <f>SUM(E6:E36)</f>
        <v>999.99999999999966</v>
      </c>
      <c r="F37" s="10">
        <f>SUM(F6:F36)</f>
        <v>1152.0000000000002</v>
      </c>
      <c r="G37" s="10">
        <f t="shared" si="3"/>
        <v>0</v>
      </c>
      <c r="H37" s="10">
        <f t="shared" si="3"/>
        <v>-153.00000000000006</v>
      </c>
      <c r="I37" s="10">
        <f>SUM(I6:I36)</f>
        <v>20000</v>
      </c>
      <c r="J37" s="10">
        <f>SUM(J6:J36)</f>
        <v>21488</v>
      </c>
      <c r="K37" s="27">
        <f>SUM(K6:K36)</f>
        <v>-1488</v>
      </c>
      <c r="M37" s="55"/>
      <c r="N37" s="40"/>
      <c r="O37" s="40"/>
      <c r="P37" s="40"/>
    </row>
    <row r="38" spans="1:20" ht="15" x14ac:dyDescent="0.25">
      <c r="N38" s="38">
        <v>31007</v>
      </c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opLeftCell="A7" workbookViewId="0">
      <selection activeCell="U34" sqref="U34"/>
    </sheetView>
  </sheetViews>
  <sheetFormatPr defaultRowHeight="14.4" x14ac:dyDescent="0.3"/>
  <sheetData>
    <row r="1" spans="1:20" x14ac:dyDescent="0.3">
      <c r="A1" s="1" t="s">
        <v>43</v>
      </c>
      <c r="B1" s="1"/>
      <c r="C1" s="43"/>
      <c r="D1" s="44"/>
      <c r="E1" s="1"/>
      <c r="F1" s="1"/>
      <c r="G1" s="32"/>
      <c r="H1" s="32"/>
      <c r="I1" s="1"/>
      <c r="J1" s="1"/>
      <c r="K1" s="32"/>
      <c r="L1" s="1"/>
      <c r="M1" s="1"/>
      <c r="N1" s="38"/>
      <c r="O1" s="38"/>
      <c r="P1" s="38"/>
      <c r="Q1" s="38"/>
      <c r="R1" s="38"/>
      <c r="S1" s="1"/>
      <c r="T1" s="1"/>
    </row>
    <row r="2" spans="1:20" ht="15" x14ac:dyDescent="0.25">
      <c r="A2" s="1"/>
      <c r="B2" s="1"/>
      <c r="C2" s="43"/>
      <c r="D2" s="44"/>
      <c r="E2" s="1"/>
      <c r="F2" s="1"/>
      <c r="G2" s="32"/>
      <c r="H2" s="32"/>
      <c r="I2" s="1"/>
      <c r="J2" s="1"/>
      <c r="K2" s="32"/>
      <c r="L2" s="1"/>
      <c r="M2" s="1"/>
      <c r="N2" s="38"/>
      <c r="O2" s="38"/>
      <c r="P2" s="38"/>
      <c r="Q2" s="38"/>
      <c r="R2" s="38"/>
      <c r="S2" s="1"/>
      <c r="T2" s="1"/>
    </row>
    <row r="3" spans="1:20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L3" s="1"/>
      <c r="M3" s="74" t="s">
        <v>14</v>
      </c>
      <c r="N3" s="75"/>
      <c r="O3" s="75"/>
      <c r="P3" s="76"/>
      <c r="Q3" s="38"/>
      <c r="R3" s="38"/>
      <c r="S3" s="1"/>
      <c r="T3" s="1"/>
    </row>
    <row r="4" spans="1:20" ht="55.8" x14ac:dyDescent="0.3">
      <c r="A4" s="2"/>
      <c r="B4" s="2"/>
      <c r="C4" s="16"/>
      <c r="D4" s="45"/>
      <c r="E4" s="1"/>
      <c r="F4" s="3" t="s">
        <v>4</v>
      </c>
      <c r="G4" s="35" t="s">
        <v>5</v>
      </c>
      <c r="H4" s="33"/>
      <c r="I4" s="1"/>
      <c r="J4" s="6"/>
      <c r="K4" s="34"/>
      <c r="L4" s="1"/>
      <c r="M4" s="2" t="s">
        <v>10</v>
      </c>
      <c r="N4" s="56" t="s">
        <v>12</v>
      </c>
      <c r="O4" s="56" t="s">
        <v>13</v>
      </c>
      <c r="P4" s="56" t="s">
        <v>11</v>
      </c>
      <c r="Q4" s="36" t="s">
        <v>40</v>
      </c>
      <c r="R4" s="36" t="s">
        <v>41</v>
      </c>
      <c r="S4" s="39" t="s">
        <v>42</v>
      </c>
      <c r="T4" s="1"/>
    </row>
    <row r="5" spans="1:20" x14ac:dyDescent="0.3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L5" s="1"/>
      <c r="M5" s="2"/>
      <c r="N5" s="56"/>
      <c r="O5" s="56"/>
      <c r="P5" s="56"/>
      <c r="Q5" s="38"/>
      <c r="R5" s="38"/>
      <c r="S5" s="1"/>
      <c r="T5" s="1"/>
    </row>
    <row r="6" spans="1:20" ht="15" x14ac:dyDescent="0.25">
      <c r="A6" s="7">
        <v>44348</v>
      </c>
      <c r="B6" s="8"/>
      <c r="C6" s="8"/>
      <c r="D6" s="46">
        <f>B6-C6</f>
        <v>0</v>
      </c>
      <c r="E6" s="8">
        <v>33.4</v>
      </c>
      <c r="F6" s="8">
        <v>26</v>
      </c>
      <c r="G6" s="24"/>
      <c r="H6" s="24">
        <f>E6-F6</f>
        <v>7.3999999999999986</v>
      </c>
      <c r="I6" s="8">
        <v>566.70000000000005</v>
      </c>
      <c r="J6" s="8">
        <v>600</v>
      </c>
      <c r="K6" s="24">
        <f>I6-J6</f>
        <v>-33.299999999999955</v>
      </c>
      <c r="L6" s="1"/>
      <c r="M6" s="2"/>
      <c r="N6" s="56">
        <v>31007</v>
      </c>
      <c r="O6" s="56"/>
      <c r="P6" s="56">
        <v>2989</v>
      </c>
      <c r="Q6" s="38"/>
      <c r="R6" s="38"/>
      <c r="S6" s="1"/>
      <c r="T6" s="1"/>
    </row>
    <row r="7" spans="1:20" ht="15" x14ac:dyDescent="0.25">
      <c r="A7" s="7">
        <v>44349</v>
      </c>
      <c r="B7" s="8"/>
      <c r="C7" s="8"/>
      <c r="D7" s="46">
        <f t="shared" ref="D7:D35" si="0">B7-C7</f>
        <v>0</v>
      </c>
      <c r="E7" s="8">
        <v>33.4</v>
      </c>
      <c r="F7" s="8">
        <v>32</v>
      </c>
      <c r="G7" s="24"/>
      <c r="H7" s="24">
        <f t="shared" ref="H7:H35" si="1">E7-F7</f>
        <v>1.3999999999999986</v>
      </c>
      <c r="I7" s="8">
        <v>566.70000000000005</v>
      </c>
      <c r="J7" s="8">
        <v>560</v>
      </c>
      <c r="K7" s="24">
        <f t="shared" ref="K7:K35" si="2">I7-J7</f>
        <v>6.7000000000000455</v>
      </c>
      <c r="L7" s="1"/>
      <c r="M7" s="2"/>
      <c r="N7" s="56">
        <v>31033</v>
      </c>
      <c r="O7" s="56"/>
      <c r="P7" s="56">
        <v>3004</v>
      </c>
      <c r="Q7" s="38"/>
      <c r="R7" s="38"/>
      <c r="S7" s="1"/>
      <c r="T7" s="1"/>
    </row>
    <row r="8" spans="1:20" ht="15" x14ac:dyDescent="0.25">
      <c r="A8" s="7">
        <v>44350</v>
      </c>
      <c r="B8" s="8"/>
      <c r="C8" s="8"/>
      <c r="D8" s="46">
        <f t="shared" si="0"/>
        <v>0</v>
      </c>
      <c r="E8" s="8">
        <v>33.4</v>
      </c>
      <c r="F8" s="8">
        <v>26</v>
      </c>
      <c r="G8" s="24"/>
      <c r="H8" s="24">
        <f t="shared" si="1"/>
        <v>7.3999999999999986</v>
      </c>
      <c r="I8" s="8">
        <v>566.70000000000005</v>
      </c>
      <c r="J8" s="8">
        <v>640</v>
      </c>
      <c r="K8" s="24">
        <f t="shared" si="2"/>
        <v>-73.299999999999955</v>
      </c>
      <c r="L8" s="1"/>
      <c r="M8" s="2"/>
      <c r="N8" s="56">
        <v>31065</v>
      </c>
      <c r="O8" s="56"/>
      <c r="P8" s="56">
        <v>3018</v>
      </c>
      <c r="Q8" s="38"/>
      <c r="R8" s="38"/>
      <c r="S8" s="1"/>
      <c r="T8" s="1"/>
    </row>
    <row r="9" spans="1:20" ht="15" x14ac:dyDescent="0.25">
      <c r="A9" s="7">
        <v>44351</v>
      </c>
      <c r="B9" s="8"/>
      <c r="C9" s="8"/>
      <c r="D9" s="46">
        <f t="shared" si="0"/>
        <v>0</v>
      </c>
      <c r="E9" s="8">
        <v>33.4</v>
      </c>
      <c r="F9" s="8">
        <v>22</v>
      </c>
      <c r="G9" s="24"/>
      <c r="H9" s="24">
        <f t="shared" si="1"/>
        <v>11.399999999999999</v>
      </c>
      <c r="I9" s="8">
        <v>566.70000000000005</v>
      </c>
      <c r="J9" s="8">
        <v>480</v>
      </c>
      <c r="K9" s="24">
        <f t="shared" si="2"/>
        <v>86.700000000000045</v>
      </c>
      <c r="L9" s="1"/>
      <c r="M9" s="2"/>
      <c r="N9" s="56">
        <v>31091</v>
      </c>
      <c r="O9" s="56"/>
      <c r="P9" s="56">
        <v>3034</v>
      </c>
      <c r="Q9" s="38"/>
      <c r="R9" s="38"/>
      <c r="S9" s="1"/>
      <c r="T9" s="1"/>
    </row>
    <row r="10" spans="1:20" ht="15" x14ac:dyDescent="0.25">
      <c r="A10" s="7">
        <v>44352</v>
      </c>
      <c r="B10" s="8"/>
      <c r="C10" s="8"/>
      <c r="D10" s="46">
        <f t="shared" si="0"/>
        <v>0</v>
      </c>
      <c r="E10" s="8">
        <v>33.4</v>
      </c>
      <c r="F10" s="8">
        <v>22</v>
      </c>
      <c r="G10" s="24"/>
      <c r="H10" s="24">
        <f t="shared" si="1"/>
        <v>11.399999999999999</v>
      </c>
      <c r="I10" s="8">
        <v>566.70000000000005</v>
      </c>
      <c r="J10" s="8">
        <v>480</v>
      </c>
      <c r="K10" s="24">
        <f t="shared" si="2"/>
        <v>86.700000000000045</v>
      </c>
      <c r="L10" s="1"/>
      <c r="M10" s="2"/>
      <c r="N10" s="56"/>
      <c r="O10" s="56"/>
      <c r="P10" s="56"/>
      <c r="Q10" s="38"/>
      <c r="R10" s="38"/>
      <c r="S10" s="1"/>
      <c r="T10" s="1"/>
    </row>
    <row r="11" spans="1:20" ht="15" x14ac:dyDescent="0.25">
      <c r="A11" s="7">
        <v>44353</v>
      </c>
      <c r="B11" s="8"/>
      <c r="C11" s="8"/>
      <c r="D11" s="46">
        <f t="shared" si="0"/>
        <v>0</v>
      </c>
      <c r="E11" s="8">
        <v>33.4</v>
      </c>
      <c r="F11" s="8">
        <v>22</v>
      </c>
      <c r="G11" s="24"/>
      <c r="H11" s="24">
        <f t="shared" si="1"/>
        <v>11.399999999999999</v>
      </c>
      <c r="I11" s="8">
        <v>566.70000000000005</v>
      </c>
      <c r="J11" s="8">
        <v>480</v>
      </c>
      <c r="K11" s="24">
        <f t="shared" si="2"/>
        <v>86.700000000000045</v>
      </c>
      <c r="L11" s="1"/>
      <c r="M11" s="2"/>
      <c r="N11" s="56"/>
      <c r="O11" s="56"/>
      <c r="P11" s="56"/>
      <c r="Q11" s="38"/>
      <c r="R11" s="38"/>
      <c r="S11" s="1"/>
      <c r="T11" s="1"/>
    </row>
    <row r="12" spans="1:20" ht="15" x14ac:dyDescent="0.25">
      <c r="A12" s="7">
        <v>44354</v>
      </c>
      <c r="B12" s="8"/>
      <c r="C12" s="8"/>
      <c r="D12" s="46">
        <f t="shared" si="0"/>
        <v>0</v>
      </c>
      <c r="E12" s="8">
        <v>33.4</v>
      </c>
      <c r="F12" s="8">
        <v>29</v>
      </c>
      <c r="G12" s="24"/>
      <c r="H12" s="24">
        <f t="shared" si="1"/>
        <v>4.3999999999999986</v>
      </c>
      <c r="I12" s="8">
        <v>566.70000000000005</v>
      </c>
      <c r="J12" s="8">
        <v>560</v>
      </c>
      <c r="K12" s="24">
        <f t="shared" si="2"/>
        <v>6.7000000000000455</v>
      </c>
      <c r="L12" s="1"/>
      <c r="M12" s="2"/>
      <c r="N12" s="56">
        <v>31157</v>
      </c>
      <c r="O12" s="56"/>
      <c r="P12" s="56">
        <v>3070</v>
      </c>
      <c r="Q12" s="38"/>
      <c r="R12" s="38"/>
      <c r="S12" s="1"/>
      <c r="T12" s="1"/>
    </row>
    <row r="13" spans="1:20" ht="15" x14ac:dyDescent="0.25">
      <c r="A13" s="7">
        <v>44355</v>
      </c>
      <c r="B13" s="8"/>
      <c r="C13" s="8"/>
      <c r="D13" s="46">
        <f t="shared" si="0"/>
        <v>0</v>
      </c>
      <c r="E13" s="8">
        <v>33.4</v>
      </c>
      <c r="F13" s="8">
        <v>27</v>
      </c>
      <c r="G13" s="24"/>
      <c r="H13" s="24">
        <f t="shared" si="1"/>
        <v>6.3999999999999986</v>
      </c>
      <c r="I13" s="8">
        <v>566.70000000000005</v>
      </c>
      <c r="J13" s="8">
        <v>520</v>
      </c>
      <c r="K13" s="24">
        <f t="shared" si="2"/>
        <v>46.700000000000045</v>
      </c>
      <c r="L13" s="1"/>
      <c r="M13" s="2"/>
      <c r="N13" s="56">
        <v>31186</v>
      </c>
      <c r="O13" s="56"/>
      <c r="P13" s="56">
        <v>3084</v>
      </c>
      <c r="Q13" s="38"/>
      <c r="R13" s="38"/>
      <c r="S13" s="1"/>
      <c r="T13" s="1"/>
    </row>
    <row r="14" spans="1:20" ht="15" x14ac:dyDescent="0.25">
      <c r="A14" s="7">
        <v>44356</v>
      </c>
      <c r="B14" s="8"/>
      <c r="C14" s="8"/>
      <c r="D14" s="46">
        <f t="shared" si="0"/>
        <v>0</v>
      </c>
      <c r="E14" s="8">
        <v>33.4</v>
      </c>
      <c r="F14" s="8">
        <v>28</v>
      </c>
      <c r="G14" s="24"/>
      <c r="H14" s="24">
        <f t="shared" si="1"/>
        <v>5.3999999999999986</v>
      </c>
      <c r="I14" s="8">
        <v>566.70000000000005</v>
      </c>
      <c r="J14" s="8">
        <v>520</v>
      </c>
      <c r="K14" s="24">
        <f t="shared" si="2"/>
        <v>46.700000000000045</v>
      </c>
      <c r="L14" s="1"/>
      <c r="M14" s="2"/>
      <c r="N14" s="56">
        <v>31213</v>
      </c>
      <c r="O14" s="56"/>
      <c r="P14" s="56">
        <v>3097</v>
      </c>
      <c r="Q14" s="38"/>
      <c r="R14" s="38"/>
      <c r="S14" s="1"/>
      <c r="T14" s="1"/>
    </row>
    <row r="15" spans="1:20" ht="15" x14ac:dyDescent="0.25">
      <c r="A15" s="7">
        <v>44357</v>
      </c>
      <c r="B15" s="8"/>
      <c r="C15" s="8"/>
      <c r="D15" s="46">
        <f t="shared" si="0"/>
        <v>0</v>
      </c>
      <c r="E15" s="8">
        <v>33.4</v>
      </c>
      <c r="F15" s="8">
        <v>26</v>
      </c>
      <c r="G15" s="24"/>
      <c r="H15" s="24">
        <f t="shared" si="1"/>
        <v>7.3999999999999986</v>
      </c>
      <c r="I15" s="8">
        <v>566.70000000000005</v>
      </c>
      <c r="J15" s="8">
        <v>480</v>
      </c>
      <c r="K15" s="24">
        <f t="shared" si="2"/>
        <v>86.700000000000045</v>
      </c>
      <c r="L15" s="1"/>
      <c r="M15" s="2"/>
      <c r="N15" s="56">
        <v>31241</v>
      </c>
      <c r="O15" s="56"/>
      <c r="P15" s="56">
        <v>3110</v>
      </c>
      <c r="Q15" s="38"/>
      <c r="R15" s="38"/>
      <c r="S15" s="1"/>
      <c r="T15" s="1"/>
    </row>
    <row r="16" spans="1:20" ht="15" x14ac:dyDescent="0.25">
      <c r="A16" s="7">
        <v>44358</v>
      </c>
      <c r="B16" s="8"/>
      <c r="C16" s="8"/>
      <c r="D16" s="46">
        <f t="shared" si="0"/>
        <v>0</v>
      </c>
      <c r="E16" s="8">
        <v>33.299999999999997</v>
      </c>
      <c r="F16" s="8">
        <v>32</v>
      </c>
      <c r="G16" s="24"/>
      <c r="H16" s="24">
        <f t="shared" si="1"/>
        <v>1.2999999999999972</v>
      </c>
      <c r="I16" s="8">
        <v>566.70000000000005</v>
      </c>
      <c r="J16" s="8">
        <v>453</v>
      </c>
      <c r="K16" s="24">
        <f t="shared" si="2"/>
        <v>113.70000000000005</v>
      </c>
      <c r="L16" s="1"/>
      <c r="M16" s="56"/>
      <c r="N16" s="56">
        <v>31267</v>
      </c>
      <c r="O16" s="56"/>
      <c r="P16" s="56">
        <v>3122</v>
      </c>
      <c r="Q16" s="38"/>
      <c r="R16" s="38"/>
      <c r="S16" s="1"/>
      <c r="T16" s="1"/>
    </row>
    <row r="17" spans="1:20" ht="15" x14ac:dyDescent="0.25">
      <c r="A17" s="7">
        <v>44359</v>
      </c>
      <c r="B17" s="8"/>
      <c r="C17" s="8"/>
      <c r="D17" s="46">
        <f t="shared" si="0"/>
        <v>0</v>
      </c>
      <c r="E17" s="8">
        <v>33.299999999999997</v>
      </c>
      <c r="F17" s="8">
        <v>32</v>
      </c>
      <c r="G17" s="24"/>
      <c r="H17" s="24">
        <f t="shared" si="1"/>
        <v>1.2999999999999972</v>
      </c>
      <c r="I17" s="8">
        <v>566.70000000000005</v>
      </c>
      <c r="J17" s="8">
        <v>453</v>
      </c>
      <c r="K17" s="24">
        <f t="shared" si="2"/>
        <v>113.70000000000005</v>
      </c>
      <c r="L17" s="1"/>
      <c r="M17" s="56"/>
      <c r="N17" s="56"/>
      <c r="O17" s="56"/>
      <c r="P17" s="56"/>
      <c r="Q17" s="38"/>
      <c r="R17" s="38"/>
      <c r="S17" s="1"/>
      <c r="T17" s="1"/>
    </row>
    <row r="18" spans="1:20" ht="15" x14ac:dyDescent="0.25">
      <c r="A18" s="7">
        <v>44360</v>
      </c>
      <c r="B18" s="8"/>
      <c r="C18" s="8"/>
      <c r="D18" s="46">
        <f t="shared" si="0"/>
        <v>0</v>
      </c>
      <c r="E18" s="8">
        <v>33.299999999999997</v>
      </c>
      <c r="F18" s="8">
        <v>32</v>
      </c>
      <c r="G18" s="24"/>
      <c r="H18" s="24">
        <f t="shared" si="1"/>
        <v>1.2999999999999972</v>
      </c>
      <c r="I18" s="8">
        <v>566.70000000000005</v>
      </c>
      <c r="J18" s="8">
        <v>454</v>
      </c>
      <c r="K18" s="24">
        <f t="shared" si="2"/>
        <v>112.70000000000005</v>
      </c>
      <c r="L18" s="1"/>
      <c r="M18" s="56"/>
      <c r="N18" s="56"/>
      <c r="O18" s="56"/>
      <c r="P18" s="56"/>
      <c r="Q18" s="38"/>
      <c r="R18" s="38"/>
      <c r="S18" s="1"/>
      <c r="T18" s="1"/>
    </row>
    <row r="19" spans="1:20" ht="15" x14ac:dyDescent="0.25">
      <c r="A19" s="7">
        <v>44361</v>
      </c>
      <c r="B19" s="8"/>
      <c r="C19" s="8"/>
      <c r="D19" s="46">
        <f t="shared" si="0"/>
        <v>0</v>
      </c>
      <c r="E19" s="8">
        <v>33.299999999999997</v>
      </c>
      <c r="F19" s="8">
        <v>29</v>
      </c>
      <c r="G19" s="24"/>
      <c r="H19" s="24">
        <f t="shared" si="1"/>
        <v>4.2999999999999972</v>
      </c>
      <c r="I19" s="8">
        <v>566.70000000000005</v>
      </c>
      <c r="J19" s="8">
        <v>580</v>
      </c>
      <c r="K19" s="24">
        <f t="shared" si="2"/>
        <v>-13.299999999999955</v>
      </c>
      <c r="L19" s="1"/>
      <c r="M19" s="56"/>
      <c r="N19" s="56">
        <v>31363</v>
      </c>
      <c r="O19" s="56"/>
      <c r="P19" s="56">
        <v>3156</v>
      </c>
      <c r="Q19" s="38"/>
      <c r="R19" s="38"/>
      <c r="S19" s="1"/>
      <c r="T19" s="1"/>
    </row>
    <row r="20" spans="1:20" ht="15" x14ac:dyDescent="0.25">
      <c r="A20" s="7">
        <v>44362</v>
      </c>
      <c r="B20" s="8"/>
      <c r="C20" s="8"/>
      <c r="D20" s="46">
        <f t="shared" si="0"/>
        <v>0</v>
      </c>
      <c r="E20" s="8">
        <v>33.299999999999997</v>
      </c>
      <c r="F20" s="8">
        <v>31</v>
      </c>
      <c r="G20" s="24"/>
      <c r="H20" s="24">
        <f t="shared" si="1"/>
        <v>2.2999999999999972</v>
      </c>
      <c r="I20" s="8">
        <v>566.70000000000005</v>
      </c>
      <c r="J20" s="8">
        <v>580</v>
      </c>
      <c r="K20" s="24">
        <f t="shared" si="2"/>
        <v>-13.299999999999955</v>
      </c>
      <c r="L20" s="1"/>
      <c r="M20" s="56"/>
      <c r="N20" s="56">
        <v>31392</v>
      </c>
      <c r="O20" s="56"/>
      <c r="P20" s="56"/>
      <c r="Q20" s="38"/>
      <c r="R20" s="38"/>
      <c r="S20" s="1"/>
      <c r="T20" s="1"/>
    </row>
    <row r="21" spans="1:20" ht="15" x14ac:dyDescent="0.25">
      <c r="A21" s="7">
        <v>44363</v>
      </c>
      <c r="B21" s="8"/>
      <c r="C21" s="8"/>
      <c r="D21" s="46">
        <f t="shared" si="0"/>
        <v>0</v>
      </c>
      <c r="E21" s="8">
        <v>33.299999999999997</v>
      </c>
      <c r="F21" s="8">
        <v>30</v>
      </c>
      <c r="G21" s="24"/>
      <c r="H21" s="24">
        <f t="shared" si="1"/>
        <v>3.2999999999999972</v>
      </c>
      <c r="I21" s="8">
        <v>566.70000000000005</v>
      </c>
      <c r="J21" s="8">
        <v>560</v>
      </c>
      <c r="K21" s="24">
        <f t="shared" si="2"/>
        <v>6.7000000000000455</v>
      </c>
      <c r="L21" s="1"/>
      <c r="M21" s="56"/>
      <c r="N21" s="56">
        <v>31423</v>
      </c>
      <c r="O21" s="56"/>
      <c r="P21" s="56">
        <v>3185</v>
      </c>
      <c r="Q21" s="38"/>
      <c r="R21" s="38"/>
      <c r="S21" s="1"/>
      <c r="T21" s="1"/>
    </row>
    <row r="22" spans="1:20" ht="15" x14ac:dyDescent="0.25">
      <c r="A22" s="7">
        <v>44364</v>
      </c>
      <c r="B22" s="8"/>
      <c r="C22" s="8"/>
      <c r="D22" s="46">
        <f t="shared" si="0"/>
        <v>0</v>
      </c>
      <c r="E22" s="8">
        <v>33.299999999999997</v>
      </c>
      <c r="F22" s="8">
        <v>31</v>
      </c>
      <c r="G22" s="24"/>
      <c r="H22" s="24">
        <f>E22-F22</f>
        <v>2.2999999999999972</v>
      </c>
      <c r="I22" s="8">
        <v>566.70000000000005</v>
      </c>
      <c r="J22" s="8">
        <v>408</v>
      </c>
      <c r="K22" s="24">
        <f t="shared" si="2"/>
        <v>158.70000000000005</v>
      </c>
      <c r="L22" s="1"/>
      <c r="M22" s="56"/>
      <c r="N22" s="56">
        <v>31453</v>
      </c>
      <c r="O22" s="56"/>
      <c r="P22" s="56">
        <v>3199</v>
      </c>
      <c r="Q22" s="38"/>
      <c r="R22" s="38"/>
      <c r="S22" s="1"/>
      <c r="T22" s="1"/>
    </row>
    <row r="23" spans="1:20" ht="15" x14ac:dyDescent="0.25">
      <c r="A23" s="7">
        <v>44365</v>
      </c>
      <c r="B23" s="8"/>
      <c r="C23" s="8"/>
      <c r="D23" s="46">
        <f t="shared" si="0"/>
        <v>0</v>
      </c>
      <c r="E23" s="8">
        <v>33.299999999999997</v>
      </c>
      <c r="F23" s="8">
        <v>26</v>
      </c>
      <c r="G23" s="24"/>
      <c r="H23" s="24">
        <f t="shared" si="1"/>
        <v>7.2999999999999972</v>
      </c>
      <c r="I23" s="8">
        <v>566.70000000000005</v>
      </c>
      <c r="J23" s="8">
        <v>408</v>
      </c>
      <c r="K23" s="24">
        <f t="shared" si="2"/>
        <v>158.70000000000005</v>
      </c>
      <c r="L23" s="1"/>
      <c r="M23" s="56"/>
      <c r="N23" s="56">
        <v>31484</v>
      </c>
      <c r="O23" s="56"/>
      <c r="P23" s="56"/>
      <c r="Q23" s="38"/>
      <c r="R23" s="38"/>
      <c r="S23" s="1"/>
      <c r="T23" s="1"/>
    </row>
    <row r="24" spans="1:20" ht="15" x14ac:dyDescent="0.25">
      <c r="A24" s="7">
        <v>44366</v>
      </c>
      <c r="B24" s="8"/>
      <c r="C24" s="8"/>
      <c r="D24" s="46">
        <f t="shared" si="0"/>
        <v>0</v>
      </c>
      <c r="E24" s="8">
        <v>33.299999999999997</v>
      </c>
      <c r="F24" s="8">
        <v>26</v>
      </c>
      <c r="G24" s="24"/>
      <c r="H24" s="24">
        <f t="shared" si="1"/>
        <v>7.2999999999999972</v>
      </c>
      <c r="I24" s="8">
        <v>566.70000000000005</v>
      </c>
      <c r="J24" s="8">
        <v>408</v>
      </c>
      <c r="K24" s="24">
        <f t="shared" si="2"/>
        <v>158.70000000000005</v>
      </c>
      <c r="L24" s="1"/>
      <c r="M24" s="56"/>
      <c r="N24" s="56"/>
      <c r="O24" s="56"/>
      <c r="P24" s="56"/>
      <c r="Q24" s="38"/>
      <c r="R24" s="56"/>
      <c r="S24" s="1"/>
      <c r="T24" s="1"/>
    </row>
    <row r="25" spans="1:20" ht="15" x14ac:dyDescent="0.25">
      <c r="A25" s="7">
        <v>44367</v>
      </c>
      <c r="B25" s="8"/>
      <c r="C25" s="8"/>
      <c r="D25" s="46">
        <f t="shared" si="0"/>
        <v>0</v>
      </c>
      <c r="E25" s="8">
        <v>33.299999999999997</v>
      </c>
      <c r="F25" s="8">
        <v>26</v>
      </c>
      <c r="G25" s="24"/>
      <c r="H25" s="24">
        <f t="shared" si="1"/>
        <v>7.2999999999999972</v>
      </c>
      <c r="I25" s="8">
        <v>566.70000000000005</v>
      </c>
      <c r="J25" s="8">
        <v>408</v>
      </c>
      <c r="K25" s="24">
        <f t="shared" si="2"/>
        <v>158.70000000000005</v>
      </c>
      <c r="L25" s="1"/>
      <c r="M25" s="56"/>
      <c r="N25" s="40"/>
      <c r="O25" s="40"/>
      <c r="P25" s="40"/>
      <c r="Q25" s="38"/>
      <c r="R25" s="38"/>
      <c r="S25" s="1"/>
      <c r="T25" s="1"/>
    </row>
    <row r="26" spans="1:20" ht="15" x14ac:dyDescent="0.25">
      <c r="A26" s="7">
        <v>44368</v>
      </c>
      <c r="B26" s="8"/>
      <c r="C26" s="8"/>
      <c r="D26" s="46">
        <f t="shared" si="0"/>
        <v>0</v>
      </c>
      <c r="E26" s="8">
        <v>33.299999999999997</v>
      </c>
      <c r="F26" s="8">
        <v>27</v>
      </c>
      <c r="G26" s="24"/>
      <c r="H26" s="24">
        <f t="shared" si="1"/>
        <v>6.2999999999999972</v>
      </c>
      <c r="I26" s="8">
        <v>566.6</v>
      </c>
      <c r="J26" s="8">
        <v>408</v>
      </c>
      <c r="K26" s="24">
        <f t="shared" si="2"/>
        <v>158.60000000000002</v>
      </c>
      <c r="L26" s="1"/>
      <c r="M26" s="56"/>
      <c r="N26" s="37"/>
      <c r="O26" s="37"/>
      <c r="P26" s="37"/>
      <c r="Q26" s="38"/>
      <c r="R26" s="38"/>
      <c r="S26" s="1"/>
      <c r="T26" s="1"/>
    </row>
    <row r="27" spans="1:20" ht="15" x14ac:dyDescent="0.25">
      <c r="A27" s="7">
        <v>44369</v>
      </c>
      <c r="B27" s="8"/>
      <c r="C27" s="8"/>
      <c r="D27" s="46">
        <f t="shared" si="0"/>
        <v>0</v>
      </c>
      <c r="E27" s="8">
        <v>33.299999999999997</v>
      </c>
      <c r="F27" s="8">
        <v>40</v>
      </c>
      <c r="G27" s="24"/>
      <c r="H27" s="24">
        <f t="shared" si="1"/>
        <v>-6.7000000000000028</v>
      </c>
      <c r="I27" s="8">
        <v>566.6</v>
      </c>
      <c r="J27" s="8">
        <v>540</v>
      </c>
      <c r="K27" s="24">
        <f t="shared" si="2"/>
        <v>26.600000000000023</v>
      </c>
      <c r="L27" s="1"/>
      <c r="M27" s="56"/>
      <c r="N27" s="37">
        <v>31589</v>
      </c>
      <c r="O27" s="37"/>
      <c r="P27" s="37">
        <v>3250</v>
      </c>
      <c r="Q27" s="38"/>
      <c r="R27" s="38"/>
      <c r="S27" s="1"/>
      <c r="T27" s="1"/>
    </row>
    <row r="28" spans="1:20" ht="15" x14ac:dyDescent="0.25">
      <c r="A28" s="7">
        <v>44370</v>
      </c>
      <c r="B28" s="8"/>
      <c r="C28" s="8"/>
      <c r="D28" s="46">
        <f t="shared" si="0"/>
        <v>0</v>
      </c>
      <c r="E28" s="8">
        <v>33.299999999999997</v>
      </c>
      <c r="F28" s="8">
        <v>35</v>
      </c>
      <c r="G28" s="24"/>
      <c r="H28" s="24">
        <f t="shared" si="1"/>
        <v>-1.7000000000000028</v>
      </c>
      <c r="I28" s="8">
        <v>566.6</v>
      </c>
      <c r="J28" s="8">
        <v>540</v>
      </c>
      <c r="K28" s="24">
        <f t="shared" si="2"/>
        <v>26.600000000000023</v>
      </c>
      <c r="L28" s="1"/>
      <c r="M28" s="56"/>
      <c r="N28" s="40">
        <v>31629</v>
      </c>
      <c r="O28" s="40"/>
      <c r="P28" s="40"/>
      <c r="Q28" s="38"/>
      <c r="R28" s="38"/>
      <c r="S28" s="1"/>
      <c r="T28" s="1"/>
    </row>
    <row r="29" spans="1:20" ht="15" x14ac:dyDescent="0.25">
      <c r="A29" s="7">
        <v>44371</v>
      </c>
      <c r="B29" s="8"/>
      <c r="C29" s="8"/>
      <c r="D29" s="46">
        <f t="shared" si="0"/>
        <v>0</v>
      </c>
      <c r="E29" s="8">
        <v>33.299999999999997</v>
      </c>
      <c r="F29" s="8">
        <v>36</v>
      </c>
      <c r="G29" s="24"/>
      <c r="H29" s="24">
        <f t="shared" si="1"/>
        <v>-2.7000000000000028</v>
      </c>
      <c r="I29" s="8">
        <v>566.6</v>
      </c>
      <c r="J29" s="8">
        <v>480</v>
      </c>
      <c r="K29" s="24">
        <f t="shared" si="2"/>
        <v>86.600000000000023</v>
      </c>
      <c r="L29" s="1"/>
      <c r="M29" s="56"/>
      <c r="N29" s="40">
        <v>31664</v>
      </c>
      <c r="O29" s="40"/>
      <c r="P29" s="40">
        <v>3277</v>
      </c>
      <c r="Q29" s="38"/>
      <c r="R29" s="38"/>
      <c r="S29" s="1"/>
      <c r="T29" s="1"/>
    </row>
    <row r="30" spans="1:20" ht="15" x14ac:dyDescent="0.25">
      <c r="A30" s="7">
        <v>44372</v>
      </c>
      <c r="B30" s="8"/>
      <c r="C30" s="8"/>
      <c r="D30" s="46">
        <f t="shared" si="0"/>
        <v>0</v>
      </c>
      <c r="E30" s="8">
        <v>33.299999999999997</v>
      </c>
      <c r="F30" s="8">
        <v>36.5</v>
      </c>
      <c r="G30" s="24"/>
      <c r="H30" s="24">
        <f t="shared" si="1"/>
        <v>-3.2000000000000028</v>
      </c>
      <c r="I30" s="8">
        <v>566.6</v>
      </c>
      <c r="J30" s="8">
        <v>410</v>
      </c>
      <c r="K30" s="24">
        <f t="shared" si="2"/>
        <v>156.60000000000002</v>
      </c>
      <c r="L30" s="1"/>
      <c r="M30" s="56"/>
      <c r="N30" s="40">
        <v>31700</v>
      </c>
      <c r="O30" s="40"/>
      <c r="P30" s="40">
        <v>3289</v>
      </c>
      <c r="Q30" s="38"/>
      <c r="R30" s="38"/>
      <c r="S30" s="1"/>
      <c r="T30" s="1"/>
    </row>
    <row r="31" spans="1:20" ht="15" x14ac:dyDescent="0.25">
      <c r="A31" s="7">
        <v>44373</v>
      </c>
      <c r="B31" s="8"/>
      <c r="C31" s="8"/>
      <c r="D31" s="46">
        <f t="shared" si="0"/>
        <v>0</v>
      </c>
      <c r="E31" s="8">
        <v>33.299999999999997</v>
      </c>
      <c r="F31" s="8">
        <v>36.5</v>
      </c>
      <c r="G31" s="24"/>
      <c r="H31" s="24">
        <f t="shared" si="1"/>
        <v>-3.2000000000000028</v>
      </c>
      <c r="I31" s="8">
        <v>566.6</v>
      </c>
      <c r="J31" s="8">
        <v>410</v>
      </c>
      <c r="K31" s="24">
        <f t="shared" si="2"/>
        <v>156.60000000000002</v>
      </c>
      <c r="L31" s="1"/>
      <c r="M31" s="56"/>
      <c r="N31" s="40"/>
      <c r="O31" s="40"/>
      <c r="P31" s="40"/>
      <c r="Q31" s="38"/>
      <c r="R31" s="38"/>
      <c r="S31" s="38"/>
      <c r="T31" s="1"/>
    </row>
    <row r="32" spans="1:20" ht="15" x14ac:dyDescent="0.25">
      <c r="A32" s="7">
        <v>44374</v>
      </c>
      <c r="B32" s="8"/>
      <c r="C32" s="8"/>
      <c r="D32" s="46">
        <f t="shared" si="0"/>
        <v>0</v>
      </c>
      <c r="E32" s="8">
        <v>33.299999999999997</v>
      </c>
      <c r="F32" s="8">
        <v>36.5</v>
      </c>
      <c r="G32" s="24"/>
      <c r="H32" s="24">
        <f t="shared" si="1"/>
        <v>-3.2000000000000028</v>
      </c>
      <c r="I32" s="8">
        <v>566.6</v>
      </c>
      <c r="J32" s="8">
        <v>410</v>
      </c>
      <c r="K32" s="24">
        <f t="shared" si="2"/>
        <v>156.60000000000002</v>
      </c>
      <c r="L32" s="1"/>
      <c r="M32" s="56"/>
      <c r="N32" s="40"/>
      <c r="O32" s="40"/>
      <c r="P32" s="40"/>
      <c r="Q32" s="38"/>
      <c r="R32" s="38"/>
      <c r="S32" s="38"/>
      <c r="T32" s="1"/>
    </row>
    <row r="33" spans="1:20" ht="15" x14ac:dyDescent="0.25">
      <c r="A33" s="7">
        <v>44375</v>
      </c>
      <c r="B33" s="8"/>
      <c r="C33" s="8"/>
      <c r="D33" s="46">
        <f t="shared" si="0"/>
        <v>0</v>
      </c>
      <c r="E33" s="8">
        <v>33.299999999999997</v>
      </c>
      <c r="F33" s="8">
        <v>36.5</v>
      </c>
      <c r="G33" s="24"/>
      <c r="H33" s="24">
        <f t="shared" si="1"/>
        <v>-3.2000000000000028</v>
      </c>
      <c r="I33" s="8">
        <v>566.6</v>
      </c>
      <c r="J33" s="8">
        <v>410</v>
      </c>
      <c r="K33" s="24">
        <f t="shared" si="2"/>
        <v>156.60000000000002</v>
      </c>
      <c r="L33" s="1"/>
      <c r="M33" s="56"/>
      <c r="N33" s="40"/>
      <c r="O33" s="40"/>
      <c r="P33" s="40"/>
      <c r="Q33" s="38"/>
      <c r="R33" s="38"/>
      <c r="S33" s="1"/>
      <c r="T33" s="1"/>
    </row>
    <row r="34" spans="1:20" ht="15" x14ac:dyDescent="0.25">
      <c r="A34" s="7">
        <v>44376</v>
      </c>
      <c r="B34" s="8"/>
      <c r="C34" s="8"/>
      <c r="D34" s="46">
        <f t="shared" si="0"/>
        <v>0</v>
      </c>
      <c r="E34" s="8">
        <v>33.299999999999997</v>
      </c>
      <c r="F34" s="8">
        <v>42</v>
      </c>
      <c r="G34" s="24"/>
      <c r="H34" s="24">
        <f t="shared" si="1"/>
        <v>-8.7000000000000028</v>
      </c>
      <c r="I34" s="8">
        <v>566.6</v>
      </c>
      <c r="J34" s="8">
        <v>480</v>
      </c>
      <c r="K34" s="24">
        <f t="shared" si="2"/>
        <v>86.600000000000023</v>
      </c>
      <c r="L34" s="1"/>
      <c r="M34" s="56"/>
      <c r="N34" s="40">
        <v>31846</v>
      </c>
      <c r="O34" s="40"/>
      <c r="P34" s="40">
        <v>3330</v>
      </c>
      <c r="Q34" s="38"/>
      <c r="R34" s="38"/>
      <c r="S34" s="1"/>
      <c r="T34" s="1"/>
    </row>
    <row r="35" spans="1:20" ht="15" x14ac:dyDescent="0.25">
      <c r="A35" s="7">
        <v>44377</v>
      </c>
      <c r="B35" s="8"/>
      <c r="C35" s="8"/>
      <c r="D35" s="46">
        <f t="shared" si="0"/>
        <v>0</v>
      </c>
      <c r="E35" s="8">
        <v>33.299999999999997</v>
      </c>
      <c r="F35" s="8">
        <v>38</v>
      </c>
      <c r="G35" s="24"/>
      <c r="H35" s="24">
        <f t="shared" si="1"/>
        <v>-4.7000000000000028</v>
      </c>
      <c r="I35" s="8">
        <v>566.6</v>
      </c>
      <c r="J35" s="8">
        <v>640</v>
      </c>
      <c r="K35" s="24">
        <f t="shared" si="2"/>
        <v>-73.399999999999977</v>
      </c>
      <c r="L35" s="1"/>
      <c r="M35" s="56"/>
      <c r="N35" s="40">
        <v>31888</v>
      </c>
      <c r="O35" s="40"/>
      <c r="P35" s="40">
        <v>3342</v>
      </c>
      <c r="Q35" s="38"/>
      <c r="R35" s="38"/>
      <c r="S35" s="1"/>
      <c r="T35" s="1" t="s">
        <v>44</v>
      </c>
    </row>
    <row r="36" spans="1:20" x14ac:dyDescent="0.3">
      <c r="A36" s="9" t="s">
        <v>9</v>
      </c>
      <c r="B36" s="10">
        <f t="shared" ref="B36:K36" si="3">SUM(B6:B35)</f>
        <v>0</v>
      </c>
      <c r="C36" s="10">
        <f t="shared" si="3"/>
        <v>0</v>
      </c>
      <c r="D36" s="10">
        <f t="shared" si="3"/>
        <v>0</v>
      </c>
      <c r="E36" s="10">
        <f>SUM(E6:E35)</f>
        <v>999.99999999999932</v>
      </c>
      <c r="F36" s="10">
        <f>SUM(F6:F35)</f>
        <v>919</v>
      </c>
      <c r="G36" s="10">
        <f t="shared" si="3"/>
        <v>0</v>
      </c>
      <c r="H36" s="10">
        <f t="shared" si="3"/>
        <v>80.999999999999943</v>
      </c>
      <c r="I36" s="10">
        <f>SUM(I6:I35)</f>
        <v>17000.000000000004</v>
      </c>
      <c r="J36" s="10">
        <f t="shared" si="3"/>
        <v>14760</v>
      </c>
      <c r="K36" s="27">
        <f t="shared" si="3"/>
        <v>2240</v>
      </c>
      <c r="L36" s="1"/>
      <c r="M36" s="56"/>
      <c r="N36" s="40"/>
      <c r="O36" s="40"/>
      <c r="P36" s="40"/>
      <c r="Q36" s="38"/>
      <c r="R36" s="38"/>
      <c r="S36" s="1"/>
      <c r="T36" s="1"/>
    </row>
    <row r="37" spans="1:20" ht="15" x14ac:dyDescent="0.25">
      <c r="A37" s="1"/>
      <c r="B37" s="1"/>
      <c r="C37" s="43"/>
      <c r="D37" s="44"/>
      <c r="E37" s="1"/>
      <c r="F37" s="1"/>
      <c r="G37" s="32"/>
      <c r="H37" s="32"/>
      <c r="I37" s="1"/>
      <c r="J37" s="1"/>
      <c r="K37" s="32"/>
      <c r="L37" s="1"/>
      <c r="M37" s="1"/>
      <c r="N37" s="38">
        <v>31926</v>
      </c>
      <c r="O37" s="38"/>
      <c r="P37" s="38">
        <v>3358</v>
      </c>
      <c r="Q37" s="38"/>
      <c r="R37" s="38"/>
      <c r="S37" s="1"/>
      <c r="T37" s="1"/>
    </row>
    <row r="38" spans="1:20" x14ac:dyDescent="0.3">
      <c r="N38" s="58">
        <v>31961</v>
      </c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pane ySplit="3" topLeftCell="A13" activePane="bottomLeft" state="frozen"/>
      <selection pane="bottomLeft" activeCell="D35" sqref="D35"/>
    </sheetView>
  </sheetViews>
  <sheetFormatPr defaultColWidth="8.88671875" defaultRowHeight="13.8" x14ac:dyDescent="0.25"/>
  <cols>
    <col min="1" max="2" width="8.88671875" style="1"/>
    <col min="3" max="3" width="9.6640625" style="1" customWidth="1"/>
    <col min="4" max="4" width="11.33203125" style="1" customWidth="1"/>
    <col min="5" max="13" width="8.88671875" style="1"/>
    <col min="14" max="14" width="9" style="1" customWidth="1"/>
    <col min="15" max="16384" width="8.88671875" style="1"/>
  </cols>
  <sheetData>
    <row r="1" spans="1:16" x14ac:dyDescent="0.25">
      <c r="A1" s="2"/>
      <c r="B1" s="73" t="s">
        <v>1</v>
      </c>
      <c r="C1" s="73"/>
      <c r="D1" s="73"/>
      <c r="E1" s="73" t="s">
        <v>2</v>
      </c>
      <c r="F1" s="73"/>
      <c r="G1" s="73"/>
      <c r="H1" s="73"/>
      <c r="I1" s="73" t="s">
        <v>3</v>
      </c>
      <c r="J1" s="73"/>
      <c r="K1" s="73"/>
    </row>
    <row r="2" spans="1:16" ht="55.2" x14ac:dyDescent="0.25">
      <c r="A2" s="2"/>
      <c r="B2" s="2"/>
      <c r="C2" s="2"/>
      <c r="D2" s="2"/>
      <c r="F2" s="3" t="s">
        <v>4</v>
      </c>
      <c r="G2" s="14" t="s">
        <v>5</v>
      </c>
      <c r="H2" s="5"/>
      <c r="J2" s="6"/>
      <c r="K2" s="2"/>
      <c r="M2" s="77" t="s">
        <v>15</v>
      </c>
      <c r="N2" s="77"/>
      <c r="O2" s="77"/>
      <c r="P2" s="77"/>
    </row>
    <row r="3" spans="1:16" x14ac:dyDescent="0.25">
      <c r="A3" s="2"/>
      <c r="B3" s="2" t="s">
        <v>6</v>
      </c>
      <c r="C3" s="2" t="s">
        <v>7</v>
      </c>
      <c r="D3" s="2" t="s">
        <v>8</v>
      </c>
      <c r="E3" s="2" t="s">
        <v>6</v>
      </c>
      <c r="F3" s="2" t="s">
        <v>7</v>
      </c>
      <c r="G3" s="2" t="s">
        <v>7</v>
      </c>
      <c r="H3" s="2" t="s">
        <v>8</v>
      </c>
      <c r="I3" s="2" t="s">
        <v>6</v>
      </c>
      <c r="J3" s="2" t="s">
        <v>7</v>
      </c>
      <c r="K3" s="2" t="s">
        <v>8</v>
      </c>
      <c r="M3" s="15" t="s">
        <v>16</v>
      </c>
      <c r="N3" s="15" t="s">
        <v>17</v>
      </c>
      <c r="O3" s="15" t="s">
        <v>18</v>
      </c>
      <c r="P3" s="15" t="s">
        <v>11</v>
      </c>
    </row>
    <row r="4" spans="1:16" ht="15" x14ac:dyDescent="0.25">
      <c r="A4" s="7">
        <v>32.01</v>
      </c>
      <c r="B4" s="8">
        <v>7.6</v>
      </c>
      <c r="C4" s="8">
        <v>9.1999999999999993</v>
      </c>
      <c r="D4" s="8">
        <f>B4-C4</f>
        <v>-1.5999999999999996</v>
      </c>
      <c r="E4" s="8">
        <v>34.5</v>
      </c>
      <c r="F4" s="8">
        <v>42</v>
      </c>
      <c r="G4" s="8">
        <v>6.5</v>
      </c>
      <c r="H4" s="8">
        <f>E4-F4-G4</f>
        <v>-14</v>
      </c>
      <c r="I4" s="8">
        <v>830</v>
      </c>
      <c r="J4" s="8">
        <v>1180</v>
      </c>
      <c r="K4" s="8">
        <f>I4-J4</f>
        <v>-350</v>
      </c>
      <c r="M4" s="2"/>
      <c r="N4" s="2"/>
      <c r="O4" s="2"/>
      <c r="P4" s="2"/>
    </row>
    <row r="5" spans="1:16" ht="15" x14ac:dyDescent="0.25">
      <c r="A5" s="7">
        <v>33</v>
      </c>
      <c r="B5" s="8">
        <v>7.6</v>
      </c>
      <c r="C5" s="8">
        <v>9.1999999999999993</v>
      </c>
      <c r="D5" s="8">
        <f>B5-C6</f>
        <v>1.7999999999999998</v>
      </c>
      <c r="E5" s="8">
        <v>34.5</v>
      </c>
      <c r="F5" s="8">
        <v>42</v>
      </c>
      <c r="G5" s="8">
        <v>6.5</v>
      </c>
      <c r="H5" s="8">
        <f t="shared" ref="H5:H32" si="0">E5-F5-G5</f>
        <v>-14</v>
      </c>
      <c r="I5" s="8">
        <v>830</v>
      </c>
      <c r="J5" s="8">
        <v>1180</v>
      </c>
      <c r="K5" s="8">
        <f t="shared" ref="K5:K32" si="1">I5-J5</f>
        <v>-350</v>
      </c>
      <c r="M5" s="2">
        <v>14801.3</v>
      </c>
      <c r="N5" s="2">
        <v>14666</v>
      </c>
      <c r="O5" s="2">
        <v>8965</v>
      </c>
      <c r="P5" s="2">
        <v>11449</v>
      </c>
    </row>
    <row r="6" spans="1:16" ht="15" x14ac:dyDescent="0.25">
      <c r="A6" s="7">
        <v>34</v>
      </c>
      <c r="B6" s="8">
        <v>7.6</v>
      </c>
      <c r="C6" s="8">
        <v>5.8</v>
      </c>
      <c r="D6" s="8">
        <f>B6-C7</f>
        <v>1.5999999999999996</v>
      </c>
      <c r="E6" s="8">
        <v>34.5</v>
      </c>
      <c r="F6" s="8">
        <v>33</v>
      </c>
      <c r="G6" s="8">
        <v>6</v>
      </c>
      <c r="H6" s="8">
        <f t="shared" si="0"/>
        <v>-4.5</v>
      </c>
      <c r="I6" s="8">
        <v>830</v>
      </c>
      <c r="J6" s="8">
        <v>920</v>
      </c>
      <c r="K6" s="8">
        <f t="shared" si="1"/>
        <v>-90</v>
      </c>
      <c r="M6" s="2">
        <v>14807.1</v>
      </c>
      <c r="N6" s="2">
        <v>14699</v>
      </c>
      <c r="O6" s="2">
        <v>8971</v>
      </c>
      <c r="P6" s="2">
        <v>11472</v>
      </c>
    </row>
    <row r="7" spans="1:16" ht="15" x14ac:dyDescent="0.25">
      <c r="A7" s="7">
        <v>35</v>
      </c>
      <c r="B7" s="8">
        <v>7.6</v>
      </c>
      <c r="C7" s="8">
        <v>6</v>
      </c>
      <c r="D7" s="8">
        <f>B7-C7</f>
        <v>1.5999999999999996</v>
      </c>
      <c r="E7" s="8">
        <v>34.5</v>
      </c>
      <c r="F7" s="8">
        <v>36</v>
      </c>
      <c r="G7" s="8">
        <v>7</v>
      </c>
      <c r="H7" s="8">
        <f t="shared" si="0"/>
        <v>-8.5</v>
      </c>
      <c r="I7" s="8">
        <v>830</v>
      </c>
      <c r="J7" s="8">
        <v>880</v>
      </c>
      <c r="K7" s="8">
        <f t="shared" si="1"/>
        <v>-50</v>
      </c>
      <c r="M7" s="2">
        <v>14813.1</v>
      </c>
      <c r="N7" s="2">
        <v>14735</v>
      </c>
      <c r="O7" s="2">
        <v>8978</v>
      </c>
      <c r="P7" s="2">
        <v>11494</v>
      </c>
    </row>
    <row r="8" spans="1:16" ht="15" x14ac:dyDescent="0.25">
      <c r="A8" s="7">
        <v>36</v>
      </c>
      <c r="B8" s="8">
        <v>7.6</v>
      </c>
      <c r="C8" s="8">
        <v>6.4</v>
      </c>
      <c r="D8" s="8">
        <f t="shared" ref="D8:D32" si="2">B8-C8</f>
        <v>1.1999999999999993</v>
      </c>
      <c r="E8" s="8">
        <v>34.5</v>
      </c>
      <c r="F8" s="8">
        <v>42</v>
      </c>
      <c r="G8" s="8">
        <v>5</v>
      </c>
      <c r="H8" s="8">
        <f t="shared" si="0"/>
        <v>-12.5</v>
      </c>
      <c r="I8" s="8">
        <v>830</v>
      </c>
      <c r="J8" s="8">
        <v>960</v>
      </c>
      <c r="K8" s="8">
        <f t="shared" si="1"/>
        <v>-130</v>
      </c>
      <c r="M8" s="2">
        <v>14819.5</v>
      </c>
      <c r="N8" s="2">
        <v>14777</v>
      </c>
      <c r="O8" s="2">
        <v>8983</v>
      </c>
      <c r="P8" s="2">
        <v>11518</v>
      </c>
    </row>
    <row r="9" spans="1:16" ht="15" x14ac:dyDescent="0.25">
      <c r="A9" s="7">
        <v>37</v>
      </c>
      <c r="B9" s="8">
        <v>7.6</v>
      </c>
      <c r="C9" s="8">
        <v>11.1</v>
      </c>
      <c r="D9" s="8">
        <f t="shared" si="2"/>
        <v>-3.5</v>
      </c>
      <c r="E9" s="8">
        <v>34.5</v>
      </c>
      <c r="F9" s="8">
        <v>34</v>
      </c>
      <c r="G9" s="8">
        <v>18</v>
      </c>
      <c r="H9" s="8">
        <f t="shared" si="0"/>
        <v>-17.5</v>
      </c>
      <c r="I9" s="8">
        <v>830</v>
      </c>
      <c r="J9" s="8">
        <v>960</v>
      </c>
      <c r="K9" s="8">
        <f t="shared" si="1"/>
        <v>-130</v>
      </c>
      <c r="M9" s="2">
        <v>14830.6</v>
      </c>
      <c r="N9" s="2">
        <v>14811</v>
      </c>
      <c r="O9" s="2">
        <v>9001</v>
      </c>
      <c r="P9" s="2">
        <v>11542</v>
      </c>
    </row>
    <row r="10" spans="1:16" ht="15" x14ac:dyDescent="0.25">
      <c r="A10" s="7">
        <v>38</v>
      </c>
      <c r="B10" s="8">
        <v>7.6</v>
      </c>
      <c r="C10" s="8">
        <v>6.4</v>
      </c>
      <c r="D10" s="8">
        <f t="shared" si="2"/>
        <v>1.1999999999999993</v>
      </c>
      <c r="E10" s="8">
        <v>34.5</v>
      </c>
      <c r="F10" s="8">
        <v>30</v>
      </c>
      <c r="G10" s="8">
        <v>3</v>
      </c>
      <c r="H10" s="8">
        <f t="shared" si="0"/>
        <v>1.5</v>
      </c>
      <c r="I10" s="8">
        <v>830</v>
      </c>
      <c r="J10" s="8">
        <v>810</v>
      </c>
      <c r="K10" s="8">
        <f t="shared" si="1"/>
        <v>20</v>
      </c>
      <c r="M10" s="2"/>
      <c r="N10" s="2"/>
      <c r="O10" s="2"/>
      <c r="P10" s="2"/>
    </row>
    <row r="11" spans="1:16" ht="15" x14ac:dyDescent="0.25">
      <c r="A11" s="7">
        <v>39</v>
      </c>
      <c r="B11" s="8">
        <v>7.6</v>
      </c>
      <c r="C11" s="8">
        <v>6.4</v>
      </c>
      <c r="D11" s="8">
        <f t="shared" si="2"/>
        <v>1.1999999999999993</v>
      </c>
      <c r="E11" s="8">
        <v>34.5</v>
      </c>
      <c r="F11" s="8">
        <v>30</v>
      </c>
      <c r="G11" s="8">
        <v>3</v>
      </c>
      <c r="H11" s="8">
        <f t="shared" si="0"/>
        <v>1.5</v>
      </c>
      <c r="I11" s="8">
        <v>830</v>
      </c>
      <c r="J11" s="8">
        <v>810</v>
      </c>
      <c r="K11" s="8">
        <f t="shared" si="1"/>
        <v>20</v>
      </c>
      <c r="M11" s="2"/>
      <c r="N11" s="2"/>
      <c r="O11" s="2"/>
      <c r="P11" s="2"/>
    </row>
    <row r="12" spans="1:16" ht="15" x14ac:dyDescent="0.25">
      <c r="A12" s="7">
        <v>40</v>
      </c>
      <c r="B12" s="8">
        <v>7.6</v>
      </c>
      <c r="C12" s="8">
        <v>6.4</v>
      </c>
      <c r="D12" s="8">
        <f t="shared" si="2"/>
        <v>1.1999999999999993</v>
      </c>
      <c r="E12" s="8">
        <v>34.5</v>
      </c>
      <c r="F12" s="8">
        <v>29</v>
      </c>
      <c r="G12" s="8">
        <v>2</v>
      </c>
      <c r="H12" s="8">
        <f t="shared" si="0"/>
        <v>3.5</v>
      </c>
      <c r="I12" s="8">
        <v>830</v>
      </c>
      <c r="J12" s="8">
        <v>820</v>
      </c>
      <c r="K12" s="8">
        <f t="shared" si="1"/>
        <v>10</v>
      </c>
      <c r="M12" s="2">
        <v>14849.8</v>
      </c>
      <c r="N12" s="2">
        <v>14900</v>
      </c>
      <c r="O12" s="2">
        <v>9009</v>
      </c>
      <c r="P12" s="2">
        <v>11603</v>
      </c>
    </row>
    <row r="13" spans="1:16" ht="15" x14ac:dyDescent="0.25">
      <c r="A13" s="7">
        <v>41</v>
      </c>
      <c r="B13" s="8">
        <v>7.6</v>
      </c>
      <c r="C13" s="8">
        <v>6.3</v>
      </c>
      <c r="D13" s="8">
        <f t="shared" si="2"/>
        <v>1.2999999999999998</v>
      </c>
      <c r="E13" s="8">
        <v>34.5</v>
      </c>
      <c r="F13" s="8">
        <v>36</v>
      </c>
      <c r="G13" s="8">
        <v>10</v>
      </c>
      <c r="H13" s="8">
        <f t="shared" si="0"/>
        <v>-11.5</v>
      </c>
      <c r="I13" s="8">
        <v>830</v>
      </c>
      <c r="J13" s="8">
        <v>1040</v>
      </c>
      <c r="K13" s="8">
        <f t="shared" si="1"/>
        <v>-210</v>
      </c>
      <c r="M13" s="2">
        <v>14856.1</v>
      </c>
      <c r="N13" s="2">
        <v>14936</v>
      </c>
      <c r="O13" s="2">
        <v>9019</v>
      </c>
      <c r="P13" s="2">
        <v>11629</v>
      </c>
    </row>
    <row r="14" spans="1:16" ht="15" x14ac:dyDescent="0.25">
      <c r="A14" s="7">
        <v>42</v>
      </c>
      <c r="B14" s="8">
        <v>7.6</v>
      </c>
      <c r="C14" s="8">
        <v>7</v>
      </c>
      <c r="D14" s="8">
        <f t="shared" si="2"/>
        <v>0.59999999999999964</v>
      </c>
      <c r="E14" s="8">
        <v>34.5</v>
      </c>
      <c r="F14" s="8">
        <v>34</v>
      </c>
      <c r="G14" s="8">
        <v>9</v>
      </c>
      <c r="H14" s="8">
        <f t="shared" si="0"/>
        <v>-8.5</v>
      </c>
      <c r="I14" s="8">
        <v>830</v>
      </c>
      <c r="J14" s="8">
        <v>960</v>
      </c>
      <c r="K14" s="8">
        <f t="shared" si="1"/>
        <v>-130</v>
      </c>
      <c r="M14" s="2">
        <v>14863.1</v>
      </c>
      <c r="N14" s="2">
        <v>14970</v>
      </c>
      <c r="O14" s="2">
        <v>9028</v>
      </c>
      <c r="P14" s="2">
        <v>11653</v>
      </c>
    </row>
    <row r="15" spans="1:16" ht="15" x14ac:dyDescent="0.25">
      <c r="A15" s="7">
        <v>43</v>
      </c>
      <c r="B15" s="8">
        <v>7.6</v>
      </c>
      <c r="C15" s="8">
        <v>6.4</v>
      </c>
      <c r="D15" s="8">
        <f t="shared" si="2"/>
        <v>1.1999999999999993</v>
      </c>
      <c r="E15" s="8">
        <v>34.5</v>
      </c>
      <c r="F15" s="8">
        <v>33</v>
      </c>
      <c r="G15" s="8">
        <v>8</v>
      </c>
      <c r="H15" s="8">
        <f t="shared" si="0"/>
        <v>-6.5</v>
      </c>
      <c r="I15" s="8">
        <v>830</v>
      </c>
      <c r="J15" s="8">
        <v>880</v>
      </c>
      <c r="K15" s="8">
        <f t="shared" si="1"/>
        <v>-50</v>
      </c>
      <c r="M15" s="2">
        <v>14869.5</v>
      </c>
      <c r="N15" s="2">
        <v>15003</v>
      </c>
      <c r="O15" s="2">
        <v>9036</v>
      </c>
      <c r="P15" s="2">
        <v>11675</v>
      </c>
    </row>
    <row r="16" spans="1:16" ht="15" x14ac:dyDescent="0.25">
      <c r="A16" s="7">
        <v>44</v>
      </c>
      <c r="B16" s="8">
        <v>7.6</v>
      </c>
      <c r="C16" s="8">
        <v>6.3</v>
      </c>
      <c r="D16" s="8">
        <f t="shared" si="2"/>
        <v>1.2999999999999998</v>
      </c>
      <c r="E16" s="8">
        <v>34.5</v>
      </c>
      <c r="F16" s="8">
        <v>35</v>
      </c>
      <c r="G16" s="8">
        <v>5</v>
      </c>
      <c r="H16" s="8">
        <f t="shared" si="0"/>
        <v>-5.5</v>
      </c>
      <c r="I16" s="8">
        <v>830</v>
      </c>
      <c r="J16" s="8">
        <v>920</v>
      </c>
      <c r="K16" s="8">
        <f t="shared" si="1"/>
        <v>-90</v>
      </c>
      <c r="M16" s="2">
        <v>14875.8</v>
      </c>
      <c r="N16" s="2">
        <v>15038</v>
      </c>
      <c r="O16" s="2">
        <v>9041</v>
      </c>
      <c r="P16" s="2">
        <v>11698</v>
      </c>
    </row>
    <row r="17" spans="1:16" ht="15" x14ac:dyDescent="0.25">
      <c r="A17" s="7">
        <v>45</v>
      </c>
      <c r="B17" s="8">
        <v>7.6</v>
      </c>
      <c r="C17" s="8">
        <v>6.3</v>
      </c>
      <c r="D17" s="8">
        <f t="shared" si="2"/>
        <v>1.2999999999999998</v>
      </c>
      <c r="E17" s="8">
        <v>34.5</v>
      </c>
      <c r="F17" s="8">
        <v>34</v>
      </c>
      <c r="G17" s="8">
        <v>8</v>
      </c>
      <c r="H17" s="8">
        <f t="shared" si="0"/>
        <v>-7.5</v>
      </c>
      <c r="I17" s="8">
        <v>830</v>
      </c>
      <c r="J17" s="8">
        <v>780</v>
      </c>
      <c r="K17" s="8">
        <f t="shared" si="1"/>
        <v>50</v>
      </c>
      <c r="M17" s="2"/>
      <c r="N17" s="2"/>
      <c r="O17" s="2"/>
      <c r="P17" s="2"/>
    </row>
    <row r="18" spans="1:16" ht="15" x14ac:dyDescent="0.25">
      <c r="A18" s="7">
        <v>46</v>
      </c>
      <c r="B18" s="8">
        <v>7.6</v>
      </c>
      <c r="C18" s="8">
        <v>6.3</v>
      </c>
      <c r="D18" s="8">
        <f t="shared" si="2"/>
        <v>1.2999999999999998</v>
      </c>
      <c r="E18" s="8">
        <v>34.5</v>
      </c>
      <c r="F18" s="8">
        <v>34</v>
      </c>
      <c r="G18" s="8">
        <v>8</v>
      </c>
      <c r="H18" s="8">
        <f t="shared" si="0"/>
        <v>-7.5</v>
      </c>
      <c r="I18" s="8">
        <v>830</v>
      </c>
      <c r="J18" s="8">
        <v>780</v>
      </c>
      <c r="K18" s="8">
        <f t="shared" si="1"/>
        <v>50</v>
      </c>
      <c r="M18" s="2"/>
      <c r="N18" s="2"/>
      <c r="O18" s="2"/>
      <c r="P18" s="2" t="s">
        <v>19</v>
      </c>
    </row>
    <row r="19" spans="1:16" ht="15" x14ac:dyDescent="0.25">
      <c r="A19" s="7">
        <v>47</v>
      </c>
      <c r="B19" s="8">
        <v>7.6</v>
      </c>
      <c r="C19" s="8">
        <v>6.3</v>
      </c>
      <c r="D19" s="8">
        <f t="shared" si="2"/>
        <v>1.2999999999999998</v>
      </c>
      <c r="E19" s="8">
        <v>34.5</v>
      </c>
      <c r="F19" s="8">
        <v>34</v>
      </c>
      <c r="G19" s="8">
        <v>8</v>
      </c>
      <c r="H19" s="8">
        <f t="shared" si="0"/>
        <v>-7.5</v>
      </c>
      <c r="I19" s="8">
        <v>830</v>
      </c>
      <c r="J19" s="8">
        <v>780</v>
      </c>
      <c r="K19" s="8">
        <f t="shared" si="1"/>
        <v>50</v>
      </c>
      <c r="M19" s="2"/>
      <c r="N19" s="2">
        <v>15140</v>
      </c>
      <c r="O19" s="2"/>
      <c r="P19" s="2"/>
    </row>
    <row r="20" spans="1:16" ht="15" x14ac:dyDescent="0.25">
      <c r="A20" s="7">
        <v>48</v>
      </c>
      <c r="B20" s="8">
        <v>7.6</v>
      </c>
      <c r="C20" s="8">
        <v>6.3</v>
      </c>
      <c r="D20" s="8">
        <f t="shared" si="2"/>
        <v>1.2999999999999998</v>
      </c>
      <c r="E20" s="8">
        <v>34.5</v>
      </c>
      <c r="F20" s="8">
        <v>41</v>
      </c>
      <c r="G20" s="8">
        <v>8</v>
      </c>
      <c r="H20" s="8">
        <f t="shared" si="0"/>
        <v>-14.5</v>
      </c>
      <c r="I20" s="8">
        <v>830</v>
      </c>
      <c r="J20" s="8">
        <v>780</v>
      </c>
      <c r="K20" s="8">
        <f t="shared" si="1"/>
        <v>50</v>
      </c>
      <c r="M20" s="2"/>
      <c r="N20" s="2"/>
      <c r="O20" s="2"/>
      <c r="P20" s="2">
        <v>11776</v>
      </c>
    </row>
    <row r="21" spans="1:16" ht="15" x14ac:dyDescent="0.25">
      <c r="A21" s="7">
        <v>49</v>
      </c>
      <c r="B21" s="8">
        <v>7.6</v>
      </c>
      <c r="C21" s="8">
        <v>6.4</v>
      </c>
      <c r="D21" s="8">
        <f t="shared" si="2"/>
        <v>1.1999999999999993</v>
      </c>
      <c r="E21" s="8">
        <v>34.5</v>
      </c>
      <c r="F21" s="8">
        <v>41</v>
      </c>
      <c r="G21" s="8">
        <v>8</v>
      </c>
      <c r="H21" s="8">
        <f t="shared" si="0"/>
        <v>-14.5</v>
      </c>
      <c r="I21" s="8">
        <v>830</v>
      </c>
      <c r="J21" s="8">
        <v>880</v>
      </c>
      <c r="K21" s="8">
        <f t="shared" si="1"/>
        <v>-50</v>
      </c>
      <c r="M21" s="2">
        <v>14907.4</v>
      </c>
      <c r="N21" s="2">
        <v>15222</v>
      </c>
      <c r="O21" s="2">
        <v>9081</v>
      </c>
      <c r="P21" s="2">
        <v>11798</v>
      </c>
    </row>
    <row r="22" spans="1:16" ht="15" x14ac:dyDescent="0.25">
      <c r="A22" s="7">
        <v>50</v>
      </c>
      <c r="B22" s="8">
        <v>7.6</v>
      </c>
      <c r="C22" s="8">
        <v>6.6</v>
      </c>
      <c r="D22" s="8">
        <f t="shared" si="2"/>
        <v>1</v>
      </c>
      <c r="E22" s="8">
        <v>34.5</v>
      </c>
      <c r="F22" s="8">
        <v>35</v>
      </c>
      <c r="G22" s="8">
        <v>9</v>
      </c>
      <c r="H22" s="8">
        <f t="shared" si="0"/>
        <v>-9.5</v>
      </c>
      <c r="I22" s="8">
        <v>830</v>
      </c>
      <c r="J22" s="8">
        <v>880</v>
      </c>
      <c r="K22" s="8">
        <f t="shared" si="1"/>
        <v>-50</v>
      </c>
      <c r="M22" s="16">
        <v>14914</v>
      </c>
      <c r="N22" s="2">
        <v>15257</v>
      </c>
      <c r="O22" s="2">
        <v>9090</v>
      </c>
      <c r="P22" s="2">
        <v>11820</v>
      </c>
    </row>
    <row r="23" spans="1:16" ht="15" x14ac:dyDescent="0.25">
      <c r="A23" s="7">
        <v>51</v>
      </c>
      <c r="B23" s="8">
        <v>7.6</v>
      </c>
      <c r="C23" s="8">
        <v>6.7</v>
      </c>
      <c r="D23" s="8">
        <f t="shared" si="2"/>
        <v>0.89999999999999947</v>
      </c>
      <c r="E23" s="8">
        <v>34.5</v>
      </c>
      <c r="F23" s="8">
        <v>33</v>
      </c>
      <c r="G23" s="8">
        <v>7</v>
      </c>
      <c r="H23" s="8">
        <f t="shared" si="0"/>
        <v>-5.5</v>
      </c>
      <c r="I23" s="8">
        <v>830</v>
      </c>
      <c r="J23" s="8">
        <v>920</v>
      </c>
      <c r="K23" s="8">
        <f t="shared" si="1"/>
        <v>-90</v>
      </c>
      <c r="M23" s="2">
        <v>14920.7</v>
      </c>
      <c r="N23" s="2">
        <v>15290</v>
      </c>
      <c r="O23" s="2">
        <v>9097</v>
      </c>
      <c r="P23" s="2">
        <v>11843</v>
      </c>
    </row>
    <row r="24" spans="1:16" ht="15" x14ac:dyDescent="0.25">
      <c r="A24" s="7">
        <v>52</v>
      </c>
      <c r="B24" s="8">
        <v>7.6</v>
      </c>
      <c r="C24" s="8">
        <v>6.4</v>
      </c>
      <c r="D24" s="8">
        <f t="shared" si="2"/>
        <v>1.1999999999999993</v>
      </c>
      <c r="E24" s="8">
        <v>34.5</v>
      </c>
      <c r="F24" s="8">
        <v>28</v>
      </c>
      <c r="G24" s="8">
        <v>7</v>
      </c>
      <c r="H24" s="8">
        <f t="shared" si="0"/>
        <v>-0.5</v>
      </c>
      <c r="I24" s="8">
        <v>830</v>
      </c>
      <c r="J24" s="8">
        <v>707</v>
      </c>
      <c r="K24" s="8">
        <f t="shared" si="1"/>
        <v>123</v>
      </c>
      <c r="M24" s="2"/>
      <c r="N24" s="2"/>
      <c r="P24" s="2"/>
    </row>
    <row r="25" spans="1:16" ht="15" x14ac:dyDescent="0.25">
      <c r="A25" s="7">
        <v>53</v>
      </c>
      <c r="B25" s="8">
        <v>7.6</v>
      </c>
      <c r="C25" s="8">
        <v>6.4</v>
      </c>
      <c r="D25" s="8">
        <f t="shared" si="2"/>
        <v>1.1999999999999993</v>
      </c>
      <c r="E25" s="8">
        <v>34.5</v>
      </c>
      <c r="F25" s="8">
        <v>28</v>
      </c>
      <c r="G25" s="8">
        <v>7</v>
      </c>
      <c r="H25" s="8">
        <f t="shared" si="0"/>
        <v>-0.5</v>
      </c>
      <c r="I25" s="8">
        <v>830</v>
      </c>
      <c r="J25" s="8">
        <v>707</v>
      </c>
      <c r="K25" s="8">
        <f t="shared" si="1"/>
        <v>123</v>
      </c>
      <c r="M25" s="2"/>
      <c r="N25" s="2"/>
      <c r="O25" s="2"/>
      <c r="P25" s="2"/>
    </row>
    <row r="26" spans="1:16" ht="15" x14ac:dyDescent="0.25">
      <c r="A26" s="7">
        <v>54</v>
      </c>
      <c r="B26" s="8">
        <v>7.6</v>
      </c>
      <c r="C26" s="8">
        <v>6.5</v>
      </c>
      <c r="D26" s="8">
        <f t="shared" si="2"/>
        <v>1.0999999999999996</v>
      </c>
      <c r="E26" s="8">
        <v>34.5</v>
      </c>
      <c r="F26" s="8">
        <v>27</v>
      </c>
      <c r="G26" s="8">
        <v>7</v>
      </c>
      <c r="H26" s="8">
        <f t="shared" si="0"/>
        <v>0.5</v>
      </c>
      <c r="I26" s="8">
        <v>820</v>
      </c>
      <c r="J26" s="8">
        <v>706</v>
      </c>
      <c r="K26" s="8">
        <f t="shared" si="1"/>
        <v>114</v>
      </c>
      <c r="M26" s="2">
        <v>14940</v>
      </c>
      <c r="N26" s="2">
        <v>15373</v>
      </c>
      <c r="O26" s="2">
        <v>9118</v>
      </c>
      <c r="P26" s="2">
        <v>11896</v>
      </c>
    </row>
    <row r="27" spans="1:16" ht="15" x14ac:dyDescent="0.25">
      <c r="A27" s="7">
        <v>55</v>
      </c>
      <c r="B27" s="8">
        <v>7.6</v>
      </c>
      <c r="C27" s="8">
        <v>6.7</v>
      </c>
      <c r="D27" s="8">
        <f t="shared" si="2"/>
        <v>0.89999999999999947</v>
      </c>
      <c r="E27" s="8">
        <v>34.5</v>
      </c>
      <c r="F27" s="8">
        <v>37</v>
      </c>
      <c r="G27" s="8">
        <v>7</v>
      </c>
      <c r="H27" s="8">
        <f t="shared" si="0"/>
        <v>-9.5</v>
      </c>
      <c r="I27" s="8">
        <v>820</v>
      </c>
      <c r="J27" s="8">
        <v>880</v>
      </c>
      <c r="K27" s="8">
        <f t="shared" si="1"/>
        <v>-60</v>
      </c>
      <c r="M27" s="2">
        <v>14946.7</v>
      </c>
      <c r="N27" s="2">
        <v>15410</v>
      </c>
      <c r="O27" s="2">
        <v>9125</v>
      </c>
      <c r="P27" s="2">
        <v>11918</v>
      </c>
    </row>
    <row r="28" spans="1:16" ht="15" x14ac:dyDescent="0.25">
      <c r="A28" s="7">
        <v>56</v>
      </c>
      <c r="B28" s="8">
        <v>7.6</v>
      </c>
      <c r="C28" s="8">
        <v>6.8</v>
      </c>
      <c r="D28" s="8">
        <f t="shared" si="2"/>
        <v>0.79999999999999982</v>
      </c>
      <c r="E28" s="8">
        <v>34.4</v>
      </c>
      <c r="F28" s="8">
        <v>34</v>
      </c>
      <c r="G28" s="8">
        <v>9</v>
      </c>
      <c r="H28" s="8">
        <f t="shared" si="0"/>
        <v>-8.6000000000000014</v>
      </c>
      <c r="I28" s="8">
        <v>820</v>
      </c>
      <c r="J28" s="8">
        <v>920</v>
      </c>
      <c r="K28" s="8">
        <f t="shared" si="1"/>
        <v>-100</v>
      </c>
      <c r="M28" s="2">
        <v>14953.5</v>
      </c>
      <c r="N28" s="2">
        <v>15444</v>
      </c>
      <c r="O28" s="2">
        <v>9134</v>
      </c>
      <c r="P28" s="2">
        <v>11941</v>
      </c>
    </row>
    <row r="29" spans="1:16" ht="15" x14ac:dyDescent="0.25">
      <c r="A29" s="7">
        <v>57</v>
      </c>
      <c r="B29" s="8">
        <v>7.5</v>
      </c>
      <c r="C29" s="8">
        <v>5.3</v>
      </c>
      <c r="D29" s="8">
        <f t="shared" si="2"/>
        <v>2.2000000000000002</v>
      </c>
      <c r="E29" s="8">
        <v>34.4</v>
      </c>
      <c r="F29" s="8">
        <v>33</v>
      </c>
      <c r="G29" s="8">
        <v>6</v>
      </c>
      <c r="H29" s="8">
        <f t="shared" si="0"/>
        <v>-4.6000000000000014</v>
      </c>
      <c r="I29" s="8">
        <v>820</v>
      </c>
      <c r="J29" s="8">
        <v>840</v>
      </c>
      <c r="K29" s="8">
        <f t="shared" si="1"/>
        <v>-20</v>
      </c>
      <c r="M29" s="2">
        <v>14958.8</v>
      </c>
      <c r="N29" s="2">
        <v>15477</v>
      </c>
      <c r="O29" s="2">
        <v>9140</v>
      </c>
      <c r="P29" s="2">
        <v>11962</v>
      </c>
    </row>
    <row r="30" spans="1:16" ht="15" x14ac:dyDescent="0.25">
      <c r="A30" s="7">
        <v>58</v>
      </c>
      <c r="B30" s="8">
        <v>7.5</v>
      </c>
      <c r="C30" s="8">
        <v>6.5</v>
      </c>
      <c r="D30" s="8">
        <f t="shared" si="2"/>
        <v>1</v>
      </c>
      <c r="E30" s="8">
        <v>34.4</v>
      </c>
      <c r="F30" s="8">
        <v>33</v>
      </c>
      <c r="G30" s="8">
        <v>10</v>
      </c>
      <c r="H30" s="8">
        <f t="shared" si="0"/>
        <v>-8.6000000000000014</v>
      </c>
      <c r="I30" s="8">
        <v>820</v>
      </c>
      <c r="J30" s="8">
        <v>800</v>
      </c>
      <c r="K30" s="8">
        <f t="shared" si="1"/>
        <v>20</v>
      </c>
      <c r="M30" s="2">
        <v>14965.3</v>
      </c>
      <c r="N30" s="2">
        <v>15510</v>
      </c>
      <c r="O30" s="2">
        <v>9150</v>
      </c>
      <c r="P30" s="2">
        <v>11982</v>
      </c>
    </row>
    <row r="31" spans="1:16" ht="15" x14ac:dyDescent="0.25">
      <c r="A31" s="7">
        <v>59</v>
      </c>
      <c r="B31" s="8">
        <v>7.5</v>
      </c>
      <c r="C31" s="8">
        <v>4.4000000000000004</v>
      </c>
      <c r="D31" s="8">
        <f t="shared" si="2"/>
        <v>3.0999999999999996</v>
      </c>
      <c r="E31" s="8">
        <v>34.4</v>
      </c>
      <c r="F31" s="8">
        <v>34.299999999999997</v>
      </c>
      <c r="G31" s="8">
        <v>3.7</v>
      </c>
      <c r="H31" s="8">
        <f t="shared" si="0"/>
        <v>-3.5999999999999988</v>
      </c>
      <c r="I31" s="8">
        <v>820</v>
      </c>
      <c r="J31" s="8">
        <v>734</v>
      </c>
      <c r="K31" s="8">
        <f t="shared" si="1"/>
        <v>86</v>
      </c>
      <c r="M31" s="2"/>
      <c r="N31" s="2"/>
      <c r="O31" s="2"/>
      <c r="P31" s="2"/>
    </row>
    <row r="32" spans="1:16" ht="15" x14ac:dyDescent="0.25">
      <c r="A32" s="7">
        <v>60</v>
      </c>
      <c r="B32" s="8">
        <v>7.5</v>
      </c>
      <c r="C32" s="8">
        <v>4.4000000000000004</v>
      </c>
      <c r="D32" s="8">
        <f t="shared" si="2"/>
        <v>3.0999999999999996</v>
      </c>
      <c r="E32" s="8">
        <v>34.4</v>
      </c>
      <c r="F32" s="8">
        <v>34.4</v>
      </c>
      <c r="G32" s="8">
        <v>3.7</v>
      </c>
      <c r="H32" s="8">
        <f t="shared" si="0"/>
        <v>-3.7</v>
      </c>
      <c r="I32" s="8">
        <v>820</v>
      </c>
      <c r="J32" s="8">
        <v>734</v>
      </c>
      <c r="K32" s="8">
        <f t="shared" si="1"/>
        <v>86</v>
      </c>
      <c r="M32" s="2"/>
      <c r="N32" s="2"/>
      <c r="O32" s="2"/>
      <c r="P32" s="2"/>
    </row>
    <row r="33" spans="1:16" x14ac:dyDescent="0.25">
      <c r="A33" s="9" t="s">
        <v>9</v>
      </c>
      <c r="B33" s="10">
        <f t="shared" ref="B33:K33" si="3">SUM(B4:B32)</f>
        <v>219.99999999999991</v>
      </c>
      <c r="C33" s="10">
        <f t="shared" si="3"/>
        <v>191.20000000000002</v>
      </c>
      <c r="D33" s="10">
        <f t="shared" si="3"/>
        <v>31.999999999999993</v>
      </c>
      <c r="E33" s="10">
        <f t="shared" si="3"/>
        <v>999.99999999999989</v>
      </c>
      <c r="F33" s="10">
        <f t="shared" si="3"/>
        <v>996.69999999999993</v>
      </c>
      <c r="G33" s="10">
        <f t="shared" si="3"/>
        <v>205.39999999999998</v>
      </c>
      <c r="H33" s="10">
        <f t="shared" si="3"/>
        <v>-202.09999999999997</v>
      </c>
      <c r="I33" s="10">
        <f t="shared" si="3"/>
        <v>24000</v>
      </c>
      <c r="J33" s="10">
        <f t="shared" si="3"/>
        <v>25148</v>
      </c>
      <c r="K33" s="10">
        <f t="shared" si="3"/>
        <v>-1148</v>
      </c>
      <c r="M33" s="2"/>
      <c r="N33" s="2"/>
      <c r="O33" s="2"/>
      <c r="P33" s="2"/>
    </row>
    <row r="34" spans="1:16" ht="15" x14ac:dyDescent="0.25">
      <c r="M34" s="1">
        <v>14978.5</v>
      </c>
      <c r="O34" s="1">
        <v>9161</v>
      </c>
    </row>
    <row r="39" spans="1:16" ht="15" x14ac:dyDescent="0.25">
      <c r="G39" s="1" t="s">
        <v>37</v>
      </c>
    </row>
  </sheetData>
  <mergeCells count="4">
    <mergeCell ref="B1:D1"/>
    <mergeCell ref="E1:H1"/>
    <mergeCell ref="I1:K1"/>
    <mergeCell ref="M2:P2"/>
  </mergeCells>
  <pageMargins left="0.7" right="0.7" top="0.75" bottom="0.75" header="0.3" footer="0.3"/>
  <pageSetup paperSize="9" orientation="portrait" horizontalDpi="180" verticalDpi="18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selection activeCell="F8" sqref="F8"/>
    </sheetView>
  </sheetViews>
  <sheetFormatPr defaultRowHeight="14.4" x14ac:dyDescent="0.3"/>
  <sheetData>
    <row r="1" spans="1:16" x14ac:dyDescent="0.3">
      <c r="A1" s="1" t="s">
        <v>43</v>
      </c>
      <c r="B1" s="1"/>
      <c r="C1" s="43"/>
      <c r="D1" s="44"/>
      <c r="E1" s="1"/>
      <c r="F1" s="1"/>
      <c r="G1" s="32"/>
      <c r="H1" s="32"/>
      <c r="I1" s="1"/>
      <c r="J1" s="1"/>
      <c r="K1" s="32"/>
      <c r="L1" s="1"/>
      <c r="M1" s="1"/>
      <c r="N1" s="38"/>
      <c r="O1" s="38"/>
      <c r="P1" s="38"/>
    </row>
    <row r="2" spans="1:16" ht="15" x14ac:dyDescent="0.25">
      <c r="A2" s="1"/>
      <c r="B2" s="1"/>
      <c r="C2" s="43"/>
      <c r="D2" s="44"/>
      <c r="E2" s="1"/>
      <c r="F2" s="1"/>
      <c r="G2" s="32"/>
      <c r="H2" s="32"/>
      <c r="I2" s="1"/>
      <c r="J2" s="1"/>
      <c r="K2" s="32"/>
      <c r="L2" s="1"/>
      <c r="M2" s="1"/>
      <c r="N2" s="38"/>
      <c r="O2" s="38"/>
      <c r="P2" s="38"/>
    </row>
    <row r="3" spans="1:16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L3" s="1"/>
      <c r="M3" s="74" t="s">
        <v>14</v>
      </c>
      <c r="N3" s="75"/>
      <c r="O3" s="75"/>
      <c r="P3" s="76"/>
    </row>
    <row r="4" spans="1:16" ht="55.8" x14ac:dyDescent="0.3">
      <c r="A4" s="2"/>
      <c r="B4" s="2"/>
      <c r="C4" s="16"/>
      <c r="D4" s="45"/>
      <c r="E4" s="1"/>
      <c r="F4" s="3" t="s">
        <v>4</v>
      </c>
      <c r="G4" s="35" t="s">
        <v>5</v>
      </c>
      <c r="H4" s="33"/>
      <c r="I4" s="1"/>
      <c r="J4" s="6"/>
      <c r="K4" s="34"/>
      <c r="L4" s="1"/>
      <c r="M4" s="2" t="s">
        <v>10</v>
      </c>
      <c r="N4" s="57" t="s">
        <v>12</v>
      </c>
      <c r="O4" s="57" t="s">
        <v>13</v>
      </c>
      <c r="P4" s="57" t="s">
        <v>11</v>
      </c>
    </row>
    <row r="5" spans="1:16" x14ac:dyDescent="0.3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L5" s="1"/>
      <c r="M5" s="2"/>
      <c r="N5" s="57"/>
      <c r="O5" s="57"/>
      <c r="P5" s="57"/>
    </row>
    <row r="6" spans="1:16" ht="15" x14ac:dyDescent="0.25">
      <c r="A6" s="7">
        <v>44378</v>
      </c>
      <c r="B6" s="8"/>
      <c r="C6" s="8"/>
      <c r="D6" s="46">
        <f>B6-C6</f>
        <v>0</v>
      </c>
      <c r="E6" s="8">
        <v>32.299999999999997</v>
      </c>
      <c r="F6" s="8">
        <v>35</v>
      </c>
      <c r="G6" s="24"/>
      <c r="H6" s="24">
        <f>E6-F6</f>
        <v>-2.7000000000000028</v>
      </c>
      <c r="I6" s="8">
        <v>549</v>
      </c>
      <c r="J6" s="8">
        <v>430</v>
      </c>
      <c r="K6" s="24">
        <f>I6-J6</f>
        <v>119</v>
      </c>
      <c r="L6" s="1"/>
      <c r="M6" s="2"/>
      <c r="N6" s="57">
        <v>31926</v>
      </c>
      <c r="O6" s="57"/>
      <c r="P6" s="57">
        <v>3358</v>
      </c>
    </row>
    <row r="7" spans="1:16" ht="15" x14ac:dyDescent="0.25">
      <c r="A7" s="7">
        <v>44379</v>
      </c>
      <c r="B7" s="8"/>
      <c r="C7" s="8"/>
      <c r="D7" s="46">
        <f t="shared" ref="D7:D35" si="0">B7-C7</f>
        <v>0</v>
      </c>
      <c r="E7" s="8">
        <v>32.299999999999997</v>
      </c>
      <c r="F7" s="8">
        <v>31</v>
      </c>
      <c r="G7" s="24"/>
      <c r="H7" s="24">
        <f t="shared" ref="H7:H36" si="1">E7-F7</f>
        <v>1.2999999999999972</v>
      </c>
      <c r="I7" s="8">
        <v>549</v>
      </c>
      <c r="J7" s="8">
        <v>430</v>
      </c>
      <c r="K7" s="24">
        <f t="shared" ref="K7:K36" si="2">I7-J7</f>
        <v>119</v>
      </c>
      <c r="L7" s="1"/>
      <c r="M7" s="2"/>
      <c r="N7" s="57">
        <v>31961</v>
      </c>
      <c r="O7" s="57"/>
      <c r="P7" s="57">
        <v>3389</v>
      </c>
    </row>
    <row r="8" spans="1:16" ht="15" x14ac:dyDescent="0.25">
      <c r="A8" s="7">
        <v>44380</v>
      </c>
      <c r="B8" s="8"/>
      <c r="C8" s="8"/>
      <c r="D8" s="46">
        <f t="shared" si="0"/>
        <v>0</v>
      </c>
      <c r="E8" s="8">
        <v>32.299999999999997</v>
      </c>
      <c r="F8" s="8">
        <v>31</v>
      </c>
      <c r="G8" s="24"/>
      <c r="H8" s="24">
        <f t="shared" si="1"/>
        <v>1.2999999999999972</v>
      </c>
      <c r="I8" s="8">
        <v>549</v>
      </c>
      <c r="J8" s="8">
        <v>430</v>
      </c>
      <c r="K8" s="24">
        <f t="shared" si="2"/>
        <v>119</v>
      </c>
      <c r="L8" s="1"/>
      <c r="M8" s="2"/>
      <c r="N8" s="57"/>
      <c r="O8" s="57"/>
      <c r="P8" s="57"/>
    </row>
    <row r="9" spans="1:16" ht="15" x14ac:dyDescent="0.25">
      <c r="A9" s="7">
        <v>44381</v>
      </c>
      <c r="B9" s="8"/>
      <c r="C9" s="8"/>
      <c r="D9" s="46">
        <f t="shared" si="0"/>
        <v>0</v>
      </c>
      <c r="E9" s="8">
        <v>32.299999999999997</v>
      </c>
      <c r="F9" s="8">
        <v>31</v>
      </c>
      <c r="G9" s="24"/>
      <c r="H9" s="24">
        <f t="shared" si="1"/>
        <v>1.2999999999999972</v>
      </c>
      <c r="I9" s="8">
        <v>549</v>
      </c>
      <c r="J9" s="8">
        <v>430</v>
      </c>
      <c r="K9" s="24">
        <f t="shared" si="2"/>
        <v>119</v>
      </c>
      <c r="L9" s="1"/>
      <c r="M9" s="2"/>
      <c r="N9" s="57"/>
      <c r="O9" s="57"/>
      <c r="P9" s="57"/>
    </row>
    <row r="10" spans="1:16" ht="15" x14ac:dyDescent="0.25">
      <c r="A10" s="7">
        <v>44382</v>
      </c>
      <c r="B10" s="8"/>
      <c r="C10" s="8"/>
      <c r="D10" s="46">
        <f t="shared" si="0"/>
        <v>0</v>
      </c>
      <c r="E10" s="8">
        <v>32.299999999999997</v>
      </c>
      <c r="F10" s="8">
        <v>36</v>
      </c>
      <c r="G10" s="24"/>
      <c r="H10" s="24">
        <f t="shared" si="1"/>
        <v>-3.7000000000000028</v>
      </c>
      <c r="I10" s="8">
        <v>549</v>
      </c>
      <c r="J10" s="8">
        <v>480</v>
      </c>
      <c r="K10" s="24">
        <f t="shared" si="2"/>
        <v>69</v>
      </c>
      <c r="L10" s="1"/>
      <c r="M10" s="2"/>
      <c r="N10" s="57">
        <v>32054</v>
      </c>
      <c r="O10" s="57"/>
      <c r="P10" s="57">
        <v>3401</v>
      </c>
    </row>
    <row r="11" spans="1:16" ht="15" x14ac:dyDescent="0.25">
      <c r="A11" s="7">
        <v>44383</v>
      </c>
      <c r="B11" s="8"/>
      <c r="C11" s="8"/>
      <c r="D11" s="46">
        <f t="shared" si="0"/>
        <v>0</v>
      </c>
      <c r="E11" s="8">
        <v>32.299999999999997</v>
      </c>
      <c r="F11" s="8">
        <v>48</v>
      </c>
      <c r="G11" s="24"/>
      <c r="H11" s="24">
        <f t="shared" si="1"/>
        <v>-15.700000000000003</v>
      </c>
      <c r="I11" s="8">
        <v>549</v>
      </c>
      <c r="J11" s="8">
        <v>600</v>
      </c>
      <c r="K11" s="24">
        <f t="shared" si="2"/>
        <v>-51</v>
      </c>
      <c r="L11" s="1"/>
      <c r="M11" s="2"/>
      <c r="N11" s="57">
        <v>32090</v>
      </c>
      <c r="O11" s="57"/>
      <c r="P11" s="57">
        <v>3413</v>
      </c>
    </row>
    <row r="12" spans="1:16" ht="15" x14ac:dyDescent="0.25">
      <c r="A12" s="7">
        <v>44384</v>
      </c>
      <c r="B12" s="8"/>
      <c r="C12" s="8"/>
      <c r="D12" s="46">
        <f t="shared" si="0"/>
        <v>0</v>
      </c>
      <c r="E12" s="8">
        <v>32.299999999999997</v>
      </c>
      <c r="F12" s="8">
        <v>41</v>
      </c>
      <c r="G12" s="24"/>
      <c r="H12" s="24">
        <f t="shared" si="1"/>
        <v>-8.7000000000000028</v>
      </c>
      <c r="I12" s="8">
        <v>549</v>
      </c>
      <c r="J12" s="8">
        <v>400</v>
      </c>
      <c r="K12" s="24">
        <f t="shared" si="2"/>
        <v>149</v>
      </c>
      <c r="L12" s="1"/>
      <c r="M12" s="2"/>
      <c r="N12" s="57">
        <v>32138</v>
      </c>
      <c r="O12" s="57"/>
      <c r="P12" s="57">
        <v>3428</v>
      </c>
    </row>
    <row r="13" spans="1:16" ht="15" x14ac:dyDescent="0.25">
      <c r="A13" s="7">
        <v>44385</v>
      </c>
      <c r="B13" s="8"/>
      <c r="C13" s="8"/>
      <c r="D13" s="46">
        <f t="shared" si="0"/>
        <v>0</v>
      </c>
      <c r="E13" s="8">
        <v>32.299999999999997</v>
      </c>
      <c r="F13" s="8">
        <v>39</v>
      </c>
      <c r="G13" s="24"/>
      <c r="H13" s="24">
        <f t="shared" si="1"/>
        <v>-6.7000000000000028</v>
      </c>
      <c r="I13" s="8">
        <v>549</v>
      </c>
      <c r="J13" s="8">
        <v>480</v>
      </c>
      <c r="K13" s="24">
        <f t="shared" si="2"/>
        <v>69</v>
      </c>
      <c r="L13" s="1"/>
      <c r="M13" s="2"/>
      <c r="N13" s="57">
        <v>32179</v>
      </c>
      <c r="O13" s="57"/>
      <c r="P13" s="57">
        <v>3438</v>
      </c>
    </row>
    <row r="14" spans="1:16" ht="15" x14ac:dyDescent="0.25">
      <c r="A14" s="7">
        <v>44386</v>
      </c>
      <c r="B14" s="8"/>
      <c r="C14" s="8"/>
      <c r="D14" s="46">
        <f t="shared" si="0"/>
        <v>0</v>
      </c>
      <c r="E14" s="8">
        <v>32.299999999999997</v>
      </c>
      <c r="F14" s="8">
        <v>37</v>
      </c>
      <c r="G14" s="24"/>
      <c r="H14" s="24">
        <f t="shared" si="1"/>
        <v>-4.7000000000000028</v>
      </c>
      <c r="I14" s="8">
        <v>549</v>
      </c>
      <c r="J14" s="8">
        <v>440</v>
      </c>
      <c r="K14" s="24">
        <f t="shared" si="2"/>
        <v>109</v>
      </c>
      <c r="L14" s="1"/>
      <c r="M14" s="2"/>
      <c r="N14" s="59">
        <v>32218</v>
      </c>
      <c r="O14" s="57"/>
      <c r="P14" s="57">
        <v>3450</v>
      </c>
    </row>
    <row r="15" spans="1:16" ht="15" x14ac:dyDescent="0.25">
      <c r="A15" s="7">
        <v>44387</v>
      </c>
      <c r="B15" s="8"/>
      <c r="C15" s="8"/>
      <c r="D15" s="46">
        <f t="shared" si="0"/>
        <v>0</v>
      </c>
      <c r="E15" s="8">
        <v>32.299999999999997</v>
      </c>
      <c r="F15" s="8">
        <v>29</v>
      </c>
      <c r="G15" s="24"/>
      <c r="H15" s="24">
        <f t="shared" si="1"/>
        <v>3.2999999999999972</v>
      </c>
      <c r="I15" s="8">
        <v>549</v>
      </c>
      <c r="J15" s="8">
        <v>400</v>
      </c>
      <c r="K15" s="24">
        <f t="shared" si="2"/>
        <v>149</v>
      </c>
      <c r="L15" s="1"/>
      <c r="M15" s="2"/>
      <c r="N15" s="57"/>
      <c r="O15" s="57"/>
      <c r="P15" s="57"/>
    </row>
    <row r="16" spans="1:16" ht="15" x14ac:dyDescent="0.25">
      <c r="A16" s="7">
        <v>44388</v>
      </c>
      <c r="B16" s="8"/>
      <c r="C16" s="8"/>
      <c r="D16" s="46">
        <f t="shared" si="0"/>
        <v>0</v>
      </c>
      <c r="E16" s="8">
        <v>32.299999999999997</v>
      </c>
      <c r="F16" s="8">
        <v>29</v>
      </c>
      <c r="G16" s="24"/>
      <c r="H16" s="24">
        <f t="shared" si="1"/>
        <v>3.2999999999999972</v>
      </c>
      <c r="I16" s="8">
        <v>549</v>
      </c>
      <c r="J16" s="8">
        <v>400</v>
      </c>
      <c r="K16" s="24">
        <f t="shared" si="2"/>
        <v>149</v>
      </c>
      <c r="L16" s="1"/>
      <c r="M16" s="57"/>
      <c r="N16" s="57"/>
      <c r="O16" s="57"/>
      <c r="P16" s="57"/>
    </row>
    <row r="17" spans="1:16" ht="15" x14ac:dyDescent="0.25">
      <c r="A17" s="7">
        <v>44389</v>
      </c>
      <c r="B17" s="8"/>
      <c r="C17" s="8"/>
      <c r="D17" s="46">
        <f t="shared" si="0"/>
        <v>0</v>
      </c>
      <c r="E17" s="8">
        <v>32.299999999999997</v>
      </c>
      <c r="F17" s="8">
        <v>30</v>
      </c>
      <c r="G17" s="24"/>
      <c r="H17" s="24">
        <f t="shared" si="1"/>
        <v>2.2999999999999972</v>
      </c>
      <c r="I17" s="8">
        <v>549</v>
      </c>
      <c r="J17" s="8">
        <v>480</v>
      </c>
      <c r="K17" s="24">
        <f t="shared" si="2"/>
        <v>69</v>
      </c>
      <c r="L17" s="1"/>
      <c r="M17" s="57"/>
      <c r="N17" s="57">
        <v>32313</v>
      </c>
      <c r="O17" s="57"/>
      <c r="P17" s="57">
        <v>3481</v>
      </c>
    </row>
    <row r="18" spans="1:16" ht="15" x14ac:dyDescent="0.25">
      <c r="A18" s="7">
        <v>44390</v>
      </c>
      <c r="B18" s="8"/>
      <c r="C18" s="8"/>
      <c r="D18" s="46">
        <f t="shared" si="0"/>
        <v>0</v>
      </c>
      <c r="E18" s="8">
        <v>32.299999999999997</v>
      </c>
      <c r="F18" s="8">
        <v>34</v>
      </c>
      <c r="G18" s="24"/>
      <c r="H18" s="24">
        <f t="shared" si="1"/>
        <v>-1.7000000000000028</v>
      </c>
      <c r="I18" s="8">
        <v>548</v>
      </c>
      <c r="J18" s="8">
        <v>480</v>
      </c>
      <c r="K18" s="24">
        <f t="shared" si="2"/>
        <v>68</v>
      </c>
      <c r="L18" s="1"/>
      <c r="M18" s="57"/>
      <c r="N18" s="57">
        <v>32343</v>
      </c>
      <c r="O18" s="57"/>
      <c r="P18" s="57">
        <v>3493</v>
      </c>
    </row>
    <row r="19" spans="1:16" ht="15" x14ac:dyDescent="0.25">
      <c r="A19" s="7">
        <v>44391</v>
      </c>
      <c r="B19" s="8"/>
      <c r="C19" s="8"/>
      <c r="D19" s="46">
        <f t="shared" si="0"/>
        <v>0</v>
      </c>
      <c r="E19" s="8">
        <v>32.299999999999997</v>
      </c>
      <c r="F19" s="8">
        <v>36</v>
      </c>
      <c r="G19" s="24"/>
      <c r="H19" s="24">
        <f t="shared" si="1"/>
        <v>-3.7000000000000028</v>
      </c>
      <c r="I19" s="8">
        <v>548</v>
      </c>
      <c r="J19" s="8">
        <v>400</v>
      </c>
      <c r="K19" s="24">
        <f t="shared" si="2"/>
        <v>148</v>
      </c>
      <c r="L19" s="1"/>
      <c r="M19" s="57"/>
      <c r="N19" s="57">
        <v>32377</v>
      </c>
      <c r="O19" s="57"/>
      <c r="P19" s="57">
        <v>3505</v>
      </c>
    </row>
    <row r="20" spans="1:16" ht="15" x14ac:dyDescent="0.25">
      <c r="A20" s="7">
        <v>44392</v>
      </c>
      <c r="B20" s="8"/>
      <c r="C20" s="8"/>
      <c r="D20" s="46">
        <f t="shared" si="0"/>
        <v>0</v>
      </c>
      <c r="E20" s="8">
        <v>32.299999999999997</v>
      </c>
      <c r="F20" s="8">
        <v>43</v>
      </c>
      <c r="G20" s="24"/>
      <c r="H20" s="24">
        <f t="shared" si="1"/>
        <v>-10.700000000000003</v>
      </c>
      <c r="I20" s="8">
        <v>548</v>
      </c>
      <c r="J20" s="8">
        <v>440</v>
      </c>
      <c r="K20" s="24">
        <f t="shared" si="2"/>
        <v>108</v>
      </c>
      <c r="L20" s="1"/>
      <c r="M20" s="57"/>
      <c r="N20" s="57">
        <v>32413</v>
      </c>
      <c r="O20" s="57"/>
      <c r="P20" s="57">
        <v>3515</v>
      </c>
    </row>
    <row r="21" spans="1:16" ht="15" x14ac:dyDescent="0.25">
      <c r="A21" s="7">
        <v>44393</v>
      </c>
      <c r="B21" s="8"/>
      <c r="C21" s="8"/>
      <c r="D21" s="46">
        <f t="shared" si="0"/>
        <v>0</v>
      </c>
      <c r="E21" s="8">
        <v>32.299999999999997</v>
      </c>
      <c r="F21" s="8">
        <v>45</v>
      </c>
      <c r="G21" s="24"/>
      <c r="H21" s="24">
        <f t="shared" si="1"/>
        <v>-12.700000000000003</v>
      </c>
      <c r="I21" s="8">
        <v>548</v>
      </c>
      <c r="J21" s="8">
        <v>420</v>
      </c>
      <c r="K21" s="24">
        <f t="shared" si="2"/>
        <v>128</v>
      </c>
      <c r="L21" s="1"/>
      <c r="M21" s="57"/>
      <c r="N21" s="57">
        <v>32456</v>
      </c>
      <c r="O21" s="57"/>
      <c r="P21" s="57">
        <v>3526</v>
      </c>
    </row>
    <row r="22" spans="1:16" ht="15" x14ac:dyDescent="0.25">
      <c r="A22" s="7">
        <v>44394</v>
      </c>
      <c r="B22" s="8"/>
      <c r="C22" s="8"/>
      <c r="D22" s="46">
        <f t="shared" si="0"/>
        <v>0</v>
      </c>
      <c r="E22" s="8">
        <v>32.299999999999997</v>
      </c>
      <c r="F22" s="8">
        <v>45</v>
      </c>
      <c r="G22" s="24"/>
      <c r="H22" s="24">
        <f>E22-F22</f>
        <v>-12.700000000000003</v>
      </c>
      <c r="I22" s="8">
        <v>548</v>
      </c>
      <c r="J22" s="8">
        <v>410</v>
      </c>
      <c r="K22" s="24">
        <f t="shared" si="2"/>
        <v>138</v>
      </c>
      <c r="L22" s="1"/>
      <c r="M22" s="57"/>
      <c r="N22" s="57"/>
      <c r="O22" s="57"/>
      <c r="P22" s="57"/>
    </row>
    <row r="23" spans="1:16" ht="15" x14ac:dyDescent="0.25">
      <c r="A23" s="7">
        <v>44395</v>
      </c>
      <c r="B23" s="8"/>
      <c r="C23" s="8"/>
      <c r="D23" s="46">
        <f t="shared" si="0"/>
        <v>0</v>
      </c>
      <c r="E23" s="8">
        <v>32.299999999999997</v>
      </c>
      <c r="F23" s="8">
        <v>44</v>
      </c>
      <c r="G23" s="24"/>
      <c r="H23" s="24">
        <f t="shared" si="1"/>
        <v>-11.700000000000003</v>
      </c>
      <c r="I23" s="8">
        <v>548</v>
      </c>
      <c r="J23" s="8">
        <v>410</v>
      </c>
      <c r="K23" s="24">
        <f t="shared" si="2"/>
        <v>138</v>
      </c>
      <c r="L23" s="1"/>
      <c r="M23" s="57"/>
      <c r="N23" s="57"/>
      <c r="O23" s="57"/>
      <c r="P23" s="57"/>
    </row>
    <row r="24" spans="1:16" ht="15" x14ac:dyDescent="0.25">
      <c r="A24" s="7">
        <v>44396</v>
      </c>
      <c r="B24" s="8"/>
      <c r="C24" s="8"/>
      <c r="D24" s="46">
        <f t="shared" si="0"/>
        <v>0</v>
      </c>
      <c r="E24" s="8">
        <v>32.200000000000003</v>
      </c>
      <c r="F24" s="8">
        <v>38</v>
      </c>
      <c r="G24" s="24"/>
      <c r="H24" s="24">
        <f t="shared" si="1"/>
        <v>-5.7999999999999972</v>
      </c>
      <c r="I24" s="8">
        <v>548</v>
      </c>
      <c r="J24" s="8">
        <v>520</v>
      </c>
      <c r="K24" s="24">
        <f t="shared" si="2"/>
        <v>28</v>
      </c>
      <c r="L24" s="1"/>
      <c r="M24" s="57"/>
      <c r="N24" s="57">
        <v>32590</v>
      </c>
      <c r="O24" s="57"/>
      <c r="P24" s="57">
        <v>3557</v>
      </c>
    </row>
    <row r="25" spans="1:16" ht="15" x14ac:dyDescent="0.25">
      <c r="A25" s="7">
        <v>44397</v>
      </c>
      <c r="B25" s="8"/>
      <c r="C25" s="8"/>
      <c r="D25" s="46">
        <f t="shared" si="0"/>
        <v>0</v>
      </c>
      <c r="E25" s="8">
        <v>32.200000000000003</v>
      </c>
      <c r="F25" s="8">
        <v>37</v>
      </c>
      <c r="G25" s="24"/>
      <c r="H25" s="24">
        <f t="shared" si="1"/>
        <v>-4.7999999999999972</v>
      </c>
      <c r="I25" s="8">
        <v>548</v>
      </c>
      <c r="J25" s="8">
        <v>480</v>
      </c>
      <c r="K25" s="24">
        <f t="shared" si="2"/>
        <v>68</v>
      </c>
      <c r="L25" s="1"/>
      <c r="M25" s="57"/>
      <c r="N25" s="40">
        <v>32628</v>
      </c>
      <c r="O25" s="40"/>
      <c r="P25" s="40">
        <v>3570</v>
      </c>
    </row>
    <row r="26" spans="1:16" ht="15" x14ac:dyDescent="0.25">
      <c r="A26" s="7">
        <v>44398</v>
      </c>
      <c r="B26" s="8"/>
      <c r="C26" s="8"/>
      <c r="D26" s="46">
        <f t="shared" si="0"/>
        <v>0</v>
      </c>
      <c r="E26" s="8">
        <v>32.200000000000003</v>
      </c>
      <c r="F26" s="8">
        <v>39</v>
      </c>
      <c r="G26" s="24"/>
      <c r="H26" s="24">
        <f t="shared" si="1"/>
        <v>-6.7999999999999972</v>
      </c>
      <c r="I26" s="8">
        <v>548</v>
      </c>
      <c r="J26" s="8">
        <v>440</v>
      </c>
      <c r="K26" s="24">
        <f t="shared" si="2"/>
        <v>108</v>
      </c>
      <c r="L26" s="1"/>
      <c r="M26" s="57"/>
      <c r="N26" s="37">
        <v>32665</v>
      </c>
      <c r="O26" s="37"/>
      <c r="P26" s="37">
        <v>3582</v>
      </c>
    </row>
    <row r="27" spans="1:16" ht="15" x14ac:dyDescent="0.25">
      <c r="A27" s="7">
        <v>44399</v>
      </c>
      <c r="B27" s="8"/>
      <c r="C27" s="8"/>
      <c r="D27" s="46">
        <f t="shared" si="0"/>
        <v>0</v>
      </c>
      <c r="E27" s="8">
        <v>32.200000000000003</v>
      </c>
      <c r="F27" s="8">
        <v>40</v>
      </c>
      <c r="G27" s="24"/>
      <c r="H27" s="24">
        <f t="shared" si="1"/>
        <v>-7.7999999999999972</v>
      </c>
      <c r="I27" s="8">
        <v>548</v>
      </c>
      <c r="J27" s="8">
        <v>450</v>
      </c>
      <c r="K27" s="24">
        <f t="shared" si="2"/>
        <v>98</v>
      </c>
      <c r="L27" s="1"/>
      <c r="M27" s="57"/>
      <c r="N27" s="37">
        <v>32704</v>
      </c>
      <c r="O27" s="37"/>
      <c r="P27" s="37">
        <v>3593</v>
      </c>
    </row>
    <row r="28" spans="1:16" ht="15" x14ac:dyDescent="0.25">
      <c r="A28" s="7">
        <v>44400</v>
      </c>
      <c r="B28" s="8"/>
      <c r="C28" s="8"/>
      <c r="D28" s="46">
        <f t="shared" si="0"/>
        <v>0</v>
      </c>
      <c r="E28" s="8">
        <v>32.200000000000003</v>
      </c>
      <c r="F28" s="8">
        <v>42</v>
      </c>
      <c r="G28" s="24"/>
      <c r="H28" s="24">
        <f t="shared" si="1"/>
        <v>-9.7999999999999972</v>
      </c>
      <c r="I28" s="8">
        <v>548</v>
      </c>
      <c r="J28" s="8">
        <v>450</v>
      </c>
      <c r="K28" s="24">
        <f t="shared" si="2"/>
        <v>98</v>
      </c>
      <c r="L28" s="1"/>
      <c r="M28" s="57"/>
      <c r="N28" s="40">
        <v>32744</v>
      </c>
      <c r="O28" s="40"/>
      <c r="P28" s="40"/>
    </row>
    <row r="29" spans="1:16" x14ac:dyDescent="0.3">
      <c r="A29" s="7">
        <v>44401</v>
      </c>
      <c r="B29" s="8"/>
      <c r="C29" s="8"/>
      <c r="D29" s="46">
        <f t="shared" si="0"/>
        <v>0</v>
      </c>
      <c r="E29" s="8">
        <v>32.200000000000003</v>
      </c>
      <c r="F29" s="8">
        <v>42</v>
      </c>
      <c r="G29" s="24"/>
      <c r="H29" s="24">
        <f t="shared" si="1"/>
        <v>-9.7999999999999972</v>
      </c>
      <c r="I29" s="8">
        <v>548</v>
      </c>
      <c r="J29" s="8">
        <v>450</v>
      </c>
      <c r="K29" s="24">
        <f t="shared" si="2"/>
        <v>98</v>
      </c>
      <c r="L29" s="1"/>
      <c r="M29" s="57"/>
      <c r="N29" s="40"/>
      <c r="O29" s="40"/>
      <c r="P29" s="40"/>
    </row>
    <row r="30" spans="1:16" x14ac:dyDescent="0.3">
      <c r="A30" s="7">
        <v>44402</v>
      </c>
      <c r="B30" s="8"/>
      <c r="C30" s="8"/>
      <c r="D30" s="46">
        <f t="shared" si="0"/>
        <v>0</v>
      </c>
      <c r="E30" s="8">
        <v>32.200000000000003</v>
      </c>
      <c r="F30" s="8">
        <v>42</v>
      </c>
      <c r="G30" s="24"/>
      <c r="H30" s="24">
        <f t="shared" si="1"/>
        <v>-9.7999999999999972</v>
      </c>
      <c r="I30" s="8">
        <v>548</v>
      </c>
      <c r="J30" s="8">
        <v>450</v>
      </c>
      <c r="K30" s="24">
        <f t="shared" si="2"/>
        <v>98</v>
      </c>
      <c r="L30" s="1"/>
      <c r="M30" s="57"/>
      <c r="N30" s="40"/>
      <c r="O30" s="40"/>
      <c r="P30" s="40"/>
    </row>
    <row r="31" spans="1:16" x14ac:dyDescent="0.3">
      <c r="A31" s="7">
        <v>44403</v>
      </c>
      <c r="B31" s="8"/>
      <c r="C31" s="8"/>
      <c r="D31" s="46">
        <f t="shared" si="0"/>
        <v>0</v>
      </c>
      <c r="E31" s="8">
        <v>32.200000000000003</v>
      </c>
      <c r="F31" s="8">
        <v>42</v>
      </c>
      <c r="G31" s="24"/>
      <c r="H31" s="24">
        <f t="shared" si="1"/>
        <v>-9.7999999999999972</v>
      </c>
      <c r="I31" s="8">
        <v>548</v>
      </c>
      <c r="J31" s="8">
        <v>520</v>
      </c>
      <c r="K31" s="24">
        <f t="shared" si="2"/>
        <v>28</v>
      </c>
      <c r="L31" s="1"/>
      <c r="M31" s="57"/>
      <c r="N31" s="40">
        <v>32870</v>
      </c>
      <c r="O31" s="40"/>
      <c r="P31" s="40">
        <v>3638</v>
      </c>
    </row>
    <row r="32" spans="1:16" x14ac:dyDescent="0.3">
      <c r="A32" s="7">
        <v>44404</v>
      </c>
      <c r="B32" s="8"/>
      <c r="C32" s="8"/>
      <c r="D32" s="46">
        <f t="shared" si="0"/>
        <v>0</v>
      </c>
      <c r="E32" s="8">
        <v>32.200000000000003</v>
      </c>
      <c r="F32" s="8">
        <v>40</v>
      </c>
      <c r="G32" s="24"/>
      <c r="H32" s="24">
        <f t="shared" si="1"/>
        <v>-7.7999999999999972</v>
      </c>
      <c r="I32" s="8">
        <v>548</v>
      </c>
      <c r="J32" s="8">
        <v>520</v>
      </c>
      <c r="K32" s="24">
        <f t="shared" si="2"/>
        <v>28</v>
      </c>
      <c r="L32" s="1"/>
      <c r="M32" s="57"/>
      <c r="N32" s="40">
        <v>32912</v>
      </c>
      <c r="O32" s="40"/>
      <c r="P32" s="40">
        <v>3651</v>
      </c>
    </row>
    <row r="33" spans="1:16" x14ac:dyDescent="0.3">
      <c r="A33" s="7">
        <v>44405</v>
      </c>
      <c r="B33" s="8"/>
      <c r="C33" s="8"/>
      <c r="D33" s="46">
        <f t="shared" si="0"/>
        <v>0</v>
      </c>
      <c r="E33" s="8">
        <v>32.200000000000003</v>
      </c>
      <c r="F33" s="8">
        <v>41</v>
      </c>
      <c r="G33" s="24"/>
      <c r="H33" s="24">
        <f t="shared" si="1"/>
        <v>-8.7999999999999972</v>
      </c>
      <c r="I33" s="8">
        <v>548</v>
      </c>
      <c r="J33" s="8">
        <v>520</v>
      </c>
      <c r="K33" s="24">
        <f t="shared" si="2"/>
        <v>28</v>
      </c>
      <c r="L33" s="1"/>
      <c r="M33" s="57"/>
      <c r="N33" s="40">
        <v>32952</v>
      </c>
      <c r="O33" s="40"/>
      <c r="P33" s="40">
        <v>3664</v>
      </c>
    </row>
    <row r="34" spans="1:16" x14ac:dyDescent="0.3">
      <c r="A34" s="7">
        <v>44406</v>
      </c>
      <c r="B34" s="8"/>
      <c r="C34" s="8"/>
      <c r="D34" s="46">
        <f t="shared" si="0"/>
        <v>0</v>
      </c>
      <c r="E34" s="8">
        <v>32.200000000000003</v>
      </c>
      <c r="F34" s="8">
        <v>59</v>
      </c>
      <c r="G34" s="24"/>
      <c r="H34" s="24">
        <f t="shared" si="1"/>
        <v>-26.799999999999997</v>
      </c>
      <c r="I34" s="8">
        <v>548</v>
      </c>
      <c r="J34" s="8">
        <v>450</v>
      </c>
      <c r="K34" s="24">
        <f t="shared" si="2"/>
        <v>98</v>
      </c>
      <c r="L34" s="1"/>
      <c r="M34" s="57"/>
      <c r="N34" s="40">
        <v>32993</v>
      </c>
      <c r="O34" s="40"/>
      <c r="P34" s="40">
        <v>3677</v>
      </c>
    </row>
    <row r="35" spans="1:16" x14ac:dyDescent="0.3">
      <c r="A35" s="7">
        <v>44407</v>
      </c>
      <c r="B35" s="8"/>
      <c r="C35" s="8"/>
      <c r="D35" s="46">
        <f t="shared" si="0"/>
        <v>0</v>
      </c>
      <c r="E35" s="8">
        <v>32.200000000000003</v>
      </c>
      <c r="F35" s="8">
        <v>34</v>
      </c>
      <c r="G35" s="24"/>
      <c r="H35" s="24">
        <f t="shared" si="1"/>
        <v>-1.7999999999999972</v>
      </c>
      <c r="I35" s="8">
        <v>548</v>
      </c>
      <c r="J35" s="8">
        <v>450</v>
      </c>
      <c r="K35" s="24">
        <f t="shared" si="2"/>
        <v>98</v>
      </c>
      <c r="L35" s="1"/>
      <c r="M35" s="57"/>
      <c r="N35" s="40">
        <v>33052</v>
      </c>
      <c r="O35" s="40"/>
      <c r="P35" s="40"/>
    </row>
    <row r="36" spans="1:16" x14ac:dyDescent="0.3">
      <c r="A36" s="7">
        <v>44408</v>
      </c>
      <c r="B36" s="8"/>
      <c r="C36" s="8"/>
      <c r="D36" s="46"/>
      <c r="E36" s="8">
        <v>32.200000000000003</v>
      </c>
      <c r="F36" s="8">
        <v>34</v>
      </c>
      <c r="G36" s="24"/>
      <c r="H36" s="24">
        <f t="shared" si="1"/>
        <v>-1.7999999999999972</v>
      </c>
      <c r="I36" s="8">
        <v>548</v>
      </c>
      <c r="J36" s="8">
        <v>450</v>
      </c>
      <c r="K36" s="24">
        <f t="shared" si="2"/>
        <v>98</v>
      </c>
      <c r="L36" s="1"/>
      <c r="M36" s="57"/>
      <c r="N36" s="40"/>
      <c r="O36" s="40"/>
      <c r="P36" s="40"/>
    </row>
    <row r="37" spans="1:16" x14ac:dyDescent="0.3">
      <c r="A37" s="9" t="s">
        <v>9</v>
      </c>
      <c r="B37" s="10">
        <f t="shared" ref="B37:D37" si="3">SUM(B6:B35)</f>
        <v>0</v>
      </c>
      <c r="C37" s="10">
        <f t="shared" si="3"/>
        <v>0</v>
      </c>
      <c r="D37" s="10">
        <f t="shared" si="3"/>
        <v>0</v>
      </c>
      <c r="E37" s="10">
        <f>SUM(E6:E36)</f>
        <v>1000.0000000000006</v>
      </c>
      <c r="F37" s="10">
        <f t="shared" ref="F37:H37" si="4">SUM(F6:F36)</f>
        <v>1194</v>
      </c>
      <c r="G37" s="10">
        <f t="shared" si="4"/>
        <v>0</v>
      </c>
      <c r="H37" s="60">
        <f t="shared" si="4"/>
        <v>-194.00000000000011</v>
      </c>
      <c r="I37" s="10">
        <f>SUM(I6:I36)</f>
        <v>17000</v>
      </c>
      <c r="J37" s="10">
        <f>SUM(J6:J36)</f>
        <v>14110</v>
      </c>
      <c r="K37" s="27">
        <f>SUM(K6:K36)</f>
        <v>2890</v>
      </c>
      <c r="L37" s="1"/>
      <c r="M37" s="57"/>
      <c r="N37" s="40"/>
      <c r="O37" s="40"/>
      <c r="P37" s="40"/>
    </row>
    <row r="38" spans="1:16" x14ac:dyDescent="0.3">
      <c r="A38" s="1"/>
      <c r="B38" s="1"/>
      <c r="C38" s="43"/>
      <c r="D38" s="44"/>
      <c r="E38" s="1"/>
      <c r="F38" s="1"/>
      <c r="G38" s="32"/>
      <c r="H38" s="32"/>
      <c r="I38" s="1"/>
      <c r="J38" s="1"/>
      <c r="K38" s="32"/>
      <c r="L38" s="1"/>
      <c r="M38" s="1"/>
      <c r="N38" s="38">
        <v>33155</v>
      </c>
      <c r="O38" s="38"/>
      <c r="P38" s="38"/>
    </row>
    <row r="39" spans="1:16" x14ac:dyDescent="0.3">
      <c r="N39" s="58"/>
    </row>
  </sheetData>
  <mergeCells count="4">
    <mergeCell ref="B3:D3"/>
    <mergeCell ref="E3:H3"/>
    <mergeCell ref="I3:K3"/>
    <mergeCell ref="M3:P3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workbookViewId="0">
      <selection activeCell="F24" sqref="F24"/>
    </sheetView>
  </sheetViews>
  <sheetFormatPr defaultRowHeight="14.4" x14ac:dyDescent="0.3"/>
  <sheetData>
    <row r="1" spans="1:18" x14ac:dyDescent="0.3">
      <c r="A1" s="1" t="s">
        <v>43</v>
      </c>
      <c r="B1" s="1"/>
      <c r="C1" s="43"/>
      <c r="D1" s="44"/>
      <c r="E1" s="1"/>
      <c r="F1" s="1"/>
      <c r="G1" s="32"/>
      <c r="H1" s="32"/>
      <c r="I1" s="1"/>
      <c r="J1" s="1"/>
      <c r="K1" s="32"/>
      <c r="L1" s="1"/>
      <c r="M1" s="1"/>
      <c r="N1" s="38"/>
      <c r="O1" s="38"/>
      <c r="P1" s="38"/>
    </row>
    <row r="2" spans="1:18" ht="15" x14ac:dyDescent="0.25">
      <c r="A2" s="1"/>
      <c r="B2" s="1"/>
      <c r="C2" s="43"/>
      <c r="D2" s="44"/>
      <c r="E2" s="1"/>
      <c r="F2" s="1"/>
      <c r="G2" s="32"/>
      <c r="H2" s="32"/>
      <c r="I2" s="1"/>
      <c r="J2" s="1"/>
      <c r="K2" s="32"/>
      <c r="L2" s="1"/>
      <c r="M2" s="1"/>
      <c r="N2" s="38"/>
      <c r="O2" s="38"/>
      <c r="P2" s="38"/>
    </row>
    <row r="3" spans="1:18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L3" s="1"/>
      <c r="M3" s="74" t="s">
        <v>14</v>
      </c>
      <c r="N3" s="75"/>
      <c r="O3" s="75"/>
      <c r="P3" s="76"/>
    </row>
    <row r="4" spans="1:18" ht="55.8" x14ac:dyDescent="0.3">
      <c r="A4" s="2"/>
      <c r="B4" s="2"/>
      <c r="C4" s="16"/>
      <c r="D4" s="45"/>
      <c r="E4" s="1"/>
      <c r="F4" s="3" t="s">
        <v>4</v>
      </c>
      <c r="G4" s="35" t="s">
        <v>5</v>
      </c>
      <c r="H4" s="33"/>
      <c r="I4" s="1"/>
      <c r="J4" s="6"/>
      <c r="K4" s="34"/>
      <c r="L4" s="1"/>
      <c r="M4" s="2" t="s">
        <v>10</v>
      </c>
      <c r="N4" s="61" t="s">
        <v>12</v>
      </c>
      <c r="O4" s="61" t="s">
        <v>13</v>
      </c>
      <c r="P4" s="61" t="s">
        <v>11</v>
      </c>
    </row>
    <row r="5" spans="1:18" x14ac:dyDescent="0.3">
      <c r="A5" s="2"/>
      <c r="B5" s="2" t="s">
        <v>6</v>
      </c>
      <c r="C5" s="16" t="s">
        <v>7</v>
      </c>
      <c r="D5" s="45" t="s">
        <v>27</v>
      </c>
      <c r="E5" s="2" t="s">
        <v>6</v>
      </c>
      <c r="F5" s="2" t="s">
        <v>7</v>
      </c>
      <c r="G5" s="34" t="s">
        <v>7</v>
      </c>
      <c r="H5" s="34" t="s">
        <v>27</v>
      </c>
      <c r="I5" s="2" t="s">
        <v>6</v>
      </c>
      <c r="J5" s="2" t="s">
        <v>7</v>
      </c>
      <c r="K5" s="34" t="s">
        <v>27</v>
      </c>
      <c r="L5" s="1"/>
      <c r="M5" s="2"/>
      <c r="N5" s="61"/>
      <c r="O5" s="61"/>
      <c r="P5" s="61"/>
    </row>
    <row r="6" spans="1:18" ht="15" x14ac:dyDescent="0.25">
      <c r="A6" s="7">
        <v>44409</v>
      </c>
      <c r="B6" s="8"/>
      <c r="C6" s="8"/>
      <c r="D6" s="46">
        <f>B6-C6</f>
        <v>0</v>
      </c>
      <c r="E6" s="8">
        <v>32.299999999999997</v>
      </c>
      <c r="F6" s="8">
        <v>35</v>
      </c>
      <c r="G6" s="24"/>
      <c r="H6" s="24">
        <f>E6-F6</f>
        <v>-2.7000000000000028</v>
      </c>
      <c r="I6" s="8">
        <v>549</v>
      </c>
      <c r="J6" s="8">
        <v>450</v>
      </c>
      <c r="K6" s="24">
        <f>I6-J6</f>
        <v>99</v>
      </c>
      <c r="L6" s="1"/>
      <c r="M6" s="2"/>
      <c r="N6" s="61"/>
      <c r="O6" s="61"/>
      <c r="P6" s="61"/>
    </row>
    <row r="7" spans="1:18" ht="15" x14ac:dyDescent="0.25">
      <c r="A7" s="7">
        <v>44410</v>
      </c>
      <c r="B7" s="8"/>
      <c r="C7" s="8"/>
      <c r="D7" s="46">
        <f t="shared" ref="D7:D35" si="0">B7-C7</f>
        <v>0</v>
      </c>
      <c r="E7" s="8">
        <v>32.299999999999997</v>
      </c>
      <c r="F7" s="8">
        <v>45</v>
      </c>
      <c r="G7" s="24"/>
      <c r="H7" s="24">
        <f t="shared" ref="H7:H36" si="1">E7-F7</f>
        <v>-12.700000000000003</v>
      </c>
      <c r="I7" s="8">
        <v>549</v>
      </c>
      <c r="J7" s="8">
        <v>520</v>
      </c>
      <c r="K7" s="24">
        <f t="shared" ref="K7:K36" si="2">I7-J7</f>
        <v>29</v>
      </c>
      <c r="L7" s="1"/>
      <c r="M7" s="2"/>
      <c r="N7" s="61">
        <v>33155</v>
      </c>
      <c r="O7" s="61"/>
      <c r="P7" s="61">
        <v>3722</v>
      </c>
    </row>
    <row r="8" spans="1:18" ht="15" x14ac:dyDescent="0.25">
      <c r="A8" s="7">
        <v>44411</v>
      </c>
      <c r="B8" s="8"/>
      <c r="C8" s="8"/>
      <c r="D8" s="46">
        <f t="shared" si="0"/>
        <v>0</v>
      </c>
      <c r="E8" s="8">
        <v>32.299999999999997</v>
      </c>
      <c r="F8" s="8">
        <v>38</v>
      </c>
      <c r="G8" s="24"/>
      <c r="H8" s="24">
        <f t="shared" si="1"/>
        <v>-5.7000000000000028</v>
      </c>
      <c r="I8" s="8">
        <v>549</v>
      </c>
      <c r="J8" s="8">
        <v>540</v>
      </c>
      <c r="K8" s="24">
        <f t="shared" si="2"/>
        <v>9</v>
      </c>
      <c r="L8" s="1"/>
      <c r="M8" s="2"/>
      <c r="N8" s="61">
        <v>33200</v>
      </c>
      <c r="O8" s="61"/>
      <c r="P8" s="61">
        <v>3735</v>
      </c>
    </row>
    <row r="9" spans="1:18" ht="15" x14ac:dyDescent="0.25">
      <c r="A9" s="7">
        <v>44412</v>
      </c>
      <c r="B9" s="8"/>
      <c r="C9" s="8"/>
      <c r="D9" s="46">
        <f t="shared" si="0"/>
        <v>0</v>
      </c>
      <c r="E9" s="8">
        <v>32.299999999999997</v>
      </c>
      <c r="F9" s="8">
        <v>45</v>
      </c>
      <c r="G9" s="24"/>
      <c r="H9" s="24">
        <f t="shared" si="1"/>
        <v>-12.700000000000003</v>
      </c>
      <c r="I9" s="8">
        <v>549</v>
      </c>
      <c r="J9" s="8">
        <v>540</v>
      </c>
      <c r="K9" s="24">
        <f t="shared" si="2"/>
        <v>9</v>
      </c>
      <c r="L9" s="1"/>
      <c r="M9" s="2"/>
      <c r="N9" s="61">
        <v>33238</v>
      </c>
      <c r="O9" s="61"/>
      <c r="P9" s="61"/>
    </row>
    <row r="10" spans="1:18" ht="15" x14ac:dyDescent="0.25">
      <c r="A10" s="7">
        <v>44413</v>
      </c>
      <c r="B10" s="8"/>
      <c r="C10" s="8"/>
      <c r="D10" s="46">
        <f t="shared" si="0"/>
        <v>0</v>
      </c>
      <c r="E10" s="8">
        <v>32.299999999999997</v>
      </c>
      <c r="F10" s="8">
        <v>41</v>
      </c>
      <c r="G10" s="24"/>
      <c r="H10" s="24">
        <f t="shared" si="1"/>
        <v>-8.7000000000000028</v>
      </c>
      <c r="I10" s="8">
        <v>549</v>
      </c>
      <c r="J10" s="8">
        <v>520</v>
      </c>
      <c r="K10" s="24">
        <f t="shared" si="2"/>
        <v>29</v>
      </c>
      <c r="L10" s="1"/>
      <c r="M10" s="2"/>
      <c r="N10" s="61">
        <v>33283</v>
      </c>
      <c r="O10" s="61"/>
      <c r="P10" s="61">
        <v>3762</v>
      </c>
    </row>
    <row r="11" spans="1:18" ht="15" x14ac:dyDescent="0.25">
      <c r="A11" s="7">
        <v>44414</v>
      </c>
      <c r="B11" s="8"/>
      <c r="C11" s="8"/>
      <c r="D11" s="46">
        <f t="shared" si="0"/>
        <v>0</v>
      </c>
      <c r="E11" s="8">
        <v>32.299999999999997</v>
      </c>
      <c r="F11" s="8">
        <v>34</v>
      </c>
      <c r="G11" s="24"/>
      <c r="H11" s="24">
        <f t="shared" si="1"/>
        <v>-1.7000000000000028</v>
      </c>
      <c r="I11" s="8">
        <v>549</v>
      </c>
      <c r="J11" s="8">
        <v>440</v>
      </c>
      <c r="K11" s="24">
        <f t="shared" si="2"/>
        <v>109</v>
      </c>
      <c r="L11" s="1"/>
      <c r="M11" s="2"/>
      <c r="N11" s="61">
        <v>33324</v>
      </c>
      <c r="O11" s="61"/>
      <c r="P11" s="61">
        <v>3775</v>
      </c>
    </row>
    <row r="12" spans="1:18" ht="15" x14ac:dyDescent="0.25">
      <c r="A12" s="7">
        <v>44415</v>
      </c>
      <c r="B12" s="8"/>
      <c r="C12" s="8"/>
      <c r="D12" s="46">
        <f t="shared" si="0"/>
        <v>0</v>
      </c>
      <c r="E12" s="8">
        <v>32.299999999999997</v>
      </c>
      <c r="F12" s="8">
        <v>34</v>
      </c>
      <c r="G12" s="24"/>
      <c r="H12" s="24">
        <f t="shared" si="1"/>
        <v>-1.7000000000000028</v>
      </c>
      <c r="I12" s="8">
        <v>549</v>
      </c>
      <c r="J12" s="8">
        <v>440</v>
      </c>
      <c r="K12" s="24">
        <f t="shared" si="2"/>
        <v>109</v>
      </c>
      <c r="L12" s="1"/>
      <c r="M12" s="2"/>
      <c r="N12" s="61"/>
      <c r="O12" s="61"/>
      <c r="P12" s="61"/>
    </row>
    <row r="13" spans="1:18" ht="15" x14ac:dyDescent="0.25">
      <c r="A13" s="7">
        <v>44416</v>
      </c>
      <c r="B13" s="8"/>
      <c r="C13" s="8"/>
      <c r="D13" s="46">
        <f t="shared" si="0"/>
        <v>0</v>
      </c>
      <c r="E13" s="8">
        <v>32.299999999999997</v>
      </c>
      <c r="F13" s="8">
        <v>33</v>
      </c>
      <c r="G13" s="24"/>
      <c r="H13" s="24">
        <f t="shared" si="1"/>
        <v>-0.70000000000000284</v>
      </c>
      <c r="I13" s="8">
        <v>549</v>
      </c>
      <c r="J13" s="8">
        <v>440</v>
      </c>
      <c r="K13" s="24">
        <f t="shared" si="2"/>
        <v>109</v>
      </c>
      <c r="L13" s="1"/>
      <c r="M13" s="2"/>
      <c r="N13" s="61"/>
      <c r="O13" s="61"/>
      <c r="P13" s="61"/>
    </row>
    <row r="14" spans="1:18" x14ac:dyDescent="0.3">
      <c r="A14" s="7">
        <v>44417</v>
      </c>
      <c r="B14" s="8"/>
      <c r="C14" s="8"/>
      <c r="D14" s="46">
        <f t="shared" si="0"/>
        <v>0</v>
      </c>
      <c r="E14" s="8">
        <v>32.299999999999997</v>
      </c>
      <c r="F14" s="8">
        <v>37</v>
      </c>
      <c r="G14" s="24"/>
      <c r="H14" s="24">
        <f t="shared" si="1"/>
        <v>-4.7000000000000028</v>
      </c>
      <c r="I14" s="8">
        <v>549</v>
      </c>
      <c r="J14" s="8">
        <v>533</v>
      </c>
      <c r="K14" s="24">
        <f t="shared" si="2"/>
        <v>16</v>
      </c>
      <c r="L14" s="1"/>
      <c r="M14" s="2"/>
      <c r="N14" s="61">
        <v>33425</v>
      </c>
      <c r="O14" s="61"/>
      <c r="P14" s="61">
        <v>3808</v>
      </c>
      <c r="Q14">
        <v>164</v>
      </c>
      <c r="R14" t="s">
        <v>46</v>
      </c>
    </row>
    <row r="15" spans="1:18" ht="15" x14ac:dyDescent="0.25">
      <c r="A15" s="7">
        <v>44418</v>
      </c>
      <c r="B15" s="8"/>
      <c r="C15" s="8"/>
      <c r="D15" s="46">
        <f t="shared" si="0"/>
        <v>0</v>
      </c>
      <c r="E15" s="8">
        <v>32.299999999999997</v>
      </c>
      <c r="F15" s="8">
        <v>38</v>
      </c>
      <c r="G15" s="24"/>
      <c r="H15" s="24">
        <f t="shared" si="1"/>
        <v>-5.7000000000000028</v>
      </c>
      <c r="I15" s="8">
        <v>549</v>
      </c>
      <c r="J15" s="8">
        <v>533</v>
      </c>
      <c r="K15" s="24">
        <f t="shared" si="2"/>
        <v>16</v>
      </c>
      <c r="L15" s="1"/>
      <c r="M15" s="2"/>
      <c r="N15" s="61">
        <v>33462</v>
      </c>
      <c r="O15" s="61"/>
      <c r="P15" s="61"/>
    </row>
    <row r="16" spans="1:18" ht="15" x14ac:dyDescent="0.25">
      <c r="A16" s="7">
        <v>44419</v>
      </c>
      <c r="B16" s="8"/>
      <c r="C16" s="8"/>
      <c r="D16" s="46">
        <f t="shared" si="0"/>
        <v>0</v>
      </c>
      <c r="E16" s="8">
        <v>32.299999999999997</v>
      </c>
      <c r="F16" s="8">
        <v>30</v>
      </c>
      <c r="G16" s="24"/>
      <c r="H16" s="24">
        <f t="shared" si="1"/>
        <v>2.2999999999999972</v>
      </c>
      <c r="I16" s="8">
        <v>549</v>
      </c>
      <c r="J16" s="8">
        <v>534</v>
      </c>
      <c r="K16" s="24">
        <f t="shared" si="2"/>
        <v>15</v>
      </c>
      <c r="L16" s="1"/>
      <c r="M16" s="61"/>
      <c r="N16" s="61">
        <v>33500</v>
      </c>
      <c r="O16" s="61"/>
      <c r="P16" s="61"/>
    </row>
    <row r="17" spans="1:16" ht="15" x14ac:dyDescent="0.25">
      <c r="A17" s="7">
        <v>44420</v>
      </c>
      <c r="B17" s="8"/>
      <c r="C17" s="8"/>
      <c r="D17" s="46">
        <f t="shared" si="0"/>
        <v>0</v>
      </c>
      <c r="E17" s="8">
        <v>32.299999999999997</v>
      </c>
      <c r="F17" s="8">
        <v>27</v>
      </c>
      <c r="G17" s="24"/>
      <c r="H17" s="24">
        <f t="shared" si="1"/>
        <v>5.2999999999999972</v>
      </c>
      <c r="I17" s="8">
        <v>549</v>
      </c>
      <c r="J17" s="8">
        <v>520</v>
      </c>
      <c r="K17" s="24">
        <f t="shared" si="2"/>
        <v>29</v>
      </c>
      <c r="L17" s="1"/>
      <c r="M17" s="61"/>
      <c r="N17" s="61">
        <v>33530</v>
      </c>
      <c r="O17" s="61"/>
      <c r="P17" s="61">
        <v>3848</v>
      </c>
    </row>
    <row r="18" spans="1:16" ht="15" x14ac:dyDescent="0.25">
      <c r="A18" s="7">
        <v>44421</v>
      </c>
      <c r="B18" s="8"/>
      <c r="C18" s="8"/>
      <c r="D18" s="46">
        <f t="shared" si="0"/>
        <v>0</v>
      </c>
      <c r="E18" s="8">
        <v>32.299999999999997</v>
      </c>
      <c r="F18" s="8">
        <v>23</v>
      </c>
      <c r="G18" s="24"/>
      <c r="H18" s="24">
        <f t="shared" si="1"/>
        <v>9.2999999999999972</v>
      </c>
      <c r="I18" s="8">
        <v>548</v>
      </c>
      <c r="J18" s="8">
        <v>428</v>
      </c>
      <c r="K18" s="24">
        <f t="shared" si="2"/>
        <v>120</v>
      </c>
      <c r="L18" s="1"/>
      <c r="M18" s="61"/>
      <c r="N18" s="61">
        <v>33557</v>
      </c>
      <c r="O18" s="61"/>
      <c r="P18" s="61">
        <v>3861</v>
      </c>
    </row>
    <row r="19" spans="1:16" ht="15" x14ac:dyDescent="0.25">
      <c r="A19" s="7">
        <v>44422</v>
      </c>
      <c r="B19" s="8"/>
      <c r="C19" s="8"/>
      <c r="D19" s="46">
        <f t="shared" si="0"/>
        <v>0</v>
      </c>
      <c r="E19" s="8">
        <v>32.299999999999997</v>
      </c>
      <c r="F19" s="8">
        <v>21</v>
      </c>
      <c r="G19" s="24"/>
      <c r="H19" s="24">
        <f t="shared" si="1"/>
        <v>11.299999999999997</v>
      </c>
      <c r="I19" s="8">
        <v>548</v>
      </c>
      <c r="J19" s="8">
        <v>426</v>
      </c>
      <c r="K19" s="24">
        <f t="shared" si="2"/>
        <v>122</v>
      </c>
      <c r="L19" s="1"/>
      <c r="M19" s="61"/>
      <c r="N19" s="61"/>
      <c r="O19" s="61"/>
      <c r="P19" s="61"/>
    </row>
    <row r="20" spans="1:16" ht="15" x14ac:dyDescent="0.25">
      <c r="A20" s="7">
        <v>44423</v>
      </c>
      <c r="B20" s="8"/>
      <c r="C20" s="8"/>
      <c r="D20" s="46">
        <f t="shared" si="0"/>
        <v>0</v>
      </c>
      <c r="E20" s="8">
        <v>32.299999999999997</v>
      </c>
      <c r="F20" s="8">
        <v>21</v>
      </c>
      <c r="G20" s="24"/>
      <c r="H20" s="24">
        <f t="shared" si="1"/>
        <v>11.299999999999997</v>
      </c>
      <c r="I20" s="8">
        <v>548</v>
      </c>
      <c r="J20" s="8">
        <v>426</v>
      </c>
      <c r="K20" s="24">
        <f t="shared" si="2"/>
        <v>122</v>
      </c>
      <c r="L20" s="1"/>
      <c r="M20" s="61"/>
      <c r="N20" s="61"/>
      <c r="O20" s="61"/>
      <c r="P20" s="61"/>
    </row>
    <row r="21" spans="1:16" ht="15" x14ac:dyDescent="0.25">
      <c r="A21" s="7">
        <v>44424</v>
      </c>
      <c r="B21" s="8"/>
      <c r="C21" s="8"/>
      <c r="D21" s="46">
        <f t="shared" si="0"/>
        <v>0</v>
      </c>
      <c r="E21" s="8">
        <v>32.299999999999997</v>
      </c>
      <c r="F21" s="8">
        <v>28</v>
      </c>
      <c r="G21" s="24"/>
      <c r="H21" s="24">
        <f t="shared" si="1"/>
        <v>4.2999999999999972</v>
      </c>
      <c r="I21" s="8">
        <v>548</v>
      </c>
      <c r="J21" s="8">
        <v>560</v>
      </c>
      <c r="K21" s="24">
        <f t="shared" si="2"/>
        <v>-12</v>
      </c>
      <c r="L21" s="1"/>
      <c r="M21" s="61"/>
      <c r="N21" s="61">
        <v>33622</v>
      </c>
      <c r="O21" s="61"/>
      <c r="P21" s="61">
        <v>3893</v>
      </c>
    </row>
    <row r="22" spans="1:16" ht="15" x14ac:dyDescent="0.25">
      <c r="A22" s="7">
        <v>44425</v>
      </c>
      <c r="B22" s="8"/>
      <c r="C22" s="8"/>
      <c r="D22" s="46">
        <f t="shared" si="0"/>
        <v>0</v>
      </c>
      <c r="E22" s="8">
        <v>32.299999999999997</v>
      </c>
      <c r="F22" s="8">
        <v>30</v>
      </c>
      <c r="G22" s="24"/>
      <c r="H22" s="24">
        <f>E22-F22</f>
        <v>2.2999999999999972</v>
      </c>
      <c r="I22" s="8">
        <v>548</v>
      </c>
      <c r="J22" s="8">
        <v>520</v>
      </c>
      <c r="K22" s="24">
        <f t="shared" si="2"/>
        <v>28</v>
      </c>
      <c r="L22" s="1"/>
      <c r="M22" s="61"/>
      <c r="N22" s="61">
        <v>33650</v>
      </c>
      <c r="O22" s="61"/>
      <c r="P22" s="61">
        <v>3907</v>
      </c>
    </row>
    <row r="23" spans="1:16" ht="15" x14ac:dyDescent="0.25">
      <c r="A23" s="7">
        <v>44426</v>
      </c>
      <c r="B23" s="8"/>
      <c r="C23" s="8"/>
      <c r="D23" s="46">
        <f t="shared" si="0"/>
        <v>0</v>
      </c>
      <c r="E23" s="8">
        <v>32.299999999999997</v>
      </c>
      <c r="F23" s="8">
        <v>29</v>
      </c>
      <c r="G23" s="24"/>
      <c r="H23" s="24">
        <f t="shared" si="1"/>
        <v>3.2999999999999972</v>
      </c>
      <c r="I23" s="8">
        <v>548</v>
      </c>
      <c r="J23" s="8">
        <v>520</v>
      </c>
      <c r="K23" s="24">
        <f t="shared" si="2"/>
        <v>28</v>
      </c>
      <c r="L23" s="1"/>
      <c r="M23" s="61"/>
      <c r="N23" s="61">
        <v>33680</v>
      </c>
      <c r="O23" s="61"/>
      <c r="P23" s="61">
        <v>3920</v>
      </c>
    </row>
    <row r="24" spans="1:16" ht="15" x14ac:dyDescent="0.25">
      <c r="A24" s="7">
        <v>44427</v>
      </c>
      <c r="B24" s="8"/>
      <c r="C24" s="8"/>
      <c r="D24" s="46">
        <f t="shared" si="0"/>
        <v>0</v>
      </c>
      <c r="E24" s="8">
        <v>32.200000000000003</v>
      </c>
      <c r="F24" s="8">
        <v>28</v>
      </c>
      <c r="G24" s="24"/>
      <c r="H24" s="24">
        <f t="shared" si="1"/>
        <v>4.2000000000000028</v>
      </c>
      <c r="I24" s="8">
        <v>548</v>
      </c>
      <c r="J24" s="8">
        <v>520</v>
      </c>
      <c r="K24" s="24">
        <f t="shared" si="2"/>
        <v>28</v>
      </c>
      <c r="L24" s="1"/>
      <c r="M24" s="61"/>
      <c r="N24" s="61">
        <v>33709</v>
      </c>
      <c r="O24" s="61"/>
      <c r="P24" s="61">
        <v>3933</v>
      </c>
    </row>
    <row r="25" spans="1:16" ht="15" x14ac:dyDescent="0.25">
      <c r="A25" s="7">
        <v>44428</v>
      </c>
      <c r="B25" s="8"/>
      <c r="C25" s="8"/>
      <c r="D25" s="46">
        <f t="shared" si="0"/>
        <v>0</v>
      </c>
      <c r="E25" s="8">
        <v>32.200000000000003</v>
      </c>
      <c r="F25" s="8">
        <v>30</v>
      </c>
      <c r="G25" s="24"/>
      <c r="H25" s="24">
        <f t="shared" si="1"/>
        <v>2.2000000000000028</v>
      </c>
      <c r="I25" s="8">
        <v>548</v>
      </c>
      <c r="J25" s="8">
        <v>440</v>
      </c>
      <c r="K25" s="24">
        <f t="shared" si="2"/>
        <v>108</v>
      </c>
      <c r="L25" s="1"/>
      <c r="M25" s="61"/>
      <c r="N25" s="40">
        <v>33737</v>
      </c>
      <c r="O25" s="40"/>
      <c r="P25" s="40">
        <v>3946</v>
      </c>
    </row>
    <row r="26" spans="1:16" ht="15" x14ac:dyDescent="0.25">
      <c r="A26" s="7">
        <v>44429</v>
      </c>
      <c r="B26" s="8"/>
      <c r="C26" s="8"/>
      <c r="D26" s="46">
        <f t="shared" si="0"/>
        <v>0</v>
      </c>
      <c r="E26" s="8">
        <v>32.200000000000003</v>
      </c>
      <c r="F26" s="8">
        <v>29</v>
      </c>
      <c r="G26" s="24"/>
      <c r="H26" s="24">
        <f t="shared" si="1"/>
        <v>3.2000000000000028</v>
      </c>
      <c r="I26" s="8">
        <v>548</v>
      </c>
      <c r="J26" s="8">
        <v>440</v>
      </c>
      <c r="K26" s="24">
        <f t="shared" si="2"/>
        <v>108</v>
      </c>
      <c r="L26" s="1"/>
      <c r="M26" s="61"/>
      <c r="N26" s="37"/>
      <c r="O26" s="37"/>
      <c r="P26" s="37"/>
    </row>
    <row r="27" spans="1:16" ht="15" x14ac:dyDescent="0.25">
      <c r="A27" s="7">
        <v>44430</v>
      </c>
      <c r="B27" s="8"/>
      <c r="C27" s="8"/>
      <c r="D27" s="46">
        <f t="shared" si="0"/>
        <v>0</v>
      </c>
      <c r="E27" s="8">
        <v>32.200000000000003</v>
      </c>
      <c r="F27" s="8">
        <v>29</v>
      </c>
      <c r="G27" s="24"/>
      <c r="H27" s="24">
        <f t="shared" si="1"/>
        <v>3.2000000000000028</v>
      </c>
      <c r="I27" s="8">
        <v>548</v>
      </c>
      <c r="J27" s="8">
        <v>440</v>
      </c>
      <c r="K27" s="24">
        <f t="shared" si="2"/>
        <v>108</v>
      </c>
      <c r="L27" s="1"/>
      <c r="M27" s="61"/>
      <c r="N27" s="37"/>
      <c r="O27" s="37"/>
      <c r="P27" s="37"/>
    </row>
    <row r="28" spans="1:16" ht="15" x14ac:dyDescent="0.25">
      <c r="A28" s="7">
        <v>44431</v>
      </c>
      <c r="B28" s="8"/>
      <c r="C28" s="8"/>
      <c r="D28" s="46">
        <f t="shared" si="0"/>
        <v>0</v>
      </c>
      <c r="E28" s="8">
        <v>32.200000000000003</v>
      </c>
      <c r="F28" s="8">
        <v>24.5</v>
      </c>
      <c r="G28" s="24"/>
      <c r="H28" s="24">
        <f t="shared" si="1"/>
        <v>7.7000000000000028</v>
      </c>
      <c r="I28" s="8">
        <v>548</v>
      </c>
      <c r="J28" s="8">
        <v>460</v>
      </c>
      <c r="K28" s="24">
        <f t="shared" si="2"/>
        <v>88</v>
      </c>
      <c r="L28" s="1"/>
      <c r="M28" s="61"/>
      <c r="N28" s="40">
        <v>33825</v>
      </c>
      <c r="O28" s="40"/>
      <c r="P28" s="40">
        <v>3979</v>
      </c>
    </row>
    <row r="29" spans="1:16" x14ac:dyDescent="0.3">
      <c r="A29" s="7">
        <v>44432</v>
      </c>
      <c r="B29" s="8"/>
      <c r="C29" s="8"/>
      <c r="D29" s="46">
        <f t="shared" si="0"/>
        <v>0</v>
      </c>
      <c r="E29" s="8">
        <v>32.200000000000003</v>
      </c>
      <c r="F29" s="8">
        <v>24.5</v>
      </c>
      <c r="G29" s="24"/>
      <c r="H29" s="24">
        <f t="shared" si="1"/>
        <v>7.7000000000000028</v>
      </c>
      <c r="I29" s="8">
        <v>548</v>
      </c>
      <c r="J29" s="8">
        <v>460</v>
      </c>
      <c r="K29" s="24">
        <f t="shared" si="2"/>
        <v>88</v>
      </c>
      <c r="L29" s="1"/>
      <c r="M29" s="61"/>
      <c r="N29" s="40"/>
      <c r="O29" s="40"/>
      <c r="P29" s="40"/>
    </row>
    <row r="30" spans="1:16" x14ac:dyDescent="0.3">
      <c r="A30" s="7">
        <v>44433</v>
      </c>
      <c r="B30" s="8"/>
      <c r="C30" s="8"/>
      <c r="D30" s="46">
        <f t="shared" si="0"/>
        <v>0</v>
      </c>
      <c r="E30" s="8">
        <v>32.200000000000003</v>
      </c>
      <c r="F30" s="8">
        <v>27</v>
      </c>
      <c r="G30" s="24"/>
      <c r="H30" s="24">
        <f t="shared" si="1"/>
        <v>5.2000000000000028</v>
      </c>
      <c r="I30" s="8">
        <v>548</v>
      </c>
      <c r="J30" s="8">
        <v>560</v>
      </c>
      <c r="K30" s="24">
        <f t="shared" si="2"/>
        <v>-12</v>
      </c>
      <c r="L30" s="1"/>
      <c r="M30" s="61"/>
      <c r="N30" s="40">
        <v>33874</v>
      </c>
      <c r="O30" s="40"/>
      <c r="P30" s="40">
        <v>4002</v>
      </c>
    </row>
    <row r="31" spans="1:16" x14ac:dyDescent="0.3">
      <c r="A31" s="7">
        <v>44434</v>
      </c>
      <c r="B31" s="8"/>
      <c r="C31" s="8"/>
      <c r="D31" s="46">
        <f t="shared" si="0"/>
        <v>0</v>
      </c>
      <c r="E31" s="8">
        <v>32.200000000000003</v>
      </c>
      <c r="F31" s="8">
        <v>36</v>
      </c>
      <c r="G31" s="24"/>
      <c r="H31" s="24">
        <f t="shared" si="1"/>
        <v>-3.7999999999999972</v>
      </c>
      <c r="I31" s="8">
        <v>548</v>
      </c>
      <c r="J31" s="8">
        <v>470</v>
      </c>
      <c r="K31" s="24">
        <f t="shared" si="2"/>
        <v>78</v>
      </c>
      <c r="L31" s="1"/>
      <c r="M31" s="61"/>
      <c r="N31" s="40">
        <v>33901</v>
      </c>
      <c r="O31" s="40"/>
      <c r="P31" s="40">
        <v>4016</v>
      </c>
    </row>
    <row r="32" spans="1:16" x14ac:dyDescent="0.3">
      <c r="A32" s="7">
        <v>44435</v>
      </c>
      <c r="B32" s="8"/>
      <c r="C32" s="8"/>
      <c r="D32" s="46">
        <f t="shared" si="0"/>
        <v>0</v>
      </c>
      <c r="E32" s="8">
        <v>32.200000000000003</v>
      </c>
      <c r="F32" s="8">
        <v>25</v>
      </c>
      <c r="G32" s="24"/>
      <c r="H32" s="24">
        <f t="shared" si="1"/>
        <v>7.2000000000000028</v>
      </c>
      <c r="I32" s="8">
        <v>548</v>
      </c>
      <c r="J32" s="8">
        <v>470</v>
      </c>
      <c r="K32" s="24">
        <f t="shared" si="2"/>
        <v>78</v>
      </c>
      <c r="L32" s="1"/>
      <c r="M32" s="61"/>
      <c r="N32" s="40">
        <v>33937</v>
      </c>
      <c r="O32" s="40"/>
      <c r="P32" s="40">
        <v>4034</v>
      </c>
    </row>
    <row r="33" spans="1:16" x14ac:dyDescent="0.3">
      <c r="A33" s="7">
        <v>44436</v>
      </c>
      <c r="B33" s="8"/>
      <c r="C33" s="8"/>
      <c r="D33" s="46">
        <f t="shared" si="0"/>
        <v>0</v>
      </c>
      <c r="E33" s="8">
        <v>32.200000000000003</v>
      </c>
      <c r="F33" s="8">
        <v>25</v>
      </c>
      <c r="G33" s="24"/>
      <c r="H33" s="24">
        <f t="shared" si="1"/>
        <v>7.2000000000000028</v>
      </c>
      <c r="I33" s="8">
        <v>548</v>
      </c>
      <c r="J33" s="8">
        <v>470</v>
      </c>
      <c r="K33" s="24">
        <f t="shared" si="2"/>
        <v>78</v>
      </c>
      <c r="L33" s="1"/>
      <c r="M33" s="61"/>
      <c r="N33" s="40"/>
      <c r="O33" s="40"/>
      <c r="P33" s="40"/>
    </row>
    <row r="34" spans="1:16" x14ac:dyDescent="0.3">
      <c r="A34" s="7">
        <v>44437</v>
      </c>
      <c r="B34" s="8"/>
      <c r="C34" s="8"/>
      <c r="D34" s="46">
        <f t="shared" si="0"/>
        <v>0</v>
      </c>
      <c r="E34" s="8">
        <v>32.200000000000003</v>
      </c>
      <c r="F34" s="8">
        <v>25</v>
      </c>
      <c r="G34" s="24"/>
      <c r="H34" s="24">
        <f t="shared" si="1"/>
        <v>7.2000000000000028</v>
      </c>
      <c r="I34" s="8">
        <v>548</v>
      </c>
      <c r="J34" s="8">
        <v>470</v>
      </c>
      <c r="K34" s="24">
        <f t="shared" si="2"/>
        <v>78</v>
      </c>
      <c r="L34" s="1"/>
      <c r="M34" s="61"/>
      <c r="N34" s="40"/>
      <c r="O34" s="40"/>
      <c r="P34" s="40"/>
    </row>
    <row r="35" spans="1:16" x14ac:dyDescent="0.3">
      <c r="A35" s="7">
        <v>44438</v>
      </c>
      <c r="B35" s="8"/>
      <c r="C35" s="8"/>
      <c r="D35" s="46">
        <f t="shared" si="0"/>
        <v>0</v>
      </c>
      <c r="E35" s="8">
        <v>32.200000000000003</v>
      </c>
      <c r="F35" s="8">
        <v>33</v>
      </c>
      <c r="G35" s="24"/>
      <c r="H35" s="24">
        <f t="shared" si="1"/>
        <v>-0.79999999999999716</v>
      </c>
      <c r="I35" s="8">
        <v>548</v>
      </c>
      <c r="J35" s="8">
        <v>560</v>
      </c>
      <c r="K35" s="24">
        <f t="shared" si="2"/>
        <v>-12</v>
      </c>
      <c r="L35" s="1"/>
      <c r="M35" s="61"/>
      <c r="N35" s="40">
        <v>34012</v>
      </c>
      <c r="O35" s="40"/>
      <c r="P35" s="40">
        <v>4063</v>
      </c>
    </row>
    <row r="36" spans="1:16" x14ac:dyDescent="0.3">
      <c r="A36" s="7">
        <v>44439</v>
      </c>
      <c r="B36" s="8"/>
      <c r="C36" s="8"/>
      <c r="D36" s="46"/>
      <c r="E36" s="8">
        <v>32.200000000000003</v>
      </c>
      <c r="F36" s="8">
        <v>31</v>
      </c>
      <c r="G36" s="24"/>
      <c r="H36" s="24">
        <f t="shared" si="1"/>
        <v>1.2000000000000028</v>
      </c>
      <c r="I36" s="8">
        <v>548</v>
      </c>
      <c r="J36" s="8">
        <v>560</v>
      </c>
      <c r="K36" s="24">
        <f t="shared" si="2"/>
        <v>-12</v>
      </c>
      <c r="L36" s="1"/>
      <c r="M36" s="61"/>
      <c r="N36" s="40">
        <v>34045</v>
      </c>
      <c r="O36" s="40"/>
      <c r="P36" s="40">
        <v>4077</v>
      </c>
    </row>
    <row r="37" spans="1:16" x14ac:dyDescent="0.3">
      <c r="A37" s="9" t="s">
        <v>9</v>
      </c>
      <c r="B37" s="10">
        <f t="shared" ref="B37:D37" si="3">SUM(B6:B35)</f>
        <v>0</v>
      </c>
      <c r="C37" s="10">
        <f t="shared" si="3"/>
        <v>0</v>
      </c>
      <c r="D37" s="10">
        <f t="shared" si="3"/>
        <v>0</v>
      </c>
      <c r="E37" s="10">
        <f>SUM(E6:E36)</f>
        <v>1000.0000000000006</v>
      </c>
      <c r="F37" s="10">
        <f t="shared" ref="F37:H37" si="4">SUM(F6:F36)</f>
        <v>956</v>
      </c>
      <c r="G37" s="10">
        <f t="shared" si="4"/>
        <v>0</v>
      </c>
      <c r="H37" s="60">
        <f t="shared" si="4"/>
        <v>43.999999999999986</v>
      </c>
      <c r="I37" s="10">
        <f>SUM(I6:I36)</f>
        <v>17000</v>
      </c>
      <c r="J37" s="10">
        <f>SUM(J6:J36)</f>
        <v>15210</v>
      </c>
      <c r="K37" s="27">
        <f>SUM(K6:K36)</f>
        <v>1790</v>
      </c>
      <c r="L37" s="1"/>
      <c r="M37" s="61"/>
      <c r="N37" s="40">
        <v>34076</v>
      </c>
      <c r="O37" s="40"/>
      <c r="P37" s="40">
        <v>4091</v>
      </c>
    </row>
    <row r="38" spans="1:16" x14ac:dyDescent="0.3">
      <c r="A38" s="1"/>
      <c r="B38" s="1"/>
      <c r="C38" s="43"/>
      <c r="D38" s="44"/>
      <c r="E38" s="1"/>
      <c r="F38" s="1"/>
      <c r="G38" s="32"/>
      <c r="H38" s="32"/>
      <c r="I38" s="1"/>
      <c r="J38" s="1"/>
      <c r="K38" s="32"/>
      <c r="L38" s="1"/>
      <c r="M38" s="1"/>
      <c r="N38" s="38"/>
      <c r="O38" s="38"/>
      <c r="P38" s="38"/>
    </row>
    <row r="39" spans="1:16" x14ac:dyDescent="0.3">
      <c r="N39" s="58"/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opLeftCell="A22" workbookViewId="0">
      <selection activeCell="F33" sqref="F33"/>
    </sheetView>
  </sheetViews>
  <sheetFormatPr defaultRowHeight="14.4" x14ac:dyDescent="0.3"/>
  <sheetData>
    <row r="1" spans="1:16" x14ac:dyDescent="0.3">
      <c r="A1" s="1" t="s">
        <v>43</v>
      </c>
      <c r="B1" s="1"/>
      <c r="C1" s="43"/>
      <c r="D1" s="44"/>
      <c r="E1" s="1"/>
      <c r="F1" s="1"/>
      <c r="G1" s="32"/>
      <c r="H1" s="32"/>
      <c r="I1" s="1"/>
      <c r="J1" s="1"/>
      <c r="K1" s="32"/>
      <c r="L1" s="1"/>
      <c r="M1" s="1"/>
      <c r="N1" s="38"/>
      <c r="O1" s="38"/>
      <c r="P1" s="38"/>
    </row>
    <row r="2" spans="1:16" ht="15" x14ac:dyDescent="0.25">
      <c r="A2" s="1"/>
      <c r="B2" s="1"/>
      <c r="C2" s="43"/>
      <c r="D2" s="44"/>
      <c r="E2" s="1"/>
      <c r="F2" s="1"/>
      <c r="G2" s="32"/>
      <c r="H2" s="32"/>
      <c r="I2" s="1"/>
      <c r="J2" s="1"/>
      <c r="K2" s="32"/>
      <c r="L2" s="1"/>
      <c r="M2" s="1"/>
      <c r="N2" s="38"/>
      <c r="O2" s="38"/>
      <c r="P2" s="38"/>
    </row>
    <row r="3" spans="1:16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L3" s="1"/>
      <c r="M3" s="74" t="s">
        <v>14</v>
      </c>
      <c r="N3" s="75"/>
      <c r="O3" s="75"/>
      <c r="P3" s="76"/>
    </row>
    <row r="4" spans="1:16" ht="55.8" x14ac:dyDescent="0.3">
      <c r="A4" s="2"/>
      <c r="B4" s="2"/>
      <c r="C4" s="16"/>
      <c r="D4" s="45"/>
      <c r="E4" s="1"/>
      <c r="F4" s="3" t="s">
        <v>4</v>
      </c>
      <c r="G4" s="35" t="s">
        <v>5</v>
      </c>
      <c r="H4" s="33"/>
      <c r="I4" s="1"/>
      <c r="J4" s="6"/>
      <c r="K4" s="34"/>
      <c r="L4" s="1"/>
      <c r="M4" s="2" t="s">
        <v>10</v>
      </c>
      <c r="N4" s="62" t="s">
        <v>12</v>
      </c>
      <c r="O4" s="62" t="s">
        <v>13</v>
      </c>
      <c r="P4" s="62" t="s">
        <v>11</v>
      </c>
    </row>
    <row r="5" spans="1:16" x14ac:dyDescent="0.3">
      <c r="A5" s="2"/>
      <c r="B5" s="2" t="s">
        <v>6</v>
      </c>
      <c r="C5" s="16" t="s">
        <v>7</v>
      </c>
      <c r="D5" s="45" t="s">
        <v>27</v>
      </c>
      <c r="E5" s="2" t="s">
        <v>6</v>
      </c>
      <c r="F5" s="2" t="s">
        <v>7</v>
      </c>
      <c r="G5" s="34" t="s">
        <v>7</v>
      </c>
      <c r="H5" s="34" t="s">
        <v>27</v>
      </c>
      <c r="I5" s="2" t="s">
        <v>6</v>
      </c>
      <c r="J5" s="2" t="s">
        <v>7</v>
      </c>
      <c r="K5" s="34" t="s">
        <v>27</v>
      </c>
      <c r="L5" s="1"/>
      <c r="M5" s="2"/>
      <c r="N5" s="62"/>
      <c r="O5" s="62"/>
      <c r="P5" s="62"/>
    </row>
    <row r="6" spans="1:16" ht="15" x14ac:dyDescent="0.25">
      <c r="A6" s="7">
        <v>44440</v>
      </c>
      <c r="B6" s="8"/>
      <c r="C6" s="8"/>
      <c r="D6" s="46">
        <f>B6-C6</f>
        <v>0</v>
      </c>
      <c r="E6" s="8">
        <v>33.4</v>
      </c>
      <c r="F6" s="8">
        <v>37</v>
      </c>
      <c r="G6" s="24"/>
      <c r="H6" s="24">
        <f>E6-F6</f>
        <v>-3.6000000000000014</v>
      </c>
      <c r="I6" s="8">
        <v>583.4</v>
      </c>
      <c r="J6" s="8">
        <v>560</v>
      </c>
      <c r="K6" s="24">
        <f>I6-J6</f>
        <v>23.399999999999977</v>
      </c>
      <c r="L6" s="1"/>
      <c r="M6" s="2"/>
      <c r="N6" s="62">
        <v>34076</v>
      </c>
      <c r="O6" s="62"/>
      <c r="P6" s="62">
        <v>4091</v>
      </c>
    </row>
    <row r="7" spans="1:16" ht="15" x14ac:dyDescent="0.25">
      <c r="A7" s="7">
        <v>44441</v>
      </c>
      <c r="B7" s="8"/>
      <c r="C7" s="8"/>
      <c r="D7" s="46">
        <f t="shared" ref="D7:D35" si="0">B7-C7</f>
        <v>0</v>
      </c>
      <c r="E7" s="8">
        <v>33.4</v>
      </c>
      <c r="F7" s="8">
        <v>34</v>
      </c>
      <c r="G7" s="24"/>
      <c r="H7" s="24">
        <f t="shared" ref="H7:H35" si="1">E7-F7</f>
        <v>-0.60000000000000142</v>
      </c>
      <c r="I7" s="8">
        <v>583.4</v>
      </c>
      <c r="J7" s="8">
        <v>500</v>
      </c>
      <c r="K7" s="24">
        <f t="shared" ref="K7:K35" si="2">I7-J7</f>
        <v>83.399999999999977</v>
      </c>
      <c r="L7" s="1"/>
      <c r="M7" s="2"/>
      <c r="N7" s="62">
        <v>34113</v>
      </c>
      <c r="O7" s="62"/>
      <c r="P7" s="62">
        <v>4105</v>
      </c>
    </row>
    <row r="8" spans="1:16" ht="15" x14ac:dyDescent="0.25">
      <c r="A8" s="7">
        <v>44442</v>
      </c>
      <c r="B8" s="8"/>
      <c r="C8" s="8"/>
      <c r="D8" s="46">
        <f t="shared" si="0"/>
        <v>0</v>
      </c>
      <c r="E8" s="8">
        <v>33.4</v>
      </c>
      <c r="F8" s="8">
        <v>30</v>
      </c>
      <c r="G8" s="24"/>
      <c r="H8" s="24">
        <f t="shared" si="1"/>
        <v>3.3999999999999986</v>
      </c>
      <c r="I8" s="8">
        <v>583.4</v>
      </c>
      <c r="J8" s="8">
        <v>500</v>
      </c>
      <c r="K8" s="24">
        <f t="shared" si="2"/>
        <v>83.399999999999977</v>
      </c>
      <c r="L8" s="1"/>
      <c r="M8" s="2"/>
      <c r="N8" s="62">
        <v>34147</v>
      </c>
      <c r="O8" s="62"/>
      <c r="P8" s="62"/>
    </row>
    <row r="9" spans="1:16" ht="15" x14ac:dyDescent="0.25">
      <c r="A9" s="7">
        <v>44443</v>
      </c>
      <c r="B9" s="8"/>
      <c r="C9" s="8"/>
      <c r="D9" s="46">
        <f t="shared" si="0"/>
        <v>0</v>
      </c>
      <c r="E9" s="8">
        <v>33.4</v>
      </c>
      <c r="F9" s="8">
        <v>29</v>
      </c>
      <c r="G9" s="24"/>
      <c r="H9" s="24">
        <f t="shared" si="1"/>
        <v>4.3999999999999986</v>
      </c>
      <c r="I9" s="8">
        <v>583.4</v>
      </c>
      <c r="J9" s="8">
        <v>500</v>
      </c>
      <c r="K9" s="24">
        <f t="shared" si="2"/>
        <v>83.399999999999977</v>
      </c>
      <c r="L9" s="1"/>
      <c r="M9" s="2"/>
      <c r="N9" s="62"/>
      <c r="O9" s="62"/>
      <c r="P9" s="62"/>
    </row>
    <row r="10" spans="1:16" ht="15" x14ac:dyDescent="0.25">
      <c r="A10" s="7">
        <v>44444</v>
      </c>
      <c r="B10" s="8"/>
      <c r="C10" s="8"/>
      <c r="D10" s="46">
        <f t="shared" si="0"/>
        <v>0</v>
      </c>
      <c r="E10" s="8">
        <v>33.4</v>
      </c>
      <c r="F10" s="8">
        <v>24</v>
      </c>
      <c r="G10" s="24"/>
      <c r="H10" s="24">
        <f t="shared" si="1"/>
        <v>9.3999999999999986</v>
      </c>
      <c r="I10" s="8">
        <v>583.4</v>
      </c>
      <c r="J10" s="8">
        <v>500</v>
      </c>
      <c r="K10" s="24">
        <f t="shared" si="2"/>
        <v>83.399999999999977</v>
      </c>
      <c r="L10" s="1"/>
      <c r="M10" s="2"/>
      <c r="N10" s="62">
        <v>34206</v>
      </c>
      <c r="O10" s="62"/>
      <c r="P10" s="62"/>
    </row>
    <row r="11" spans="1:16" ht="15" x14ac:dyDescent="0.25">
      <c r="A11" s="7">
        <v>44445</v>
      </c>
      <c r="B11" s="8"/>
      <c r="C11" s="8"/>
      <c r="D11" s="46">
        <f t="shared" si="0"/>
        <v>0</v>
      </c>
      <c r="E11" s="8">
        <v>33.4</v>
      </c>
      <c r="F11" s="8">
        <v>32</v>
      </c>
      <c r="G11" s="24"/>
      <c r="H11" s="24">
        <f t="shared" si="1"/>
        <v>1.3999999999999986</v>
      </c>
      <c r="I11" s="8">
        <v>583.4</v>
      </c>
      <c r="J11" s="8">
        <v>560</v>
      </c>
      <c r="K11" s="24">
        <f t="shared" si="2"/>
        <v>23.399999999999977</v>
      </c>
      <c r="L11" s="1"/>
      <c r="M11" s="2"/>
      <c r="N11" s="62">
        <v>34230</v>
      </c>
      <c r="O11" s="62"/>
      <c r="P11" s="62">
        <v>4155</v>
      </c>
    </row>
    <row r="12" spans="1:16" ht="15" x14ac:dyDescent="0.25">
      <c r="A12" s="7">
        <v>44446</v>
      </c>
      <c r="B12" s="8"/>
      <c r="C12" s="8"/>
      <c r="D12" s="46">
        <f t="shared" si="0"/>
        <v>0</v>
      </c>
      <c r="E12" s="8">
        <v>33.4</v>
      </c>
      <c r="F12" s="8">
        <v>23</v>
      </c>
      <c r="G12" s="24"/>
      <c r="H12" s="24">
        <f t="shared" si="1"/>
        <v>10.399999999999999</v>
      </c>
      <c r="I12" s="8">
        <v>583.4</v>
      </c>
      <c r="J12" s="8">
        <v>560</v>
      </c>
      <c r="K12" s="24">
        <f t="shared" si="2"/>
        <v>23.399999999999977</v>
      </c>
      <c r="L12" s="1"/>
      <c r="M12" s="2"/>
      <c r="N12" s="62">
        <v>34262</v>
      </c>
      <c r="O12" s="62"/>
      <c r="P12" s="62">
        <v>4169</v>
      </c>
    </row>
    <row r="13" spans="1:16" ht="15" x14ac:dyDescent="0.25">
      <c r="A13" s="7">
        <v>44447</v>
      </c>
      <c r="B13" s="8"/>
      <c r="C13" s="8"/>
      <c r="D13" s="46">
        <f t="shared" si="0"/>
        <v>0</v>
      </c>
      <c r="E13" s="8">
        <v>33.4</v>
      </c>
      <c r="F13" s="8">
        <v>32</v>
      </c>
      <c r="G13" s="24"/>
      <c r="H13" s="24">
        <f t="shared" si="1"/>
        <v>1.3999999999999986</v>
      </c>
      <c r="I13" s="8">
        <v>583.4</v>
      </c>
      <c r="J13" s="8">
        <v>600</v>
      </c>
      <c r="K13" s="24">
        <f t="shared" si="2"/>
        <v>-16.600000000000023</v>
      </c>
      <c r="L13" s="1"/>
      <c r="M13" s="2"/>
      <c r="N13" s="62">
        <v>34285</v>
      </c>
      <c r="O13" s="62"/>
      <c r="P13" s="62">
        <v>4183</v>
      </c>
    </row>
    <row r="14" spans="1:16" ht="15" x14ac:dyDescent="0.25">
      <c r="A14" s="7">
        <v>44448</v>
      </c>
      <c r="B14" s="8"/>
      <c r="C14" s="8"/>
      <c r="D14" s="46">
        <f t="shared" si="0"/>
        <v>0</v>
      </c>
      <c r="E14" s="8">
        <v>33.4</v>
      </c>
      <c r="F14" s="8">
        <v>29</v>
      </c>
      <c r="G14" s="24"/>
      <c r="H14" s="24">
        <f t="shared" si="1"/>
        <v>4.3999999999999986</v>
      </c>
      <c r="I14" s="8">
        <v>583.4</v>
      </c>
      <c r="J14" s="8">
        <v>680</v>
      </c>
      <c r="K14" s="24">
        <f t="shared" si="2"/>
        <v>-96.600000000000023</v>
      </c>
      <c r="L14" s="1"/>
      <c r="M14" s="2"/>
      <c r="N14" s="62">
        <v>34317</v>
      </c>
      <c r="O14" s="62"/>
      <c r="P14" s="62">
        <v>4198</v>
      </c>
    </row>
    <row r="15" spans="1:16" ht="15" x14ac:dyDescent="0.25">
      <c r="A15" s="7">
        <v>44449</v>
      </c>
      <c r="B15" s="8"/>
      <c r="C15" s="8"/>
      <c r="D15" s="46">
        <f t="shared" si="0"/>
        <v>0</v>
      </c>
      <c r="E15" s="8">
        <v>33.4</v>
      </c>
      <c r="F15" s="8">
        <v>30</v>
      </c>
      <c r="G15" s="24"/>
      <c r="H15" s="24">
        <f t="shared" si="1"/>
        <v>3.3999999999999986</v>
      </c>
      <c r="I15" s="8">
        <v>583.4</v>
      </c>
      <c r="J15" s="8">
        <v>440</v>
      </c>
      <c r="K15" s="24">
        <f t="shared" si="2"/>
        <v>143.39999999999998</v>
      </c>
      <c r="L15" s="1"/>
      <c r="M15" s="2"/>
      <c r="N15" s="62">
        <v>34346</v>
      </c>
      <c r="O15" s="62"/>
      <c r="P15" s="62">
        <v>4215</v>
      </c>
    </row>
    <row r="16" spans="1:16" ht="15" x14ac:dyDescent="0.25">
      <c r="A16" s="7">
        <v>44450</v>
      </c>
      <c r="B16" s="8"/>
      <c r="C16" s="8"/>
      <c r="D16" s="46">
        <f t="shared" si="0"/>
        <v>0</v>
      </c>
      <c r="E16" s="8">
        <v>33.299999999999997</v>
      </c>
      <c r="F16" s="8">
        <v>30</v>
      </c>
      <c r="G16" s="24"/>
      <c r="H16" s="24">
        <f t="shared" si="1"/>
        <v>3.2999999999999972</v>
      </c>
      <c r="I16" s="8">
        <v>583.29999999999995</v>
      </c>
      <c r="J16" s="8">
        <v>440</v>
      </c>
      <c r="K16" s="24">
        <f t="shared" si="2"/>
        <v>143.29999999999995</v>
      </c>
      <c r="L16" s="1"/>
      <c r="M16" s="62"/>
      <c r="N16" s="62"/>
      <c r="O16" s="62"/>
      <c r="P16" s="62"/>
    </row>
    <row r="17" spans="1:16" ht="15" x14ac:dyDescent="0.25">
      <c r="A17" s="7">
        <v>44451</v>
      </c>
      <c r="B17" s="8"/>
      <c r="C17" s="8"/>
      <c r="D17" s="46">
        <f t="shared" si="0"/>
        <v>0</v>
      </c>
      <c r="E17" s="8">
        <v>33.299999999999997</v>
      </c>
      <c r="F17" s="8">
        <v>30</v>
      </c>
      <c r="G17" s="24"/>
      <c r="H17" s="24">
        <f t="shared" si="1"/>
        <v>3.2999999999999972</v>
      </c>
      <c r="I17" s="8">
        <v>583.29999999999995</v>
      </c>
      <c r="J17" s="8">
        <v>440</v>
      </c>
      <c r="K17" s="24">
        <f t="shared" si="2"/>
        <v>143.29999999999995</v>
      </c>
      <c r="L17" s="1"/>
      <c r="M17" s="62"/>
      <c r="N17" s="62"/>
      <c r="O17" s="62"/>
      <c r="P17" s="62"/>
    </row>
    <row r="18" spans="1:16" ht="15" x14ac:dyDescent="0.25">
      <c r="A18" s="7">
        <v>44452</v>
      </c>
      <c r="B18" s="8"/>
      <c r="C18" s="8"/>
      <c r="D18" s="46">
        <f t="shared" si="0"/>
        <v>0</v>
      </c>
      <c r="E18" s="8">
        <v>33.299999999999997</v>
      </c>
      <c r="F18" s="8">
        <v>34</v>
      </c>
      <c r="G18" s="24"/>
      <c r="H18" s="24">
        <f t="shared" si="1"/>
        <v>-0.70000000000000284</v>
      </c>
      <c r="I18" s="8">
        <v>583.29999999999995</v>
      </c>
      <c r="J18" s="8">
        <v>580</v>
      </c>
      <c r="K18" s="24">
        <f t="shared" si="2"/>
        <v>3.2999999999999545</v>
      </c>
      <c r="L18" s="1"/>
      <c r="M18" s="62"/>
      <c r="N18" s="62">
        <v>34436</v>
      </c>
      <c r="O18" s="62"/>
      <c r="P18" s="62">
        <v>4248</v>
      </c>
    </row>
    <row r="19" spans="1:16" ht="15" x14ac:dyDescent="0.25">
      <c r="A19" s="7">
        <v>44453</v>
      </c>
      <c r="B19" s="8"/>
      <c r="C19" s="8"/>
      <c r="D19" s="46">
        <f t="shared" si="0"/>
        <v>0</v>
      </c>
      <c r="E19" s="8">
        <v>33.299999999999997</v>
      </c>
      <c r="F19" s="8">
        <v>33</v>
      </c>
      <c r="G19" s="24"/>
      <c r="H19" s="24">
        <f t="shared" si="1"/>
        <v>0.29999999999999716</v>
      </c>
      <c r="I19" s="8">
        <v>583.29999999999995</v>
      </c>
      <c r="J19" s="8">
        <v>580</v>
      </c>
      <c r="K19" s="24">
        <f t="shared" si="2"/>
        <v>3.2999999999999545</v>
      </c>
      <c r="L19" s="1"/>
      <c r="M19" s="62"/>
      <c r="N19" s="62">
        <v>34470</v>
      </c>
      <c r="O19" s="62"/>
      <c r="P19" s="62"/>
    </row>
    <row r="20" spans="1:16" ht="15" x14ac:dyDescent="0.25">
      <c r="A20" s="7">
        <v>44454</v>
      </c>
      <c r="B20" s="8"/>
      <c r="C20" s="8"/>
      <c r="D20" s="46">
        <f t="shared" si="0"/>
        <v>0</v>
      </c>
      <c r="E20" s="8">
        <v>33.299999999999997</v>
      </c>
      <c r="F20" s="8">
        <v>32</v>
      </c>
      <c r="G20" s="24"/>
      <c r="H20" s="24">
        <f t="shared" si="1"/>
        <v>1.2999999999999972</v>
      </c>
      <c r="I20" s="8">
        <v>583.29999999999995</v>
      </c>
      <c r="J20" s="8">
        <v>536</v>
      </c>
      <c r="K20" s="24">
        <f t="shared" si="2"/>
        <v>47.299999999999955</v>
      </c>
      <c r="L20" s="1"/>
      <c r="M20" s="62"/>
      <c r="N20" s="62">
        <v>34503</v>
      </c>
      <c r="O20" s="62"/>
      <c r="P20" s="62">
        <v>4277</v>
      </c>
    </row>
    <row r="21" spans="1:16" ht="15" x14ac:dyDescent="0.25">
      <c r="A21" s="7">
        <v>44455</v>
      </c>
      <c r="B21" s="8"/>
      <c r="C21" s="8"/>
      <c r="D21" s="46">
        <f t="shared" si="0"/>
        <v>0</v>
      </c>
      <c r="E21" s="8">
        <v>33.299999999999997</v>
      </c>
      <c r="F21" s="8">
        <v>33</v>
      </c>
      <c r="G21" s="24"/>
      <c r="H21" s="24">
        <f t="shared" si="1"/>
        <v>0.29999999999999716</v>
      </c>
      <c r="I21" s="8">
        <v>583.29999999999995</v>
      </c>
      <c r="J21" s="8">
        <v>536</v>
      </c>
      <c r="K21" s="24">
        <f t="shared" si="2"/>
        <v>47.299999999999955</v>
      </c>
      <c r="L21" s="1"/>
      <c r="M21" s="62"/>
      <c r="N21" s="62">
        <v>34535</v>
      </c>
      <c r="O21" s="62"/>
      <c r="P21" s="62"/>
    </row>
    <row r="22" spans="1:16" ht="15" x14ac:dyDescent="0.25">
      <c r="A22" s="7">
        <v>44456</v>
      </c>
      <c r="B22" s="8"/>
      <c r="C22" s="8"/>
      <c r="D22" s="46">
        <f t="shared" si="0"/>
        <v>0</v>
      </c>
      <c r="E22" s="8">
        <v>33.299999999999997</v>
      </c>
      <c r="F22" s="8">
        <v>32</v>
      </c>
      <c r="G22" s="24"/>
      <c r="H22" s="24">
        <f>E22-F22</f>
        <v>1.2999999999999972</v>
      </c>
      <c r="I22" s="8">
        <v>583.29999999999995</v>
      </c>
      <c r="J22" s="8">
        <v>536</v>
      </c>
      <c r="K22" s="24">
        <f t="shared" si="2"/>
        <v>47.299999999999955</v>
      </c>
      <c r="L22" s="1"/>
      <c r="M22" s="62"/>
      <c r="N22" s="62">
        <v>34568</v>
      </c>
      <c r="O22" s="62"/>
      <c r="P22" s="62"/>
    </row>
    <row r="23" spans="1:16" ht="15" x14ac:dyDescent="0.25">
      <c r="A23" s="7">
        <v>44457</v>
      </c>
      <c r="B23" s="8"/>
      <c r="C23" s="8"/>
      <c r="D23" s="46">
        <f t="shared" si="0"/>
        <v>0</v>
      </c>
      <c r="E23" s="8">
        <v>33.299999999999997</v>
      </c>
      <c r="F23" s="8">
        <v>31</v>
      </c>
      <c r="G23" s="24"/>
      <c r="H23" s="24">
        <f t="shared" si="1"/>
        <v>2.2999999999999972</v>
      </c>
      <c r="I23" s="8">
        <v>583.29999999999995</v>
      </c>
      <c r="J23" s="8">
        <v>536</v>
      </c>
      <c r="K23" s="24">
        <f t="shared" si="2"/>
        <v>47.299999999999955</v>
      </c>
      <c r="L23" s="1"/>
      <c r="M23" s="62"/>
      <c r="N23" s="62"/>
      <c r="O23" s="62"/>
      <c r="P23" s="62"/>
    </row>
    <row r="24" spans="1:16" ht="15" x14ac:dyDescent="0.25">
      <c r="A24" s="7">
        <v>44458</v>
      </c>
      <c r="B24" s="8"/>
      <c r="C24" s="8"/>
      <c r="D24" s="46">
        <f t="shared" si="0"/>
        <v>0</v>
      </c>
      <c r="E24" s="8">
        <v>33.299999999999997</v>
      </c>
      <c r="F24" s="8">
        <v>31</v>
      </c>
      <c r="G24" s="24"/>
      <c r="H24" s="24">
        <f t="shared" si="1"/>
        <v>2.2999999999999972</v>
      </c>
      <c r="I24" s="8">
        <v>583.29999999999995</v>
      </c>
      <c r="J24" s="8">
        <v>536</v>
      </c>
      <c r="K24" s="24">
        <f t="shared" si="2"/>
        <v>47.299999999999955</v>
      </c>
      <c r="L24" s="1"/>
      <c r="M24" s="62"/>
      <c r="N24" s="62"/>
      <c r="O24" s="62"/>
      <c r="P24" s="62"/>
    </row>
    <row r="25" spans="1:16" ht="15" x14ac:dyDescent="0.25">
      <c r="A25" s="7">
        <v>44459</v>
      </c>
      <c r="B25" s="8"/>
      <c r="C25" s="8"/>
      <c r="D25" s="46">
        <f t="shared" si="0"/>
        <v>0</v>
      </c>
      <c r="E25" s="8">
        <v>33.299999999999997</v>
      </c>
      <c r="F25" s="8">
        <v>30</v>
      </c>
      <c r="G25" s="24"/>
      <c r="H25" s="24">
        <f t="shared" si="1"/>
        <v>3.2999999999999972</v>
      </c>
      <c r="I25" s="8">
        <v>583.29999999999995</v>
      </c>
      <c r="J25" s="8">
        <v>840</v>
      </c>
      <c r="K25" s="24">
        <f t="shared" si="2"/>
        <v>-256.70000000000005</v>
      </c>
      <c r="L25" s="1"/>
      <c r="M25" s="62"/>
      <c r="N25" s="40">
        <v>34662</v>
      </c>
      <c r="O25" s="40"/>
      <c r="P25" s="40">
        <v>4344</v>
      </c>
    </row>
    <row r="26" spans="1:16" ht="15" x14ac:dyDescent="0.25">
      <c r="A26" s="7">
        <v>44460</v>
      </c>
      <c r="B26" s="8"/>
      <c r="C26" s="8"/>
      <c r="D26" s="46">
        <f t="shared" si="0"/>
        <v>0</v>
      </c>
      <c r="E26" s="8">
        <v>33.299999999999997</v>
      </c>
      <c r="F26" s="8">
        <v>35</v>
      </c>
      <c r="G26" s="24"/>
      <c r="H26" s="24">
        <f t="shared" si="1"/>
        <v>-1.7000000000000028</v>
      </c>
      <c r="I26" s="8">
        <v>583.29999999999995</v>
      </c>
      <c r="J26" s="8">
        <v>840</v>
      </c>
      <c r="K26" s="24">
        <f t="shared" si="2"/>
        <v>-256.70000000000005</v>
      </c>
      <c r="L26" s="1"/>
      <c r="M26" s="62"/>
      <c r="N26" s="37">
        <v>34692</v>
      </c>
      <c r="O26" s="37"/>
      <c r="P26" s="37"/>
    </row>
    <row r="27" spans="1:16" ht="15" x14ac:dyDescent="0.25">
      <c r="A27" s="7">
        <v>44461</v>
      </c>
      <c r="B27" s="8"/>
      <c r="C27" s="8"/>
      <c r="D27" s="46">
        <f t="shared" si="0"/>
        <v>0</v>
      </c>
      <c r="E27" s="8">
        <v>33.299999999999997</v>
      </c>
      <c r="F27" s="8">
        <v>38</v>
      </c>
      <c r="G27" s="24"/>
      <c r="H27" s="24">
        <f t="shared" si="1"/>
        <v>-4.7000000000000028</v>
      </c>
      <c r="I27" s="8">
        <v>583.29999999999995</v>
      </c>
      <c r="J27" s="8">
        <v>840</v>
      </c>
      <c r="K27" s="24">
        <f t="shared" si="2"/>
        <v>-256.70000000000005</v>
      </c>
      <c r="L27" s="1"/>
      <c r="M27" s="62"/>
      <c r="N27" s="37">
        <v>34727</v>
      </c>
      <c r="O27" s="37"/>
      <c r="P27" s="37"/>
    </row>
    <row r="28" spans="1:16" ht="15" x14ac:dyDescent="0.25">
      <c r="A28" s="7">
        <v>44462</v>
      </c>
      <c r="B28" s="8"/>
      <c r="C28" s="8"/>
      <c r="D28" s="46">
        <f t="shared" si="0"/>
        <v>0</v>
      </c>
      <c r="E28" s="8">
        <v>33.299999999999997</v>
      </c>
      <c r="F28" s="8">
        <v>32</v>
      </c>
      <c r="G28" s="24"/>
      <c r="H28" s="24">
        <f t="shared" si="1"/>
        <v>1.2999999999999972</v>
      </c>
      <c r="I28" s="8">
        <v>583.29999999999995</v>
      </c>
      <c r="J28" s="8">
        <v>840</v>
      </c>
      <c r="K28" s="24">
        <f t="shared" si="2"/>
        <v>-256.70000000000005</v>
      </c>
      <c r="L28" s="1"/>
      <c r="M28" s="62"/>
      <c r="N28" s="40">
        <v>34765</v>
      </c>
      <c r="O28" s="40"/>
      <c r="P28" s="40"/>
    </row>
    <row r="29" spans="1:16" ht="15" x14ac:dyDescent="0.25">
      <c r="A29" s="7">
        <v>44463</v>
      </c>
      <c r="B29" s="8"/>
      <c r="C29" s="8"/>
      <c r="D29" s="46">
        <f t="shared" si="0"/>
        <v>0</v>
      </c>
      <c r="E29" s="8">
        <v>33.299999999999997</v>
      </c>
      <c r="F29" s="8">
        <v>29</v>
      </c>
      <c r="G29" s="24"/>
      <c r="H29" s="24">
        <f t="shared" si="1"/>
        <v>4.2999999999999972</v>
      </c>
      <c r="I29" s="8">
        <v>583.29999999999995</v>
      </c>
      <c r="J29" s="8">
        <v>840</v>
      </c>
      <c r="K29" s="24">
        <f t="shared" si="2"/>
        <v>-256.70000000000005</v>
      </c>
      <c r="L29" s="1"/>
      <c r="M29" s="62"/>
      <c r="N29" s="40">
        <v>34797</v>
      </c>
      <c r="O29" s="40"/>
      <c r="P29" s="40"/>
    </row>
    <row r="30" spans="1:16" ht="15" x14ac:dyDescent="0.25">
      <c r="A30" s="7">
        <v>44464</v>
      </c>
      <c r="B30" s="8"/>
      <c r="C30" s="8"/>
      <c r="D30" s="46">
        <f t="shared" si="0"/>
        <v>0</v>
      </c>
      <c r="E30" s="8">
        <v>33.299999999999997</v>
      </c>
      <c r="F30" s="8">
        <v>29</v>
      </c>
      <c r="G30" s="24"/>
      <c r="H30" s="24">
        <f t="shared" si="1"/>
        <v>4.2999999999999972</v>
      </c>
      <c r="I30" s="8">
        <v>583.29999999999995</v>
      </c>
      <c r="J30" s="8">
        <v>840</v>
      </c>
      <c r="K30" s="24">
        <f t="shared" si="2"/>
        <v>-256.70000000000005</v>
      </c>
      <c r="L30" s="1"/>
      <c r="M30" s="62"/>
      <c r="N30" s="40"/>
      <c r="O30" s="40"/>
      <c r="P30" s="40"/>
    </row>
    <row r="31" spans="1:16" ht="15" x14ac:dyDescent="0.25">
      <c r="A31" s="7">
        <v>44465</v>
      </c>
      <c r="B31" s="8"/>
      <c r="C31" s="8"/>
      <c r="D31" s="46">
        <f t="shared" si="0"/>
        <v>0</v>
      </c>
      <c r="E31" s="8">
        <v>33.299999999999997</v>
      </c>
      <c r="F31" s="8">
        <v>28</v>
      </c>
      <c r="G31" s="24"/>
      <c r="H31" s="24">
        <f t="shared" si="1"/>
        <v>5.2999999999999972</v>
      </c>
      <c r="I31" s="8">
        <v>583.29999999999995</v>
      </c>
      <c r="J31" s="8">
        <v>840</v>
      </c>
      <c r="K31" s="24">
        <f t="shared" si="2"/>
        <v>-256.70000000000005</v>
      </c>
      <c r="L31" s="1"/>
      <c r="M31" s="62"/>
      <c r="N31" s="40"/>
      <c r="O31" s="40"/>
      <c r="P31" s="40"/>
    </row>
    <row r="32" spans="1:16" ht="15" x14ac:dyDescent="0.25">
      <c r="A32" s="7">
        <v>44466</v>
      </c>
      <c r="B32" s="8"/>
      <c r="C32" s="8"/>
      <c r="D32" s="46">
        <f t="shared" si="0"/>
        <v>0</v>
      </c>
      <c r="E32" s="8">
        <v>33.299999999999997</v>
      </c>
      <c r="F32" s="8">
        <v>46</v>
      </c>
      <c r="G32" s="24"/>
      <c r="H32" s="24">
        <f t="shared" si="1"/>
        <v>-12.700000000000003</v>
      </c>
      <c r="I32" s="8">
        <v>583.29999999999995</v>
      </c>
      <c r="J32" s="8">
        <v>840</v>
      </c>
      <c r="K32" s="24">
        <f t="shared" si="2"/>
        <v>-256.70000000000005</v>
      </c>
      <c r="L32" s="1"/>
      <c r="M32" s="62"/>
      <c r="N32" s="40">
        <v>34883</v>
      </c>
      <c r="O32" s="40"/>
      <c r="P32" s="40"/>
    </row>
    <row r="33" spans="1:16" ht="15" x14ac:dyDescent="0.25">
      <c r="A33" s="7">
        <v>44467</v>
      </c>
      <c r="B33" s="8"/>
      <c r="C33" s="8"/>
      <c r="D33" s="46">
        <f t="shared" si="0"/>
        <v>0</v>
      </c>
      <c r="E33" s="8">
        <v>33.299999999999997</v>
      </c>
      <c r="F33" s="8">
        <v>49</v>
      </c>
      <c r="G33" s="24"/>
      <c r="H33" s="24">
        <f t="shared" si="1"/>
        <v>-15.700000000000003</v>
      </c>
      <c r="I33" s="8">
        <v>583.29999999999995</v>
      </c>
      <c r="J33" s="8">
        <v>840</v>
      </c>
      <c r="K33" s="24">
        <f t="shared" si="2"/>
        <v>-256.70000000000005</v>
      </c>
      <c r="L33" s="1"/>
      <c r="M33" s="62"/>
      <c r="N33" s="40">
        <v>34929</v>
      </c>
      <c r="O33" s="40"/>
      <c r="P33" s="40">
        <v>4510</v>
      </c>
    </row>
    <row r="34" spans="1:16" ht="15" x14ac:dyDescent="0.25">
      <c r="A34" s="7">
        <v>44468</v>
      </c>
      <c r="B34" s="8"/>
      <c r="C34" s="8"/>
      <c r="D34" s="46">
        <f t="shared" si="0"/>
        <v>0</v>
      </c>
      <c r="E34" s="8">
        <v>33.299999999999997</v>
      </c>
      <c r="F34" s="8">
        <v>39</v>
      </c>
      <c r="G34" s="24"/>
      <c r="H34" s="24">
        <f t="shared" si="1"/>
        <v>-5.7000000000000028</v>
      </c>
      <c r="I34" s="8">
        <v>583.29999999999995</v>
      </c>
      <c r="J34" s="8">
        <v>840</v>
      </c>
      <c r="K34" s="24">
        <f t="shared" si="2"/>
        <v>-256.70000000000005</v>
      </c>
      <c r="L34" s="1"/>
      <c r="M34" s="62"/>
      <c r="N34" s="40">
        <v>34978</v>
      </c>
      <c r="O34" s="40"/>
      <c r="P34" s="40">
        <v>4533</v>
      </c>
    </row>
    <row r="35" spans="1:16" ht="15" x14ac:dyDescent="0.25">
      <c r="A35" s="7">
        <v>44469</v>
      </c>
      <c r="B35" s="8"/>
      <c r="C35" s="8"/>
      <c r="D35" s="46">
        <f t="shared" si="0"/>
        <v>0</v>
      </c>
      <c r="E35" s="8">
        <v>33.299999999999997</v>
      </c>
      <c r="F35" s="8">
        <v>35</v>
      </c>
      <c r="G35" s="24"/>
      <c r="H35" s="24">
        <f t="shared" si="1"/>
        <v>-1.7000000000000028</v>
      </c>
      <c r="I35" s="8">
        <v>583.29999999999995</v>
      </c>
      <c r="J35" s="8">
        <v>840</v>
      </c>
      <c r="K35" s="24">
        <f t="shared" si="2"/>
        <v>-256.70000000000005</v>
      </c>
      <c r="L35" s="1"/>
      <c r="M35" s="62"/>
      <c r="N35" s="40">
        <v>35017</v>
      </c>
      <c r="O35" s="40"/>
      <c r="P35" s="40"/>
    </row>
    <row r="36" spans="1:16" x14ac:dyDescent="0.3">
      <c r="A36" s="9" t="s">
        <v>9</v>
      </c>
      <c r="B36" s="10">
        <f t="shared" ref="B36:J36" si="3">SUM(B6:B35)</f>
        <v>0</v>
      </c>
      <c r="C36" s="10">
        <f t="shared" si="3"/>
        <v>0</v>
      </c>
      <c r="D36" s="10">
        <f t="shared" si="3"/>
        <v>0</v>
      </c>
      <c r="E36" s="10">
        <f>SUM(E6:E35)</f>
        <v>999.99999999999932</v>
      </c>
      <c r="F36" s="10">
        <f>SUM(F6:F35)</f>
        <v>976</v>
      </c>
      <c r="G36" s="10">
        <f>SUM(G6:G35)</f>
        <v>0</v>
      </c>
      <c r="H36" s="10">
        <f>SUM(H6:H35)</f>
        <v>23.999999999999929</v>
      </c>
      <c r="I36" s="10">
        <f>SUM(I6:I35)</f>
        <v>17499.999999999989</v>
      </c>
      <c r="J36" s="10">
        <f t="shared" si="3"/>
        <v>19360</v>
      </c>
      <c r="K36" s="27">
        <f>SUM(K6:K35)</f>
        <v>-1860.0000000000011</v>
      </c>
      <c r="L36" s="1"/>
      <c r="M36" s="62"/>
      <c r="N36" s="40"/>
      <c r="O36" s="40"/>
      <c r="P36" s="40"/>
    </row>
    <row r="37" spans="1:16" ht="15" x14ac:dyDescent="0.25">
      <c r="A37" s="1"/>
      <c r="B37" s="1"/>
      <c r="C37" s="43"/>
      <c r="D37" s="44"/>
      <c r="E37" s="1"/>
      <c r="F37" s="1"/>
      <c r="G37" s="32"/>
      <c r="H37" s="32"/>
      <c r="I37" s="1"/>
      <c r="J37" s="1"/>
      <c r="K37" s="32"/>
      <c r="L37" s="1"/>
      <c r="M37" s="1"/>
      <c r="N37" s="38">
        <v>35052</v>
      </c>
      <c r="O37" s="38"/>
      <c r="P37" s="38"/>
    </row>
    <row r="38" spans="1:16" ht="15" x14ac:dyDescent="0.25">
      <c r="N38" s="58"/>
    </row>
  </sheetData>
  <mergeCells count="4">
    <mergeCell ref="B3:D3"/>
    <mergeCell ref="E3:H3"/>
    <mergeCell ref="I3:K3"/>
    <mergeCell ref="M3:P3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opLeftCell="A4" workbookViewId="0">
      <selection activeCell="F34" sqref="F34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11.109375" style="44" customWidth="1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43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55.2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63" t="s">
        <v>12</v>
      </c>
      <c r="O4" s="63" t="s">
        <v>13</v>
      </c>
      <c r="P4" s="63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63"/>
      <c r="O5" s="63"/>
      <c r="P5" s="63"/>
    </row>
    <row r="6" spans="1:19" ht="15" x14ac:dyDescent="0.25">
      <c r="A6" s="7">
        <v>44470</v>
      </c>
      <c r="B6" s="8"/>
      <c r="C6" s="8"/>
      <c r="D6" s="46"/>
      <c r="E6" s="8">
        <v>33</v>
      </c>
      <c r="F6" s="8">
        <v>35.6</v>
      </c>
      <c r="G6" s="24"/>
      <c r="H6" s="24">
        <f>E6-F6</f>
        <v>-2.6000000000000014</v>
      </c>
      <c r="I6" s="8">
        <v>645</v>
      </c>
      <c r="J6" s="8">
        <v>760</v>
      </c>
      <c r="K6" s="24">
        <f>I6-J6</f>
        <v>-115</v>
      </c>
      <c r="M6" s="2"/>
      <c r="N6" s="63">
        <v>35052</v>
      </c>
      <c r="O6" s="63"/>
      <c r="P6" s="63">
        <v>4575</v>
      </c>
    </row>
    <row r="7" spans="1:19" ht="15" x14ac:dyDescent="0.25">
      <c r="A7" s="7">
        <v>44471</v>
      </c>
      <c r="B7" s="8"/>
      <c r="C7" s="8"/>
      <c r="D7" s="46"/>
      <c r="E7" s="8">
        <v>33</v>
      </c>
      <c r="F7" s="8">
        <v>35.700000000000003</v>
      </c>
      <c r="G7" s="24"/>
      <c r="H7" s="24">
        <f t="shared" ref="H7:H36" si="0">E7-F7</f>
        <v>-2.7000000000000028</v>
      </c>
      <c r="I7" s="8">
        <v>645</v>
      </c>
      <c r="J7" s="8">
        <v>760</v>
      </c>
      <c r="K7" s="24">
        <f t="shared" ref="K7:K36" si="1">I7-J7</f>
        <v>-115</v>
      </c>
      <c r="M7" s="2"/>
      <c r="N7" s="63"/>
      <c r="O7" s="63"/>
      <c r="P7" s="63"/>
    </row>
    <row r="8" spans="1:19" ht="15" x14ac:dyDescent="0.25">
      <c r="A8" s="7">
        <v>44472</v>
      </c>
      <c r="B8" s="8"/>
      <c r="C8" s="8"/>
      <c r="D8" s="46"/>
      <c r="E8" s="8">
        <v>33</v>
      </c>
      <c r="F8" s="8">
        <v>35.700000000000003</v>
      </c>
      <c r="G8" s="24"/>
      <c r="H8" s="24">
        <f t="shared" si="0"/>
        <v>-2.7000000000000028</v>
      </c>
      <c r="I8" s="8">
        <v>645</v>
      </c>
      <c r="J8" s="8">
        <v>760</v>
      </c>
      <c r="K8" s="24">
        <f t="shared" si="1"/>
        <v>-115</v>
      </c>
      <c r="M8" s="2"/>
      <c r="N8" s="63"/>
      <c r="O8" s="63"/>
      <c r="P8" s="63"/>
    </row>
    <row r="9" spans="1:19" ht="15" x14ac:dyDescent="0.25">
      <c r="A9" s="7">
        <v>44473</v>
      </c>
      <c r="B9" s="8"/>
      <c r="C9" s="8"/>
      <c r="D9" s="46"/>
      <c r="E9" s="8">
        <v>33</v>
      </c>
      <c r="F9" s="8">
        <v>42</v>
      </c>
      <c r="G9" s="24"/>
      <c r="H9" s="24">
        <f t="shared" si="0"/>
        <v>-9</v>
      </c>
      <c r="I9" s="8">
        <v>645</v>
      </c>
      <c r="J9" s="8">
        <v>1000</v>
      </c>
      <c r="K9" s="24">
        <f t="shared" si="1"/>
        <v>-355</v>
      </c>
      <c r="M9" s="2"/>
      <c r="N9" s="63">
        <v>35159</v>
      </c>
      <c r="O9" s="63"/>
      <c r="P9" s="63">
        <v>4632</v>
      </c>
    </row>
    <row r="10" spans="1:19" ht="15" x14ac:dyDescent="0.25">
      <c r="A10" s="7">
        <v>44474</v>
      </c>
      <c r="B10" s="8"/>
      <c r="C10" s="8"/>
      <c r="D10" s="46"/>
      <c r="E10" s="8">
        <v>33</v>
      </c>
      <c r="F10" s="8">
        <v>42</v>
      </c>
      <c r="G10" s="24"/>
      <c r="H10" s="24">
        <f t="shared" si="0"/>
        <v>-9</v>
      </c>
      <c r="I10" s="8">
        <v>645</v>
      </c>
      <c r="J10" s="8">
        <v>1120</v>
      </c>
      <c r="K10" s="24">
        <f t="shared" si="1"/>
        <v>-475</v>
      </c>
      <c r="M10" s="2"/>
      <c r="N10" s="63"/>
      <c r="O10" s="63"/>
      <c r="P10" s="63">
        <v>4657</v>
      </c>
    </row>
    <row r="11" spans="1:19" ht="15" x14ac:dyDescent="0.25">
      <c r="A11" s="7">
        <v>44475</v>
      </c>
      <c r="B11" s="8"/>
      <c r="C11" s="8"/>
      <c r="D11" s="46"/>
      <c r="E11" s="8">
        <v>33</v>
      </c>
      <c r="F11" s="8">
        <v>41</v>
      </c>
      <c r="G11" s="24"/>
      <c r="H11" s="24">
        <f t="shared" si="0"/>
        <v>-8</v>
      </c>
      <c r="I11" s="8">
        <v>645</v>
      </c>
      <c r="J11" s="8">
        <v>1120</v>
      </c>
      <c r="K11" s="24">
        <f t="shared" si="1"/>
        <v>-475</v>
      </c>
      <c r="M11" s="2"/>
      <c r="N11" s="63"/>
      <c r="O11" s="63"/>
      <c r="P11" s="63"/>
    </row>
    <row r="12" spans="1:19" ht="15" x14ac:dyDescent="0.25">
      <c r="A12" s="7">
        <v>44476</v>
      </c>
      <c r="B12" s="8"/>
      <c r="C12" s="8"/>
      <c r="D12" s="46"/>
      <c r="E12" s="8">
        <v>33</v>
      </c>
      <c r="F12" s="8">
        <v>41</v>
      </c>
      <c r="G12" s="24"/>
      <c r="H12" s="24">
        <f t="shared" si="0"/>
        <v>-8</v>
      </c>
      <c r="I12" s="8">
        <v>645</v>
      </c>
      <c r="J12" s="8">
        <v>1120</v>
      </c>
      <c r="K12" s="24">
        <f t="shared" si="1"/>
        <v>-475</v>
      </c>
      <c r="M12" s="2"/>
      <c r="N12" s="63"/>
      <c r="O12" s="63"/>
      <c r="P12" s="63"/>
    </row>
    <row r="13" spans="1:19" ht="15" x14ac:dyDescent="0.25">
      <c r="A13" s="7">
        <v>44477</v>
      </c>
      <c r="B13" s="8"/>
      <c r="C13" s="8"/>
      <c r="D13" s="46"/>
      <c r="E13" s="8">
        <v>33</v>
      </c>
      <c r="F13" s="8">
        <v>41</v>
      </c>
      <c r="G13" s="24"/>
      <c r="H13" s="24">
        <f t="shared" si="0"/>
        <v>-8</v>
      </c>
      <c r="I13" s="8">
        <v>645</v>
      </c>
      <c r="J13" s="8">
        <v>880</v>
      </c>
      <c r="K13" s="24">
        <f t="shared" si="1"/>
        <v>-235</v>
      </c>
      <c r="M13" s="2">
        <v>16630.7</v>
      </c>
      <c r="N13" s="63"/>
      <c r="O13" s="63"/>
      <c r="P13" s="63">
        <v>4741</v>
      </c>
    </row>
    <row r="14" spans="1:19" ht="15" x14ac:dyDescent="0.25">
      <c r="A14" s="7">
        <v>44478</v>
      </c>
      <c r="B14" s="8">
        <v>4.3</v>
      </c>
      <c r="C14" s="8">
        <v>1.2</v>
      </c>
      <c r="D14" s="46">
        <f t="shared" ref="D14:D19" si="2">B14-C14</f>
        <v>3.0999999999999996</v>
      </c>
      <c r="E14" s="8">
        <v>32</v>
      </c>
      <c r="F14" s="8">
        <v>41</v>
      </c>
      <c r="G14" s="24"/>
      <c r="H14" s="24">
        <f t="shared" si="0"/>
        <v>-9</v>
      </c>
      <c r="I14" s="8">
        <v>645</v>
      </c>
      <c r="J14" s="8">
        <v>880</v>
      </c>
      <c r="K14" s="24">
        <f t="shared" si="1"/>
        <v>-235</v>
      </c>
      <c r="M14" s="2"/>
      <c r="N14" s="63"/>
      <c r="O14" s="63"/>
      <c r="P14" s="63"/>
    </row>
    <row r="15" spans="1:19" ht="15" x14ac:dyDescent="0.25">
      <c r="A15" s="7">
        <v>44479</v>
      </c>
      <c r="B15" s="8">
        <v>4.3</v>
      </c>
      <c r="C15" s="8">
        <v>1.2</v>
      </c>
      <c r="D15" s="46">
        <f t="shared" si="2"/>
        <v>3.0999999999999996</v>
      </c>
      <c r="E15" s="8">
        <v>32</v>
      </c>
      <c r="F15" s="8">
        <v>38</v>
      </c>
      <c r="G15" s="24"/>
      <c r="H15" s="24">
        <f t="shared" si="0"/>
        <v>-6</v>
      </c>
      <c r="I15" s="8">
        <v>645</v>
      </c>
      <c r="J15" s="8">
        <v>880</v>
      </c>
      <c r="K15" s="24">
        <f t="shared" si="1"/>
        <v>-235</v>
      </c>
      <c r="M15" s="2"/>
      <c r="N15" s="63"/>
      <c r="O15" s="63"/>
      <c r="P15" s="63"/>
    </row>
    <row r="16" spans="1:19" ht="15" x14ac:dyDescent="0.25">
      <c r="A16" s="7">
        <v>44480</v>
      </c>
      <c r="B16" s="8">
        <v>4.3</v>
      </c>
      <c r="C16" s="8">
        <v>1.2</v>
      </c>
      <c r="D16" s="46">
        <f t="shared" si="2"/>
        <v>3.0999999999999996</v>
      </c>
      <c r="E16" s="8">
        <v>32</v>
      </c>
      <c r="F16" s="8">
        <v>43</v>
      </c>
      <c r="G16" s="24"/>
      <c r="H16" s="24">
        <f t="shared" si="0"/>
        <v>-11</v>
      </c>
      <c r="I16" s="8">
        <v>645</v>
      </c>
      <c r="J16" s="8">
        <v>1120</v>
      </c>
      <c r="K16" s="24">
        <f t="shared" si="1"/>
        <v>-475</v>
      </c>
      <c r="M16" s="63"/>
      <c r="N16" s="63">
        <v>35445</v>
      </c>
      <c r="O16" s="63"/>
      <c r="P16" s="63">
        <v>4807</v>
      </c>
    </row>
    <row r="17" spans="1:19" ht="15" x14ac:dyDescent="0.25">
      <c r="A17" s="7">
        <v>44481</v>
      </c>
      <c r="B17" s="8">
        <v>4.3</v>
      </c>
      <c r="C17" s="8">
        <v>1.2</v>
      </c>
      <c r="D17" s="46">
        <f t="shared" si="2"/>
        <v>3.0999999999999996</v>
      </c>
      <c r="E17" s="8">
        <v>32</v>
      </c>
      <c r="F17" s="8">
        <v>43</v>
      </c>
      <c r="G17" s="24"/>
      <c r="H17" s="24">
        <f t="shared" si="0"/>
        <v>-11</v>
      </c>
      <c r="I17" s="8">
        <v>645</v>
      </c>
      <c r="J17" s="8">
        <v>1240</v>
      </c>
      <c r="K17" s="24">
        <f t="shared" si="1"/>
        <v>-595</v>
      </c>
      <c r="M17" s="63"/>
      <c r="N17" s="63"/>
      <c r="O17" s="63"/>
      <c r="P17" s="63">
        <v>4835</v>
      </c>
    </row>
    <row r="18" spans="1:19" ht="15" x14ac:dyDescent="0.25">
      <c r="A18" s="7">
        <v>44482</v>
      </c>
      <c r="B18" s="8">
        <v>4.3</v>
      </c>
      <c r="C18" s="8">
        <v>1.2</v>
      </c>
      <c r="D18" s="46">
        <f t="shared" si="2"/>
        <v>3.0999999999999996</v>
      </c>
      <c r="E18" s="8">
        <v>32</v>
      </c>
      <c r="F18" s="8">
        <v>44.4</v>
      </c>
      <c r="G18" s="24"/>
      <c r="H18" s="24">
        <f t="shared" si="0"/>
        <v>-12.399999999999999</v>
      </c>
      <c r="I18" s="8">
        <v>645</v>
      </c>
      <c r="J18" s="8">
        <v>980</v>
      </c>
      <c r="K18" s="24">
        <f t="shared" si="1"/>
        <v>-335</v>
      </c>
      <c r="M18" s="63"/>
      <c r="N18" s="63">
        <v>35531</v>
      </c>
      <c r="O18" s="63"/>
      <c r="P18" s="63">
        <v>4866</v>
      </c>
    </row>
    <row r="19" spans="1:19" ht="15" x14ac:dyDescent="0.25">
      <c r="A19" s="7">
        <v>44483</v>
      </c>
      <c r="B19" s="8">
        <v>4.3</v>
      </c>
      <c r="C19" s="8">
        <v>1.1000000000000001</v>
      </c>
      <c r="D19" s="46">
        <f t="shared" si="2"/>
        <v>3.1999999999999997</v>
      </c>
      <c r="E19" s="8">
        <v>32</v>
      </c>
      <c r="F19" s="8">
        <v>44.4</v>
      </c>
      <c r="G19" s="24"/>
      <c r="H19" s="24">
        <f t="shared" si="0"/>
        <v>-12.399999999999999</v>
      </c>
      <c r="I19" s="8">
        <v>645</v>
      </c>
      <c r="J19" s="8">
        <v>980</v>
      </c>
      <c r="K19" s="24">
        <f t="shared" si="1"/>
        <v>-335</v>
      </c>
      <c r="M19" s="63"/>
      <c r="N19" s="63"/>
      <c r="O19" s="63"/>
      <c r="P19" s="63"/>
    </row>
    <row r="20" spans="1:19" ht="15" x14ac:dyDescent="0.25">
      <c r="A20" s="7">
        <v>44484</v>
      </c>
      <c r="B20" s="8">
        <v>4.3</v>
      </c>
      <c r="C20" s="64">
        <v>4.03</v>
      </c>
      <c r="D20" s="46">
        <f t="shared" ref="D20:D36" si="3">B20-C20</f>
        <v>0.26999999999999957</v>
      </c>
      <c r="E20" s="8">
        <v>32</v>
      </c>
      <c r="F20" s="8">
        <v>44.4</v>
      </c>
      <c r="G20" s="24"/>
      <c r="H20" s="24">
        <f t="shared" si="0"/>
        <v>-12.399999999999999</v>
      </c>
      <c r="I20" s="8">
        <v>645</v>
      </c>
      <c r="J20" s="8">
        <v>947</v>
      </c>
      <c r="K20" s="24">
        <f t="shared" si="1"/>
        <v>-302</v>
      </c>
      <c r="M20" s="63">
        <v>16637.8</v>
      </c>
      <c r="N20" s="63"/>
      <c r="O20" s="63"/>
      <c r="P20" s="63">
        <v>4915</v>
      </c>
    </row>
    <row r="21" spans="1:19" ht="15" x14ac:dyDescent="0.25">
      <c r="A21" s="7">
        <v>44485</v>
      </c>
      <c r="B21" s="8">
        <v>4.3</v>
      </c>
      <c r="C21" s="64">
        <v>4.03</v>
      </c>
      <c r="D21" s="46">
        <f t="shared" si="3"/>
        <v>0.26999999999999957</v>
      </c>
      <c r="E21" s="8">
        <v>32</v>
      </c>
      <c r="F21" s="8">
        <v>44.4</v>
      </c>
      <c r="G21" s="24"/>
      <c r="H21" s="24">
        <f t="shared" si="0"/>
        <v>-12.399999999999999</v>
      </c>
      <c r="I21" s="8">
        <v>645</v>
      </c>
      <c r="J21" s="8">
        <v>947</v>
      </c>
      <c r="K21" s="24">
        <f t="shared" si="1"/>
        <v>-302</v>
      </c>
      <c r="M21" s="63"/>
      <c r="N21" s="63"/>
      <c r="O21" s="63"/>
      <c r="P21" s="63"/>
    </row>
    <row r="22" spans="1:19" ht="15" x14ac:dyDescent="0.25">
      <c r="A22" s="7">
        <v>44486</v>
      </c>
      <c r="B22" s="8">
        <v>4.3</v>
      </c>
      <c r="C22" s="64">
        <v>4.03</v>
      </c>
      <c r="D22" s="46">
        <f t="shared" si="3"/>
        <v>0.26999999999999957</v>
      </c>
      <c r="E22" s="8">
        <v>32</v>
      </c>
      <c r="F22" s="8">
        <v>44.4</v>
      </c>
      <c r="G22" s="24"/>
      <c r="H22" s="24">
        <f>E22-F22</f>
        <v>-12.399999999999999</v>
      </c>
      <c r="I22" s="8">
        <v>645</v>
      </c>
      <c r="J22" s="8">
        <v>946</v>
      </c>
      <c r="K22" s="24">
        <f t="shared" si="1"/>
        <v>-301</v>
      </c>
      <c r="M22" s="63"/>
      <c r="N22" s="63"/>
      <c r="O22" s="63"/>
      <c r="P22" s="63"/>
    </row>
    <row r="23" spans="1:19" ht="15" x14ac:dyDescent="0.25">
      <c r="A23" s="7">
        <v>44487</v>
      </c>
      <c r="B23" s="8">
        <v>4.3</v>
      </c>
      <c r="C23" s="64">
        <v>4.03</v>
      </c>
      <c r="D23" s="46">
        <f t="shared" si="3"/>
        <v>0.26999999999999957</v>
      </c>
      <c r="E23" s="8">
        <v>32</v>
      </c>
      <c r="F23" s="8">
        <v>43</v>
      </c>
      <c r="G23" s="24"/>
      <c r="H23" s="24">
        <f t="shared" si="0"/>
        <v>-11</v>
      </c>
      <c r="I23" s="8">
        <v>645</v>
      </c>
      <c r="J23" s="8">
        <v>1080</v>
      </c>
      <c r="K23" s="24">
        <f t="shared" si="1"/>
        <v>-435</v>
      </c>
      <c r="M23" s="63"/>
      <c r="N23" s="63">
        <v>35753</v>
      </c>
      <c r="O23" s="63"/>
      <c r="P23" s="63">
        <v>4986</v>
      </c>
    </row>
    <row r="24" spans="1:19" ht="15" x14ac:dyDescent="0.25">
      <c r="A24" s="7">
        <v>44488</v>
      </c>
      <c r="B24" s="8">
        <v>4.3</v>
      </c>
      <c r="C24" s="64">
        <v>4.03</v>
      </c>
      <c r="D24" s="46">
        <f t="shared" si="3"/>
        <v>0.26999999999999957</v>
      </c>
      <c r="E24" s="8">
        <v>32</v>
      </c>
      <c r="F24" s="8">
        <v>43</v>
      </c>
      <c r="G24" s="24"/>
      <c r="H24" s="24">
        <f t="shared" si="0"/>
        <v>-11</v>
      </c>
      <c r="I24" s="8">
        <v>645</v>
      </c>
      <c r="J24" s="8">
        <v>920</v>
      </c>
      <c r="K24" s="24">
        <f t="shared" si="1"/>
        <v>-275</v>
      </c>
      <c r="M24" s="63"/>
      <c r="N24" s="63"/>
      <c r="O24" s="63"/>
      <c r="P24" s="63">
        <v>5013</v>
      </c>
      <c r="R24" s="63"/>
    </row>
    <row r="25" spans="1:19" ht="15" x14ac:dyDescent="0.25">
      <c r="A25" s="7">
        <v>44489</v>
      </c>
      <c r="B25" s="8">
        <v>4.4000000000000004</v>
      </c>
      <c r="C25" s="64">
        <v>4.03</v>
      </c>
      <c r="D25" s="46">
        <f t="shared" si="3"/>
        <v>0.37000000000000011</v>
      </c>
      <c r="E25" s="8">
        <v>32</v>
      </c>
      <c r="F25" s="8">
        <v>43</v>
      </c>
      <c r="G25" s="24"/>
      <c r="H25" s="24">
        <f t="shared" si="0"/>
        <v>-11</v>
      </c>
      <c r="I25" s="8">
        <v>645</v>
      </c>
      <c r="J25" s="8">
        <v>920</v>
      </c>
      <c r="K25" s="24">
        <f t="shared" si="1"/>
        <v>-275</v>
      </c>
      <c r="M25" s="63"/>
      <c r="N25" s="40"/>
      <c r="O25" s="40"/>
      <c r="P25" s="40">
        <v>5036</v>
      </c>
    </row>
    <row r="26" spans="1:19" ht="15" x14ac:dyDescent="0.25">
      <c r="A26" s="7">
        <v>44490</v>
      </c>
      <c r="B26" s="8">
        <v>4.4000000000000004</v>
      </c>
      <c r="C26" s="64">
        <v>4.03</v>
      </c>
      <c r="D26" s="46">
        <f t="shared" si="3"/>
        <v>0.37000000000000011</v>
      </c>
      <c r="E26" s="8">
        <v>32</v>
      </c>
      <c r="F26" s="8">
        <v>45</v>
      </c>
      <c r="G26" s="24"/>
      <c r="H26" s="24">
        <f t="shared" si="0"/>
        <v>-13</v>
      </c>
      <c r="I26" s="8">
        <v>645</v>
      </c>
      <c r="J26" s="8">
        <v>920</v>
      </c>
      <c r="K26" s="24">
        <f t="shared" si="1"/>
        <v>-275</v>
      </c>
      <c r="M26" s="63"/>
      <c r="N26" s="37">
        <v>35882</v>
      </c>
      <c r="O26" s="37"/>
      <c r="P26" s="37"/>
    </row>
    <row r="27" spans="1:19" ht="15" x14ac:dyDescent="0.25">
      <c r="A27" s="7">
        <v>44491</v>
      </c>
      <c r="B27" s="8">
        <v>4.4000000000000004</v>
      </c>
      <c r="C27" s="64">
        <v>4.03</v>
      </c>
      <c r="D27" s="46">
        <f t="shared" si="3"/>
        <v>0.37000000000000011</v>
      </c>
      <c r="E27" s="8">
        <v>32</v>
      </c>
      <c r="F27" s="8">
        <v>45</v>
      </c>
      <c r="G27" s="24"/>
      <c r="H27" s="24">
        <f t="shared" si="0"/>
        <v>-13</v>
      </c>
      <c r="I27" s="8">
        <v>645</v>
      </c>
      <c r="J27" s="8">
        <v>800</v>
      </c>
      <c r="K27" s="24">
        <f t="shared" si="1"/>
        <v>-155</v>
      </c>
      <c r="M27" s="63"/>
      <c r="N27" s="37"/>
      <c r="O27" s="37"/>
      <c r="P27" s="37">
        <v>5082</v>
      </c>
    </row>
    <row r="28" spans="1:19" ht="15" x14ac:dyDescent="0.25">
      <c r="A28" s="7">
        <v>44492</v>
      </c>
      <c r="B28" s="8">
        <v>4.4000000000000004</v>
      </c>
      <c r="C28" s="64">
        <v>4.03</v>
      </c>
      <c r="D28" s="46">
        <f t="shared" si="3"/>
        <v>0.37000000000000011</v>
      </c>
      <c r="E28" s="8">
        <v>32</v>
      </c>
      <c r="F28" s="8">
        <v>45</v>
      </c>
      <c r="G28" s="24"/>
      <c r="H28" s="24">
        <f t="shared" si="0"/>
        <v>-13</v>
      </c>
      <c r="I28" s="8">
        <v>645</v>
      </c>
      <c r="J28" s="8">
        <v>800</v>
      </c>
      <c r="K28" s="24">
        <f t="shared" si="1"/>
        <v>-155</v>
      </c>
      <c r="M28" s="63"/>
      <c r="N28" s="40"/>
      <c r="O28" s="40"/>
      <c r="P28" s="40"/>
    </row>
    <row r="29" spans="1:19" ht="15" x14ac:dyDescent="0.25">
      <c r="A29" s="7">
        <v>44493</v>
      </c>
      <c r="B29" s="8">
        <v>4.4000000000000004</v>
      </c>
      <c r="C29" s="64">
        <v>4.03</v>
      </c>
      <c r="D29" s="46">
        <f t="shared" si="3"/>
        <v>0.37000000000000011</v>
      </c>
      <c r="E29" s="8">
        <v>32</v>
      </c>
      <c r="F29" s="8">
        <v>45</v>
      </c>
      <c r="G29" s="24"/>
      <c r="H29" s="24">
        <f t="shared" si="0"/>
        <v>-13</v>
      </c>
      <c r="I29" s="8">
        <v>645</v>
      </c>
      <c r="J29" s="8">
        <v>800</v>
      </c>
      <c r="K29" s="24">
        <f t="shared" si="1"/>
        <v>-155</v>
      </c>
      <c r="M29" s="63"/>
      <c r="N29" s="40"/>
      <c r="O29" s="40"/>
      <c r="P29" s="40"/>
    </row>
    <row r="30" spans="1:19" ht="15" x14ac:dyDescent="0.25">
      <c r="A30" s="7">
        <v>44494</v>
      </c>
      <c r="B30" s="8">
        <v>4.4000000000000004</v>
      </c>
      <c r="C30" s="64">
        <v>4.95</v>
      </c>
      <c r="D30" s="65">
        <f t="shared" si="3"/>
        <v>-0.54999999999999982</v>
      </c>
      <c r="E30" s="8">
        <v>32</v>
      </c>
      <c r="F30" s="8">
        <v>45</v>
      </c>
      <c r="G30" s="24"/>
      <c r="H30" s="24">
        <f t="shared" si="0"/>
        <v>-13</v>
      </c>
      <c r="I30" s="8">
        <v>645</v>
      </c>
      <c r="J30" s="8">
        <v>1060</v>
      </c>
      <c r="K30" s="24">
        <f t="shared" si="1"/>
        <v>-415</v>
      </c>
      <c r="M30" s="63">
        <v>16678.099999999999</v>
      </c>
      <c r="N30" s="40">
        <v>36062</v>
      </c>
      <c r="O30" s="40"/>
      <c r="P30" s="40">
        <v>5142</v>
      </c>
    </row>
    <row r="31" spans="1:19" ht="15" x14ac:dyDescent="0.25">
      <c r="A31" s="7">
        <v>44495</v>
      </c>
      <c r="B31" s="8">
        <v>4.3</v>
      </c>
      <c r="C31" s="64">
        <v>4.95</v>
      </c>
      <c r="D31" s="65">
        <f t="shared" si="3"/>
        <v>-0.65000000000000036</v>
      </c>
      <c r="E31" s="8">
        <v>32</v>
      </c>
      <c r="F31" s="8">
        <v>65</v>
      </c>
      <c r="G31" s="24"/>
      <c r="H31" s="24">
        <f t="shared" si="0"/>
        <v>-33</v>
      </c>
      <c r="I31" s="8">
        <v>645</v>
      </c>
      <c r="J31" s="8">
        <v>1060</v>
      </c>
      <c r="K31" s="24">
        <f t="shared" si="1"/>
        <v>-415</v>
      </c>
      <c r="M31" s="63"/>
      <c r="N31" s="40">
        <v>36107</v>
      </c>
      <c r="O31" s="40"/>
      <c r="P31" s="40"/>
      <c r="S31" s="38"/>
    </row>
    <row r="32" spans="1:19" x14ac:dyDescent="0.25">
      <c r="A32" s="7">
        <v>44496</v>
      </c>
      <c r="B32" s="8">
        <v>4.4000000000000004</v>
      </c>
      <c r="C32" s="8">
        <v>4.7</v>
      </c>
      <c r="D32" s="46">
        <f t="shared" si="3"/>
        <v>-0.29999999999999982</v>
      </c>
      <c r="E32" s="8">
        <v>32</v>
      </c>
      <c r="F32" s="8">
        <v>40</v>
      </c>
      <c r="G32" s="24"/>
      <c r="H32" s="24">
        <f t="shared" si="0"/>
        <v>-8</v>
      </c>
      <c r="I32" s="8">
        <v>646</v>
      </c>
      <c r="J32" s="8">
        <v>920</v>
      </c>
      <c r="K32" s="24">
        <f t="shared" si="1"/>
        <v>-274</v>
      </c>
      <c r="M32" s="63">
        <v>16688</v>
      </c>
      <c r="N32" s="40">
        <v>36172</v>
      </c>
      <c r="O32" s="40"/>
      <c r="P32" s="40">
        <v>5195</v>
      </c>
      <c r="S32" s="38"/>
    </row>
    <row r="33" spans="1:16" x14ac:dyDescent="0.25">
      <c r="A33" s="7">
        <v>44497</v>
      </c>
      <c r="B33" s="8">
        <v>4.4000000000000004</v>
      </c>
      <c r="C33" s="8">
        <v>4.5999999999999996</v>
      </c>
      <c r="D33" s="46">
        <f t="shared" si="3"/>
        <v>-0.19999999999999929</v>
      </c>
      <c r="E33" s="8">
        <v>32</v>
      </c>
      <c r="F33" s="8">
        <v>41</v>
      </c>
      <c r="G33" s="24"/>
      <c r="H33" s="24">
        <f t="shared" si="0"/>
        <v>-9</v>
      </c>
      <c r="I33" s="8">
        <v>646</v>
      </c>
      <c r="J33" s="8">
        <v>850</v>
      </c>
      <c r="K33" s="24">
        <f t="shared" si="1"/>
        <v>-204</v>
      </c>
      <c r="M33" s="63"/>
      <c r="N33" s="40">
        <v>36212</v>
      </c>
      <c r="O33" s="40"/>
      <c r="P33" s="40">
        <v>5218</v>
      </c>
    </row>
    <row r="34" spans="1:16" x14ac:dyDescent="0.25">
      <c r="A34" s="7">
        <v>44498</v>
      </c>
      <c r="B34" s="8">
        <v>4.4000000000000004</v>
      </c>
      <c r="C34" s="8">
        <v>4.5999999999999996</v>
      </c>
      <c r="D34" s="46">
        <f t="shared" si="3"/>
        <v>-0.19999999999999929</v>
      </c>
      <c r="E34" s="8">
        <v>32</v>
      </c>
      <c r="F34" s="8">
        <v>41</v>
      </c>
      <c r="G34" s="24"/>
      <c r="H34" s="24">
        <f t="shared" si="0"/>
        <v>-9</v>
      </c>
      <c r="I34" s="8">
        <v>646</v>
      </c>
      <c r="J34" s="8">
        <v>850</v>
      </c>
      <c r="K34" s="24">
        <f t="shared" si="1"/>
        <v>-204</v>
      </c>
      <c r="M34" s="63"/>
      <c r="N34" s="40"/>
      <c r="O34" s="40"/>
      <c r="P34" s="40"/>
    </row>
    <row r="35" spans="1:16" x14ac:dyDescent="0.25">
      <c r="A35" s="7">
        <v>44499</v>
      </c>
      <c r="B35" s="8">
        <v>4.4000000000000004</v>
      </c>
      <c r="C35" s="8">
        <v>4.7</v>
      </c>
      <c r="D35" s="46">
        <f t="shared" si="3"/>
        <v>-0.29999999999999982</v>
      </c>
      <c r="E35" s="8">
        <v>32</v>
      </c>
      <c r="F35" s="8">
        <v>41</v>
      </c>
      <c r="G35" s="24"/>
      <c r="H35" s="24">
        <f t="shared" si="0"/>
        <v>-9</v>
      </c>
      <c r="I35" s="8">
        <v>646</v>
      </c>
      <c r="J35" s="8">
        <v>850</v>
      </c>
      <c r="K35" s="24">
        <f t="shared" si="1"/>
        <v>-204</v>
      </c>
      <c r="M35" s="63"/>
      <c r="N35" s="40"/>
      <c r="O35" s="40"/>
      <c r="P35" s="40"/>
    </row>
    <row r="36" spans="1:16" x14ac:dyDescent="0.25">
      <c r="A36" s="7">
        <v>44500</v>
      </c>
      <c r="B36" s="8">
        <v>4.4000000000000004</v>
      </c>
      <c r="C36" s="8">
        <v>4.7</v>
      </c>
      <c r="D36" s="46">
        <f t="shared" si="3"/>
        <v>-0.29999999999999982</v>
      </c>
      <c r="E36" s="8">
        <v>32</v>
      </c>
      <c r="F36" s="8">
        <v>41</v>
      </c>
      <c r="G36" s="24"/>
      <c r="H36" s="24">
        <f t="shared" si="0"/>
        <v>-9</v>
      </c>
      <c r="I36" s="8">
        <v>646</v>
      </c>
      <c r="J36" s="8">
        <v>850</v>
      </c>
      <c r="K36" s="24">
        <f t="shared" si="1"/>
        <v>-204</v>
      </c>
      <c r="M36" s="63"/>
      <c r="N36" s="40"/>
      <c r="O36" s="40"/>
      <c r="P36" s="40"/>
    </row>
    <row r="37" spans="1:16" x14ac:dyDescent="0.25">
      <c r="A37" s="9" t="s">
        <v>9</v>
      </c>
      <c r="B37" s="10">
        <f>SUM(B6:B36)</f>
        <v>100.00000000000003</v>
      </c>
      <c r="C37" s="10">
        <f t="shared" ref="C37:K37" si="4">SUM(C6:C36)</f>
        <v>80.600000000000009</v>
      </c>
      <c r="D37" s="10">
        <f t="shared" si="4"/>
        <v>19.400000000000002</v>
      </c>
      <c r="E37" s="10">
        <f t="shared" si="4"/>
        <v>1000</v>
      </c>
      <c r="F37" s="10">
        <f t="shared" si="4"/>
        <v>1324</v>
      </c>
      <c r="G37" s="10">
        <f t="shared" si="4"/>
        <v>0</v>
      </c>
      <c r="H37" s="10">
        <f t="shared" si="4"/>
        <v>-324</v>
      </c>
      <c r="I37" s="10">
        <f t="shared" si="4"/>
        <v>20000</v>
      </c>
      <c r="J37" s="10">
        <f t="shared" si="4"/>
        <v>29120</v>
      </c>
      <c r="K37" s="10">
        <f t="shared" si="4"/>
        <v>-9120</v>
      </c>
      <c r="M37" s="63"/>
      <c r="N37" s="40"/>
      <c r="O37" s="40"/>
      <c r="P37" s="40"/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11" workbookViewId="0">
      <selection sqref="A1:P36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11.109375" style="44" customWidth="1"/>
    <col min="5" max="5" width="8.88671875" style="1"/>
    <col min="6" max="6" width="9.109375" style="1" customWidth="1"/>
    <col min="7" max="7" width="0.33203125" style="32" customWidth="1"/>
    <col min="8" max="8" width="8.88671875" style="32"/>
    <col min="9" max="9" width="8.88671875" style="1"/>
    <col min="10" max="10" width="10.5546875" style="1" bestFit="1" customWidth="1"/>
    <col min="11" max="11" width="8.88671875" style="32" customWidth="1"/>
    <col min="12" max="12" width="8.88671875" style="1" hidden="1" customWidth="1"/>
    <col min="13" max="13" width="8.88671875" style="1"/>
    <col min="14" max="14" width="9.109375" style="38" customWidth="1"/>
    <col min="15" max="15" width="8.88671875" style="38" customWidth="1"/>
    <col min="16" max="16" width="8.88671875" style="38"/>
    <col min="17" max="16384" width="8.88671875" style="1"/>
  </cols>
  <sheetData>
    <row r="1" spans="1:16" x14ac:dyDescent="0.25">
      <c r="A1" s="1" t="s">
        <v>43</v>
      </c>
    </row>
    <row r="2" spans="1:16" x14ac:dyDescent="0.25">
      <c r="A2" s="1" t="s">
        <v>52</v>
      </c>
      <c r="G2" s="1"/>
      <c r="H2" s="78" t="s">
        <v>53</v>
      </c>
      <c r="I2" s="78"/>
      <c r="J2" s="78"/>
    </row>
    <row r="3" spans="1:16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47</v>
      </c>
      <c r="N3" s="75"/>
      <c r="O3" s="75"/>
      <c r="P3" s="76"/>
    </row>
    <row r="4" spans="1:16" ht="27.75" customHeight="1" x14ac:dyDescent="0.25">
      <c r="A4" s="2"/>
      <c r="B4" s="2"/>
      <c r="C4" s="16"/>
      <c r="D4" s="45"/>
      <c r="F4" s="3"/>
      <c r="G4" s="35" t="s">
        <v>5</v>
      </c>
      <c r="H4" s="33"/>
      <c r="J4" s="6"/>
      <c r="K4" s="34"/>
      <c r="M4" s="2"/>
      <c r="N4" s="66"/>
      <c r="O4" s="66"/>
      <c r="P4" s="66"/>
    </row>
    <row r="5" spans="1:16" x14ac:dyDescent="0.25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  <c r="M5" s="2" t="s">
        <v>48</v>
      </c>
      <c r="N5" s="66" t="s">
        <v>50</v>
      </c>
      <c r="O5" s="66" t="s">
        <v>51</v>
      </c>
      <c r="P5" s="66"/>
    </row>
    <row r="6" spans="1:16" ht="15" x14ac:dyDescent="0.25">
      <c r="A6" s="7">
        <v>44501</v>
      </c>
      <c r="B6" s="8"/>
      <c r="C6" s="8"/>
      <c r="D6" s="46"/>
      <c r="E6" s="8"/>
      <c r="F6" s="8"/>
      <c r="G6" s="24"/>
      <c r="H6" s="24"/>
      <c r="I6" s="40">
        <v>1093</v>
      </c>
      <c r="J6" s="68">
        <v>33</v>
      </c>
      <c r="K6" s="40"/>
      <c r="M6" s="2"/>
      <c r="N6" s="66"/>
      <c r="O6" s="66"/>
      <c r="P6" s="66"/>
    </row>
    <row r="7" spans="1:16" ht="15" x14ac:dyDescent="0.25">
      <c r="A7" s="7">
        <v>44502</v>
      </c>
      <c r="B7" s="8"/>
      <c r="C7" s="8"/>
      <c r="D7" s="46"/>
      <c r="E7" s="8"/>
      <c r="F7" s="8"/>
      <c r="G7" s="24"/>
      <c r="H7" s="24"/>
      <c r="I7" s="40"/>
      <c r="J7" s="69">
        <v>36</v>
      </c>
      <c r="K7" s="40"/>
      <c r="M7" s="2"/>
      <c r="N7" s="66"/>
      <c r="O7" s="66"/>
      <c r="P7" s="66"/>
    </row>
    <row r="8" spans="1:16" ht="15" x14ac:dyDescent="0.25">
      <c r="A8" s="7">
        <v>44503</v>
      </c>
      <c r="B8" s="8"/>
      <c r="C8" s="8"/>
      <c r="D8" s="46"/>
      <c r="E8" s="8"/>
      <c r="F8" s="8"/>
      <c r="G8" s="24"/>
      <c r="H8" s="24"/>
      <c r="I8" s="40"/>
      <c r="J8" s="69">
        <v>40</v>
      </c>
      <c r="K8" s="40"/>
      <c r="M8" s="2"/>
      <c r="N8" s="66"/>
      <c r="O8" s="66"/>
      <c r="P8" s="66"/>
    </row>
    <row r="9" spans="1:16" ht="15" x14ac:dyDescent="0.25">
      <c r="A9" s="7">
        <v>44504</v>
      </c>
      <c r="B9" s="8"/>
      <c r="C9" s="8"/>
      <c r="D9" s="46"/>
      <c r="E9" s="8"/>
      <c r="F9" s="8"/>
      <c r="G9" s="24"/>
      <c r="H9" s="24"/>
      <c r="I9" s="40"/>
      <c r="J9" s="69">
        <v>35</v>
      </c>
      <c r="K9" s="40"/>
      <c r="M9" s="2"/>
      <c r="N9" s="66"/>
      <c r="O9" s="66"/>
      <c r="P9" s="66"/>
    </row>
    <row r="10" spans="1:16" ht="15" x14ac:dyDescent="0.25">
      <c r="A10" s="7">
        <v>44505</v>
      </c>
      <c r="B10" s="8"/>
      <c r="C10" s="8"/>
      <c r="D10" s="46"/>
      <c r="E10" s="8"/>
      <c r="F10" s="8"/>
      <c r="G10" s="24"/>
      <c r="H10" s="24"/>
      <c r="I10" s="40"/>
      <c r="J10" s="69">
        <v>38</v>
      </c>
      <c r="K10" s="40"/>
      <c r="M10" s="2"/>
      <c r="N10" s="66"/>
      <c r="O10" s="66"/>
      <c r="P10" s="66"/>
    </row>
    <row r="11" spans="1:16" ht="15" x14ac:dyDescent="0.25">
      <c r="A11" s="7">
        <v>44506</v>
      </c>
      <c r="B11" s="8"/>
      <c r="C11" s="8"/>
      <c r="D11" s="46"/>
      <c r="E11" s="8"/>
      <c r="F11" s="8"/>
      <c r="G11" s="24"/>
      <c r="H11" s="24"/>
      <c r="I11" s="40"/>
      <c r="J11" s="69">
        <v>0</v>
      </c>
      <c r="K11" s="40"/>
      <c r="M11" s="2"/>
      <c r="N11" s="66"/>
      <c r="O11" s="66"/>
      <c r="P11" s="66"/>
    </row>
    <row r="12" spans="1:16" ht="15" x14ac:dyDescent="0.25">
      <c r="A12" s="7">
        <v>44507</v>
      </c>
      <c r="B12" s="8"/>
      <c r="C12" s="8"/>
      <c r="D12" s="46"/>
      <c r="E12" s="8"/>
      <c r="F12" s="8"/>
      <c r="G12" s="24"/>
      <c r="H12" s="24"/>
      <c r="I12" s="40"/>
      <c r="J12" s="69">
        <v>0</v>
      </c>
      <c r="K12" s="40"/>
      <c r="M12" s="2"/>
      <c r="N12" s="66"/>
      <c r="O12" s="66"/>
      <c r="P12" s="66"/>
    </row>
    <row r="13" spans="1:16" ht="15" x14ac:dyDescent="0.25">
      <c r="A13" s="7">
        <v>44508</v>
      </c>
      <c r="B13" s="8"/>
      <c r="C13" s="8"/>
      <c r="D13" s="46"/>
      <c r="E13" s="8"/>
      <c r="F13" s="8"/>
      <c r="G13" s="24"/>
      <c r="H13" s="24"/>
      <c r="I13" s="40"/>
      <c r="J13" s="69">
        <v>40</v>
      </c>
      <c r="K13" s="40"/>
      <c r="M13" s="2"/>
      <c r="N13" s="66"/>
      <c r="O13" s="66"/>
      <c r="P13" s="66"/>
    </row>
    <row r="14" spans="1:16" ht="15" x14ac:dyDescent="0.25">
      <c r="A14" s="7">
        <v>44509</v>
      </c>
      <c r="B14" s="8"/>
      <c r="C14" s="8"/>
      <c r="D14" s="46"/>
      <c r="E14" s="8"/>
      <c r="F14" s="8"/>
      <c r="G14" s="24"/>
      <c r="H14" s="24"/>
      <c r="I14" s="40"/>
      <c r="J14" s="69">
        <v>32</v>
      </c>
      <c r="K14" s="40"/>
      <c r="M14" s="2"/>
      <c r="N14" s="66"/>
      <c r="O14" s="66"/>
      <c r="P14" s="66"/>
    </row>
    <row r="15" spans="1:16" ht="15" x14ac:dyDescent="0.25">
      <c r="A15" s="7">
        <v>44510</v>
      </c>
      <c r="B15" s="8"/>
      <c r="C15" s="8"/>
      <c r="D15" s="46"/>
      <c r="E15" s="8"/>
      <c r="F15" s="8"/>
      <c r="G15" s="24"/>
      <c r="H15" s="24"/>
      <c r="I15" s="40"/>
      <c r="J15" s="69">
        <v>33</v>
      </c>
      <c r="K15" s="40"/>
      <c r="M15" s="2"/>
      <c r="N15" s="66"/>
      <c r="O15" s="66"/>
      <c r="P15" s="66"/>
    </row>
    <row r="16" spans="1:16" ht="15" x14ac:dyDescent="0.25">
      <c r="A16" s="7">
        <v>44511</v>
      </c>
      <c r="B16" s="8"/>
      <c r="C16" s="8"/>
      <c r="D16" s="46"/>
      <c r="E16" s="8"/>
      <c r="F16" s="8"/>
      <c r="G16" s="24"/>
      <c r="H16" s="24"/>
      <c r="I16" s="40"/>
      <c r="J16" s="69">
        <v>35</v>
      </c>
      <c r="K16" s="40"/>
      <c r="M16" s="66"/>
      <c r="N16" s="66"/>
      <c r="O16" s="66"/>
      <c r="P16" s="66"/>
    </row>
    <row r="17" spans="1:16" ht="15" x14ac:dyDescent="0.25">
      <c r="A17" s="7">
        <v>44512</v>
      </c>
      <c r="B17" s="8"/>
      <c r="C17" s="8"/>
      <c r="D17" s="46"/>
      <c r="E17" s="8"/>
      <c r="F17" s="8"/>
      <c r="G17" s="24"/>
      <c r="H17" s="24"/>
      <c r="I17" s="40"/>
      <c r="J17" s="40">
        <v>32</v>
      </c>
      <c r="K17" s="40"/>
      <c r="M17" s="66"/>
      <c r="N17" s="66"/>
      <c r="O17" s="66"/>
      <c r="P17" s="66"/>
    </row>
    <row r="18" spans="1:16" ht="15" x14ac:dyDescent="0.25">
      <c r="A18" s="7">
        <v>44513</v>
      </c>
      <c r="B18" s="8"/>
      <c r="C18" s="8"/>
      <c r="D18" s="46"/>
      <c r="E18" s="8"/>
      <c r="F18" s="8"/>
      <c r="G18" s="24"/>
      <c r="H18" s="24"/>
      <c r="I18" s="40"/>
      <c r="J18" s="40">
        <v>0</v>
      </c>
      <c r="K18" s="40"/>
      <c r="M18" s="66"/>
      <c r="N18" s="66"/>
      <c r="O18" s="66"/>
      <c r="P18" s="66"/>
    </row>
    <row r="19" spans="1:16" ht="15" x14ac:dyDescent="0.25">
      <c r="A19" s="7">
        <v>44514</v>
      </c>
      <c r="B19" s="8"/>
      <c r="C19" s="8"/>
      <c r="D19" s="46"/>
      <c r="E19" s="8"/>
      <c r="F19" s="8"/>
      <c r="G19" s="24"/>
      <c r="H19" s="24"/>
      <c r="I19" s="40"/>
      <c r="J19" s="40">
        <v>0</v>
      </c>
      <c r="K19" s="40"/>
      <c r="M19" s="66"/>
      <c r="N19" s="66"/>
      <c r="O19" s="66"/>
      <c r="P19" s="66"/>
    </row>
    <row r="20" spans="1:16" ht="15" x14ac:dyDescent="0.25">
      <c r="A20" s="7">
        <v>44515</v>
      </c>
      <c r="B20" s="8"/>
      <c r="C20" s="64"/>
      <c r="D20" s="46"/>
      <c r="E20" s="8"/>
      <c r="F20" s="8"/>
      <c r="G20" s="24"/>
      <c r="H20" s="24"/>
      <c r="I20" s="40"/>
      <c r="J20" s="40">
        <v>85</v>
      </c>
      <c r="K20" s="40"/>
      <c r="M20" s="66"/>
      <c r="N20" s="66"/>
      <c r="O20" s="66"/>
      <c r="P20" s="66"/>
    </row>
    <row r="21" spans="1:16" ht="15" x14ac:dyDescent="0.25">
      <c r="A21" s="7">
        <v>44516</v>
      </c>
      <c r="B21" s="8"/>
      <c r="C21" s="64"/>
      <c r="D21" s="46"/>
      <c r="E21" s="8"/>
      <c r="F21" s="8"/>
      <c r="G21" s="24"/>
      <c r="H21" s="24"/>
      <c r="I21" s="40"/>
      <c r="J21" s="40">
        <v>37</v>
      </c>
      <c r="K21" s="40"/>
      <c r="M21" s="66"/>
      <c r="N21" s="66"/>
      <c r="O21" s="66"/>
      <c r="P21" s="66"/>
    </row>
    <row r="22" spans="1:16" ht="15" x14ac:dyDescent="0.25">
      <c r="A22" s="7">
        <v>44517</v>
      </c>
      <c r="B22" s="8"/>
      <c r="C22" s="64"/>
      <c r="D22" s="46"/>
      <c r="E22" s="8"/>
      <c r="F22" s="8"/>
      <c r="G22" s="24"/>
      <c r="H22" s="24"/>
      <c r="I22" s="40"/>
      <c r="J22" s="40">
        <v>34</v>
      </c>
      <c r="K22" s="40"/>
      <c r="M22" s="66"/>
      <c r="N22" s="66"/>
      <c r="O22" s="66"/>
      <c r="P22" s="66"/>
    </row>
    <row r="23" spans="1:16" ht="15" x14ac:dyDescent="0.25">
      <c r="A23" s="7">
        <v>44518</v>
      </c>
      <c r="B23" s="8"/>
      <c r="C23" s="64"/>
      <c r="D23" s="46"/>
      <c r="E23" s="8"/>
      <c r="F23" s="8"/>
      <c r="G23" s="24"/>
      <c r="H23" s="24"/>
      <c r="I23" s="40"/>
      <c r="J23" s="40">
        <v>37</v>
      </c>
      <c r="K23" s="40"/>
      <c r="M23" s="66"/>
      <c r="N23" s="66"/>
      <c r="O23" s="66"/>
      <c r="P23" s="66"/>
    </row>
    <row r="24" spans="1:16" ht="15" x14ac:dyDescent="0.25">
      <c r="A24" s="7">
        <v>44519</v>
      </c>
      <c r="B24" s="8"/>
      <c r="C24" s="64"/>
      <c r="D24" s="46"/>
      <c r="E24" s="8"/>
      <c r="F24" s="8"/>
      <c r="G24" s="24"/>
      <c r="H24" s="24"/>
      <c r="I24" s="40"/>
      <c r="J24" s="40">
        <v>42</v>
      </c>
      <c r="K24" s="40"/>
      <c r="M24" s="66"/>
      <c r="N24" s="66"/>
      <c r="O24" s="66"/>
      <c r="P24" s="66"/>
    </row>
    <row r="25" spans="1:16" ht="15" x14ac:dyDescent="0.25">
      <c r="A25" s="7">
        <v>44520</v>
      </c>
      <c r="B25" s="8"/>
      <c r="C25" s="64"/>
      <c r="D25" s="46"/>
      <c r="E25" s="8"/>
      <c r="F25" s="8"/>
      <c r="G25" s="24"/>
      <c r="H25" s="24"/>
      <c r="I25" s="40"/>
      <c r="J25" s="40">
        <v>0</v>
      </c>
      <c r="K25" s="40"/>
      <c r="M25" s="66"/>
      <c r="N25" s="40"/>
      <c r="O25" s="40"/>
      <c r="P25" s="40"/>
    </row>
    <row r="26" spans="1:16" ht="15" x14ac:dyDescent="0.25">
      <c r="A26" s="7">
        <v>44521</v>
      </c>
      <c r="B26" s="8"/>
      <c r="C26" s="64"/>
      <c r="D26" s="46"/>
      <c r="E26" s="8"/>
      <c r="F26" s="8"/>
      <c r="G26" s="24"/>
      <c r="H26" s="24"/>
      <c r="I26" s="40"/>
      <c r="J26" s="40">
        <v>0</v>
      </c>
      <c r="K26" s="40"/>
      <c r="M26" s="66"/>
      <c r="N26" s="37"/>
      <c r="O26" s="37"/>
      <c r="P26" s="37"/>
    </row>
    <row r="27" spans="1:16" ht="15" x14ac:dyDescent="0.25">
      <c r="A27" s="7">
        <v>44522</v>
      </c>
      <c r="B27" s="8"/>
      <c r="C27" s="64"/>
      <c r="D27" s="46"/>
      <c r="E27" s="8"/>
      <c r="F27" s="8"/>
      <c r="G27" s="24"/>
      <c r="H27" s="24"/>
      <c r="I27" s="40"/>
      <c r="J27" s="40">
        <v>90</v>
      </c>
      <c r="K27" s="40"/>
      <c r="M27" s="66"/>
      <c r="N27" s="37"/>
      <c r="O27" s="37"/>
      <c r="P27" s="37"/>
    </row>
    <row r="28" spans="1:16" ht="15" x14ac:dyDescent="0.25">
      <c r="A28" s="7">
        <v>44523</v>
      </c>
      <c r="B28" s="8"/>
      <c r="C28" s="64"/>
      <c r="D28" s="46"/>
      <c r="E28" s="8"/>
      <c r="F28" s="8"/>
      <c r="G28" s="24"/>
      <c r="H28" s="24"/>
      <c r="I28" s="40"/>
      <c r="J28" s="40">
        <v>38</v>
      </c>
      <c r="K28" s="40"/>
      <c r="M28" s="66"/>
      <c r="N28" s="40"/>
      <c r="O28" s="40"/>
      <c r="P28" s="40"/>
    </row>
    <row r="29" spans="1:16" ht="15" x14ac:dyDescent="0.25">
      <c r="A29" s="7">
        <v>44524</v>
      </c>
      <c r="B29" s="8"/>
      <c r="C29" s="64"/>
      <c r="D29" s="46"/>
      <c r="E29" s="8"/>
      <c r="F29" s="8"/>
      <c r="G29" s="24"/>
      <c r="H29" s="24"/>
      <c r="I29" s="40"/>
      <c r="J29" s="40">
        <v>41</v>
      </c>
      <c r="K29" s="40"/>
      <c r="M29" s="66"/>
      <c r="N29" s="40"/>
      <c r="O29" s="40"/>
      <c r="P29" s="40"/>
    </row>
    <row r="30" spans="1:16" ht="15" x14ac:dyDescent="0.25">
      <c r="A30" s="7">
        <v>44525</v>
      </c>
      <c r="B30" s="8"/>
      <c r="C30" s="64"/>
      <c r="D30" s="46"/>
      <c r="E30" s="8"/>
      <c r="F30" s="8"/>
      <c r="G30" s="24"/>
      <c r="H30" s="24"/>
      <c r="I30" s="40"/>
      <c r="J30" s="40">
        <v>40</v>
      </c>
      <c r="K30" s="40"/>
      <c r="M30" s="66"/>
      <c r="N30" s="40"/>
      <c r="O30" s="40"/>
      <c r="P30" s="40"/>
    </row>
    <row r="31" spans="1:16" ht="15" x14ac:dyDescent="0.25">
      <c r="A31" s="7">
        <v>44526</v>
      </c>
      <c r="B31" s="8"/>
      <c r="C31" s="64"/>
      <c r="D31" s="46"/>
      <c r="E31" s="8"/>
      <c r="F31" s="8"/>
      <c r="G31" s="24"/>
      <c r="H31" s="24"/>
      <c r="I31" s="40"/>
      <c r="J31" s="40">
        <v>59</v>
      </c>
      <c r="K31" s="40"/>
      <c r="M31" s="40"/>
      <c r="N31" s="40"/>
      <c r="O31" s="40"/>
      <c r="P31" s="40"/>
    </row>
    <row r="32" spans="1:16" ht="15" x14ac:dyDescent="0.25">
      <c r="A32" s="7">
        <v>44527</v>
      </c>
      <c r="B32" s="8"/>
      <c r="C32" s="8"/>
      <c r="D32" s="46"/>
      <c r="E32" s="8"/>
      <c r="F32" s="8"/>
      <c r="G32" s="24"/>
      <c r="H32" s="24"/>
      <c r="I32" s="40"/>
      <c r="J32" s="40">
        <v>0</v>
      </c>
      <c r="K32" s="40"/>
      <c r="M32" s="66"/>
      <c r="N32" s="40"/>
      <c r="O32" s="40"/>
      <c r="P32" s="40"/>
    </row>
    <row r="33" spans="1:16" ht="15" x14ac:dyDescent="0.25">
      <c r="A33" s="7">
        <v>44528</v>
      </c>
      <c r="B33" s="8"/>
      <c r="C33" s="8"/>
      <c r="D33" s="46"/>
      <c r="E33" s="8"/>
      <c r="F33" s="8"/>
      <c r="G33" s="24"/>
      <c r="H33" s="24"/>
      <c r="I33" s="40"/>
      <c r="J33" s="40">
        <v>0</v>
      </c>
      <c r="K33" s="40"/>
      <c r="M33" s="66"/>
      <c r="N33" s="40"/>
      <c r="O33" s="40"/>
      <c r="P33" s="40"/>
    </row>
    <row r="34" spans="1:16" ht="15" x14ac:dyDescent="0.25">
      <c r="A34" s="7">
        <v>44529</v>
      </c>
      <c r="B34" s="8"/>
      <c r="C34" s="8"/>
      <c r="D34" s="46"/>
      <c r="E34" s="8"/>
      <c r="F34" s="8"/>
      <c r="G34" s="24"/>
      <c r="H34" s="24"/>
      <c r="I34" s="40"/>
      <c r="J34" s="40">
        <v>149</v>
      </c>
      <c r="K34" s="40"/>
      <c r="M34" s="66"/>
      <c r="N34" s="40"/>
      <c r="O34" s="40"/>
      <c r="P34" s="40"/>
    </row>
    <row r="35" spans="1:16" ht="15" x14ac:dyDescent="0.25">
      <c r="A35" s="7">
        <v>44530</v>
      </c>
      <c r="B35" s="8"/>
      <c r="C35" s="8"/>
      <c r="D35" s="46"/>
      <c r="E35" s="8"/>
      <c r="F35" s="8"/>
      <c r="G35" s="24"/>
      <c r="H35" s="24"/>
      <c r="I35" s="40"/>
      <c r="J35" s="40">
        <v>118</v>
      </c>
      <c r="K35" s="40"/>
      <c r="M35" s="66"/>
      <c r="N35" s="40"/>
      <c r="O35" s="40"/>
      <c r="P35" s="40"/>
    </row>
    <row r="36" spans="1:16" x14ac:dyDescent="0.25">
      <c r="A36" s="9" t="s">
        <v>9</v>
      </c>
      <c r="B36" s="10"/>
      <c r="C36" s="10"/>
      <c r="D36" s="10"/>
      <c r="E36" s="10"/>
      <c r="F36" s="10"/>
      <c r="G36" s="10"/>
      <c r="H36" s="10"/>
      <c r="I36" s="10"/>
      <c r="J36" s="10">
        <f t="shared" ref="J36" si="0">SUM(J6:J35)</f>
        <v>1124</v>
      </c>
      <c r="K36" s="10"/>
      <c r="M36" s="66"/>
      <c r="N36" s="40"/>
      <c r="O36" s="40"/>
      <c r="P36" s="40"/>
    </row>
  </sheetData>
  <mergeCells count="5">
    <mergeCell ref="B3:D3"/>
    <mergeCell ref="E3:H3"/>
    <mergeCell ref="I3:K3"/>
    <mergeCell ref="M3:P3"/>
    <mergeCell ref="H2:J2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activeCell="A6" sqref="A1:K37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11.109375" style="44" customWidth="1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6" width="8.88671875" style="38"/>
    <col min="17" max="16384" width="8.88671875" style="1"/>
  </cols>
  <sheetData>
    <row r="1" spans="1:16" x14ac:dyDescent="0.25">
      <c r="A1" s="1" t="s">
        <v>43</v>
      </c>
    </row>
    <row r="2" spans="1:16" x14ac:dyDescent="0.25">
      <c r="A2" s="1" t="s">
        <v>52</v>
      </c>
      <c r="G2" s="1"/>
      <c r="H2" s="78" t="s">
        <v>53</v>
      </c>
      <c r="I2" s="78"/>
      <c r="J2" s="78"/>
    </row>
    <row r="3" spans="1:16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47</v>
      </c>
      <c r="N3" s="75"/>
      <c r="O3" s="75"/>
      <c r="P3" s="76"/>
    </row>
    <row r="4" spans="1:16" ht="41.4" x14ac:dyDescent="0.25">
      <c r="A4" s="2"/>
      <c r="B4" s="2"/>
      <c r="C4" s="16"/>
      <c r="D4" s="45"/>
      <c r="F4" s="3"/>
      <c r="G4" s="35" t="s">
        <v>5</v>
      </c>
      <c r="H4" s="33"/>
      <c r="J4" s="6"/>
      <c r="K4" s="34"/>
      <c r="M4" s="2"/>
      <c r="N4" s="70"/>
      <c r="O4" s="70"/>
      <c r="P4" s="70"/>
    </row>
    <row r="5" spans="1:16" x14ac:dyDescent="0.25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  <c r="M5" s="2" t="s">
        <v>48</v>
      </c>
      <c r="N5" s="70" t="s">
        <v>50</v>
      </c>
      <c r="O5" s="70" t="s">
        <v>51</v>
      </c>
      <c r="P5" s="70"/>
    </row>
    <row r="6" spans="1:16" ht="15" x14ac:dyDescent="0.25">
      <c r="A6" s="7">
        <v>44531</v>
      </c>
      <c r="B6" s="8"/>
      <c r="C6" s="8"/>
      <c r="D6" s="46"/>
      <c r="E6" s="8"/>
      <c r="F6" s="8"/>
      <c r="G6" s="24"/>
      <c r="H6" s="24"/>
      <c r="I6" s="40">
        <v>1270</v>
      </c>
      <c r="J6" s="68">
        <v>23</v>
      </c>
      <c r="K6" s="40"/>
      <c r="M6" s="2"/>
      <c r="N6" s="70"/>
      <c r="O6" s="70"/>
      <c r="P6" s="70"/>
    </row>
    <row r="7" spans="1:16" ht="15" x14ac:dyDescent="0.25">
      <c r="A7" s="7">
        <v>44532</v>
      </c>
      <c r="B7" s="8"/>
      <c r="C7" s="8"/>
      <c r="D7" s="46"/>
      <c r="E7" s="8"/>
      <c r="F7" s="8"/>
      <c r="G7" s="24"/>
      <c r="H7" s="24"/>
      <c r="I7" s="40"/>
      <c r="J7" s="69">
        <v>56</v>
      </c>
      <c r="K7" s="40"/>
      <c r="M7" s="2"/>
      <c r="N7" s="70"/>
      <c r="O7" s="70"/>
      <c r="P7" s="70"/>
    </row>
    <row r="8" spans="1:16" ht="15" x14ac:dyDescent="0.25">
      <c r="A8" s="7">
        <v>44533</v>
      </c>
      <c r="B8" s="8"/>
      <c r="C8" s="8"/>
      <c r="D8" s="46"/>
      <c r="E8" s="8"/>
      <c r="F8" s="8"/>
      <c r="G8" s="24"/>
      <c r="H8" s="24"/>
      <c r="I8" s="40"/>
      <c r="J8" s="69">
        <v>56</v>
      </c>
      <c r="K8" s="40"/>
      <c r="M8" s="2"/>
      <c r="N8" s="70"/>
      <c r="O8" s="70"/>
      <c r="P8" s="70"/>
    </row>
    <row r="9" spans="1:16" ht="15" x14ac:dyDescent="0.25">
      <c r="A9" s="7">
        <v>44534</v>
      </c>
      <c r="B9" s="8"/>
      <c r="C9" s="8"/>
      <c r="D9" s="46"/>
      <c r="E9" s="8"/>
      <c r="F9" s="8"/>
      <c r="G9" s="24"/>
      <c r="H9" s="24"/>
      <c r="I9" s="40"/>
      <c r="J9" s="69">
        <v>0</v>
      </c>
      <c r="K9" s="40"/>
      <c r="M9" s="2"/>
      <c r="N9" s="70"/>
      <c r="O9" s="70"/>
      <c r="P9" s="70"/>
    </row>
    <row r="10" spans="1:16" ht="15" x14ac:dyDescent="0.25">
      <c r="A10" s="7">
        <v>44535</v>
      </c>
      <c r="B10" s="8"/>
      <c r="C10" s="8"/>
      <c r="D10" s="46"/>
      <c r="E10" s="8"/>
      <c r="F10" s="8"/>
      <c r="G10" s="24"/>
      <c r="H10" s="24"/>
      <c r="I10" s="40"/>
      <c r="J10" s="69">
        <v>0</v>
      </c>
      <c r="K10" s="40"/>
      <c r="M10" s="2"/>
      <c r="N10" s="70"/>
      <c r="O10" s="70"/>
      <c r="P10" s="70"/>
    </row>
    <row r="11" spans="1:16" ht="15" x14ac:dyDescent="0.25">
      <c r="A11" s="7">
        <v>44536</v>
      </c>
      <c r="B11" s="8"/>
      <c r="C11" s="8"/>
      <c r="D11" s="46"/>
      <c r="E11" s="8"/>
      <c r="F11" s="8"/>
      <c r="G11" s="24"/>
      <c r="H11" s="24"/>
      <c r="I11" s="40"/>
      <c r="J11" s="69">
        <v>82</v>
      </c>
      <c r="K11" s="40"/>
      <c r="M11" s="2"/>
      <c r="N11" s="70"/>
      <c r="O11" s="70"/>
      <c r="P11" s="70"/>
    </row>
    <row r="12" spans="1:16" ht="15" x14ac:dyDescent="0.25">
      <c r="A12" s="7">
        <v>44537</v>
      </c>
      <c r="B12" s="8"/>
      <c r="C12" s="8"/>
      <c r="D12" s="46"/>
      <c r="E12" s="8"/>
      <c r="F12" s="8"/>
      <c r="G12" s="24"/>
      <c r="H12" s="24"/>
      <c r="I12" s="40"/>
      <c r="J12" s="69">
        <v>71</v>
      </c>
      <c r="K12" s="40"/>
      <c r="M12" s="2"/>
      <c r="N12" s="70"/>
      <c r="O12" s="70"/>
      <c r="P12" s="70"/>
    </row>
    <row r="13" spans="1:16" ht="15" x14ac:dyDescent="0.25">
      <c r="A13" s="7">
        <v>44538</v>
      </c>
      <c r="B13" s="8"/>
      <c r="C13" s="8"/>
      <c r="D13" s="46"/>
      <c r="E13" s="8"/>
      <c r="F13" s="8"/>
      <c r="G13" s="24"/>
      <c r="H13" s="24"/>
      <c r="I13" s="40"/>
      <c r="J13" s="69">
        <v>65</v>
      </c>
      <c r="K13" s="40"/>
      <c r="M13" s="2"/>
      <c r="N13" s="70"/>
      <c r="O13" s="70"/>
      <c r="P13" s="70"/>
    </row>
    <row r="14" spans="1:16" ht="15" x14ac:dyDescent="0.25">
      <c r="A14" s="7">
        <v>44539</v>
      </c>
      <c r="B14" s="8"/>
      <c r="C14" s="8"/>
      <c r="D14" s="46"/>
      <c r="E14" s="8"/>
      <c r="F14" s="8"/>
      <c r="G14" s="24"/>
      <c r="H14" s="24"/>
      <c r="I14" s="40"/>
      <c r="J14" s="69">
        <v>59</v>
      </c>
      <c r="K14" s="40"/>
      <c r="M14" s="2"/>
      <c r="N14" s="70"/>
      <c r="O14" s="70"/>
      <c r="P14" s="70"/>
    </row>
    <row r="15" spans="1:16" ht="15" x14ac:dyDescent="0.25">
      <c r="A15" s="7">
        <v>44540</v>
      </c>
      <c r="B15" s="8"/>
      <c r="C15" s="8"/>
      <c r="D15" s="46"/>
      <c r="E15" s="8"/>
      <c r="F15" s="8"/>
      <c r="G15" s="24"/>
      <c r="H15" s="24"/>
      <c r="I15" s="40"/>
      <c r="J15" s="69">
        <v>60</v>
      </c>
      <c r="K15" s="40"/>
      <c r="M15" s="2"/>
      <c r="N15" s="70"/>
      <c r="O15" s="70"/>
      <c r="P15" s="70"/>
    </row>
    <row r="16" spans="1:16" ht="15" x14ac:dyDescent="0.25">
      <c r="A16" s="7">
        <v>44541</v>
      </c>
      <c r="B16" s="8"/>
      <c r="C16" s="8"/>
      <c r="D16" s="46"/>
      <c r="E16" s="8"/>
      <c r="F16" s="8"/>
      <c r="G16" s="24"/>
      <c r="H16" s="24"/>
      <c r="I16" s="40"/>
      <c r="J16" s="69">
        <v>63</v>
      </c>
      <c r="K16" s="40"/>
      <c r="M16" s="70"/>
      <c r="N16" s="70"/>
      <c r="O16" s="70"/>
      <c r="P16" s="70"/>
    </row>
    <row r="17" spans="1:16" ht="15" x14ac:dyDescent="0.25">
      <c r="A17" s="7">
        <v>44542</v>
      </c>
      <c r="B17" s="8"/>
      <c r="C17" s="8"/>
      <c r="D17" s="46"/>
      <c r="E17" s="8"/>
      <c r="F17" s="8"/>
      <c r="G17" s="24"/>
      <c r="H17" s="24"/>
      <c r="I17" s="40"/>
      <c r="J17" s="40">
        <v>0</v>
      </c>
      <c r="K17" s="40"/>
      <c r="M17" s="70"/>
      <c r="N17" s="70"/>
      <c r="O17" s="70"/>
      <c r="P17" s="70"/>
    </row>
    <row r="18" spans="1:16" ht="15" x14ac:dyDescent="0.25">
      <c r="A18" s="7">
        <v>44543</v>
      </c>
      <c r="B18" s="8"/>
      <c r="C18" s="8"/>
      <c r="D18" s="46"/>
      <c r="E18" s="8"/>
      <c r="F18" s="8"/>
      <c r="G18" s="24"/>
      <c r="H18" s="24"/>
      <c r="I18" s="40"/>
      <c r="J18" s="40">
        <v>96</v>
      </c>
      <c r="K18" s="40"/>
      <c r="M18" s="70"/>
      <c r="N18" s="70"/>
      <c r="O18" s="70"/>
      <c r="P18" s="70"/>
    </row>
    <row r="19" spans="1:16" ht="15" x14ac:dyDescent="0.25">
      <c r="A19" s="7">
        <v>44544</v>
      </c>
      <c r="B19" s="8"/>
      <c r="C19" s="8"/>
      <c r="D19" s="46"/>
      <c r="E19" s="8"/>
      <c r="F19" s="8"/>
      <c r="G19" s="24"/>
      <c r="H19" s="24"/>
      <c r="I19" s="40"/>
      <c r="J19" s="40">
        <v>59</v>
      </c>
      <c r="K19" s="40"/>
      <c r="M19" s="70"/>
      <c r="N19" s="70"/>
      <c r="O19" s="70"/>
      <c r="P19" s="70"/>
    </row>
    <row r="20" spans="1:16" ht="15" x14ac:dyDescent="0.25">
      <c r="A20" s="7">
        <v>44545</v>
      </c>
      <c r="B20" s="8"/>
      <c r="C20" s="64"/>
      <c r="D20" s="46"/>
      <c r="E20" s="8"/>
      <c r="F20" s="8"/>
      <c r="G20" s="24"/>
      <c r="H20" s="24"/>
      <c r="I20" s="40"/>
      <c r="J20" s="40">
        <v>58</v>
      </c>
      <c r="K20" s="40"/>
      <c r="M20" s="70"/>
      <c r="N20" s="70"/>
      <c r="O20" s="70"/>
      <c r="P20" s="70"/>
    </row>
    <row r="21" spans="1:16" ht="15" x14ac:dyDescent="0.25">
      <c r="A21" s="7">
        <v>44546</v>
      </c>
      <c r="B21" s="8"/>
      <c r="C21" s="64"/>
      <c r="D21" s="46"/>
      <c r="E21" s="8"/>
      <c r="F21" s="8"/>
      <c r="G21" s="24"/>
      <c r="H21" s="24"/>
      <c r="I21" s="40"/>
      <c r="J21" s="40">
        <v>56</v>
      </c>
      <c r="K21" s="40"/>
      <c r="M21" s="70"/>
      <c r="N21" s="70"/>
      <c r="O21" s="70"/>
      <c r="P21" s="70"/>
    </row>
    <row r="22" spans="1:16" ht="15" x14ac:dyDescent="0.25">
      <c r="A22" s="7">
        <v>44547</v>
      </c>
      <c r="B22" s="8"/>
      <c r="C22" s="64"/>
      <c r="D22" s="46"/>
      <c r="E22" s="8"/>
      <c r="F22" s="8"/>
      <c r="G22" s="24"/>
      <c r="H22" s="24"/>
      <c r="I22" s="40"/>
      <c r="J22" s="40">
        <v>56</v>
      </c>
      <c r="K22" s="40"/>
      <c r="M22" s="70"/>
      <c r="N22" s="70"/>
      <c r="O22" s="70"/>
      <c r="P22" s="70"/>
    </row>
    <row r="23" spans="1:16" ht="15" x14ac:dyDescent="0.25">
      <c r="A23" s="7">
        <v>44548</v>
      </c>
      <c r="B23" s="8"/>
      <c r="C23" s="64"/>
      <c r="D23" s="46"/>
      <c r="E23" s="8"/>
      <c r="F23" s="8"/>
      <c r="G23" s="24"/>
      <c r="H23" s="24"/>
      <c r="I23" s="40"/>
      <c r="J23" s="40">
        <v>0</v>
      </c>
      <c r="K23" s="40"/>
      <c r="M23" s="70"/>
      <c r="N23" s="70"/>
      <c r="O23" s="70"/>
      <c r="P23" s="70"/>
    </row>
    <row r="24" spans="1:16" ht="15" x14ac:dyDescent="0.25">
      <c r="A24" s="7">
        <v>44549</v>
      </c>
      <c r="B24" s="8"/>
      <c r="C24" s="64"/>
      <c r="D24" s="46"/>
      <c r="E24" s="8"/>
      <c r="F24" s="8"/>
      <c r="G24" s="24"/>
      <c r="H24" s="24"/>
      <c r="I24" s="40"/>
      <c r="J24" s="40">
        <v>0</v>
      </c>
      <c r="K24" s="40"/>
      <c r="M24" s="70"/>
      <c r="N24" s="70"/>
      <c r="O24" s="70"/>
      <c r="P24" s="70"/>
    </row>
    <row r="25" spans="1:16" ht="15" x14ac:dyDescent="0.25">
      <c r="A25" s="7">
        <v>44550</v>
      </c>
      <c r="B25" s="8"/>
      <c r="C25" s="64"/>
      <c r="D25" s="46"/>
      <c r="E25" s="8"/>
      <c r="F25" s="8"/>
      <c r="G25" s="24"/>
      <c r="H25" s="24"/>
      <c r="I25" s="40"/>
      <c r="J25" s="40">
        <v>154</v>
      </c>
      <c r="K25" s="40"/>
      <c r="M25" s="70"/>
      <c r="N25" s="40"/>
      <c r="O25" s="40"/>
      <c r="P25" s="40"/>
    </row>
    <row r="26" spans="1:16" ht="15" x14ac:dyDescent="0.25">
      <c r="A26" s="7">
        <v>44551</v>
      </c>
      <c r="B26" s="8"/>
      <c r="C26" s="64"/>
      <c r="D26" s="46"/>
      <c r="E26" s="8"/>
      <c r="F26" s="8"/>
      <c r="G26" s="24"/>
      <c r="H26" s="24"/>
      <c r="I26" s="40"/>
      <c r="J26" s="40">
        <v>54</v>
      </c>
      <c r="K26" s="40"/>
      <c r="M26" s="70"/>
      <c r="N26" s="37"/>
      <c r="O26" s="37"/>
      <c r="P26" s="37"/>
    </row>
    <row r="27" spans="1:16" ht="15" x14ac:dyDescent="0.25">
      <c r="A27" s="7">
        <v>44552</v>
      </c>
      <c r="B27" s="8"/>
      <c r="C27" s="64"/>
      <c r="D27" s="46"/>
      <c r="E27" s="8"/>
      <c r="F27" s="8"/>
      <c r="G27" s="24"/>
      <c r="H27" s="24"/>
      <c r="I27" s="40"/>
      <c r="J27" s="40">
        <v>54</v>
      </c>
      <c r="K27" s="40"/>
      <c r="M27" s="70"/>
      <c r="N27" s="37"/>
      <c r="O27" s="37"/>
      <c r="P27" s="37"/>
    </row>
    <row r="28" spans="1:16" ht="15" x14ac:dyDescent="0.25">
      <c r="A28" s="7">
        <v>44553</v>
      </c>
      <c r="B28" s="8"/>
      <c r="C28" s="64"/>
      <c r="D28" s="46"/>
      <c r="E28" s="8"/>
      <c r="F28" s="8"/>
      <c r="G28" s="24"/>
      <c r="H28" s="24"/>
      <c r="I28" s="40"/>
      <c r="J28" s="40">
        <v>51</v>
      </c>
      <c r="K28" s="40"/>
      <c r="M28" s="70"/>
      <c r="N28" s="40"/>
      <c r="O28" s="40"/>
      <c r="P28" s="40"/>
    </row>
    <row r="29" spans="1:16" x14ac:dyDescent="0.25">
      <c r="A29" s="7">
        <v>44554</v>
      </c>
      <c r="B29" s="8"/>
      <c r="C29" s="64"/>
      <c r="D29" s="46"/>
      <c r="E29" s="8"/>
      <c r="F29" s="8"/>
      <c r="G29" s="24"/>
      <c r="H29" s="24"/>
      <c r="I29" s="40"/>
      <c r="J29" s="40">
        <v>50</v>
      </c>
      <c r="K29" s="40"/>
      <c r="M29" s="70"/>
      <c r="N29" s="40"/>
      <c r="O29" s="40"/>
      <c r="P29" s="40"/>
    </row>
    <row r="30" spans="1:16" x14ac:dyDescent="0.25">
      <c r="A30" s="7">
        <v>44555</v>
      </c>
      <c r="B30" s="8"/>
      <c r="C30" s="64"/>
      <c r="D30" s="46"/>
      <c r="E30" s="8"/>
      <c r="F30" s="8"/>
      <c r="G30" s="24"/>
      <c r="H30" s="24"/>
      <c r="I30" s="40"/>
      <c r="J30" s="40">
        <v>0</v>
      </c>
      <c r="K30" s="40"/>
      <c r="M30" s="70"/>
      <c r="N30" s="40"/>
      <c r="O30" s="40"/>
      <c r="P30" s="40"/>
    </row>
    <row r="31" spans="1:16" x14ac:dyDescent="0.25">
      <c r="A31" s="7">
        <v>44556</v>
      </c>
      <c r="B31" s="8"/>
      <c r="C31" s="64"/>
      <c r="D31" s="46"/>
      <c r="E31" s="8"/>
      <c r="F31" s="8"/>
      <c r="G31" s="24"/>
      <c r="H31" s="24"/>
      <c r="I31" s="40"/>
      <c r="J31" s="40">
        <v>0</v>
      </c>
      <c r="K31" s="40"/>
      <c r="M31" s="40"/>
      <c r="N31" s="40"/>
      <c r="O31" s="40"/>
      <c r="P31" s="40"/>
    </row>
    <row r="32" spans="1:16" x14ac:dyDescent="0.25">
      <c r="A32" s="7">
        <v>44557</v>
      </c>
      <c r="B32" s="8"/>
      <c r="C32" s="8"/>
      <c r="D32" s="46"/>
      <c r="E32" s="8"/>
      <c r="F32" s="8"/>
      <c r="G32" s="24"/>
      <c r="H32" s="24"/>
      <c r="I32" s="40"/>
      <c r="J32" s="40">
        <v>0</v>
      </c>
      <c r="K32" s="40"/>
      <c r="M32" s="70"/>
      <c r="N32" s="40"/>
      <c r="O32" s="40"/>
      <c r="P32" s="40"/>
    </row>
    <row r="33" spans="1:16" x14ac:dyDescent="0.25">
      <c r="A33" s="7">
        <v>44558</v>
      </c>
      <c r="B33" s="8"/>
      <c r="C33" s="8"/>
      <c r="D33" s="46"/>
      <c r="E33" s="8"/>
      <c r="F33" s="8"/>
      <c r="G33" s="24"/>
      <c r="H33" s="24"/>
      <c r="I33" s="40"/>
      <c r="J33" s="40">
        <v>134</v>
      </c>
      <c r="K33" s="40"/>
      <c r="M33" s="70"/>
      <c r="N33" s="40"/>
      <c r="O33" s="40"/>
      <c r="P33" s="40"/>
    </row>
    <row r="34" spans="1:16" x14ac:dyDescent="0.25">
      <c r="A34" s="7">
        <v>44559</v>
      </c>
      <c r="B34" s="8"/>
      <c r="C34" s="8"/>
      <c r="D34" s="46"/>
      <c r="E34" s="8"/>
      <c r="F34" s="8"/>
      <c r="G34" s="24"/>
      <c r="H34" s="24"/>
      <c r="I34" s="40"/>
      <c r="J34" s="40">
        <v>63</v>
      </c>
      <c r="K34" s="40"/>
      <c r="M34" s="70"/>
      <c r="N34" s="40"/>
      <c r="O34" s="40"/>
      <c r="P34" s="40"/>
    </row>
    <row r="35" spans="1:16" x14ac:dyDescent="0.25">
      <c r="A35" s="7">
        <v>44560</v>
      </c>
      <c r="B35" s="8"/>
      <c r="C35" s="8"/>
      <c r="D35" s="46"/>
      <c r="E35" s="8"/>
      <c r="F35" s="8"/>
      <c r="G35" s="24"/>
      <c r="H35" s="24"/>
      <c r="I35" s="40"/>
      <c r="J35" s="40">
        <v>53</v>
      </c>
      <c r="K35" s="40"/>
      <c r="M35" s="70"/>
      <c r="N35" s="40"/>
      <c r="O35" s="40"/>
      <c r="P35" s="40"/>
    </row>
    <row r="36" spans="1:16" x14ac:dyDescent="0.25">
      <c r="A36" s="7">
        <v>44561</v>
      </c>
      <c r="B36" s="8"/>
      <c r="C36" s="8"/>
      <c r="D36" s="46"/>
      <c r="E36" s="8"/>
      <c r="F36" s="8"/>
      <c r="G36" s="24"/>
      <c r="H36" s="24"/>
      <c r="I36" s="40"/>
      <c r="J36" s="40">
        <v>57</v>
      </c>
      <c r="K36" s="40"/>
      <c r="M36" s="70"/>
      <c r="N36" s="40"/>
      <c r="O36" s="40"/>
      <c r="P36" s="40"/>
    </row>
    <row r="37" spans="1:16" x14ac:dyDescent="0.25">
      <c r="A37" s="9" t="s">
        <v>9</v>
      </c>
      <c r="B37" s="10"/>
      <c r="C37" s="10"/>
      <c r="D37" s="10"/>
      <c r="E37" s="10"/>
      <c r="F37" s="10"/>
      <c r="G37" s="10"/>
      <c r="H37" s="10"/>
      <c r="I37" s="10"/>
      <c r="J37" s="10">
        <f>SUM(J6:J36)</f>
        <v>1530</v>
      </c>
      <c r="K37" s="10"/>
      <c r="M37" s="70"/>
      <c r="N37" s="40"/>
      <c r="O37" s="40"/>
      <c r="P37" s="40"/>
    </row>
    <row r="38" spans="1:16" x14ac:dyDescent="0.2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M38" s="67"/>
      <c r="N38" s="40"/>
      <c r="O38" s="40"/>
      <c r="P38" s="40"/>
    </row>
  </sheetData>
  <mergeCells count="5">
    <mergeCell ref="B3:D3"/>
    <mergeCell ref="E3:H3"/>
    <mergeCell ref="I3:K3"/>
    <mergeCell ref="M3:P3"/>
    <mergeCell ref="H2:J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J37" sqref="A1:K37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44562</v>
      </c>
      <c r="B6" s="8"/>
      <c r="C6" s="8"/>
      <c r="D6" s="46"/>
      <c r="E6" s="8"/>
      <c r="F6" s="8"/>
      <c r="G6" s="24"/>
      <c r="H6" s="24"/>
      <c r="I6" s="40"/>
      <c r="J6" s="68">
        <v>0</v>
      </c>
      <c r="K6" s="40"/>
    </row>
    <row r="7" spans="1:11" ht="15" x14ac:dyDescent="0.25">
      <c r="A7" s="7">
        <v>44563</v>
      </c>
      <c r="B7" s="8"/>
      <c r="C7" s="8"/>
      <c r="D7" s="46"/>
      <c r="E7" s="8"/>
      <c r="F7" s="8"/>
      <c r="G7" s="24"/>
      <c r="H7" s="24"/>
      <c r="I7" s="40"/>
      <c r="J7" s="69">
        <v>0</v>
      </c>
      <c r="K7" s="40"/>
    </row>
    <row r="8" spans="1:11" ht="15" x14ac:dyDescent="0.25">
      <c r="A8" s="7">
        <v>44564</v>
      </c>
      <c r="B8" s="8"/>
      <c r="C8" s="8"/>
      <c r="D8" s="46"/>
      <c r="E8" s="8"/>
      <c r="F8" s="8"/>
      <c r="G8" s="24"/>
      <c r="H8" s="24"/>
      <c r="I8" s="40"/>
      <c r="J8" s="69">
        <v>0</v>
      </c>
      <c r="K8" s="40"/>
    </row>
    <row r="9" spans="1:11" ht="15" x14ac:dyDescent="0.25">
      <c r="A9" s="7">
        <v>44565</v>
      </c>
      <c r="B9" s="8"/>
      <c r="C9" s="8"/>
      <c r="D9" s="46"/>
      <c r="E9" s="8"/>
      <c r="F9" s="8"/>
      <c r="G9" s="24"/>
      <c r="H9" s="24"/>
      <c r="I9" s="40"/>
      <c r="J9" s="69">
        <v>102</v>
      </c>
      <c r="K9" s="40"/>
    </row>
    <row r="10" spans="1:11" ht="15" x14ac:dyDescent="0.25">
      <c r="A10" s="7">
        <v>44566</v>
      </c>
      <c r="B10" s="8"/>
      <c r="C10" s="8"/>
      <c r="D10" s="46"/>
      <c r="E10" s="8"/>
      <c r="F10" s="8"/>
      <c r="G10" s="24"/>
      <c r="H10" s="24"/>
      <c r="I10" s="40"/>
      <c r="J10" s="69">
        <v>51</v>
      </c>
      <c r="K10" s="40"/>
    </row>
    <row r="11" spans="1:11" ht="15" x14ac:dyDescent="0.25">
      <c r="A11" s="7">
        <v>44567</v>
      </c>
      <c r="B11" s="8"/>
      <c r="C11" s="8"/>
      <c r="D11" s="46"/>
      <c r="E11" s="8"/>
      <c r="F11" s="8"/>
      <c r="G11" s="24"/>
      <c r="H11" s="24"/>
      <c r="I11" s="40"/>
      <c r="J11" s="69">
        <v>37</v>
      </c>
      <c r="K11" s="40"/>
    </row>
    <row r="12" spans="1:11" ht="15" x14ac:dyDescent="0.25">
      <c r="A12" s="7">
        <v>44568</v>
      </c>
      <c r="B12" s="8"/>
      <c r="C12" s="8"/>
      <c r="D12" s="46"/>
      <c r="E12" s="8"/>
      <c r="F12" s="8"/>
      <c r="G12" s="24"/>
      <c r="H12" s="24"/>
      <c r="I12" s="40"/>
      <c r="J12" s="69">
        <v>0</v>
      </c>
      <c r="K12" s="40"/>
    </row>
    <row r="13" spans="1:11" ht="15" x14ac:dyDescent="0.25">
      <c r="A13" s="7">
        <v>44569</v>
      </c>
      <c r="B13" s="8"/>
      <c r="C13" s="8"/>
      <c r="D13" s="46"/>
      <c r="E13" s="8"/>
      <c r="F13" s="8"/>
      <c r="G13" s="24"/>
      <c r="H13" s="24"/>
      <c r="I13" s="40"/>
      <c r="J13" s="69">
        <v>0</v>
      </c>
      <c r="K13" s="40"/>
    </row>
    <row r="14" spans="1:11" ht="15" x14ac:dyDescent="0.25">
      <c r="A14" s="7">
        <v>44570</v>
      </c>
      <c r="B14" s="8"/>
      <c r="C14" s="8"/>
      <c r="D14" s="46"/>
      <c r="E14" s="8"/>
      <c r="F14" s="8"/>
      <c r="G14" s="24"/>
      <c r="H14" s="24"/>
      <c r="I14" s="40"/>
      <c r="J14" s="69">
        <v>0</v>
      </c>
      <c r="K14" s="40"/>
    </row>
    <row r="15" spans="1:11" ht="15" x14ac:dyDescent="0.25">
      <c r="A15" s="7">
        <v>44571</v>
      </c>
      <c r="B15" s="8"/>
      <c r="C15" s="8"/>
      <c r="D15" s="46"/>
      <c r="E15" s="8"/>
      <c r="F15" s="8"/>
      <c r="G15" s="24"/>
      <c r="H15" s="24"/>
      <c r="I15" s="40"/>
      <c r="J15" s="69">
        <v>138</v>
      </c>
      <c r="K15" s="40"/>
    </row>
    <row r="16" spans="1:11" ht="15" x14ac:dyDescent="0.25">
      <c r="A16" s="7">
        <v>44572</v>
      </c>
      <c r="B16" s="8"/>
      <c r="C16" s="8"/>
      <c r="D16" s="46"/>
      <c r="E16" s="8"/>
      <c r="F16" s="8"/>
      <c r="G16" s="24"/>
      <c r="H16" s="24"/>
      <c r="I16" s="40"/>
      <c r="J16" s="69">
        <v>37</v>
      </c>
      <c r="K16" s="40"/>
    </row>
    <row r="17" spans="1:11" ht="15" x14ac:dyDescent="0.25">
      <c r="A17" s="7">
        <v>44573</v>
      </c>
      <c r="B17" s="8"/>
      <c r="C17" s="8"/>
      <c r="D17" s="46"/>
      <c r="E17" s="8"/>
      <c r="F17" s="8"/>
      <c r="G17" s="24"/>
      <c r="H17" s="24"/>
      <c r="I17" s="40"/>
      <c r="J17" s="40">
        <v>51</v>
      </c>
      <c r="K17" s="40"/>
    </row>
    <row r="18" spans="1:11" ht="15" x14ac:dyDescent="0.25">
      <c r="A18" s="7">
        <v>44574</v>
      </c>
      <c r="B18" s="8"/>
      <c r="C18" s="8"/>
      <c r="D18" s="46"/>
      <c r="E18" s="8"/>
      <c r="F18" s="8"/>
      <c r="G18" s="24"/>
      <c r="H18" s="24"/>
      <c r="I18" s="40"/>
      <c r="J18" s="40">
        <v>55</v>
      </c>
      <c r="K18" s="40"/>
    </row>
    <row r="19" spans="1:11" ht="15" x14ac:dyDescent="0.25">
      <c r="A19" s="7">
        <v>44575</v>
      </c>
      <c r="B19" s="8"/>
      <c r="C19" s="8"/>
      <c r="D19" s="46"/>
      <c r="E19" s="8"/>
      <c r="F19" s="8"/>
      <c r="G19" s="24"/>
      <c r="H19" s="24"/>
      <c r="I19" s="40"/>
      <c r="J19" s="40">
        <v>59</v>
      </c>
      <c r="K19" s="40"/>
    </row>
    <row r="20" spans="1:11" ht="15" x14ac:dyDescent="0.25">
      <c r="A20" s="7">
        <v>44576</v>
      </c>
      <c r="B20" s="8"/>
      <c r="C20" s="64"/>
      <c r="D20" s="46"/>
      <c r="E20" s="8"/>
      <c r="F20" s="8"/>
      <c r="G20" s="24"/>
      <c r="H20" s="24"/>
      <c r="I20" s="40"/>
      <c r="J20" s="40">
        <v>0</v>
      </c>
      <c r="K20" s="40"/>
    </row>
    <row r="21" spans="1:11" ht="15" x14ac:dyDescent="0.25">
      <c r="A21" s="7">
        <v>44577</v>
      </c>
      <c r="B21" s="8"/>
      <c r="C21" s="64"/>
      <c r="D21" s="46"/>
      <c r="E21" s="8"/>
      <c r="F21" s="8"/>
      <c r="G21" s="24"/>
      <c r="H21" s="24"/>
      <c r="I21" s="40"/>
      <c r="J21" s="40">
        <v>0</v>
      </c>
      <c r="K21" s="40"/>
    </row>
    <row r="22" spans="1:11" ht="15" x14ac:dyDescent="0.25">
      <c r="A22" s="7">
        <v>44578</v>
      </c>
      <c r="B22" s="8"/>
      <c r="C22" s="64"/>
      <c r="D22" s="46"/>
      <c r="E22" s="8"/>
      <c r="F22" s="8"/>
      <c r="G22" s="24"/>
      <c r="H22" s="24"/>
      <c r="I22" s="40"/>
      <c r="J22" s="40">
        <v>150</v>
      </c>
      <c r="K22" s="40"/>
    </row>
    <row r="23" spans="1:11" ht="15" x14ac:dyDescent="0.25">
      <c r="A23" s="7">
        <v>44579</v>
      </c>
      <c r="B23" s="8"/>
      <c r="C23" s="64"/>
      <c r="D23" s="46"/>
      <c r="E23" s="8"/>
      <c r="F23" s="8"/>
      <c r="G23" s="24"/>
      <c r="H23" s="24"/>
      <c r="I23" s="40"/>
      <c r="J23" s="40">
        <v>57</v>
      </c>
      <c r="K23" s="40"/>
    </row>
    <row r="24" spans="1:11" ht="15" x14ac:dyDescent="0.25">
      <c r="A24" s="7">
        <v>44580</v>
      </c>
      <c r="B24" s="8"/>
      <c r="C24" s="64"/>
      <c r="D24" s="46"/>
      <c r="E24" s="8"/>
      <c r="F24" s="8"/>
      <c r="G24" s="24"/>
      <c r="H24" s="24"/>
      <c r="I24" s="40"/>
      <c r="J24" s="40">
        <v>56</v>
      </c>
      <c r="K24" s="40"/>
    </row>
    <row r="25" spans="1:11" ht="15" x14ac:dyDescent="0.25">
      <c r="A25" s="7">
        <v>44581</v>
      </c>
      <c r="B25" s="8"/>
      <c r="C25" s="64"/>
      <c r="D25" s="46"/>
      <c r="E25" s="8"/>
      <c r="F25" s="8"/>
      <c r="G25" s="24"/>
      <c r="H25" s="24"/>
      <c r="I25" s="40"/>
      <c r="J25" s="40">
        <v>53</v>
      </c>
      <c r="K25" s="40"/>
    </row>
    <row r="26" spans="1:11" ht="15" x14ac:dyDescent="0.25">
      <c r="A26" s="7">
        <v>44582</v>
      </c>
      <c r="B26" s="8"/>
      <c r="C26" s="64"/>
      <c r="D26" s="46"/>
      <c r="E26" s="8"/>
      <c r="F26" s="8"/>
      <c r="G26" s="24"/>
      <c r="H26" s="24"/>
      <c r="I26" s="40"/>
      <c r="J26" s="40">
        <v>57</v>
      </c>
      <c r="K26" s="40"/>
    </row>
    <row r="27" spans="1:11" ht="15" x14ac:dyDescent="0.25">
      <c r="A27" s="7">
        <v>44583</v>
      </c>
      <c r="B27" s="8"/>
      <c r="C27" s="64"/>
      <c r="D27" s="46"/>
      <c r="E27" s="8"/>
      <c r="F27" s="8"/>
      <c r="G27" s="24"/>
      <c r="H27" s="24"/>
      <c r="I27" s="40"/>
      <c r="J27" s="40">
        <v>0</v>
      </c>
      <c r="K27" s="40"/>
    </row>
    <row r="28" spans="1:11" ht="15" x14ac:dyDescent="0.25">
      <c r="A28" s="7">
        <v>44584</v>
      </c>
      <c r="B28" s="8"/>
      <c r="C28" s="64"/>
      <c r="D28" s="46"/>
      <c r="E28" s="8"/>
      <c r="F28" s="8"/>
      <c r="G28" s="24"/>
      <c r="H28" s="24"/>
      <c r="I28" s="40"/>
      <c r="J28" s="40">
        <v>0</v>
      </c>
      <c r="K28" s="40"/>
    </row>
    <row r="29" spans="1:11" ht="15" x14ac:dyDescent="0.25">
      <c r="A29" s="7">
        <v>44585</v>
      </c>
      <c r="B29" s="8"/>
      <c r="C29" s="64"/>
      <c r="D29" s="46"/>
      <c r="E29" s="8"/>
      <c r="F29" s="8"/>
      <c r="G29" s="24"/>
      <c r="H29" s="24"/>
      <c r="I29" s="40"/>
      <c r="J29" s="40">
        <v>154</v>
      </c>
      <c r="K29" s="40"/>
    </row>
    <row r="30" spans="1:11" x14ac:dyDescent="0.3">
      <c r="A30" s="7">
        <v>44586</v>
      </c>
      <c r="B30" s="8"/>
      <c r="C30" s="64"/>
      <c r="D30" s="46"/>
      <c r="E30" s="8"/>
      <c r="F30" s="8"/>
      <c r="G30" s="24"/>
      <c r="H30" s="24"/>
      <c r="I30" s="40"/>
      <c r="J30" s="40">
        <v>56</v>
      </c>
      <c r="K30" s="40"/>
    </row>
    <row r="31" spans="1:11" x14ac:dyDescent="0.3">
      <c r="A31" s="7">
        <v>44587</v>
      </c>
      <c r="B31" s="8"/>
      <c r="C31" s="64"/>
      <c r="D31" s="46"/>
      <c r="E31" s="8"/>
      <c r="F31" s="8"/>
      <c r="G31" s="24"/>
      <c r="H31" s="24"/>
      <c r="I31" s="40"/>
      <c r="J31" s="40">
        <v>56</v>
      </c>
      <c r="K31" s="40"/>
    </row>
    <row r="32" spans="1:11" x14ac:dyDescent="0.3">
      <c r="A32" s="7">
        <v>44588</v>
      </c>
      <c r="B32" s="8"/>
      <c r="C32" s="8"/>
      <c r="D32" s="46"/>
      <c r="E32" s="8"/>
      <c r="F32" s="8"/>
      <c r="G32" s="24"/>
      <c r="H32" s="24"/>
      <c r="I32" s="40"/>
      <c r="J32" s="40">
        <v>56</v>
      </c>
      <c r="K32" s="40"/>
    </row>
    <row r="33" spans="1:11" x14ac:dyDescent="0.3">
      <c r="A33" s="7">
        <v>44589</v>
      </c>
      <c r="B33" s="8"/>
      <c r="C33" s="8"/>
      <c r="D33" s="46"/>
      <c r="E33" s="8"/>
      <c r="F33" s="8"/>
      <c r="G33" s="24"/>
      <c r="H33" s="24"/>
      <c r="I33" s="40"/>
      <c r="J33" s="40">
        <v>57</v>
      </c>
      <c r="K33" s="40"/>
    </row>
    <row r="34" spans="1:11" x14ac:dyDescent="0.3">
      <c r="A34" s="7">
        <v>44590</v>
      </c>
      <c r="B34" s="8"/>
      <c r="C34" s="8"/>
      <c r="D34" s="46"/>
      <c r="E34" s="8"/>
      <c r="F34" s="8"/>
      <c r="G34" s="24"/>
      <c r="H34" s="24"/>
      <c r="I34" s="40"/>
      <c r="J34" s="40">
        <v>0</v>
      </c>
      <c r="K34" s="40"/>
    </row>
    <row r="35" spans="1:11" x14ac:dyDescent="0.3">
      <c r="A35" s="7">
        <v>44591</v>
      </c>
      <c r="B35" s="8"/>
      <c r="C35" s="8"/>
      <c r="D35" s="46"/>
      <c r="E35" s="8"/>
      <c r="F35" s="8"/>
      <c r="G35" s="24"/>
      <c r="H35" s="24"/>
      <c r="I35" s="40"/>
      <c r="J35" s="40">
        <v>0</v>
      </c>
      <c r="K35" s="40"/>
    </row>
    <row r="36" spans="1:11" x14ac:dyDescent="0.3">
      <c r="A36" s="7">
        <v>44592</v>
      </c>
      <c r="B36" s="8"/>
      <c r="C36" s="8"/>
      <c r="D36" s="46"/>
      <c r="E36" s="8"/>
      <c r="F36" s="8"/>
      <c r="G36" s="24"/>
      <c r="H36" s="24"/>
      <c r="I36" s="40"/>
      <c r="J36" s="40">
        <v>160</v>
      </c>
      <c r="K36" s="40"/>
    </row>
    <row r="37" spans="1:11" x14ac:dyDescent="0.3">
      <c r="A37" s="9" t="s">
        <v>9</v>
      </c>
      <c r="B37" s="10"/>
      <c r="C37" s="10"/>
      <c r="D37" s="10"/>
      <c r="E37" s="10"/>
      <c r="F37" s="10"/>
      <c r="G37" s="10"/>
      <c r="H37" s="10"/>
      <c r="I37" s="10"/>
      <c r="J37" s="10">
        <f>SUM(J6:J36)</f>
        <v>1442</v>
      </c>
      <c r="K37" s="10"/>
    </row>
  </sheetData>
  <mergeCells count="5">
    <mergeCell ref="H2:J2"/>
    <mergeCell ref="B3:D3"/>
    <mergeCell ref="E3:H3"/>
    <mergeCell ref="I3:K3"/>
    <mergeCell ref="A1:E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4" workbookViewId="0">
      <selection activeCell="N31" sqref="N31"/>
    </sheetView>
  </sheetViews>
  <sheetFormatPr defaultRowHeight="14.4" x14ac:dyDescent="0.3"/>
  <sheetData>
    <row r="1" spans="1:12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2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2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2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2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2" ht="15" x14ac:dyDescent="0.25">
      <c r="A6" s="7">
        <v>44593</v>
      </c>
      <c r="B6" s="8"/>
      <c r="C6" s="8"/>
      <c r="D6" s="46"/>
      <c r="E6" s="8"/>
      <c r="F6" s="8"/>
      <c r="G6" s="24"/>
      <c r="H6" s="24"/>
      <c r="I6" s="40"/>
      <c r="J6" s="68">
        <v>55</v>
      </c>
      <c r="K6" s="40"/>
      <c r="L6">
        <v>1</v>
      </c>
    </row>
    <row r="7" spans="1:12" ht="15" x14ac:dyDescent="0.25">
      <c r="A7" s="7">
        <v>44594</v>
      </c>
      <c r="B7" s="8"/>
      <c r="C7" s="8"/>
      <c r="D7" s="46"/>
      <c r="E7" s="8"/>
      <c r="F7" s="8"/>
      <c r="G7" s="24"/>
      <c r="H7" s="24"/>
      <c r="I7" s="40"/>
      <c r="J7" s="69">
        <v>57</v>
      </c>
      <c r="K7" s="40"/>
      <c r="L7">
        <v>2</v>
      </c>
    </row>
    <row r="8" spans="1:12" ht="15" x14ac:dyDescent="0.25">
      <c r="A8" s="7">
        <v>44595</v>
      </c>
      <c r="B8" s="8"/>
      <c r="C8" s="8"/>
      <c r="D8" s="46"/>
      <c r="E8" s="8"/>
      <c r="F8" s="8"/>
      <c r="G8" s="24"/>
      <c r="H8" s="24"/>
      <c r="I8" s="40"/>
      <c r="J8" s="69">
        <v>56</v>
      </c>
      <c r="K8" s="40"/>
      <c r="L8">
        <v>3</v>
      </c>
    </row>
    <row r="9" spans="1:12" ht="15" x14ac:dyDescent="0.25">
      <c r="A9" s="7">
        <v>44596</v>
      </c>
      <c r="B9" s="8"/>
      <c r="C9" s="8"/>
      <c r="D9" s="46"/>
      <c r="E9" s="8"/>
      <c r="F9" s="8"/>
      <c r="G9" s="24"/>
      <c r="H9" s="24"/>
      <c r="I9" s="40"/>
      <c r="J9" s="69">
        <v>61</v>
      </c>
      <c r="K9" s="40"/>
      <c r="L9">
        <v>4</v>
      </c>
    </row>
    <row r="10" spans="1:12" ht="15" x14ac:dyDescent="0.25">
      <c r="A10" s="7">
        <v>44597</v>
      </c>
      <c r="B10" s="8"/>
      <c r="C10" s="8"/>
      <c r="D10" s="46"/>
      <c r="E10" s="8"/>
      <c r="F10" s="8"/>
      <c r="G10" s="24"/>
      <c r="H10" s="24"/>
      <c r="I10" s="40"/>
      <c r="J10" s="69">
        <v>0</v>
      </c>
      <c r="K10" s="40"/>
      <c r="L10">
        <v>5</v>
      </c>
    </row>
    <row r="11" spans="1:12" ht="15" x14ac:dyDescent="0.25">
      <c r="A11" s="7">
        <v>44598</v>
      </c>
      <c r="B11" s="8"/>
      <c r="C11" s="8"/>
      <c r="D11" s="46"/>
      <c r="E11" s="8"/>
      <c r="F11" s="8"/>
      <c r="G11" s="24"/>
      <c r="H11" s="24"/>
      <c r="I11" s="40"/>
      <c r="J11" s="69">
        <v>0</v>
      </c>
      <c r="K11" s="40"/>
      <c r="L11">
        <v>6</v>
      </c>
    </row>
    <row r="12" spans="1:12" ht="15" x14ac:dyDescent="0.25">
      <c r="A12" s="7">
        <v>44599</v>
      </c>
      <c r="B12" s="8"/>
      <c r="C12" s="8"/>
      <c r="D12" s="46"/>
      <c r="E12" s="8"/>
      <c r="F12" s="8"/>
      <c r="G12" s="24"/>
      <c r="H12" s="24"/>
      <c r="I12" s="40"/>
      <c r="J12" s="69">
        <v>152</v>
      </c>
      <c r="K12" s="40"/>
      <c r="L12">
        <v>7</v>
      </c>
    </row>
    <row r="13" spans="1:12" ht="15" x14ac:dyDescent="0.25">
      <c r="A13" s="7">
        <v>44600</v>
      </c>
      <c r="B13" s="8"/>
      <c r="C13" s="8"/>
      <c r="D13" s="46"/>
      <c r="E13" s="8"/>
      <c r="F13" s="8"/>
      <c r="G13" s="24"/>
      <c r="H13" s="24"/>
      <c r="I13" s="40"/>
      <c r="J13" s="69">
        <v>52</v>
      </c>
      <c r="K13" s="40"/>
      <c r="L13">
        <v>8</v>
      </c>
    </row>
    <row r="14" spans="1:12" ht="15" x14ac:dyDescent="0.25">
      <c r="A14" s="7">
        <v>44601</v>
      </c>
      <c r="B14" s="8"/>
      <c r="C14" s="8"/>
      <c r="D14" s="46"/>
      <c r="E14" s="8"/>
      <c r="F14" s="8"/>
      <c r="G14" s="24"/>
      <c r="H14" s="24"/>
      <c r="I14" s="40"/>
      <c r="J14" s="69">
        <v>50</v>
      </c>
      <c r="K14" s="40"/>
      <c r="L14">
        <v>9</v>
      </c>
    </row>
    <row r="15" spans="1:12" ht="15" x14ac:dyDescent="0.25">
      <c r="A15" s="7">
        <v>44602</v>
      </c>
      <c r="B15" s="8"/>
      <c r="C15" s="8"/>
      <c r="D15" s="46"/>
      <c r="E15" s="8"/>
      <c r="F15" s="8"/>
      <c r="G15" s="24"/>
      <c r="H15" s="24"/>
      <c r="I15" s="40"/>
      <c r="J15" s="69">
        <v>52</v>
      </c>
      <c r="K15" s="40"/>
      <c r="L15">
        <v>10</v>
      </c>
    </row>
    <row r="16" spans="1:12" ht="15" x14ac:dyDescent="0.25">
      <c r="A16" s="7">
        <v>44603</v>
      </c>
      <c r="B16" s="8"/>
      <c r="C16" s="8"/>
      <c r="D16" s="46"/>
      <c r="E16" s="8"/>
      <c r="F16" s="8"/>
      <c r="G16" s="24"/>
      <c r="H16" s="24"/>
      <c r="I16" s="40"/>
      <c r="J16" s="69">
        <v>50</v>
      </c>
      <c r="K16" s="40"/>
      <c r="L16">
        <v>11</v>
      </c>
    </row>
    <row r="17" spans="1:12" ht="15" x14ac:dyDescent="0.25">
      <c r="A17" s="7">
        <v>44604</v>
      </c>
      <c r="B17" s="8"/>
      <c r="C17" s="8"/>
      <c r="D17" s="46"/>
      <c r="E17" s="8"/>
      <c r="F17" s="8"/>
      <c r="G17" s="24"/>
      <c r="H17" s="24"/>
      <c r="I17" s="40"/>
      <c r="J17" s="40">
        <v>0</v>
      </c>
      <c r="K17" s="40"/>
      <c r="L17">
        <v>12</v>
      </c>
    </row>
    <row r="18" spans="1:12" ht="15" x14ac:dyDescent="0.25">
      <c r="A18" s="7">
        <v>44605</v>
      </c>
      <c r="B18" s="8"/>
      <c r="C18" s="8"/>
      <c r="D18" s="46"/>
      <c r="E18" s="8"/>
      <c r="F18" s="8"/>
      <c r="G18" s="24"/>
      <c r="H18" s="24"/>
      <c r="I18" s="40"/>
      <c r="J18" s="40">
        <v>0</v>
      </c>
      <c r="K18" s="40"/>
      <c r="L18">
        <v>13</v>
      </c>
    </row>
    <row r="19" spans="1:12" ht="15" x14ac:dyDescent="0.25">
      <c r="A19" s="7">
        <v>44606</v>
      </c>
      <c r="B19" s="8"/>
      <c r="C19" s="8"/>
      <c r="D19" s="46"/>
      <c r="E19" s="8"/>
      <c r="F19" s="8"/>
      <c r="G19" s="24"/>
      <c r="H19" s="24"/>
      <c r="I19" s="40"/>
      <c r="J19" s="40">
        <v>152</v>
      </c>
      <c r="K19" s="40"/>
      <c r="L19">
        <v>14</v>
      </c>
    </row>
    <row r="20" spans="1:12" ht="15" x14ac:dyDescent="0.25">
      <c r="A20" s="7">
        <v>44607</v>
      </c>
      <c r="B20" s="8"/>
      <c r="C20" s="64"/>
      <c r="D20" s="46"/>
      <c r="E20" s="8"/>
      <c r="F20" s="8"/>
      <c r="G20" s="24"/>
      <c r="H20" s="24"/>
      <c r="I20" s="40"/>
      <c r="J20" s="40">
        <v>50</v>
      </c>
      <c r="K20" s="40"/>
      <c r="L20">
        <v>15</v>
      </c>
    </row>
    <row r="21" spans="1:12" ht="15" x14ac:dyDescent="0.25">
      <c r="A21" s="7">
        <v>44608</v>
      </c>
      <c r="B21" s="8"/>
      <c r="C21" s="64"/>
      <c r="D21" s="46"/>
      <c r="E21" s="8"/>
      <c r="F21" s="8"/>
      <c r="G21" s="24"/>
      <c r="H21" s="24"/>
      <c r="I21" s="40"/>
      <c r="J21" s="40">
        <v>50</v>
      </c>
      <c r="K21" s="40"/>
      <c r="L21">
        <v>16</v>
      </c>
    </row>
    <row r="22" spans="1:12" ht="15" x14ac:dyDescent="0.25">
      <c r="A22" s="7">
        <v>44609</v>
      </c>
      <c r="B22" s="8"/>
      <c r="C22" s="64"/>
      <c r="D22" s="46"/>
      <c r="E22" s="8"/>
      <c r="F22" s="8"/>
      <c r="G22" s="24"/>
      <c r="H22" s="24"/>
      <c r="I22" s="40"/>
      <c r="J22" s="40">
        <v>50</v>
      </c>
      <c r="K22" s="40"/>
      <c r="L22">
        <v>17</v>
      </c>
    </row>
    <row r="23" spans="1:12" ht="15" x14ac:dyDescent="0.25">
      <c r="A23" s="7">
        <v>44610</v>
      </c>
      <c r="B23" s="8"/>
      <c r="C23" s="64"/>
      <c r="D23" s="46"/>
      <c r="E23" s="8"/>
      <c r="F23" s="8"/>
      <c r="G23" s="24"/>
      <c r="H23" s="24"/>
      <c r="I23" s="40"/>
      <c r="J23" s="40">
        <v>50</v>
      </c>
      <c r="K23" s="40"/>
      <c r="L23">
        <v>18</v>
      </c>
    </row>
    <row r="24" spans="1:12" ht="15" x14ac:dyDescent="0.25">
      <c r="A24" s="7">
        <v>44611</v>
      </c>
      <c r="B24" s="8"/>
      <c r="C24" s="64"/>
      <c r="D24" s="46"/>
      <c r="E24" s="8"/>
      <c r="F24" s="8"/>
      <c r="G24" s="24"/>
      <c r="H24" s="24"/>
      <c r="I24" s="40"/>
      <c r="J24" s="40">
        <v>0</v>
      </c>
      <c r="K24" s="40"/>
      <c r="L24">
        <v>19</v>
      </c>
    </row>
    <row r="25" spans="1:12" ht="15" x14ac:dyDescent="0.25">
      <c r="A25" s="7">
        <v>44612</v>
      </c>
      <c r="B25" s="8"/>
      <c r="C25" s="64"/>
      <c r="D25" s="46"/>
      <c r="E25" s="8"/>
      <c r="F25" s="8"/>
      <c r="G25" s="24"/>
      <c r="H25" s="24"/>
      <c r="I25" s="40"/>
      <c r="J25" s="40">
        <v>0</v>
      </c>
      <c r="K25" s="40"/>
      <c r="L25">
        <v>20</v>
      </c>
    </row>
    <row r="26" spans="1:12" ht="15" x14ac:dyDescent="0.25">
      <c r="A26" s="7">
        <v>44613</v>
      </c>
      <c r="B26" s="8"/>
      <c r="C26" s="64"/>
      <c r="D26" s="46"/>
      <c r="E26" s="8"/>
      <c r="F26" s="8"/>
      <c r="G26" s="24"/>
      <c r="H26" s="24"/>
      <c r="I26" s="40"/>
      <c r="J26" s="40">
        <v>150</v>
      </c>
      <c r="K26" s="40"/>
      <c r="L26">
        <v>21</v>
      </c>
    </row>
    <row r="27" spans="1:12" ht="15" x14ac:dyDescent="0.25">
      <c r="A27" s="7">
        <v>44614</v>
      </c>
      <c r="B27" s="8"/>
      <c r="C27" s="64"/>
      <c r="D27" s="46"/>
      <c r="E27" s="8"/>
      <c r="F27" s="8"/>
      <c r="G27" s="24"/>
      <c r="H27" s="24"/>
      <c r="I27" s="40"/>
      <c r="J27" s="40">
        <v>47</v>
      </c>
      <c r="K27" s="40"/>
      <c r="L27">
        <v>22</v>
      </c>
    </row>
    <row r="28" spans="1:12" ht="15" x14ac:dyDescent="0.25">
      <c r="A28" s="7">
        <v>44615</v>
      </c>
      <c r="B28" s="8"/>
      <c r="C28" s="64"/>
      <c r="D28" s="46"/>
      <c r="E28" s="8"/>
      <c r="F28" s="8"/>
      <c r="G28" s="24"/>
      <c r="H28" s="24"/>
      <c r="I28" s="40"/>
      <c r="J28" s="40">
        <v>52</v>
      </c>
      <c r="K28" s="40"/>
      <c r="L28">
        <v>23</v>
      </c>
    </row>
    <row r="29" spans="1:12" ht="15" x14ac:dyDescent="0.25">
      <c r="A29" s="7">
        <v>44616</v>
      </c>
      <c r="B29" s="8"/>
      <c r="C29" s="64"/>
      <c r="D29" s="46"/>
      <c r="E29" s="8"/>
      <c r="F29" s="8"/>
      <c r="G29" s="24"/>
      <c r="H29" s="24"/>
      <c r="I29" s="40"/>
      <c r="J29" s="40">
        <v>51</v>
      </c>
      <c r="K29" s="40"/>
      <c r="L29">
        <v>24</v>
      </c>
    </row>
    <row r="30" spans="1:12" ht="15" x14ac:dyDescent="0.25">
      <c r="A30" s="7">
        <v>44617</v>
      </c>
      <c r="B30" s="8"/>
      <c r="C30" s="64"/>
      <c r="D30" s="46"/>
      <c r="E30" s="8"/>
      <c r="F30" s="8"/>
      <c r="G30" s="24"/>
      <c r="H30" s="24"/>
      <c r="I30" s="40"/>
      <c r="J30" s="40">
        <v>52</v>
      </c>
      <c r="K30" s="40"/>
      <c r="L30">
        <v>25</v>
      </c>
    </row>
    <row r="31" spans="1:12" ht="15" x14ac:dyDescent="0.25">
      <c r="A31" s="7">
        <v>44618</v>
      </c>
      <c r="B31" s="8"/>
      <c r="C31" s="64"/>
      <c r="D31" s="46"/>
      <c r="E31" s="8"/>
      <c r="F31" s="8"/>
      <c r="G31" s="24"/>
      <c r="H31" s="24"/>
      <c r="I31" s="40"/>
      <c r="J31" s="40">
        <v>0</v>
      </c>
      <c r="K31" s="40"/>
      <c r="L31">
        <v>26</v>
      </c>
    </row>
    <row r="32" spans="1:12" ht="15" x14ac:dyDescent="0.25">
      <c r="A32" s="7">
        <v>44619</v>
      </c>
      <c r="B32" s="8"/>
      <c r="C32" s="8"/>
      <c r="D32" s="46"/>
      <c r="E32" s="8"/>
      <c r="F32" s="8"/>
      <c r="G32" s="24"/>
      <c r="H32" s="24"/>
      <c r="I32" s="40"/>
      <c r="J32" s="40">
        <v>0</v>
      </c>
      <c r="K32" s="40"/>
      <c r="L32">
        <v>27</v>
      </c>
    </row>
    <row r="33" spans="1:12" x14ac:dyDescent="0.3">
      <c r="A33" s="7">
        <v>44620</v>
      </c>
      <c r="B33" s="8"/>
      <c r="C33" s="8"/>
      <c r="D33" s="46"/>
      <c r="E33" s="8"/>
      <c r="F33" s="8"/>
      <c r="G33" s="24"/>
      <c r="H33" s="24"/>
      <c r="I33" s="40"/>
      <c r="J33" s="40">
        <v>154</v>
      </c>
      <c r="K33" s="40"/>
      <c r="L33">
        <v>28</v>
      </c>
    </row>
    <row r="34" spans="1:12" x14ac:dyDescent="0.3">
      <c r="A34" s="9" t="s">
        <v>9</v>
      </c>
      <c r="B34" s="10"/>
      <c r="C34" s="10"/>
      <c r="D34" s="10"/>
      <c r="E34" s="10"/>
      <c r="F34" s="10"/>
      <c r="G34" s="10"/>
      <c r="H34" s="10"/>
      <c r="I34" s="10"/>
      <c r="J34" s="10">
        <f>SUM(J6:J33)</f>
        <v>1443</v>
      </c>
      <c r="K34" s="10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D12" sqref="A1:XFD1048576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44621</v>
      </c>
      <c r="B6" s="8"/>
      <c r="C6" s="8"/>
      <c r="D6" s="46"/>
      <c r="E6" s="8"/>
      <c r="F6" s="8"/>
      <c r="G6" s="24"/>
      <c r="H6" s="24"/>
      <c r="I6" s="40"/>
      <c r="J6" s="68">
        <v>56</v>
      </c>
      <c r="K6" s="40"/>
    </row>
    <row r="7" spans="1:11" ht="15" x14ac:dyDescent="0.25">
      <c r="A7" s="7">
        <v>44622</v>
      </c>
      <c r="B7" s="8"/>
      <c r="C7" s="8"/>
      <c r="D7" s="46"/>
      <c r="E7" s="8"/>
      <c r="F7" s="8"/>
      <c r="G7" s="24"/>
      <c r="H7" s="24"/>
      <c r="I7" s="40"/>
      <c r="J7" s="69">
        <v>50</v>
      </c>
      <c r="K7" s="40"/>
    </row>
    <row r="8" spans="1:11" ht="15" x14ac:dyDescent="0.25">
      <c r="A8" s="7">
        <v>44623</v>
      </c>
      <c r="B8" s="8"/>
      <c r="C8" s="8"/>
      <c r="D8" s="46"/>
      <c r="E8" s="8"/>
      <c r="F8" s="8"/>
      <c r="G8" s="24"/>
      <c r="H8" s="24"/>
      <c r="I8" s="40"/>
      <c r="J8" s="69">
        <v>52</v>
      </c>
      <c r="K8" s="40"/>
    </row>
    <row r="9" spans="1:11" ht="15" x14ac:dyDescent="0.25">
      <c r="A9" s="7">
        <v>44624</v>
      </c>
      <c r="B9" s="8"/>
      <c r="C9" s="8"/>
      <c r="D9" s="46"/>
      <c r="E9" s="8"/>
      <c r="F9" s="8"/>
      <c r="G9" s="24"/>
      <c r="H9" s="24"/>
      <c r="I9" s="40"/>
      <c r="J9" s="69">
        <v>50</v>
      </c>
      <c r="K9" s="40"/>
    </row>
    <row r="10" spans="1:11" ht="15" x14ac:dyDescent="0.25">
      <c r="A10" s="7">
        <v>44625</v>
      </c>
      <c r="B10" s="8"/>
      <c r="C10" s="8"/>
      <c r="D10" s="46"/>
      <c r="E10" s="8"/>
      <c r="F10" s="8"/>
      <c r="G10" s="24"/>
      <c r="H10" s="24"/>
      <c r="I10" s="40"/>
      <c r="J10" s="69">
        <v>0</v>
      </c>
      <c r="K10" s="40"/>
    </row>
    <row r="11" spans="1:11" ht="15" x14ac:dyDescent="0.25">
      <c r="A11" s="7">
        <v>44626</v>
      </c>
      <c r="B11" s="8"/>
      <c r="C11" s="8"/>
      <c r="D11" s="46"/>
      <c r="E11" s="8"/>
      <c r="F11" s="8"/>
      <c r="G11" s="24"/>
      <c r="H11" s="24"/>
      <c r="I11" s="40"/>
      <c r="J11" s="69">
        <v>0</v>
      </c>
      <c r="K11" s="40"/>
    </row>
    <row r="12" spans="1:11" ht="15" x14ac:dyDescent="0.25">
      <c r="A12" s="7">
        <v>44627</v>
      </c>
      <c r="B12" s="8"/>
      <c r="C12" s="8"/>
      <c r="D12" s="46"/>
      <c r="E12" s="8"/>
      <c r="F12" s="8"/>
      <c r="G12" s="24"/>
      <c r="H12" s="24"/>
      <c r="I12" s="40"/>
      <c r="J12" s="69">
        <v>152</v>
      </c>
      <c r="K12" s="40"/>
    </row>
    <row r="13" spans="1:11" ht="15" x14ac:dyDescent="0.25">
      <c r="A13" s="7">
        <v>44628</v>
      </c>
      <c r="B13" s="8"/>
      <c r="C13" s="8"/>
      <c r="D13" s="46"/>
      <c r="E13" s="8"/>
      <c r="F13" s="8"/>
      <c r="G13" s="24"/>
      <c r="H13" s="24"/>
      <c r="I13" s="40"/>
      <c r="J13" s="69">
        <v>52</v>
      </c>
      <c r="K13" s="40"/>
    </row>
    <row r="14" spans="1:11" ht="15" x14ac:dyDescent="0.25">
      <c r="A14" s="7">
        <v>44629</v>
      </c>
      <c r="B14" s="8"/>
      <c r="C14" s="8"/>
      <c r="D14" s="46"/>
      <c r="E14" s="8"/>
      <c r="F14" s="8"/>
      <c r="G14" s="24"/>
      <c r="H14" s="24"/>
      <c r="I14" s="40"/>
      <c r="J14" s="69">
        <v>51</v>
      </c>
      <c r="K14" s="40"/>
    </row>
    <row r="15" spans="1:11" ht="15" x14ac:dyDescent="0.25">
      <c r="A15" s="7">
        <v>44630</v>
      </c>
      <c r="B15" s="8"/>
      <c r="C15" s="8"/>
      <c r="D15" s="46"/>
      <c r="E15" s="8"/>
      <c r="F15" s="8"/>
      <c r="G15" s="24"/>
      <c r="H15" s="24"/>
      <c r="I15" s="40"/>
      <c r="J15" s="69">
        <v>52</v>
      </c>
      <c r="K15" s="40"/>
    </row>
    <row r="16" spans="1:11" ht="15" x14ac:dyDescent="0.25">
      <c r="A16" s="7">
        <v>44631</v>
      </c>
      <c r="B16" s="8"/>
      <c r="C16" s="8"/>
      <c r="D16" s="46"/>
      <c r="E16" s="8"/>
      <c r="F16" s="8"/>
      <c r="G16" s="24"/>
      <c r="H16" s="24"/>
      <c r="I16" s="40"/>
      <c r="J16" s="69">
        <v>50</v>
      </c>
      <c r="K16" s="40"/>
    </row>
    <row r="17" spans="1:11" ht="15" x14ac:dyDescent="0.25">
      <c r="A17" s="7">
        <v>44632</v>
      </c>
      <c r="B17" s="8"/>
      <c r="C17" s="8"/>
      <c r="D17" s="46"/>
      <c r="E17" s="8"/>
      <c r="F17" s="8"/>
      <c r="G17" s="24"/>
      <c r="H17" s="24"/>
      <c r="I17" s="40"/>
      <c r="J17" s="40">
        <v>0</v>
      </c>
      <c r="K17" s="40"/>
    </row>
    <row r="18" spans="1:11" ht="15" x14ac:dyDescent="0.25">
      <c r="A18" s="7">
        <v>44633</v>
      </c>
      <c r="B18" s="8"/>
      <c r="C18" s="8"/>
      <c r="D18" s="46"/>
      <c r="E18" s="8"/>
      <c r="F18" s="8"/>
      <c r="G18" s="24"/>
      <c r="H18" s="24"/>
      <c r="I18" s="40"/>
      <c r="J18" s="40">
        <v>0</v>
      </c>
      <c r="K18" s="40"/>
    </row>
    <row r="19" spans="1:11" ht="15" x14ac:dyDescent="0.25">
      <c r="A19" s="7">
        <v>44634</v>
      </c>
      <c r="B19" s="8"/>
      <c r="C19" s="8"/>
      <c r="D19" s="46"/>
      <c r="E19" s="8"/>
      <c r="F19" s="8"/>
      <c r="G19" s="24"/>
      <c r="H19" s="24"/>
      <c r="I19" s="40"/>
      <c r="J19" s="40">
        <v>152</v>
      </c>
      <c r="K19" s="40"/>
    </row>
    <row r="20" spans="1:11" ht="15" x14ac:dyDescent="0.25">
      <c r="A20" s="7">
        <v>44635</v>
      </c>
      <c r="B20" s="8"/>
      <c r="C20" s="64"/>
      <c r="D20" s="46"/>
      <c r="E20" s="8"/>
      <c r="F20" s="8"/>
      <c r="G20" s="24"/>
      <c r="H20" s="24"/>
      <c r="I20" s="40"/>
      <c r="J20" s="40">
        <v>52</v>
      </c>
      <c r="K20" s="40"/>
    </row>
    <row r="21" spans="1:11" ht="15" x14ac:dyDescent="0.25">
      <c r="A21" s="7">
        <v>44636</v>
      </c>
      <c r="B21" s="8"/>
      <c r="C21" s="64"/>
      <c r="D21" s="46"/>
      <c r="E21" s="8"/>
      <c r="F21" s="8"/>
      <c r="G21" s="24"/>
      <c r="H21" s="24"/>
      <c r="I21" s="40"/>
      <c r="J21" s="40">
        <v>53</v>
      </c>
      <c r="K21" s="40"/>
    </row>
    <row r="22" spans="1:11" ht="15" x14ac:dyDescent="0.25">
      <c r="A22" s="7">
        <v>44637</v>
      </c>
      <c r="B22" s="8"/>
      <c r="C22" s="64"/>
      <c r="D22" s="46"/>
      <c r="E22" s="8"/>
      <c r="F22" s="8"/>
      <c r="G22" s="24"/>
      <c r="H22" s="24"/>
      <c r="I22" s="40"/>
      <c r="J22" s="40">
        <v>51</v>
      </c>
      <c r="K22" s="40"/>
    </row>
    <row r="23" spans="1:11" ht="15" x14ac:dyDescent="0.25">
      <c r="A23" s="7">
        <v>44638</v>
      </c>
      <c r="B23" s="8"/>
      <c r="C23" s="64"/>
      <c r="D23" s="46"/>
      <c r="E23" s="8"/>
      <c r="F23" s="8"/>
      <c r="G23" s="24"/>
      <c r="H23" s="24"/>
      <c r="I23" s="40"/>
      <c r="J23" s="40">
        <v>50</v>
      </c>
      <c r="K23" s="40"/>
    </row>
    <row r="24" spans="1:11" ht="15" x14ac:dyDescent="0.25">
      <c r="A24" s="7">
        <v>44639</v>
      </c>
      <c r="B24" s="8"/>
      <c r="C24" s="64"/>
      <c r="D24" s="46"/>
      <c r="E24" s="8"/>
      <c r="F24" s="8"/>
      <c r="G24" s="24"/>
      <c r="H24" s="24"/>
      <c r="I24" s="40"/>
      <c r="J24" s="40">
        <v>0</v>
      </c>
      <c r="K24" s="40"/>
    </row>
    <row r="25" spans="1:11" ht="15" x14ac:dyDescent="0.25">
      <c r="A25" s="7">
        <v>44640</v>
      </c>
      <c r="B25" s="8"/>
      <c r="C25" s="64"/>
      <c r="D25" s="46"/>
      <c r="E25" s="8"/>
      <c r="F25" s="8"/>
      <c r="G25" s="24"/>
      <c r="H25" s="24"/>
      <c r="I25" s="40"/>
      <c r="J25" s="40">
        <v>0</v>
      </c>
      <c r="K25" s="40"/>
    </row>
    <row r="26" spans="1:11" ht="15" x14ac:dyDescent="0.25">
      <c r="A26" s="7">
        <v>44641</v>
      </c>
      <c r="B26" s="8"/>
      <c r="C26" s="64"/>
      <c r="D26" s="46"/>
      <c r="E26" s="8"/>
      <c r="F26" s="8"/>
      <c r="G26" s="24"/>
      <c r="H26" s="24"/>
      <c r="I26" s="40"/>
      <c r="J26" s="40">
        <v>87</v>
      </c>
      <c r="K26" s="40"/>
    </row>
    <row r="27" spans="1:11" ht="15" x14ac:dyDescent="0.25">
      <c r="A27" s="7">
        <v>44642</v>
      </c>
      <c r="B27" s="8"/>
      <c r="C27" s="64"/>
      <c r="D27" s="46"/>
      <c r="E27" s="8"/>
      <c r="F27" s="8"/>
      <c r="G27" s="24"/>
      <c r="H27" s="24"/>
      <c r="I27" s="40"/>
      <c r="J27" s="40">
        <v>28</v>
      </c>
      <c r="K27" s="40"/>
    </row>
    <row r="28" spans="1:11" ht="15" x14ac:dyDescent="0.25">
      <c r="A28" s="7">
        <v>44643</v>
      </c>
      <c r="B28" s="8"/>
      <c r="C28" s="64"/>
      <c r="D28" s="46"/>
      <c r="E28" s="8"/>
      <c r="F28" s="8"/>
      <c r="G28" s="24"/>
      <c r="H28" s="24"/>
      <c r="I28" s="40"/>
      <c r="J28" s="40">
        <v>32</v>
      </c>
      <c r="K28" s="40"/>
    </row>
    <row r="29" spans="1:11" ht="15" x14ac:dyDescent="0.25">
      <c r="A29" s="7">
        <v>44644</v>
      </c>
      <c r="B29" s="8"/>
      <c r="C29" s="64"/>
      <c r="D29" s="46"/>
      <c r="E29" s="8"/>
      <c r="F29" s="8"/>
      <c r="G29" s="24"/>
      <c r="H29" s="24"/>
      <c r="I29" s="40"/>
      <c r="J29" s="40">
        <v>29</v>
      </c>
      <c r="K29" s="40"/>
    </row>
    <row r="30" spans="1:11" x14ac:dyDescent="0.3">
      <c r="A30" s="7">
        <v>44645</v>
      </c>
      <c r="B30" s="8"/>
      <c r="C30" s="64"/>
      <c r="D30" s="46"/>
      <c r="E30" s="8"/>
      <c r="F30" s="8"/>
      <c r="G30" s="24"/>
      <c r="H30" s="24"/>
      <c r="I30" s="40"/>
      <c r="J30" s="40">
        <v>24</v>
      </c>
      <c r="K30" s="40"/>
    </row>
    <row r="31" spans="1:11" x14ac:dyDescent="0.3">
      <c r="A31" s="7">
        <v>44646</v>
      </c>
      <c r="B31" s="8"/>
      <c r="C31" s="64"/>
      <c r="D31" s="46"/>
      <c r="E31" s="8"/>
      <c r="F31" s="8"/>
      <c r="G31" s="24"/>
      <c r="H31" s="24"/>
      <c r="I31" s="40"/>
      <c r="J31" s="40">
        <v>0</v>
      </c>
      <c r="K31" s="40"/>
    </row>
    <row r="32" spans="1:11" x14ac:dyDescent="0.3">
      <c r="A32" s="7">
        <v>44647</v>
      </c>
      <c r="B32" s="8"/>
      <c r="C32" s="8"/>
      <c r="D32" s="46"/>
      <c r="E32" s="8"/>
      <c r="F32" s="8"/>
      <c r="G32" s="24"/>
      <c r="H32" s="24"/>
      <c r="I32" s="40"/>
      <c r="J32" s="40">
        <v>0</v>
      </c>
      <c r="K32" s="40"/>
    </row>
    <row r="33" spans="1:11" x14ac:dyDescent="0.3">
      <c r="A33" s="7">
        <v>44648</v>
      </c>
      <c r="B33" s="8"/>
      <c r="C33" s="8"/>
      <c r="D33" s="46"/>
      <c r="E33" s="8"/>
      <c r="F33" s="8"/>
      <c r="G33" s="24"/>
      <c r="H33" s="24"/>
      <c r="I33" s="40"/>
      <c r="J33" s="40">
        <v>81</v>
      </c>
      <c r="K33" s="40"/>
    </row>
    <row r="34" spans="1:11" x14ac:dyDescent="0.3">
      <c r="A34" s="7">
        <v>44649</v>
      </c>
      <c r="B34" s="8"/>
      <c r="C34" s="8"/>
      <c r="D34" s="46"/>
      <c r="E34" s="8"/>
      <c r="F34" s="8"/>
      <c r="G34" s="24"/>
      <c r="H34" s="24"/>
      <c r="I34" s="40"/>
      <c r="J34" s="40">
        <v>26</v>
      </c>
      <c r="K34" s="40"/>
    </row>
    <row r="35" spans="1:11" x14ac:dyDescent="0.3">
      <c r="A35" s="7">
        <v>44650</v>
      </c>
      <c r="B35" s="8"/>
      <c r="C35" s="8"/>
      <c r="D35" s="46"/>
      <c r="E35" s="8"/>
      <c r="F35" s="8"/>
      <c r="G35" s="24"/>
      <c r="H35" s="24"/>
      <c r="I35" s="40"/>
      <c r="J35" s="40">
        <v>27</v>
      </c>
      <c r="K35" s="40"/>
    </row>
    <row r="36" spans="1:11" x14ac:dyDescent="0.3">
      <c r="A36" s="7">
        <v>44651</v>
      </c>
      <c r="B36" s="8"/>
      <c r="C36" s="8"/>
      <c r="D36" s="46"/>
      <c r="E36" s="8"/>
      <c r="F36" s="8"/>
      <c r="G36" s="24"/>
      <c r="H36" s="24"/>
      <c r="I36" s="40"/>
      <c r="J36" s="40">
        <v>28</v>
      </c>
      <c r="K36" s="40"/>
    </row>
    <row r="37" spans="1:11" x14ac:dyDescent="0.3">
      <c r="A37" s="9" t="s">
        <v>9</v>
      </c>
      <c r="B37" s="10"/>
      <c r="C37" s="10"/>
      <c r="D37" s="10"/>
      <c r="E37" s="10"/>
      <c r="F37" s="10"/>
      <c r="G37" s="10"/>
      <c r="H37" s="10"/>
      <c r="I37" s="10"/>
      <c r="J37" s="10">
        <f>SUM(J6:J36)</f>
        <v>1285</v>
      </c>
      <c r="K37" s="10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13" workbookViewId="0">
      <selection activeCell="A36" sqref="A36:K37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44652</v>
      </c>
      <c r="B6" s="8"/>
      <c r="C6" s="8"/>
      <c r="D6" s="46"/>
      <c r="E6" s="8"/>
      <c r="F6" s="8"/>
      <c r="G6" s="24"/>
      <c r="H6" s="24"/>
      <c r="I6" s="40"/>
      <c r="J6" s="71">
        <v>28</v>
      </c>
      <c r="K6" s="40"/>
    </row>
    <row r="7" spans="1:11" ht="15" x14ac:dyDescent="0.25">
      <c r="A7" s="7">
        <v>44653</v>
      </c>
      <c r="B7" s="8"/>
      <c r="C7" s="8"/>
      <c r="D7" s="46"/>
      <c r="E7" s="8"/>
      <c r="F7" s="8"/>
      <c r="G7" s="24"/>
      <c r="H7" s="24"/>
      <c r="I7" s="40"/>
      <c r="J7" s="72">
        <v>0</v>
      </c>
      <c r="K7" s="40"/>
    </row>
    <row r="8" spans="1:11" ht="15" x14ac:dyDescent="0.25">
      <c r="A8" s="7">
        <v>44654</v>
      </c>
      <c r="B8" s="8"/>
      <c r="C8" s="8"/>
      <c r="D8" s="46"/>
      <c r="E8" s="8"/>
      <c r="F8" s="8"/>
      <c r="G8" s="24"/>
      <c r="H8" s="24"/>
      <c r="I8" s="40"/>
      <c r="J8" s="72">
        <v>0</v>
      </c>
      <c r="K8" s="40"/>
    </row>
    <row r="9" spans="1:11" ht="15" x14ac:dyDescent="0.25">
      <c r="A9" s="7">
        <v>44655</v>
      </c>
      <c r="B9" s="8"/>
      <c r="C9" s="8"/>
      <c r="D9" s="46"/>
      <c r="E9" s="8"/>
      <c r="F9" s="8"/>
      <c r="G9" s="24"/>
      <c r="H9" s="24"/>
      <c r="I9" s="40"/>
      <c r="J9" s="72">
        <v>85</v>
      </c>
      <c r="K9" s="40"/>
    </row>
    <row r="10" spans="1:11" ht="15" x14ac:dyDescent="0.25">
      <c r="A10" s="7">
        <v>44656</v>
      </c>
      <c r="B10" s="8"/>
      <c r="C10" s="8"/>
      <c r="D10" s="46"/>
      <c r="E10" s="8"/>
      <c r="F10" s="8"/>
      <c r="G10" s="24"/>
      <c r="H10" s="24"/>
      <c r="I10" s="40"/>
      <c r="J10" s="72">
        <v>35</v>
      </c>
      <c r="K10" s="40"/>
    </row>
    <row r="11" spans="1:11" ht="15" x14ac:dyDescent="0.25">
      <c r="A11" s="7">
        <v>44657</v>
      </c>
      <c r="B11" s="8"/>
      <c r="C11" s="8"/>
      <c r="D11" s="46"/>
      <c r="E11" s="8"/>
      <c r="F11" s="8"/>
      <c r="G11" s="24"/>
      <c r="H11" s="24"/>
      <c r="I11" s="40"/>
      <c r="J11" s="72">
        <v>27</v>
      </c>
      <c r="K11" s="40"/>
    </row>
    <row r="12" spans="1:11" ht="15" x14ac:dyDescent="0.25">
      <c r="A12" s="7">
        <v>44658</v>
      </c>
      <c r="B12" s="8"/>
      <c r="C12" s="8"/>
      <c r="D12" s="46"/>
      <c r="E12" s="8"/>
      <c r="F12" s="8"/>
      <c r="G12" s="24"/>
      <c r="H12" s="24"/>
      <c r="I12" s="40"/>
      <c r="J12" s="72">
        <v>28</v>
      </c>
      <c r="K12" s="40"/>
    </row>
    <row r="13" spans="1:11" ht="15" x14ac:dyDescent="0.25">
      <c r="A13" s="7">
        <v>44659</v>
      </c>
      <c r="B13" s="8"/>
      <c r="C13" s="8"/>
      <c r="D13" s="46"/>
      <c r="E13" s="8"/>
      <c r="F13" s="8"/>
      <c r="G13" s="24"/>
      <c r="H13" s="24"/>
      <c r="I13" s="40"/>
      <c r="J13" s="72">
        <v>27</v>
      </c>
      <c r="K13" s="40"/>
    </row>
    <row r="14" spans="1:11" ht="15" x14ac:dyDescent="0.25">
      <c r="A14" s="7">
        <v>44660</v>
      </c>
      <c r="B14" s="8"/>
      <c r="C14" s="8"/>
      <c r="D14" s="46"/>
      <c r="E14" s="8"/>
      <c r="F14" s="8"/>
      <c r="G14" s="24"/>
      <c r="H14" s="24"/>
      <c r="I14" s="40"/>
      <c r="J14" s="72">
        <v>0</v>
      </c>
      <c r="K14" s="40"/>
    </row>
    <row r="15" spans="1:11" ht="15" x14ac:dyDescent="0.25">
      <c r="A15" s="7">
        <v>44661</v>
      </c>
      <c r="B15" s="8"/>
      <c r="C15" s="8"/>
      <c r="D15" s="46"/>
      <c r="E15" s="8"/>
      <c r="F15" s="8"/>
      <c r="G15" s="24"/>
      <c r="H15" s="24"/>
      <c r="I15" s="40"/>
      <c r="J15" s="72">
        <v>0</v>
      </c>
      <c r="K15" s="40"/>
    </row>
    <row r="16" spans="1:11" ht="15" x14ac:dyDescent="0.25">
      <c r="A16" s="7">
        <v>44662</v>
      </c>
      <c r="B16" s="8"/>
      <c r="C16" s="8"/>
      <c r="D16" s="46"/>
      <c r="E16" s="8"/>
      <c r="F16" s="8"/>
      <c r="G16" s="24"/>
      <c r="H16" s="24"/>
      <c r="I16" s="40"/>
      <c r="J16" s="72">
        <v>81</v>
      </c>
      <c r="K16" s="40"/>
    </row>
    <row r="17" spans="1:11" ht="15" x14ac:dyDescent="0.25">
      <c r="A17" s="7">
        <v>44663</v>
      </c>
      <c r="B17" s="8"/>
      <c r="C17" s="8"/>
      <c r="D17" s="46"/>
      <c r="E17" s="8"/>
      <c r="F17" s="8"/>
      <c r="G17" s="24"/>
      <c r="H17" s="24"/>
      <c r="I17" s="40"/>
      <c r="J17" s="72">
        <v>26</v>
      </c>
      <c r="K17" s="40"/>
    </row>
    <row r="18" spans="1:11" ht="15" x14ac:dyDescent="0.25">
      <c r="A18" s="7">
        <v>44664</v>
      </c>
      <c r="B18" s="8"/>
      <c r="C18" s="8"/>
      <c r="D18" s="46"/>
      <c r="E18" s="8"/>
      <c r="F18" s="8"/>
      <c r="G18" s="24"/>
      <c r="H18" s="24"/>
      <c r="I18" s="40"/>
      <c r="J18" s="72">
        <v>26</v>
      </c>
      <c r="K18" s="40"/>
    </row>
    <row r="19" spans="1:11" ht="15" x14ac:dyDescent="0.25">
      <c r="A19" s="7">
        <v>44665</v>
      </c>
      <c r="B19" s="8"/>
      <c r="C19" s="8"/>
      <c r="D19" s="46"/>
      <c r="E19" s="8"/>
      <c r="F19" s="8"/>
      <c r="G19" s="24"/>
      <c r="H19" s="24"/>
      <c r="I19" s="40"/>
      <c r="J19" s="72">
        <v>27</v>
      </c>
      <c r="K19" s="40"/>
    </row>
    <row r="20" spans="1:11" ht="15" x14ac:dyDescent="0.25">
      <c r="A20" s="7">
        <v>44666</v>
      </c>
      <c r="B20" s="8"/>
      <c r="C20" s="64"/>
      <c r="D20" s="46"/>
      <c r="E20" s="8"/>
      <c r="F20" s="8"/>
      <c r="G20" s="24"/>
      <c r="H20" s="24"/>
      <c r="I20" s="40"/>
      <c r="J20" s="72">
        <v>26</v>
      </c>
      <c r="K20" s="40"/>
    </row>
    <row r="21" spans="1:11" ht="15" x14ac:dyDescent="0.25">
      <c r="A21" s="7">
        <v>44667</v>
      </c>
      <c r="B21" s="8"/>
      <c r="C21" s="64"/>
      <c r="D21" s="46"/>
      <c r="E21" s="8"/>
      <c r="F21" s="8"/>
      <c r="G21" s="24"/>
      <c r="H21" s="24"/>
      <c r="I21" s="40"/>
      <c r="J21" s="72">
        <v>0</v>
      </c>
      <c r="K21" s="40"/>
    </row>
    <row r="22" spans="1:11" ht="15" x14ac:dyDescent="0.25">
      <c r="A22" s="7">
        <v>44668</v>
      </c>
      <c r="B22" s="8"/>
      <c r="C22" s="64"/>
      <c r="D22" s="46"/>
      <c r="E22" s="8"/>
      <c r="F22" s="8"/>
      <c r="G22" s="24"/>
      <c r="H22" s="24"/>
      <c r="I22" s="40"/>
      <c r="J22" s="72">
        <v>0</v>
      </c>
      <c r="K22" s="40"/>
    </row>
    <row r="23" spans="1:11" ht="15" x14ac:dyDescent="0.25">
      <c r="A23" s="7">
        <v>44669</v>
      </c>
      <c r="B23" s="8"/>
      <c r="C23" s="64"/>
      <c r="D23" s="46"/>
      <c r="E23" s="8"/>
      <c r="F23" s="8"/>
      <c r="G23" s="24"/>
      <c r="H23" s="24"/>
      <c r="I23" s="40"/>
      <c r="J23" s="72">
        <v>79</v>
      </c>
      <c r="K23" s="40"/>
    </row>
    <row r="24" spans="1:11" ht="15" x14ac:dyDescent="0.25">
      <c r="A24" s="7">
        <v>44670</v>
      </c>
      <c r="B24" s="8"/>
      <c r="C24" s="64"/>
      <c r="D24" s="46"/>
      <c r="E24" s="8"/>
      <c r="F24" s="8"/>
      <c r="G24" s="24"/>
      <c r="H24" s="24"/>
      <c r="I24" s="40"/>
      <c r="J24" s="72">
        <v>26</v>
      </c>
      <c r="K24" s="40"/>
    </row>
    <row r="25" spans="1:11" ht="15" x14ac:dyDescent="0.25">
      <c r="A25" s="7">
        <v>44671</v>
      </c>
      <c r="B25" s="8"/>
      <c r="C25" s="64"/>
      <c r="D25" s="46"/>
      <c r="E25" s="8"/>
      <c r="F25" s="8"/>
      <c r="G25" s="24"/>
      <c r="H25" s="24"/>
      <c r="I25" s="40"/>
      <c r="J25" s="72">
        <v>12</v>
      </c>
      <c r="K25" s="40"/>
    </row>
    <row r="26" spans="1:11" ht="15" x14ac:dyDescent="0.25">
      <c r="A26" s="7">
        <v>44672</v>
      </c>
      <c r="B26" s="8"/>
      <c r="C26" s="64"/>
      <c r="D26" s="46"/>
      <c r="E26" s="8"/>
      <c r="F26" s="8"/>
      <c r="G26" s="24"/>
      <c r="H26" s="24"/>
      <c r="I26" s="40"/>
      <c r="J26" s="72">
        <v>24</v>
      </c>
      <c r="K26" s="40"/>
    </row>
    <row r="27" spans="1:11" ht="15" x14ac:dyDescent="0.25">
      <c r="A27" s="7">
        <v>44673</v>
      </c>
      <c r="B27" s="8"/>
      <c r="C27" s="64"/>
      <c r="D27" s="46"/>
      <c r="E27" s="8"/>
      <c r="F27" s="8"/>
      <c r="G27" s="24"/>
      <c r="H27" s="24"/>
      <c r="I27" s="40"/>
      <c r="J27" s="72">
        <v>23</v>
      </c>
      <c r="K27" s="40"/>
    </row>
    <row r="28" spans="1:11" ht="15" x14ac:dyDescent="0.25">
      <c r="A28" s="7">
        <v>44674</v>
      </c>
      <c r="B28" s="8"/>
      <c r="C28" s="64"/>
      <c r="D28" s="46"/>
      <c r="E28" s="8"/>
      <c r="F28" s="8"/>
      <c r="G28" s="24"/>
      <c r="H28" s="24"/>
      <c r="I28" s="40"/>
      <c r="J28" s="72">
        <v>0</v>
      </c>
      <c r="K28" s="40"/>
    </row>
    <row r="29" spans="1:11" ht="15" x14ac:dyDescent="0.25">
      <c r="A29" s="7">
        <v>44675</v>
      </c>
      <c r="B29" s="8"/>
      <c r="C29" s="64"/>
      <c r="D29" s="46"/>
      <c r="E29" s="8"/>
      <c r="F29" s="8"/>
      <c r="G29" s="24"/>
      <c r="H29" s="24"/>
      <c r="I29" s="40"/>
      <c r="J29" s="72">
        <v>0</v>
      </c>
      <c r="K29" s="40"/>
    </row>
    <row r="30" spans="1:11" ht="15" x14ac:dyDescent="0.25">
      <c r="A30" s="7">
        <v>44676</v>
      </c>
      <c r="B30" s="8"/>
      <c r="C30" s="64"/>
      <c r="D30" s="46"/>
      <c r="E30" s="8"/>
      <c r="F30" s="8"/>
      <c r="G30" s="24"/>
      <c r="H30" s="24"/>
      <c r="I30" s="40"/>
      <c r="J30" s="72">
        <v>16</v>
      </c>
      <c r="K30" s="40"/>
    </row>
    <row r="31" spans="1:11" ht="15" x14ac:dyDescent="0.25">
      <c r="A31" s="7">
        <v>44677</v>
      </c>
      <c r="B31" s="8"/>
      <c r="C31" s="64"/>
      <c r="D31" s="46"/>
      <c r="E31" s="8"/>
      <c r="F31" s="8"/>
      <c r="G31" s="24"/>
      <c r="H31" s="24"/>
      <c r="I31" s="40"/>
      <c r="J31" s="72">
        <v>15</v>
      </c>
      <c r="K31" s="40"/>
    </row>
    <row r="32" spans="1:11" ht="15" x14ac:dyDescent="0.25">
      <c r="A32" s="7">
        <v>44678</v>
      </c>
      <c r="B32" s="8"/>
      <c r="C32" s="8"/>
      <c r="D32" s="46"/>
      <c r="E32" s="8"/>
      <c r="F32" s="8"/>
      <c r="G32" s="24"/>
      <c r="H32" s="24"/>
      <c r="I32" s="40"/>
      <c r="J32" s="72">
        <v>16</v>
      </c>
      <c r="K32" s="40"/>
    </row>
    <row r="33" spans="1:11" ht="15" x14ac:dyDescent="0.25">
      <c r="A33" s="7">
        <v>44679</v>
      </c>
      <c r="B33" s="8"/>
      <c r="C33" s="8"/>
      <c r="D33" s="46"/>
      <c r="E33" s="8"/>
      <c r="F33" s="8"/>
      <c r="G33" s="24"/>
      <c r="H33" s="24"/>
      <c r="I33" s="40"/>
      <c r="J33" s="72">
        <v>27</v>
      </c>
      <c r="K33" s="40"/>
    </row>
    <row r="34" spans="1:11" ht="15" x14ac:dyDescent="0.25">
      <c r="A34" s="7">
        <v>44680</v>
      </c>
      <c r="B34" s="8"/>
      <c r="C34" s="8"/>
      <c r="D34" s="46"/>
      <c r="E34" s="8"/>
      <c r="F34" s="8"/>
      <c r="G34" s="24"/>
      <c r="H34" s="24"/>
      <c r="I34" s="40"/>
      <c r="J34" s="72">
        <v>19</v>
      </c>
      <c r="K34" s="40"/>
    </row>
    <row r="35" spans="1:11" ht="15" x14ac:dyDescent="0.25">
      <c r="A35" s="7">
        <v>44681</v>
      </c>
      <c r="B35" s="8"/>
      <c r="C35" s="8"/>
      <c r="D35" s="46"/>
      <c r="E35" s="8"/>
      <c r="F35" s="8"/>
      <c r="G35" s="24"/>
      <c r="H35" s="24"/>
      <c r="I35" s="40"/>
      <c r="J35" s="72">
        <v>0</v>
      </c>
      <c r="K35" s="40"/>
    </row>
    <row r="36" spans="1:11" ht="15" x14ac:dyDescent="0.25">
      <c r="A36" s="7"/>
      <c r="B36" s="8"/>
      <c r="C36" s="8"/>
      <c r="D36" s="46"/>
      <c r="E36" s="8"/>
      <c r="F36" s="8"/>
      <c r="G36" s="24"/>
      <c r="H36" s="24"/>
      <c r="I36" s="40"/>
      <c r="J36" s="40"/>
      <c r="K36" s="40"/>
    </row>
    <row r="37" spans="1:11" x14ac:dyDescent="0.3">
      <c r="A37" s="9" t="s">
        <v>9</v>
      </c>
      <c r="B37" s="10"/>
      <c r="C37" s="10"/>
      <c r="D37" s="10"/>
      <c r="E37" s="10"/>
      <c r="F37" s="10"/>
      <c r="G37" s="10"/>
      <c r="H37" s="10"/>
      <c r="I37" s="10"/>
      <c r="J37" s="10">
        <f>SUM(J6:J36)</f>
        <v>673</v>
      </c>
      <c r="K37" s="10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opLeftCell="A10" workbookViewId="0">
      <selection activeCell="C39" sqref="C39"/>
    </sheetView>
  </sheetViews>
  <sheetFormatPr defaultColWidth="8.88671875" defaultRowHeight="13.8" x14ac:dyDescent="0.25"/>
  <cols>
    <col min="1" max="2" width="8.88671875" style="1"/>
    <col min="3" max="3" width="9.6640625" style="1" customWidth="1"/>
    <col min="4" max="4" width="11.33203125" style="1" customWidth="1"/>
    <col min="5" max="5" width="8.88671875" style="1"/>
    <col min="6" max="6" width="10.6640625" style="1" customWidth="1"/>
    <col min="7" max="7" width="9.6640625" style="1" customWidth="1"/>
    <col min="8" max="13" width="8.88671875" style="1"/>
    <col min="14" max="14" width="9" style="1" customWidth="1"/>
    <col min="15" max="16384" width="8.88671875" style="1"/>
  </cols>
  <sheetData>
    <row r="1" spans="1:17" x14ac:dyDescent="0.25">
      <c r="A1" s="2"/>
      <c r="B1" s="73" t="s">
        <v>1</v>
      </c>
      <c r="C1" s="73"/>
      <c r="D1" s="73"/>
      <c r="E1" s="73" t="s">
        <v>2</v>
      </c>
      <c r="F1" s="73"/>
      <c r="G1" s="73"/>
      <c r="H1" s="73"/>
      <c r="I1" s="73" t="s">
        <v>3</v>
      </c>
      <c r="J1" s="73"/>
      <c r="K1" s="73"/>
    </row>
    <row r="2" spans="1:17" ht="41.4" x14ac:dyDescent="0.25">
      <c r="A2" s="2"/>
      <c r="B2" s="2"/>
      <c r="C2" s="2"/>
      <c r="D2" s="2"/>
      <c r="F2" s="3" t="s">
        <v>4</v>
      </c>
      <c r="G2" s="23" t="s">
        <v>5</v>
      </c>
      <c r="H2" s="5"/>
      <c r="J2" s="6"/>
      <c r="K2" s="2"/>
      <c r="M2" s="77" t="s">
        <v>15</v>
      </c>
      <c r="N2" s="77"/>
      <c r="O2" s="77"/>
      <c r="P2" s="77"/>
    </row>
    <row r="3" spans="1:17" x14ac:dyDescent="0.25">
      <c r="A3" s="2"/>
      <c r="B3" s="2" t="s">
        <v>6</v>
      </c>
      <c r="C3" s="2" t="s">
        <v>7</v>
      </c>
      <c r="D3" s="2" t="s">
        <v>27</v>
      </c>
      <c r="E3" s="2" t="s">
        <v>6</v>
      </c>
      <c r="F3" s="2" t="s">
        <v>7</v>
      </c>
      <c r="G3" s="2" t="s">
        <v>7</v>
      </c>
      <c r="H3" s="2" t="s">
        <v>8</v>
      </c>
      <c r="I3" s="2" t="s">
        <v>6</v>
      </c>
      <c r="J3" s="2" t="s">
        <v>7</v>
      </c>
      <c r="K3" s="2" t="s">
        <v>8</v>
      </c>
      <c r="M3" s="15" t="s">
        <v>16</v>
      </c>
      <c r="N3" s="15" t="s">
        <v>17</v>
      </c>
      <c r="O3" s="15" t="s">
        <v>18</v>
      </c>
      <c r="P3" s="15" t="s">
        <v>11</v>
      </c>
    </row>
    <row r="4" spans="1:17" x14ac:dyDescent="0.25">
      <c r="A4" s="7">
        <v>43891</v>
      </c>
      <c r="B4" s="8">
        <v>7</v>
      </c>
      <c r="C4" s="8">
        <v>4.4000000000000004</v>
      </c>
      <c r="D4" s="24">
        <f>B4-C4</f>
        <v>2.5999999999999996</v>
      </c>
      <c r="E4" s="8">
        <v>32.299999999999997</v>
      </c>
      <c r="F4" s="8">
        <v>34.299999999999997</v>
      </c>
      <c r="G4" s="8">
        <v>3.6</v>
      </c>
      <c r="H4" s="24">
        <f>E4-F4-G4</f>
        <v>-5.6</v>
      </c>
      <c r="I4" s="8">
        <v>645</v>
      </c>
      <c r="J4" s="8">
        <v>732</v>
      </c>
      <c r="K4" s="24">
        <f>I4-J4</f>
        <v>-87</v>
      </c>
      <c r="M4" s="2">
        <v>14988.3</v>
      </c>
      <c r="N4" s="2">
        <v>15613</v>
      </c>
      <c r="O4" s="2">
        <v>9169</v>
      </c>
      <c r="P4" s="2">
        <v>12037</v>
      </c>
      <c r="Q4" s="1" t="s">
        <v>38</v>
      </c>
    </row>
    <row r="5" spans="1:17" ht="15" x14ac:dyDescent="0.25">
      <c r="A5" s="7">
        <v>43892</v>
      </c>
      <c r="B5" s="8">
        <v>7.1</v>
      </c>
      <c r="C5" s="8">
        <v>2.8</v>
      </c>
      <c r="D5" s="24">
        <f>B5-C5</f>
        <v>4.3</v>
      </c>
      <c r="E5" s="8">
        <v>32.299999999999997</v>
      </c>
      <c r="F5" s="8">
        <v>35</v>
      </c>
      <c r="G5" s="8">
        <v>8</v>
      </c>
      <c r="H5" s="24">
        <f t="shared" ref="H5:H34" si="0">E5-F5-G5</f>
        <v>-10.700000000000003</v>
      </c>
      <c r="I5" s="8">
        <v>645</v>
      </c>
      <c r="J5" s="8">
        <v>880</v>
      </c>
      <c r="K5" s="24">
        <f t="shared" ref="K5:K34" si="1">I5-J5</f>
        <v>-235</v>
      </c>
      <c r="M5" s="2">
        <v>14991.1</v>
      </c>
      <c r="N5" s="2">
        <v>15648</v>
      </c>
      <c r="O5" s="2">
        <v>9177</v>
      </c>
      <c r="P5" s="2">
        <v>12059</v>
      </c>
    </row>
    <row r="6" spans="1:17" ht="15" x14ac:dyDescent="0.25">
      <c r="A6" s="7">
        <v>43893</v>
      </c>
      <c r="B6" s="8">
        <v>7.1</v>
      </c>
      <c r="C6" s="8">
        <v>6.2</v>
      </c>
      <c r="D6" s="24">
        <f>B6-C6</f>
        <v>0.89999999999999947</v>
      </c>
      <c r="E6" s="8">
        <v>32.299999999999997</v>
      </c>
      <c r="F6" s="8">
        <v>34</v>
      </c>
      <c r="G6" s="8">
        <v>9</v>
      </c>
      <c r="H6" s="24">
        <f t="shared" si="0"/>
        <v>-10.700000000000003</v>
      </c>
      <c r="I6" s="8">
        <v>645</v>
      </c>
      <c r="J6" s="8">
        <v>880</v>
      </c>
      <c r="K6" s="24">
        <f t="shared" si="1"/>
        <v>-235</v>
      </c>
      <c r="M6" s="2">
        <v>14997.3</v>
      </c>
      <c r="N6" s="2">
        <v>15682</v>
      </c>
      <c r="O6" s="2">
        <v>9186</v>
      </c>
      <c r="P6" s="2">
        <v>12081</v>
      </c>
    </row>
    <row r="7" spans="1:17" ht="15" x14ac:dyDescent="0.25">
      <c r="A7" s="7">
        <v>43894</v>
      </c>
      <c r="B7" s="8">
        <v>7.1</v>
      </c>
      <c r="C7" s="8">
        <v>6.6</v>
      </c>
      <c r="D7" s="24">
        <f>B7-C7</f>
        <v>0.5</v>
      </c>
      <c r="E7" s="8">
        <v>32.299999999999997</v>
      </c>
      <c r="F7" s="8">
        <v>33</v>
      </c>
      <c r="G7" s="8">
        <v>6</v>
      </c>
      <c r="H7" s="24">
        <f t="shared" si="0"/>
        <v>-6.7000000000000028</v>
      </c>
      <c r="I7" s="8">
        <v>645</v>
      </c>
      <c r="J7" s="8">
        <v>880</v>
      </c>
      <c r="K7" s="24">
        <f t="shared" si="1"/>
        <v>-235</v>
      </c>
      <c r="M7" s="2">
        <v>15003.9</v>
      </c>
      <c r="N7" s="2"/>
      <c r="O7" s="2">
        <v>9192</v>
      </c>
      <c r="P7" s="2">
        <v>12103</v>
      </c>
    </row>
    <row r="8" spans="1:17" ht="15" x14ac:dyDescent="0.25">
      <c r="A8" s="7">
        <v>43895</v>
      </c>
      <c r="B8" s="8">
        <v>7.1</v>
      </c>
      <c r="C8" s="8">
        <v>6.1</v>
      </c>
      <c r="D8" s="24">
        <f t="shared" ref="D8:D34" si="2">B8-C8</f>
        <v>1</v>
      </c>
      <c r="E8" s="8">
        <v>32.299999999999997</v>
      </c>
      <c r="F8" s="8">
        <v>32</v>
      </c>
      <c r="G8" s="8">
        <v>8</v>
      </c>
      <c r="H8" s="24">
        <f t="shared" si="0"/>
        <v>-7.7000000000000028</v>
      </c>
      <c r="I8" s="8">
        <v>645</v>
      </c>
      <c r="J8" s="8">
        <v>840</v>
      </c>
      <c r="K8" s="24">
        <f t="shared" si="1"/>
        <v>-195</v>
      </c>
      <c r="M8" s="2">
        <v>15010</v>
      </c>
      <c r="N8" s="2"/>
      <c r="O8" s="2">
        <v>9200</v>
      </c>
      <c r="P8" s="2">
        <v>12124</v>
      </c>
    </row>
    <row r="9" spans="1:17" ht="15" x14ac:dyDescent="0.25">
      <c r="A9" s="7">
        <v>43896</v>
      </c>
      <c r="B9" s="8">
        <v>7.1</v>
      </c>
      <c r="C9" s="8">
        <v>6.5</v>
      </c>
      <c r="D9" s="24">
        <f t="shared" si="2"/>
        <v>0.59999999999999964</v>
      </c>
      <c r="E9" s="8">
        <v>32.299999999999997</v>
      </c>
      <c r="F9" s="8">
        <v>33</v>
      </c>
      <c r="G9" s="8">
        <v>7</v>
      </c>
      <c r="H9" s="24">
        <f t="shared" si="0"/>
        <v>-7.7000000000000028</v>
      </c>
      <c r="I9" s="8">
        <v>645</v>
      </c>
      <c r="J9" s="8">
        <v>700</v>
      </c>
      <c r="K9" s="24">
        <f t="shared" si="1"/>
        <v>-55</v>
      </c>
      <c r="M9" s="2"/>
      <c r="N9" s="2"/>
      <c r="O9" s="2"/>
      <c r="P9" s="2"/>
    </row>
    <row r="10" spans="1:17" ht="15" x14ac:dyDescent="0.25">
      <c r="A10" s="7">
        <v>43897</v>
      </c>
      <c r="B10" s="8">
        <v>7.1</v>
      </c>
      <c r="C10" s="8">
        <v>6.4</v>
      </c>
      <c r="D10" s="24">
        <f t="shared" si="2"/>
        <v>0.69999999999999929</v>
      </c>
      <c r="E10" s="8">
        <v>32.299999999999997</v>
      </c>
      <c r="F10" s="8">
        <v>33</v>
      </c>
      <c r="G10" s="8">
        <v>7</v>
      </c>
      <c r="H10" s="24">
        <f t="shared" si="0"/>
        <v>-7.7000000000000028</v>
      </c>
      <c r="I10" s="8">
        <v>645</v>
      </c>
      <c r="J10" s="8">
        <v>700</v>
      </c>
      <c r="K10" s="24">
        <f t="shared" si="1"/>
        <v>-55</v>
      </c>
      <c r="M10" s="2"/>
      <c r="N10" s="2"/>
      <c r="O10" s="2"/>
      <c r="P10" s="2"/>
    </row>
    <row r="11" spans="1:17" ht="15" x14ac:dyDescent="0.25">
      <c r="A11" s="7">
        <v>43898</v>
      </c>
      <c r="B11" s="8">
        <v>7.1</v>
      </c>
      <c r="C11" s="8">
        <v>6.4</v>
      </c>
      <c r="D11" s="24">
        <f t="shared" si="2"/>
        <v>0.69999999999999929</v>
      </c>
      <c r="E11" s="8">
        <v>32.299999999999997</v>
      </c>
      <c r="F11" s="8">
        <v>32</v>
      </c>
      <c r="G11" s="8">
        <v>7</v>
      </c>
      <c r="H11" s="24">
        <f t="shared" si="0"/>
        <v>-6.7000000000000028</v>
      </c>
      <c r="I11" s="8">
        <v>645</v>
      </c>
      <c r="J11" s="8">
        <v>700</v>
      </c>
      <c r="K11" s="24">
        <f t="shared" si="1"/>
        <v>-55</v>
      </c>
      <c r="M11" s="2"/>
      <c r="N11" s="2"/>
      <c r="O11" s="2"/>
      <c r="P11" s="2"/>
    </row>
    <row r="12" spans="1:17" ht="15" x14ac:dyDescent="0.25">
      <c r="A12" s="7">
        <v>43899</v>
      </c>
      <c r="B12" s="8">
        <v>7.1</v>
      </c>
      <c r="C12" s="8">
        <v>6.5</v>
      </c>
      <c r="D12" s="24">
        <f t="shared" si="2"/>
        <v>0.59999999999999964</v>
      </c>
      <c r="E12" s="8">
        <v>32.299999999999997</v>
      </c>
      <c r="F12" s="8">
        <v>32</v>
      </c>
      <c r="G12" s="8">
        <v>7</v>
      </c>
      <c r="H12" s="24">
        <f t="shared" si="0"/>
        <v>-6.7000000000000028</v>
      </c>
      <c r="I12" s="8">
        <v>645</v>
      </c>
      <c r="J12" s="8">
        <v>700</v>
      </c>
      <c r="K12" s="24">
        <f t="shared" si="1"/>
        <v>-55</v>
      </c>
      <c r="M12" s="2">
        <v>15035.8</v>
      </c>
      <c r="N12" s="2">
        <v>15855</v>
      </c>
      <c r="O12" s="2">
        <v>9228</v>
      </c>
      <c r="P12" s="2">
        <v>12194</v>
      </c>
    </row>
    <row r="13" spans="1:17" ht="15" x14ac:dyDescent="0.25">
      <c r="A13" s="7">
        <v>43900</v>
      </c>
      <c r="B13" s="8">
        <v>7.1</v>
      </c>
      <c r="C13" s="8">
        <v>6.4</v>
      </c>
      <c r="D13" s="24">
        <f t="shared" si="2"/>
        <v>0.69999999999999929</v>
      </c>
      <c r="E13" s="8">
        <v>32.299999999999997</v>
      </c>
      <c r="F13" s="8">
        <v>33</v>
      </c>
      <c r="G13" s="8">
        <v>11</v>
      </c>
      <c r="H13" s="24">
        <f t="shared" si="0"/>
        <v>-11.700000000000003</v>
      </c>
      <c r="I13" s="8">
        <v>645</v>
      </c>
      <c r="J13" s="8">
        <v>840</v>
      </c>
      <c r="K13" s="24">
        <f t="shared" si="1"/>
        <v>-195</v>
      </c>
      <c r="M13" s="2">
        <v>15042.2</v>
      </c>
      <c r="N13" s="2">
        <v>15910</v>
      </c>
      <c r="O13" s="2">
        <v>9239</v>
      </c>
      <c r="P13" s="2">
        <v>12215</v>
      </c>
    </row>
    <row r="14" spans="1:17" ht="15" x14ac:dyDescent="0.25">
      <c r="A14" s="7">
        <v>43901</v>
      </c>
      <c r="B14" s="8">
        <v>7.1</v>
      </c>
      <c r="C14" s="8">
        <v>3.1</v>
      </c>
      <c r="D14" s="24">
        <f t="shared" si="2"/>
        <v>3.9999999999999996</v>
      </c>
      <c r="E14" s="8">
        <v>32.299999999999997</v>
      </c>
      <c r="F14" s="8">
        <v>35</v>
      </c>
      <c r="G14" s="8">
        <v>4</v>
      </c>
      <c r="H14" s="24">
        <f t="shared" si="0"/>
        <v>-6.7000000000000028</v>
      </c>
      <c r="I14" s="8">
        <v>645</v>
      </c>
      <c r="J14" s="8">
        <v>840</v>
      </c>
      <c r="K14" s="24">
        <f t="shared" si="1"/>
        <v>-195</v>
      </c>
      <c r="M14" s="2"/>
      <c r="N14" s="2">
        <v>15945</v>
      </c>
      <c r="O14" s="2"/>
      <c r="P14" s="2">
        <v>12236</v>
      </c>
    </row>
    <row r="15" spans="1:17" ht="15" x14ac:dyDescent="0.25">
      <c r="A15" s="7">
        <v>43902</v>
      </c>
      <c r="B15" s="8">
        <v>7.1</v>
      </c>
      <c r="C15" s="8">
        <v>3.2</v>
      </c>
      <c r="D15" s="24">
        <f t="shared" si="2"/>
        <v>3.8999999999999995</v>
      </c>
      <c r="E15" s="8">
        <v>32.299999999999997</v>
      </c>
      <c r="F15" s="8">
        <v>34</v>
      </c>
      <c r="G15" s="8">
        <v>4</v>
      </c>
      <c r="H15" s="24">
        <f t="shared" si="0"/>
        <v>-5.7000000000000028</v>
      </c>
      <c r="I15" s="8">
        <v>645</v>
      </c>
      <c r="J15" s="8">
        <v>800</v>
      </c>
      <c r="K15" s="24">
        <f t="shared" si="1"/>
        <v>-155</v>
      </c>
      <c r="M15" s="2">
        <v>15048.5</v>
      </c>
      <c r="N15" s="2">
        <v>15979</v>
      </c>
      <c r="O15" s="2">
        <v>9247</v>
      </c>
      <c r="P15" s="2">
        <v>12256</v>
      </c>
    </row>
    <row r="16" spans="1:17" ht="15" x14ac:dyDescent="0.25">
      <c r="A16" s="7">
        <v>43903</v>
      </c>
      <c r="B16" s="8">
        <v>7.1</v>
      </c>
      <c r="C16" s="8">
        <v>8.5</v>
      </c>
      <c r="D16" s="24">
        <f t="shared" si="2"/>
        <v>-1.4000000000000004</v>
      </c>
      <c r="E16" s="8">
        <v>32.299999999999997</v>
      </c>
      <c r="F16" s="8">
        <v>34.700000000000003</v>
      </c>
      <c r="G16" s="8">
        <v>6.7</v>
      </c>
      <c r="H16" s="24">
        <f t="shared" si="0"/>
        <v>-9.100000000000005</v>
      </c>
      <c r="I16" s="8">
        <v>645</v>
      </c>
      <c r="J16" s="8">
        <v>734</v>
      </c>
      <c r="K16" s="24">
        <f t="shared" si="1"/>
        <v>-89</v>
      </c>
      <c r="M16" s="2"/>
      <c r="N16" s="2"/>
      <c r="O16" s="2"/>
      <c r="P16" s="2"/>
    </row>
    <row r="17" spans="1:16" ht="15" x14ac:dyDescent="0.25">
      <c r="A17" s="7">
        <v>43904</v>
      </c>
      <c r="B17" s="8">
        <v>7.1</v>
      </c>
      <c r="C17" s="8">
        <v>8.5</v>
      </c>
      <c r="D17" s="24">
        <f t="shared" si="2"/>
        <v>-1.4000000000000004</v>
      </c>
      <c r="E17" s="8">
        <v>32.299999999999997</v>
      </c>
      <c r="F17" s="8">
        <v>34.700000000000003</v>
      </c>
      <c r="G17" s="8">
        <v>6.7</v>
      </c>
      <c r="H17" s="24">
        <f t="shared" si="0"/>
        <v>-9.100000000000005</v>
      </c>
      <c r="I17" s="8">
        <v>645</v>
      </c>
      <c r="J17" s="8">
        <v>733</v>
      </c>
      <c r="K17" s="24">
        <f t="shared" si="1"/>
        <v>-88</v>
      </c>
      <c r="M17" s="2"/>
      <c r="N17" s="2"/>
      <c r="O17" s="2"/>
      <c r="P17" s="2"/>
    </row>
    <row r="18" spans="1:16" ht="15" x14ac:dyDescent="0.25">
      <c r="A18" s="7">
        <v>43905</v>
      </c>
      <c r="B18" s="8">
        <v>7.1</v>
      </c>
      <c r="C18" s="8">
        <v>8.4</v>
      </c>
      <c r="D18" s="24">
        <f t="shared" si="2"/>
        <v>-1.3000000000000007</v>
      </c>
      <c r="E18" s="8">
        <v>32.299999999999997</v>
      </c>
      <c r="F18" s="8">
        <v>34.6</v>
      </c>
      <c r="G18" s="8">
        <v>6.6</v>
      </c>
      <c r="H18" s="24">
        <f t="shared" si="0"/>
        <v>-8.9000000000000039</v>
      </c>
      <c r="I18" s="8">
        <v>645</v>
      </c>
      <c r="J18" s="8">
        <v>733</v>
      </c>
      <c r="K18" s="24">
        <f t="shared" si="1"/>
        <v>-88</v>
      </c>
      <c r="M18" s="2">
        <v>15073.9</v>
      </c>
      <c r="N18" s="2">
        <v>16083</v>
      </c>
      <c r="O18" s="2">
        <v>9267</v>
      </c>
      <c r="P18" s="2">
        <v>12311</v>
      </c>
    </row>
    <row r="19" spans="1:16" ht="15" x14ac:dyDescent="0.25">
      <c r="A19" s="7">
        <v>43906</v>
      </c>
      <c r="B19" s="8">
        <v>7.1</v>
      </c>
      <c r="C19" s="8">
        <v>6.5</v>
      </c>
      <c r="D19" s="24">
        <f t="shared" si="2"/>
        <v>0.59999999999999964</v>
      </c>
      <c r="E19" s="8">
        <v>32.299999999999997</v>
      </c>
      <c r="F19" s="8">
        <v>35</v>
      </c>
      <c r="G19" s="8">
        <v>6</v>
      </c>
      <c r="H19" s="24">
        <f t="shared" si="0"/>
        <v>-8.7000000000000028</v>
      </c>
      <c r="I19" s="8">
        <v>645</v>
      </c>
      <c r="J19" s="8">
        <v>840</v>
      </c>
      <c r="K19" s="24">
        <f t="shared" si="1"/>
        <v>-195</v>
      </c>
      <c r="M19" s="2">
        <v>15080.4</v>
      </c>
      <c r="N19" s="2">
        <v>16118</v>
      </c>
      <c r="O19" s="2">
        <v>9273</v>
      </c>
      <c r="P19" s="2">
        <v>12332</v>
      </c>
    </row>
    <row r="20" spans="1:16" ht="15" x14ac:dyDescent="0.25">
      <c r="A20" s="7">
        <v>43907</v>
      </c>
      <c r="B20" s="8">
        <v>7.1</v>
      </c>
      <c r="C20" s="8">
        <v>5.7</v>
      </c>
      <c r="D20" s="24">
        <f t="shared" si="2"/>
        <v>1.3999999999999995</v>
      </c>
      <c r="E20" s="8">
        <v>32.299999999999997</v>
      </c>
      <c r="F20" s="8">
        <v>34</v>
      </c>
      <c r="G20" s="8">
        <v>7</v>
      </c>
      <c r="H20" s="24">
        <f t="shared" si="0"/>
        <v>-8.7000000000000028</v>
      </c>
      <c r="I20" s="8">
        <v>645</v>
      </c>
      <c r="J20" s="8">
        <v>880</v>
      </c>
      <c r="K20" s="24">
        <f t="shared" si="1"/>
        <v>-235</v>
      </c>
      <c r="M20" s="2">
        <v>15086.1</v>
      </c>
      <c r="N20" s="2">
        <v>16152</v>
      </c>
      <c r="O20" s="2">
        <v>9280</v>
      </c>
      <c r="P20" s="2">
        <v>12354</v>
      </c>
    </row>
    <row r="21" spans="1:16" ht="15" x14ac:dyDescent="0.25">
      <c r="A21" s="7">
        <v>43908</v>
      </c>
      <c r="B21" s="8">
        <v>7.1</v>
      </c>
      <c r="C21" s="8">
        <v>6.4</v>
      </c>
      <c r="D21" s="24">
        <f t="shared" si="2"/>
        <v>0.69999999999999929</v>
      </c>
      <c r="E21" s="8">
        <v>32.299999999999997</v>
      </c>
      <c r="F21" s="8">
        <v>34</v>
      </c>
      <c r="G21" s="8">
        <v>9</v>
      </c>
      <c r="H21" s="24">
        <f t="shared" si="0"/>
        <v>-10.700000000000003</v>
      </c>
      <c r="I21" s="8">
        <v>645</v>
      </c>
      <c r="J21" s="8">
        <v>800</v>
      </c>
      <c r="K21" s="24">
        <f t="shared" si="1"/>
        <v>-155</v>
      </c>
      <c r="M21" s="2">
        <v>15092.5</v>
      </c>
      <c r="N21" s="2">
        <v>16186</v>
      </c>
      <c r="O21" s="2">
        <v>9289</v>
      </c>
      <c r="P21" s="2">
        <v>12374</v>
      </c>
    </row>
    <row r="22" spans="1:16" ht="15" x14ac:dyDescent="0.25">
      <c r="A22" s="7">
        <v>43909</v>
      </c>
      <c r="B22" s="8">
        <v>7.1</v>
      </c>
      <c r="C22" s="8">
        <v>5.7</v>
      </c>
      <c r="D22" s="24">
        <f t="shared" si="2"/>
        <v>1.3999999999999995</v>
      </c>
      <c r="E22" s="8">
        <v>32.200000000000003</v>
      </c>
      <c r="F22" s="8">
        <v>34</v>
      </c>
      <c r="G22" s="8">
        <v>5</v>
      </c>
      <c r="H22" s="24">
        <f t="shared" si="0"/>
        <v>-6.7999999999999972</v>
      </c>
      <c r="I22" s="8">
        <v>645</v>
      </c>
      <c r="J22" s="8">
        <v>800</v>
      </c>
      <c r="K22" s="24">
        <f t="shared" si="1"/>
        <v>-155</v>
      </c>
      <c r="M22" s="16"/>
      <c r="N22" s="2">
        <v>16220</v>
      </c>
      <c r="O22" s="2"/>
      <c r="P22" s="2">
        <v>12394</v>
      </c>
    </row>
    <row r="23" spans="1:16" ht="15" x14ac:dyDescent="0.25">
      <c r="A23" s="7">
        <v>43910</v>
      </c>
      <c r="B23" s="8">
        <v>7.1</v>
      </c>
      <c r="C23" s="8">
        <v>5.7</v>
      </c>
      <c r="D23" s="24">
        <f t="shared" si="2"/>
        <v>1.3999999999999995</v>
      </c>
      <c r="E23" s="8">
        <v>32.200000000000003</v>
      </c>
      <c r="F23" s="8">
        <v>42</v>
      </c>
      <c r="G23" s="8">
        <v>5</v>
      </c>
      <c r="H23" s="24">
        <f t="shared" si="0"/>
        <v>-14.799999999999997</v>
      </c>
      <c r="I23" s="8">
        <v>645</v>
      </c>
      <c r="J23" s="8">
        <v>720</v>
      </c>
      <c r="K23" s="24">
        <f>I23-J23</f>
        <v>-75</v>
      </c>
      <c r="M23" s="2"/>
      <c r="N23" s="2"/>
      <c r="O23" s="2"/>
      <c r="P23" s="2"/>
    </row>
    <row r="24" spans="1:16" ht="15" x14ac:dyDescent="0.25">
      <c r="A24" s="7">
        <v>43911</v>
      </c>
      <c r="B24" s="8">
        <v>7.1</v>
      </c>
      <c r="C24" s="8">
        <v>5.7</v>
      </c>
      <c r="D24" s="24">
        <f t="shared" si="2"/>
        <v>1.3999999999999995</v>
      </c>
      <c r="E24" s="8">
        <v>32.200000000000003</v>
      </c>
      <c r="F24" s="8">
        <v>42</v>
      </c>
      <c r="G24" s="8">
        <v>5</v>
      </c>
      <c r="H24" s="24">
        <f t="shared" si="0"/>
        <v>-14.799999999999997</v>
      </c>
      <c r="I24" s="8">
        <v>645</v>
      </c>
      <c r="J24" s="8">
        <v>720</v>
      </c>
      <c r="K24" s="24">
        <f t="shared" si="1"/>
        <v>-75</v>
      </c>
      <c r="M24" s="2"/>
      <c r="N24" s="2"/>
      <c r="P24" s="2"/>
    </row>
    <row r="25" spans="1:16" ht="15" x14ac:dyDescent="0.25">
      <c r="A25" s="7">
        <v>43912</v>
      </c>
      <c r="B25" s="8">
        <v>7.1</v>
      </c>
      <c r="C25" s="8">
        <v>5.8</v>
      </c>
      <c r="D25" s="24">
        <f t="shared" si="2"/>
        <v>1.2999999999999998</v>
      </c>
      <c r="E25" s="8">
        <v>32.200000000000003</v>
      </c>
      <c r="F25" s="8">
        <v>41</v>
      </c>
      <c r="G25" s="8">
        <v>5</v>
      </c>
      <c r="H25" s="24">
        <f t="shared" si="0"/>
        <v>-13.799999999999997</v>
      </c>
      <c r="I25" s="8">
        <v>645</v>
      </c>
      <c r="J25" s="8">
        <v>720</v>
      </c>
      <c r="K25" s="24">
        <f t="shared" si="1"/>
        <v>-75</v>
      </c>
      <c r="M25" s="2">
        <v>15115.4</v>
      </c>
      <c r="N25" s="2">
        <v>16345</v>
      </c>
      <c r="O25" s="2">
        <v>9309</v>
      </c>
      <c r="P25" s="2">
        <v>12448</v>
      </c>
    </row>
    <row r="26" spans="1:16" ht="15" x14ac:dyDescent="0.25">
      <c r="A26" s="7">
        <v>43913</v>
      </c>
      <c r="B26" s="8">
        <v>7.1</v>
      </c>
      <c r="C26" s="8">
        <v>6.7</v>
      </c>
      <c r="D26" s="24">
        <f t="shared" si="2"/>
        <v>0.39999999999999947</v>
      </c>
      <c r="E26" s="8">
        <v>32.200000000000003</v>
      </c>
      <c r="F26" s="8">
        <v>40</v>
      </c>
      <c r="G26" s="8">
        <v>6</v>
      </c>
      <c r="H26" s="24">
        <f t="shared" si="0"/>
        <v>-13.799999999999997</v>
      </c>
      <c r="I26" s="8">
        <v>645</v>
      </c>
      <c r="J26" s="8">
        <v>920</v>
      </c>
      <c r="K26" s="24">
        <f t="shared" si="1"/>
        <v>-275</v>
      </c>
      <c r="M26" s="2">
        <v>15122.1</v>
      </c>
      <c r="N26" s="2">
        <v>16385</v>
      </c>
      <c r="O26" s="2">
        <v>9315</v>
      </c>
      <c r="P26" s="2">
        <v>12471</v>
      </c>
    </row>
    <row r="27" spans="1:16" ht="15" x14ac:dyDescent="0.25">
      <c r="A27" s="7">
        <v>43914</v>
      </c>
      <c r="B27" s="8">
        <v>7.1</v>
      </c>
      <c r="C27" s="8">
        <v>7.1</v>
      </c>
      <c r="D27" s="24">
        <f t="shared" si="2"/>
        <v>0</v>
      </c>
      <c r="E27" s="8">
        <v>32.200000000000003</v>
      </c>
      <c r="F27" s="8">
        <v>45</v>
      </c>
      <c r="G27" s="8">
        <v>8</v>
      </c>
      <c r="H27" s="24">
        <f t="shared" si="0"/>
        <v>-20.799999999999997</v>
      </c>
      <c r="I27" s="8">
        <v>645</v>
      </c>
      <c r="J27" s="8">
        <v>800</v>
      </c>
      <c r="K27" s="24">
        <f t="shared" si="1"/>
        <v>-155</v>
      </c>
      <c r="M27" s="2">
        <v>15129.2</v>
      </c>
      <c r="N27" s="2">
        <v>16420</v>
      </c>
      <c r="O27" s="2">
        <v>9323</v>
      </c>
      <c r="P27" s="2">
        <v>12491</v>
      </c>
    </row>
    <row r="28" spans="1:16" ht="15" x14ac:dyDescent="0.25">
      <c r="A28" s="7">
        <v>43915</v>
      </c>
      <c r="B28" s="8">
        <v>7.1</v>
      </c>
      <c r="C28" s="8">
        <v>6.3</v>
      </c>
      <c r="D28" s="24">
        <f t="shared" si="2"/>
        <v>0.79999999999999982</v>
      </c>
      <c r="E28" s="8">
        <v>32.200000000000003</v>
      </c>
      <c r="F28" s="8">
        <v>38</v>
      </c>
      <c r="G28" s="8">
        <v>14</v>
      </c>
      <c r="H28" s="24">
        <f t="shared" si="0"/>
        <v>-19.799999999999997</v>
      </c>
      <c r="I28" s="8">
        <v>645</v>
      </c>
      <c r="J28" s="8">
        <v>800</v>
      </c>
      <c r="K28" s="24">
        <f t="shared" si="1"/>
        <v>-155</v>
      </c>
      <c r="M28" s="2"/>
      <c r="N28" s="2">
        <v>16458</v>
      </c>
      <c r="O28" s="2"/>
      <c r="P28" s="2">
        <v>12511</v>
      </c>
    </row>
    <row r="29" spans="1:16" ht="15" x14ac:dyDescent="0.25">
      <c r="A29" s="7">
        <v>43916</v>
      </c>
      <c r="B29" s="8">
        <v>7.1</v>
      </c>
      <c r="C29" s="8">
        <v>6.4</v>
      </c>
      <c r="D29" s="24">
        <f t="shared" si="2"/>
        <v>0.69999999999999929</v>
      </c>
      <c r="E29" s="8">
        <v>32.200000000000003</v>
      </c>
      <c r="F29" s="8">
        <v>27</v>
      </c>
      <c r="G29" s="8">
        <v>14</v>
      </c>
      <c r="H29" s="24">
        <f t="shared" si="0"/>
        <v>-8.7999999999999972</v>
      </c>
      <c r="I29" s="8">
        <v>646</v>
      </c>
      <c r="J29" s="8">
        <v>840</v>
      </c>
      <c r="K29" s="24">
        <f t="shared" si="1"/>
        <v>-194</v>
      </c>
      <c r="M29" s="2">
        <v>15141.9</v>
      </c>
      <c r="N29" s="2">
        <v>16485</v>
      </c>
      <c r="O29" s="2">
        <v>9351</v>
      </c>
      <c r="P29" s="2">
        <v>12532</v>
      </c>
    </row>
    <row r="30" spans="1:16" ht="15" x14ac:dyDescent="0.25">
      <c r="A30" s="7">
        <v>43917</v>
      </c>
      <c r="B30" s="8">
        <v>7.1</v>
      </c>
      <c r="C30" s="8">
        <v>5.9</v>
      </c>
      <c r="D30" s="24">
        <f t="shared" si="2"/>
        <v>1.1999999999999993</v>
      </c>
      <c r="E30" s="8">
        <v>32.200000000000003</v>
      </c>
      <c r="F30" s="8">
        <v>30.7</v>
      </c>
      <c r="G30" s="8">
        <v>5.5</v>
      </c>
      <c r="H30" s="24">
        <f t="shared" si="0"/>
        <v>-3.9999999999999964</v>
      </c>
      <c r="I30" s="8">
        <v>646</v>
      </c>
      <c r="J30" s="8">
        <v>654</v>
      </c>
      <c r="K30" s="24">
        <f t="shared" si="1"/>
        <v>-8</v>
      </c>
      <c r="M30" s="2"/>
      <c r="N30" s="2"/>
      <c r="O30" s="2"/>
      <c r="P30" s="2"/>
    </row>
    <row r="31" spans="1:16" ht="15" x14ac:dyDescent="0.25">
      <c r="A31" s="7">
        <v>43918</v>
      </c>
      <c r="B31" s="8">
        <v>7.1</v>
      </c>
      <c r="C31" s="8">
        <v>5.9</v>
      </c>
      <c r="D31" s="24">
        <f t="shared" si="2"/>
        <v>1.1999999999999993</v>
      </c>
      <c r="E31" s="8">
        <v>32.200000000000003</v>
      </c>
      <c r="F31" s="8">
        <v>30.7</v>
      </c>
      <c r="G31" s="8">
        <v>5.5</v>
      </c>
      <c r="H31" s="24">
        <f t="shared" si="0"/>
        <v>-3.9999999999999964</v>
      </c>
      <c r="I31" s="8">
        <v>646</v>
      </c>
      <c r="J31" s="8">
        <v>654</v>
      </c>
      <c r="K31" s="24">
        <f t="shared" si="1"/>
        <v>-8</v>
      </c>
      <c r="M31" s="2"/>
      <c r="N31" s="2"/>
      <c r="O31" s="2"/>
      <c r="P31" s="2"/>
    </row>
    <row r="32" spans="1:16" ht="15" x14ac:dyDescent="0.25">
      <c r="A32" s="7">
        <v>43919</v>
      </c>
      <c r="B32" s="8">
        <v>7.1</v>
      </c>
      <c r="C32" s="8">
        <v>5.9</v>
      </c>
      <c r="D32" s="24">
        <f t="shared" si="2"/>
        <v>1.1999999999999993</v>
      </c>
      <c r="E32" s="8">
        <v>32.200000000000003</v>
      </c>
      <c r="F32" s="8">
        <v>30.6</v>
      </c>
      <c r="G32" s="8">
        <v>5.5</v>
      </c>
      <c r="H32" s="24">
        <f t="shared" si="0"/>
        <v>-3.8999999999999986</v>
      </c>
      <c r="I32" s="8">
        <v>646</v>
      </c>
      <c r="J32" s="8">
        <v>652</v>
      </c>
      <c r="K32" s="24">
        <f t="shared" si="1"/>
        <v>-6</v>
      </c>
      <c r="M32" s="2"/>
      <c r="N32" s="2">
        <v>16577</v>
      </c>
      <c r="O32" s="2"/>
      <c r="P32" s="2">
        <v>12581</v>
      </c>
    </row>
    <row r="33" spans="1:16" ht="15" x14ac:dyDescent="0.25">
      <c r="A33" s="7">
        <v>43920</v>
      </c>
      <c r="B33" s="8">
        <v>7.1</v>
      </c>
      <c r="C33" s="8">
        <v>6</v>
      </c>
      <c r="D33" s="24">
        <f t="shared" si="2"/>
        <v>1.0999999999999996</v>
      </c>
      <c r="E33" s="8">
        <v>32.200000000000003</v>
      </c>
      <c r="F33" s="8">
        <v>31</v>
      </c>
      <c r="G33" s="8">
        <v>5.5</v>
      </c>
      <c r="H33" s="24">
        <f t="shared" si="0"/>
        <v>-4.2999999999999972</v>
      </c>
      <c r="I33" s="8">
        <v>646</v>
      </c>
      <c r="J33" s="8">
        <v>680</v>
      </c>
      <c r="K33" s="24">
        <f t="shared" si="1"/>
        <v>-34</v>
      </c>
      <c r="M33" s="2">
        <v>15165.6</v>
      </c>
      <c r="N33" s="2">
        <v>16608</v>
      </c>
      <c r="O33" s="2">
        <v>9373</v>
      </c>
      <c r="P33" s="2">
        <v>12598</v>
      </c>
    </row>
    <row r="34" spans="1:16" ht="15" x14ac:dyDescent="0.25">
      <c r="A34" s="7">
        <v>43921</v>
      </c>
      <c r="B34" s="8">
        <v>7.1</v>
      </c>
      <c r="C34" s="8">
        <v>6.5</v>
      </c>
      <c r="D34" s="24">
        <f t="shared" si="2"/>
        <v>0.59999999999999964</v>
      </c>
      <c r="E34" s="8">
        <v>32.200000000000003</v>
      </c>
      <c r="F34" s="8">
        <v>38</v>
      </c>
      <c r="G34" s="8">
        <v>6</v>
      </c>
      <c r="H34" s="24">
        <f t="shared" si="0"/>
        <v>-11.799999999999997</v>
      </c>
      <c r="I34" s="8">
        <v>645</v>
      </c>
      <c r="J34" s="8">
        <v>960</v>
      </c>
      <c r="K34" s="24">
        <f t="shared" si="1"/>
        <v>-315</v>
      </c>
      <c r="M34" s="2"/>
      <c r="N34" s="2">
        <v>16646</v>
      </c>
      <c r="O34" s="2"/>
      <c r="P34" s="2">
        <v>12622</v>
      </c>
    </row>
    <row r="35" spans="1:16" x14ac:dyDescent="0.25">
      <c r="A35" s="9" t="s">
        <v>9</v>
      </c>
      <c r="B35" s="10">
        <f>SUM(B4:B34)</f>
        <v>219.99999999999989</v>
      </c>
      <c r="C35" s="10">
        <f>SUM(C4:C34)</f>
        <v>188.20000000000005</v>
      </c>
      <c r="D35" s="10">
        <f>SUM(D4:D34)</f>
        <v>31.799999999999983</v>
      </c>
      <c r="E35" s="10">
        <f>SUM(E4:E34)</f>
        <v>1000.0000000000006</v>
      </c>
      <c r="F35" s="10">
        <f t="shared" ref="F35:K35" si="3">SUM(F4:F34)</f>
        <v>1077.3000000000002</v>
      </c>
      <c r="G35" s="10">
        <f t="shared" si="3"/>
        <v>213.6</v>
      </c>
      <c r="H35" s="10">
        <f t="shared" si="3"/>
        <v>-290.90000000000015</v>
      </c>
      <c r="I35" s="10">
        <f t="shared" si="3"/>
        <v>20000</v>
      </c>
      <c r="J35" s="10">
        <f t="shared" si="3"/>
        <v>24132</v>
      </c>
      <c r="K35" s="10">
        <f t="shared" si="3"/>
        <v>-4132</v>
      </c>
      <c r="M35" s="2"/>
      <c r="N35" s="2"/>
      <c r="O35" s="2"/>
      <c r="P35" s="2"/>
    </row>
    <row r="36" spans="1:16" ht="15" x14ac:dyDescent="0.25">
      <c r="N36" s="1">
        <v>16690</v>
      </c>
      <c r="P36" s="1">
        <v>12641</v>
      </c>
    </row>
    <row r="41" spans="1:16" x14ac:dyDescent="0.25">
      <c r="G41" s="1" t="s">
        <v>37</v>
      </c>
    </row>
  </sheetData>
  <mergeCells count="4">
    <mergeCell ref="B1:D1"/>
    <mergeCell ref="E1:H1"/>
    <mergeCell ref="I1:K1"/>
    <mergeCell ref="M2:P2"/>
  </mergeCell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1" workbookViewId="0">
      <selection activeCell="F27" sqref="A1:XFD1048576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44682</v>
      </c>
      <c r="B6" s="8"/>
      <c r="C6" s="8"/>
      <c r="D6" s="46"/>
      <c r="E6" s="8"/>
      <c r="F6" s="8"/>
      <c r="G6" s="24"/>
      <c r="H6" s="24"/>
      <c r="I6" s="40"/>
      <c r="J6" s="71">
        <v>0</v>
      </c>
      <c r="K6" s="40"/>
    </row>
    <row r="7" spans="1:11" ht="15" x14ac:dyDescent="0.25">
      <c r="A7" s="7">
        <v>44683</v>
      </c>
      <c r="B7" s="8"/>
      <c r="C7" s="8"/>
      <c r="D7" s="46"/>
      <c r="E7" s="8"/>
      <c r="F7" s="8"/>
      <c r="G7" s="24"/>
      <c r="H7" s="24"/>
      <c r="I7" s="40"/>
      <c r="J7" s="72">
        <v>7</v>
      </c>
      <c r="K7" s="40"/>
    </row>
    <row r="8" spans="1:11" ht="15" x14ac:dyDescent="0.25">
      <c r="A8" s="7">
        <v>44684</v>
      </c>
      <c r="B8" s="8"/>
      <c r="C8" s="8"/>
      <c r="D8" s="46"/>
      <c r="E8" s="8"/>
      <c r="F8" s="8"/>
      <c r="G8" s="24"/>
      <c r="H8" s="24"/>
      <c r="I8" s="40"/>
      <c r="J8" s="72">
        <v>7</v>
      </c>
      <c r="K8" s="40"/>
    </row>
    <row r="9" spans="1:11" ht="15" x14ac:dyDescent="0.25">
      <c r="A9" s="7">
        <v>44685</v>
      </c>
      <c r="B9" s="8"/>
      <c r="C9" s="8"/>
      <c r="D9" s="46"/>
      <c r="E9" s="8"/>
      <c r="F9" s="8"/>
      <c r="G9" s="24"/>
      <c r="H9" s="24"/>
      <c r="I9" s="40"/>
      <c r="J9" s="72">
        <v>2</v>
      </c>
      <c r="K9" s="40"/>
    </row>
    <row r="10" spans="1:11" ht="15" x14ac:dyDescent="0.25">
      <c r="A10" s="7">
        <v>44686</v>
      </c>
      <c r="B10" s="8"/>
      <c r="C10" s="8"/>
      <c r="D10" s="46"/>
      <c r="E10" s="8"/>
      <c r="F10" s="8"/>
      <c r="G10" s="24"/>
      <c r="H10" s="24"/>
      <c r="I10" s="40"/>
      <c r="J10" s="72">
        <v>3</v>
      </c>
      <c r="K10" s="40"/>
    </row>
    <row r="11" spans="1:11" ht="15" x14ac:dyDescent="0.25">
      <c r="A11" s="7">
        <v>44687</v>
      </c>
      <c r="B11" s="8"/>
      <c r="C11" s="8"/>
      <c r="D11" s="46"/>
      <c r="E11" s="8"/>
      <c r="F11" s="8"/>
      <c r="G11" s="24"/>
      <c r="H11" s="24"/>
      <c r="I11" s="40"/>
      <c r="J11" s="72">
        <v>2</v>
      </c>
      <c r="K11" s="40"/>
    </row>
    <row r="12" spans="1:11" ht="15" x14ac:dyDescent="0.25">
      <c r="A12" s="7">
        <v>44688</v>
      </c>
      <c r="B12" s="8"/>
      <c r="C12" s="8"/>
      <c r="D12" s="46"/>
      <c r="E12" s="8"/>
      <c r="F12" s="8"/>
      <c r="G12" s="24"/>
      <c r="H12" s="24"/>
      <c r="I12" s="40"/>
      <c r="J12" s="72">
        <v>0</v>
      </c>
      <c r="K12" s="40"/>
    </row>
    <row r="13" spans="1:11" ht="15" x14ac:dyDescent="0.25">
      <c r="A13" s="7">
        <v>44689</v>
      </c>
      <c r="B13" s="8"/>
      <c r="C13" s="8"/>
      <c r="D13" s="46"/>
      <c r="E13" s="8"/>
      <c r="F13" s="8"/>
      <c r="G13" s="24"/>
      <c r="H13" s="24"/>
      <c r="I13" s="40"/>
      <c r="J13" s="72">
        <v>0</v>
      </c>
      <c r="K13" s="40"/>
    </row>
    <row r="14" spans="1:11" ht="15" x14ac:dyDescent="0.25">
      <c r="A14" s="7">
        <v>44690</v>
      </c>
      <c r="B14" s="8"/>
      <c r="C14" s="8"/>
      <c r="D14" s="46"/>
      <c r="E14" s="8"/>
      <c r="F14" s="8"/>
      <c r="G14" s="24"/>
      <c r="H14" s="24"/>
      <c r="I14" s="40"/>
      <c r="J14" s="72">
        <v>3</v>
      </c>
      <c r="K14" s="40"/>
    </row>
    <row r="15" spans="1:11" ht="15" x14ac:dyDescent="0.25">
      <c r="A15" s="7">
        <v>44691</v>
      </c>
      <c r="B15" s="8"/>
      <c r="C15" s="8"/>
      <c r="D15" s="46"/>
      <c r="E15" s="8"/>
      <c r="F15" s="8"/>
      <c r="G15" s="24"/>
      <c r="H15" s="24"/>
      <c r="I15" s="40"/>
      <c r="J15" s="72">
        <v>2</v>
      </c>
      <c r="K15" s="40"/>
    </row>
    <row r="16" spans="1:11" ht="15" x14ac:dyDescent="0.25">
      <c r="A16" s="7">
        <v>44692</v>
      </c>
      <c r="B16" s="8"/>
      <c r="C16" s="8"/>
      <c r="D16" s="46"/>
      <c r="E16" s="8"/>
      <c r="F16" s="8"/>
      <c r="G16" s="24"/>
      <c r="H16" s="24"/>
      <c r="I16" s="40"/>
      <c r="J16" s="72">
        <v>2</v>
      </c>
      <c r="K16" s="40"/>
    </row>
    <row r="17" spans="1:11" ht="15" x14ac:dyDescent="0.25">
      <c r="A17" s="7">
        <v>44693</v>
      </c>
      <c r="B17" s="8"/>
      <c r="C17" s="8"/>
      <c r="D17" s="46"/>
      <c r="E17" s="8"/>
      <c r="F17" s="8"/>
      <c r="G17" s="24"/>
      <c r="H17" s="24"/>
      <c r="I17" s="40"/>
      <c r="J17" s="72">
        <v>1</v>
      </c>
      <c r="K17" s="40"/>
    </row>
    <row r="18" spans="1:11" ht="15" x14ac:dyDescent="0.25">
      <c r="A18" s="7">
        <v>44694</v>
      </c>
      <c r="B18" s="8"/>
      <c r="C18" s="8"/>
      <c r="D18" s="46"/>
      <c r="E18" s="8"/>
      <c r="F18" s="8"/>
      <c r="G18" s="24"/>
      <c r="H18" s="24"/>
      <c r="I18" s="40"/>
      <c r="J18" s="72">
        <v>2</v>
      </c>
      <c r="K18" s="40"/>
    </row>
    <row r="19" spans="1:11" ht="15" x14ac:dyDescent="0.25">
      <c r="A19" s="7">
        <v>44695</v>
      </c>
      <c r="B19" s="8"/>
      <c r="C19" s="8"/>
      <c r="D19" s="46"/>
      <c r="E19" s="8"/>
      <c r="F19" s="8"/>
      <c r="G19" s="24"/>
      <c r="H19" s="24"/>
      <c r="I19" s="40"/>
      <c r="J19" s="72">
        <v>0</v>
      </c>
      <c r="K19" s="40"/>
    </row>
    <row r="20" spans="1:11" ht="15" x14ac:dyDescent="0.25">
      <c r="A20" s="7">
        <v>44696</v>
      </c>
      <c r="B20" s="8"/>
      <c r="C20" s="64"/>
      <c r="D20" s="46"/>
      <c r="E20" s="8"/>
      <c r="F20" s="8"/>
      <c r="G20" s="24"/>
      <c r="H20" s="24"/>
      <c r="I20" s="40"/>
      <c r="J20" s="72">
        <v>0</v>
      </c>
      <c r="K20" s="40"/>
    </row>
    <row r="21" spans="1:11" ht="15" x14ac:dyDescent="0.25">
      <c r="A21" s="7">
        <v>44697</v>
      </c>
      <c r="B21" s="8"/>
      <c r="C21" s="64"/>
      <c r="D21" s="46"/>
      <c r="E21" s="8"/>
      <c r="F21" s="8"/>
      <c r="G21" s="24"/>
      <c r="H21" s="24"/>
      <c r="I21" s="40"/>
      <c r="J21" s="72">
        <v>2</v>
      </c>
      <c r="K21" s="40"/>
    </row>
    <row r="22" spans="1:11" ht="15" x14ac:dyDescent="0.25">
      <c r="A22" s="7">
        <v>44698</v>
      </c>
      <c r="B22" s="8"/>
      <c r="C22" s="64"/>
      <c r="D22" s="46"/>
      <c r="E22" s="8"/>
      <c r="F22" s="8"/>
      <c r="G22" s="24"/>
      <c r="H22" s="24"/>
      <c r="I22" s="40"/>
      <c r="J22" s="72">
        <v>3</v>
      </c>
      <c r="K22" s="40"/>
    </row>
    <row r="23" spans="1:11" ht="15" x14ac:dyDescent="0.25">
      <c r="A23" s="7">
        <v>44699</v>
      </c>
      <c r="B23" s="8"/>
      <c r="C23" s="64"/>
      <c r="D23" s="46"/>
      <c r="E23" s="8"/>
      <c r="F23" s="8"/>
      <c r="G23" s="24"/>
      <c r="H23" s="24"/>
      <c r="I23" s="40"/>
      <c r="J23" s="72">
        <v>2</v>
      </c>
      <c r="K23" s="40"/>
    </row>
    <row r="24" spans="1:11" ht="15" x14ac:dyDescent="0.25">
      <c r="A24" s="7">
        <v>44700</v>
      </c>
      <c r="B24" s="8"/>
      <c r="C24" s="64"/>
      <c r="D24" s="46"/>
      <c r="E24" s="8"/>
      <c r="F24" s="8"/>
      <c r="G24" s="24"/>
      <c r="H24" s="24"/>
      <c r="I24" s="40"/>
      <c r="J24" s="72">
        <v>2</v>
      </c>
      <c r="K24" s="40"/>
    </row>
    <row r="25" spans="1:11" ht="15" x14ac:dyDescent="0.25">
      <c r="A25" s="7">
        <v>44701</v>
      </c>
      <c r="B25" s="8"/>
      <c r="C25" s="64"/>
      <c r="D25" s="46"/>
      <c r="E25" s="8"/>
      <c r="F25" s="8"/>
      <c r="G25" s="24"/>
      <c r="H25" s="24"/>
      <c r="I25" s="40"/>
      <c r="J25" s="72">
        <v>2</v>
      </c>
      <c r="K25" s="40"/>
    </row>
    <row r="26" spans="1:11" ht="15" x14ac:dyDescent="0.25">
      <c r="A26" s="7">
        <v>44702</v>
      </c>
      <c r="B26" s="8"/>
      <c r="C26" s="64"/>
      <c r="D26" s="46"/>
      <c r="E26" s="8"/>
      <c r="F26" s="8"/>
      <c r="G26" s="24"/>
      <c r="H26" s="24"/>
      <c r="I26" s="40"/>
      <c r="J26" s="72">
        <v>0</v>
      </c>
      <c r="K26" s="40"/>
    </row>
    <row r="27" spans="1:11" ht="15" x14ac:dyDescent="0.25">
      <c r="A27" s="7">
        <v>44703</v>
      </c>
      <c r="B27" s="8"/>
      <c r="C27" s="64"/>
      <c r="D27" s="46"/>
      <c r="E27" s="8"/>
      <c r="F27" s="8"/>
      <c r="G27" s="24"/>
      <c r="H27" s="24"/>
      <c r="I27" s="40"/>
      <c r="J27" s="72">
        <v>0</v>
      </c>
      <c r="K27" s="40"/>
    </row>
    <row r="28" spans="1:11" ht="15" x14ac:dyDescent="0.25">
      <c r="A28" s="7">
        <v>44704</v>
      </c>
      <c r="B28" s="8"/>
      <c r="C28" s="64"/>
      <c r="D28" s="46"/>
      <c r="E28" s="8"/>
      <c r="F28" s="8"/>
      <c r="G28" s="24"/>
      <c r="H28" s="24"/>
      <c r="I28" s="40"/>
      <c r="J28" s="72">
        <v>6</v>
      </c>
      <c r="K28" s="40"/>
    </row>
    <row r="29" spans="1:11" ht="15" x14ac:dyDescent="0.25">
      <c r="A29" s="7">
        <v>44705</v>
      </c>
      <c r="B29" s="8"/>
      <c r="C29" s="64"/>
      <c r="D29" s="46"/>
      <c r="E29" s="8"/>
      <c r="F29" s="8"/>
      <c r="G29" s="24"/>
      <c r="H29" s="24"/>
      <c r="I29" s="40"/>
      <c r="J29" s="72">
        <v>2</v>
      </c>
      <c r="K29" s="40"/>
    </row>
    <row r="30" spans="1:11" ht="15" x14ac:dyDescent="0.25">
      <c r="A30" s="7">
        <v>44706</v>
      </c>
      <c r="B30" s="8"/>
      <c r="C30" s="64"/>
      <c r="D30" s="46"/>
      <c r="E30" s="8"/>
      <c r="F30" s="8"/>
      <c r="G30" s="24"/>
      <c r="H30" s="24"/>
      <c r="I30" s="40"/>
      <c r="J30" s="72">
        <v>2</v>
      </c>
      <c r="K30" s="40"/>
    </row>
    <row r="31" spans="1:11" ht="15" x14ac:dyDescent="0.25">
      <c r="A31" s="7">
        <v>44707</v>
      </c>
      <c r="B31" s="8"/>
      <c r="C31" s="64"/>
      <c r="D31" s="46"/>
      <c r="E31" s="8"/>
      <c r="F31" s="8"/>
      <c r="G31" s="24"/>
      <c r="H31" s="24"/>
      <c r="I31" s="40"/>
      <c r="J31" s="72">
        <v>1</v>
      </c>
      <c r="K31" s="40"/>
    </row>
    <row r="32" spans="1:11" ht="15" x14ac:dyDescent="0.25">
      <c r="A32" s="7">
        <v>44708</v>
      </c>
      <c r="B32" s="8"/>
      <c r="C32" s="8"/>
      <c r="D32" s="46"/>
      <c r="E32" s="8"/>
      <c r="F32" s="8"/>
      <c r="G32" s="24"/>
      <c r="H32" s="24"/>
      <c r="I32" s="40"/>
      <c r="J32" s="72">
        <v>2</v>
      </c>
      <c r="K32" s="40"/>
    </row>
    <row r="33" spans="1:11" ht="15" x14ac:dyDescent="0.25">
      <c r="A33" s="7">
        <v>44709</v>
      </c>
      <c r="B33" s="8"/>
      <c r="C33" s="8"/>
      <c r="D33" s="46"/>
      <c r="E33" s="8"/>
      <c r="F33" s="8"/>
      <c r="G33" s="24"/>
      <c r="H33" s="24"/>
      <c r="I33" s="40"/>
      <c r="J33" s="72">
        <v>0</v>
      </c>
      <c r="K33" s="40"/>
    </row>
    <row r="34" spans="1:11" ht="15" x14ac:dyDescent="0.25">
      <c r="A34" s="7">
        <v>44710</v>
      </c>
      <c r="B34" s="8"/>
      <c r="C34" s="8"/>
      <c r="D34" s="46"/>
      <c r="E34" s="8"/>
      <c r="F34" s="8"/>
      <c r="G34" s="24"/>
      <c r="H34" s="24"/>
      <c r="I34" s="40"/>
      <c r="J34" s="72">
        <v>0</v>
      </c>
      <c r="K34" s="40"/>
    </row>
    <row r="35" spans="1:11" ht="15" x14ac:dyDescent="0.25">
      <c r="A35" s="7">
        <v>44711</v>
      </c>
      <c r="B35" s="8"/>
      <c r="C35" s="8"/>
      <c r="D35" s="46"/>
      <c r="E35" s="8"/>
      <c r="F35" s="8"/>
      <c r="G35" s="24"/>
      <c r="H35" s="24"/>
      <c r="I35" s="40"/>
      <c r="J35" s="72">
        <v>3</v>
      </c>
      <c r="K35" s="40"/>
    </row>
    <row r="36" spans="1:11" ht="15" x14ac:dyDescent="0.25">
      <c r="A36" s="7">
        <v>44712</v>
      </c>
      <c r="B36" s="26"/>
      <c r="C36" s="26"/>
      <c r="D36" s="26"/>
      <c r="E36" s="26"/>
      <c r="F36" s="26"/>
      <c r="G36" s="26"/>
      <c r="H36" s="26"/>
      <c r="I36" s="26"/>
      <c r="J36" s="72">
        <v>1</v>
      </c>
      <c r="K36" s="26"/>
    </row>
    <row r="37" spans="1:11" ht="15" x14ac:dyDescent="0.25">
      <c r="A37" s="7"/>
      <c r="B37" s="8"/>
      <c r="C37" s="8"/>
      <c r="D37" s="46"/>
      <c r="E37" s="8"/>
      <c r="F37" s="8"/>
      <c r="G37" s="24"/>
      <c r="H37" s="24"/>
      <c r="I37" s="40"/>
      <c r="J37" s="40"/>
      <c r="K37" s="40"/>
    </row>
    <row r="38" spans="1:11" x14ac:dyDescent="0.3">
      <c r="A38" s="9" t="s">
        <v>9</v>
      </c>
      <c r="B38" s="10"/>
      <c r="C38" s="10"/>
      <c r="D38" s="10"/>
      <c r="E38" s="10"/>
      <c r="F38" s="10"/>
      <c r="G38" s="10"/>
      <c r="H38" s="10"/>
      <c r="I38" s="10"/>
      <c r="J38" s="10">
        <f>SUM(J6:J36)</f>
        <v>59</v>
      </c>
      <c r="K38" s="10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M23" sqref="M23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44713</v>
      </c>
      <c r="B6" s="8"/>
      <c r="C6" s="8"/>
      <c r="D6" s="46"/>
      <c r="E6" s="8"/>
      <c r="F6" s="8"/>
      <c r="G6" s="24"/>
      <c r="H6" s="24"/>
      <c r="I6" s="40"/>
      <c r="J6" s="71">
        <v>2</v>
      </c>
      <c r="K6" s="40"/>
    </row>
    <row r="7" spans="1:11" ht="15" x14ac:dyDescent="0.25">
      <c r="A7" s="7">
        <v>44714</v>
      </c>
      <c r="B7" s="8"/>
      <c r="C7" s="8"/>
      <c r="D7" s="46"/>
      <c r="E7" s="8"/>
      <c r="F7" s="8"/>
      <c r="G7" s="24"/>
      <c r="H7" s="24"/>
      <c r="I7" s="40"/>
      <c r="J7" s="72">
        <v>2</v>
      </c>
      <c r="K7" s="40"/>
    </row>
    <row r="8" spans="1:11" ht="15" x14ac:dyDescent="0.25">
      <c r="A8" s="7">
        <v>44715</v>
      </c>
      <c r="B8" s="8"/>
      <c r="C8" s="8"/>
      <c r="D8" s="46"/>
      <c r="E8" s="8"/>
      <c r="F8" s="8"/>
      <c r="G8" s="24"/>
      <c r="H8" s="24"/>
      <c r="I8" s="40"/>
      <c r="J8" s="72">
        <v>1</v>
      </c>
      <c r="K8" s="40"/>
    </row>
    <row r="9" spans="1:11" ht="15" x14ac:dyDescent="0.25">
      <c r="A9" s="7">
        <v>44716</v>
      </c>
      <c r="B9" s="8"/>
      <c r="C9" s="8"/>
      <c r="D9" s="46"/>
      <c r="E9" s="8"/>
      <c r="F9" s="8"/>
      <c r="G9" s="24"/>
      <c r="H9" s="24"/>
      <c r="I9" s="40"/>
      <c r="J9" s="72">
        <v>0</v>
      </c>
      <c r="K9" s="40"/>
    </row>
    <row r="10" spans="1:11" ht="15" x14ac:dyDescent="0.25">
      <c r="A10" s="7">
        <v>44717</v>
      </c>
      <c r="B10" s="8"/>
      <c r="C10" s="8"/>
      <c r="D10" s="46"/>
      <c r="E10" s="8"/>
      <c r="F10" s="8"/>
      <c r="G10" s="24"/>
      <c r="H10" s="24"/>
      <c r="I10" s="40"/>
      <c r="J10" s="72">
        <v>0</v>
      </c>
      <c r="K10" s="40"/>
    </row>
    <row r="11" spans="1:11" ht="15" x14ac:dyDescent="0.25">
      <c r="A11" s="7">
        <v>44718</v>
      </c>
      <c r="B11" s="8"/>
      <c r="C11" s="8"/>
      <c r="D11" s="46"/>
      <c r="E11" s="8"/>
      <c r="F11" s="8"/>
      <c r="G11" s="24"/>
      <c r="H11" s="24"/>
      <c r="I11" s="40"/>
      <c r="J11" s="72">
        <v>4</v>
      </c>
      <c r="K11" s="40"/>
    </row>
    <row r="12" spans="1:11" ht="15" x14ac:dyDescent="0.25">
      <c r="A12" s="7">
        <v>44719</v>
      </c>
      <c r="B12" s="8"/>
      <c r="C12" s="8"/>
      <c r="D12" s="46"/>
      <c r="E12" s="8"/>
      <c r="F12" s="8"/>
      <c r="G12" s="24"/>
      <c r="H12" s="24"/>
      <c r="I12" s="40"/>
      <c r="J12" s="72">
        <v>2</v>
      </c>
      <c r="K12" s="40"/>
    </row>
    <row r="13" spans="1:11" ht="15" x14ac:dyDescent="0.25">
      <c r="A13" s="7">
        <v>44720</v>
      </c>
      <c r="B13" s="8"/>
      <c r="C13" s="8"/>
      <c r="D13" s="46"/>
      <c r="E13" s="8"/>
      <c r="F13" s="8"/>
      <c r="G13" s="24"/>
      <c r="H13" s="24"/>
      <c r="I13" s="40"/>
      <c r="J13" s="72">
        <v>1</v>
      </c>
      <c r="K13" s="40"/>
    </row>
    <row r="14" spans="1:11" ht="15" x14ac:dyDescent="0.25">
      <c r="A14" s="7">
        <v>44721</v>
      </c>
      <c r="B14" s="8"/>
      <c r="C14" s="8"/>
      <c r="D14" s="46"/>
      <c r="E14" s="8"/>
      <c r="F14" s="8"/>
      <c r="G14" s="24"/>
      <c r="H14" s="24"/>
      <c r="I14" s="40"/>
      <c r="J14" s="72">
        <v>1</v>
      </c>
      <c r="K14" s="40"/>
    </row>
    <row r="15" spans="1:11" ht="15" x14ac:dyDescent="0.25">
      <c r="A15" s="7">
        <v>44722</v>
      </c>
      <c r="B15" s="8"/>
      <c r="C15" s="8"/>
      <c r="D15" s="46"/>
      <c r="E15" s="8"/>
      <c r="F15" s="8"/>
      <c r="G15" s="24"/>
      <c r="H15" s="24"/>
      <c r="I15" s="40"/>
      <c r="J15" s="72">
        <v>2</v>
      </c>
      <c r="K15" s="40"/>
    </row>
    <row r="16" spans="1:11" ht="15" x14ac:dyDescent="0.25">
      <c r="A16" s="7">
        <v>44723</v>
      </c>
      <c r="B16" s="8"/>
      <c r="C16" s="8"/>
      <c r="D16" s="46"/>
      <c r="E16" s="8"/>
      <c r="F16" s="8"/>
      <c r="G16" s="24"/>
      <c r="H16" s="24"/>
      <c r="I16" s="40"/>
      <c r="J16" s="72">
        <v>0</v>
      </c>
      <c r="K16" s="40"/>
    </row>
    <row r="17" spans="1:11" ht="15" x14ac:dyDescent="0.25">
      <c r="A17" s="7">
        <v>44724</v>
      </c>
      <c r="B17" s="8"/>
      <c r="C17" s="8"/>
      <c r="D17" s="46"/>
      <c r="E17" s="8"/>
      <c r="F17" s="8"/>
      <c r="G17" s="24"/>
      <c r="H17" s="24"/>
      <c r="I17" s="40"/>
      <c r="J17" s="72">
        <v>0</v>
      </c>
      <c r="K17" s="40"/>
    </row>
    <row r="18" spans="1:11" ht="15" x14ac:dyDescent="0.25">
      <c r="A18" s="7">
        <v>44725</v>
      </c>
      <c r="B18" s="8"/>
      <c r="C18" s="8"/>
      <c r="D18" s="46"/>
      <c r="E18" s="8"/>
      <c r="F18" s="8"/>
      <c r="G18" s="24"/>
      <c r="H18" s="24"/>
      <c r="I18" s="40"/>
      <c r="J18" s="72">
        <v>2</v>
      </c>
      <c r="K18" s="40"/>
    </row>
    <row r="19" spans="1:11" ht="15" x14ac:dyDescent="0.25">
      <c r="A19" s="7">
        <v>44726</v>
      </c>
      <c r="B19" s="8"/>
      <c r="C19" s="8"/>
      <c r="D19" s="46"/>
      <c r="E19" s="8"/>
      <c r="F19" s="8"/>
      <c r="G19" s="24"/>
      <c r="H19" s="24"/>
      <c r="I19" s="40"/>
      <c r="J19" s="72">
        <v>2</v>
      </c>
      <c r="K19" s="40"/>
    </row>
    <row r="20" spans="1:11" ht="15" x14ac:dyDescent="0.25">
      <c r="A20" s="7">
        <v>44727</v>
      </c>
      <c r="B20" s="8"/>
      <c r="C20" s="64"/>
      <c r="D20" s="46"/>
      <c r="E20" s="8"/>
      <c r="F20" s="8"/>
      <c r="G20" s="24"/>
      <c r="H20" s="24"/>
      <c r="I20" s="40"/>
      <c r="J20" s="72">
        <v>2</v>
      </c>
      <c r="K20" s="40"/>
    </row>
    <row r="21" spans="1:11" ht="15" x14ac:dyDescent="0.25">
      <c r="A21" s="7">
        <v>44728</v>
      </c>
      <c r="B21" s="8"/>
      <c r="C21" s="64"/>
      <c r="D21" s="46"/>
      <c r="E21" s="8"/>
      <c r="F21" s="8"/>
      <c r="G21" s="24"/>
      <c r="H21" s="24"/>
      <c r="I21" s="40"/>
      <c r="J21" s="72">
        <v>1</v>
      </c>
      <c r="K21" s="40"/>
    </row>
    <row r="22" spans="1:11" ht="15" x14ac:dyDescent="0.25">
      <c r="A22" s="7">
        <v>44729</v>
      </c>
      <c r="B22" s="8"/>
      <c r="C22" s="64"/>
      <c r="D22" s="46"/>
      <c r="E22" s="8"/>
      <c r="F22" s="8"/>
      <c r="G22" s="24"/>
      <c r="H22" s="24"/>
      <c r="I22" s="40"/>
      <c r="J22" s="72">
        <v>2</v>
      </c>
      <c r="K22" s="40"/>
    </row>
    <row r="23" spans="1:11" ht="15" x14ac:dyDescent="0.25">
      <c r="A23" s="7">
        <v>44730</v>
      </c>
      <c r="B23" s="8"/>
      <c r="C23" s="64"/>
      <c r="D23" s="46"/>
      <c r="E23" s="8"/>
      <c r="F23" s="8"/>
      <c r="G23" s="24"/>
      <c r="H23" s="24"/>
      <c r="I23" s="40"/>
      <c r="J23" s="72">
        <v>0</v>
      </c>
      <c r="K23" s="40"/>
    </row>
    <row r="24" spans="1:11" ht="15" x14ac:dyDescent="0.25">
      <c r="A24" s="7">
        <v>44731</v>
      </c>
      <c r="B24" s="8"/>
      <c r="C24" s="64"/>
      <c r="D24" s="46"/>
      <c r="E24" s="8"/>
      <c r="F24" s="8"/>
      <c r="G24" s="24"/>
      <c r="H24" s="24"/>
      <c r="I24" s="40"/>
      <c r="J24" s="72">
        <v>0</v>
      </c>
      <c r="K24" s="40"/>
    </row>
    <row r="25" spans="1:11" ht="15" x14ac:dyDescent="0.25">
      <c r="A25" s="7">
        <v>44732</v>
      </c>
      <c r="B25" s="8"/>
      <c r="C25" s="64"/>
      <c r="D25" s="46"/>
      <c r="E25" s="8"/>
      <c r="F25" s="8"/>
      <c r="G25" s="24"/>
      <c r="H25" s="24"/>
      <c r="I25" s="40"/>
      <c r="J25" s="72">
        <v>2</v>
      </c>
      <c r="K25" s="40"/>
    </row>
    <row r="26" spans="1:11" ht="15" x14ac:dyDescent="0.25">
      <c r="A26" s="7">
        <v>44733</v>
      </c>
      <c r="B26" s="8"/>
      <c r="C26" s="64"/>
      <c r="D26" s="46"/>
      <c r="E26" s="8"/>
      <c r="F26" s="8"/>
      <c r="G26" s="24"/>
      <c r="H26" s="24"/>
      <c r="I26" s="40"/>
      <c r="J26" s="72">
        <v>2</v>
      </c>
      <c r="K26" s="40"/>
    </row>
    <row r="27" spans="1:11" ht="15" x14ac:dyDescent="0.25">
      <c r="A27" s="7">
        <v>44734</v>
      </c>
      <c r="B27" s="8"/>
      <c r="C27" s="64"/>
      <c r="D27" s="46"/>
      <c r="E27" s="8"/>
      <c r="F27" s="8"/>
      <c r="G27" s="24"/>
      <c r="H27" s="24"/>
      <c r="I27" s="40"/>
      <c r="J27" s="72">
        <v>2</v>
      </c>
      <c r="K27" s="40"/>
    </row>
    <row r="28" spans="1:11" ht="15" x14ac:dyDescent="0.25">
      <c r="A28" s="7">
        <v>44735</v>
      </c>
      <c r="B28" s="8"/>
      <c r="C28" s="64"/>
      <c r="D28" s="46"/>
      <c r="E28" s="8"/>
      <c r="F28" s="8"/>
      <c r="G28" s="24"/>
      <c r="H28" s="24"/>
      <c r="I28" s="40"/>
      <c r="J28" s="72">
        <v>1</v>
      </c>
      <c r="K28" s="40"/>
    </row>
    <row r="29" spans="1:11" ht="15" x14ac:dyDescent="0.25">
      <c r="A29" s="7">
        <v>44736</v>
      </c>
      <c r="B29" s="8"/>
      <c r="C29" s="64"/>
      <c r="D29" s="46"/>
      <c r="E29" s="8"/>
      <c r="F29" s="8"/>
      <c r="G29" s="24"/>
      <c r="H29" s="24"/>
      <c r="I29" s="40"/>
      <c r="J29" s="72">
        <v>1</v>
      </c>
      <c r="K29" s="40"/>
    </row>
    <row r="30" spans="1:11" x14ac:dyDescent="0.3">
      <c r="A30" s="7">
        <v>44737</v>
      </c>
      <c r="B30" s="8"/>
      <c r="C30" s="64"/>
      <c r="D30" s="46"/>
      <c r="E30" s="8"/>
      <c r="F30" s="8"/>
      <c r="G30" s="24"/>
      <c r="H30" s="24"/>
      <c r="I30" s="40"/>
      <c r="J30" s="72">
        <v>0</v>
      </c>
      <c r="K30" s="40"/>
    </row>
    <row r="31" spans="1:11" x14ac:dyDescent="0.3">
      <c r="A31" s="7">
        <v>44738</v>
      </c>
      <c r="B31" s="8"/>
      <c r="C31" s="64"/>
      <c r="D31" s="46"/>
      <c r="E31" s="8"/>
      <c r="F31" s="8"/>
      <c r="G31" s="24"/>
      <c r="H31" s="24"/>
      <c r="I31" s="40"/>
      <c r="J31" s="72">
        <v>0</v>
      </c>
      <c r="K31" s="40"/>
    </row>
    <row r="32" spans="1:11" x14ac:dyDescent="0.3">
      <c r="A32" s="7">
        <v>44739</v>
      </c>
      <c r="B32" s="8"/>
      <c r="C32" s="8"/>
      <c r="D32" s="46"/>
      <c r="E32" s="8"/>
      <c r="F32" s="8"/>
      <c r="G32" s="24"/>
      <c r="H32" s="24"/>
      <c r="I32" s="40"/>
      <c r="J32" s="72">
        <v>4</v>
      </c>
      <c r="K32" s="40"/>
    </row>
    <row r="33" spans="1:11" x14ac:dyDescent="0.3">
      <c r="A33" s="7">
        <v>44740</v>
      </c>
      <c r="B33" s="8"/>
      <c r="C33" s="8"/>
      <c r="D33" s="46"/>
      <c r="E33" s="8"/>
      <c r="F33" s="8"/>
      <c r="G33" s="24"/>
      <c r="H33" s="24"/>
      <c r="I33" s="40"/>
      <c r="J33" s="72">
        <v>1</v>
      </c>
      <c r="K33" s="40"/>
    </row>
    <row r="34" spans="1:11" x14ac:dyDescent="0.3">
      <c r="A34" s="7">
        <v>44741</v>
      </c>
      <c r="B34" s="8"/>
      <c r="C34" s="8"/>
      <c r="D34" s="46"/>
      <c r="E34" s="8"/>
      <c r="F34" s="8"/>
      <c r="G34" s="24"/>
      <c r="H34" s="24"/>
      <c r="I34" s="40"/>
      <c r="J34" s="72">
        <v>2</v>
      </c>
      <c r="K34" s="40"/>
    </row>
    <row r="35" spans="1:11" x14ac:dyDescent="0.3">
      <c r="A35" s="7">
        <v>44742</v>
      </c>
      <c r="B35" s="8"/>
      <c r="C35" s="8"/>
      <c r="D35" s="46"/>
      <c r="E35" s="8"/>
      <c r="F35" s="8"/>
      <c r="G35" s="24"/>
      <c r="H35" s="24"/>
      <c r="I35" s="40"/>
      <c r="J35" s="72">
        <v>1</v>
      </c>
      <c r="K35" s="40"/>
    </row>
    <row r="36" spans="1:11" x14ac:dyDescent="0.3">
      <c r="A36" s="7"/>
      <c r="B36" s="26"/>
      <c r="C36" s="26"/>
      <c r="D36" s="26"/>
      <c r="E36" s="26"/>
      <c r="F36" s="26"/>
      <c r="G36" s="26"/>
      <c r="H36" s="26"/>
      <c r="I36" s="26"/>
      <c r="J36" s="72"/>
      <c r="K36" s="26"/>
    </row>
    <row r="37" spans="1:11" x14ac:dyDescent="0.3">
      <c r="A37" s="7"/>
      <c r="B37" s="8"/>
      <c r="C37" s="8"/>
      <c r="D37" s="46"/>
      <c r="E37" s="8"/>
      <c r="F37" s="8"/>
      <c r="G37" s="24"/>
      <c r="H37" s="24"/>
      <c r="I37" s="40"/>
      <c r="J37" s="40"/>
      <c r="K37" s="40"/>
    </row>
    <row r="38" spans="1:11" x14ac:dyDescent="0.3">
      <c r="A38" s="9" t="s">
        <v>9</v>
      </c>
      <c r="B38" s="10"/>
      <c r="C38" s="10"/>
      <c r="D38" s="10"/>
      <c r="E38" s="10"/>
      <c r="F38" s="10"/>
      <c r="G38" s="10"/>
      <c r="H38" s="10"/>
      <c r="I38" s="10"/>
      <c r="J38" s="10">
        <f>SUM(J6:J36)</f>
        <v>40</v>
      </c>
      <c r="K38" s="10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3" workbookViewId="0">
      <selection activeCell="J35" sqref="J35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44743</v>
      </c>
      <c r="B6" s="8"/>
      <c r="C6" s="8"/>
      <c r="D6" s="46"/>
      <c r="E6" s="8"/>
      <c r="F6" s="8"/>
      <c r="G6" s="24"/>
      <c r="H6" s="24"/>
      <c r="I6" s="40"/>
      <c r="J6" s="71">
        <v>1</v>
      </c>
      <c r="K6" s="40"/>
    </row>
    <row r="7" spans="1:11" ht="15" x14ac:dyDescent="0.25">
      <c r="A7" s="7">
        <v>44744</v>
      </c>
      <c r="B7" s="8"/>
      <c r="C7" s="8"/>
      <c r="D7" s="46"/>
      <c r="E7" s="8"/>
      <c r="F7" s="8"/>
      <c r="G7" s="24"/>
      <c r="H7" s="24"/>
      <c r="I7" s="40"/>
      <c r="J7" s="72">
        <v>0</v>
      </c>
      <c r="K7" s="40"/>
    </row>
    <row r="8" spans="1:11" ht="15" x14ac:dyDescent="0.25">
      <c r="A8" s="7">
        <v>44745</v>
      </c>
      <c r="B8" s="8"/>
      <c r="C8" s="8"/>
      <c r="D8" s="46"/>
      <c r="E8" s="8"/>
      <c r="F8" s="8"/>
      <c r="G8" s="24"/>
      <c r="H8" s="24"/>
      <c r="I8" s="40"/>
      <c r="J8" s="72">
        <v>0</v>
      </c>
      <c r="K8" s="40"/>
    </row>
    <row r="9" spans="1:11" ht="15" x14ac:dyDescent="0.25">
      <c r="A9" s="7">
        <v>44746</v>
      </c>
      <c r="B9" s="8"/>
      <c r="C9" s="8"/>
      <c r="D9" s="46"/>
      <c r="E9" s="8"/>
      <c r="F9" s="8"/>
      <c r="G9" s="24"/>
      <c r="H9" s="24"/>
      <c r="I9" s="40"/>
      <c r="J9" s="72">
        <v>3</v>
      </c>
      <c r="K9" s="40"/>
    </row>
    <row r="10" spans="1:11" ht="15" x14ac:dyDescent="0.25">
      <c r="A10" s="7">
        <v>44747</v>
      </c>
      <c r="B10" s="8"/>
      <c r="C10" s="8"/>
      <c r="D10" s="46"/>
      <c r="E10" s="8"/>
      <c r="F10" s="8"/>
      <c r="G10" s="24"/>
      <c r="H10" s="24"/>
      <c r="I10" s="40"/>
      <c r="J10" s="72">
        <v>2</v>
      </c>
      <c r="K10" s="40"/>
    </row>
    <row r="11" spans="1:11" ht="15" x14ac:dyDescent="0.25">
      <c r="A11" s="7">
        <v>44748</v>
      </c>
      <c r="B11" s="8"/>
      <c r="C11" s="8"/>
      <c r="D11" s="46"/>
      <c r="E11" s="8"/>
      <c r="F11" s="8"/>
      <c r="G11" s="24"/>
      <c r="H11" s="24"/>
      <c r="I11" s="40"/>
      <c r="J11" s="72">
        <v>2</v>
      </c>
      <c r="K11" s="40"/>
    </row>
    <row r="12" spans="1:11" ht="15" x14ac:dyDescent="0.25">
      <c r="A12" s="7">
        <v>44749</v>
      </c>
      <c r="B12" s="8"/>
      <c r="C12" s="8"/>
      <c r="D12" s="46"/>
      <c r="E12" s="8"/>
      <c r="F12" s="8"/>
      <c r="G12" s="24"/>
      <c r="H12" s="24"/>
      <c r="I12" s="40"/>
      <c r="J12" s="72">
        <v>1</v>
      </c>
      <c r="K12" s="40"/>
    </row>
    <row r="13" spans="1:11" ht="15" x14ac:dyDescent="0.25">
      <c r="A13" s="7">
        <v>44750</v>
      </c>
      <c r="B13" s="8"/>
      <c r="C13" s="8"/>
      <c r="D13" s="46"/>
      <c r="E13" s="8"/>
      <c r="F13" s="8"/>
      <c r="G13" s="24"/>
      <c r="H13" s="24"/>
      <c r="I13" s="40"/>
      <c r="J13" s="72">
        <v>1</v>
      </c>
      <c r="K13" s="40"/>
    </row>
    <row r="14" spans="1:11" ht="15" x14ac:dyDescent="0.25">
      <c r="A14" s="7">
        <v>44751</v>
      </c>
      <c r="B14" s="8"/>
      <c r="C14" s="8"/>
      <c r="D14" s="46"/>
      <c r="E14" s="8"/>
      <c r="F14" s="8"/>
      <c r="G14" s="24"/>
      <c r="H14" s="24"/>
      <c r="I14" s="40"/>
      <c r="J14" s="72">
        <v>0</v>
      </c>
      <c r="K14" s="40"/>
    </row>
    <row r="15" spans="1:11" ht="15" x14ac:dyDescent="0.25">
      <c r="A15" s="7">
        <v>44752</v>
      </c>
      <c r="B15" s="8"/>
      <c r="C15" s="8"/>
      <c r="D15" s="46"/>
      <c r="E15" s="8"/>
      <c r="F15" s="8"/>
      <c r="G15" s="24"/>
      <c r="H15" s="24"/>
      <c r="I15" s="40"/>
      <c r="J15" s="72">
        <v>0</v>
      </c>
      <c r="K15" s="40"/>
    </row>
    <row r="16" spans="1:11" ht="15" x14ac:dyDescent="0.25">
      <c r="A16" s="7">
        <v>44753</v>
      </c>
      <c r="B16" s="8"/>
      <c r="C16" s="8"/>
      <c r="D16" s="46"/>
      <c r="E16" s="8"/>
      <c r="F16" s="8"/>
      <c r="G16" s="24"/>
      <c r="H16" s="24"/>
      <c r="I16" s="40"/>
      <c r="J16" s="72">
        <v>4</v>
      </c>
      <c r="K16" s="40"/>
    </row>
    <row r="17" spans="1:11" ht="15" x14ac:dyDescent="0.25">
      <c r="A17" s="7">
        <v>44754</v>
      </c>
      <c r="B17" s="8"/>
      <c r="C17" s="8"/>
      <c r="D17" s="46"/>
      <c r="E17" s="8"/>
      <c r="F17" s="8"/>
      <c r="G17" s="24"/>
      <c r="H17" s="24"/>
      <c r="I17" s="40"/>
      <c r="J17" s="72">
        <v>1</v>
      </c>
      <c r="K17" s="40"/>
    </row>
    <row r="18" spans="1:11" ht="15" x14ac:dyDescent="0.25">
      <c r="A18" s="7">
        <v>44755</v>
      </c>
      <c r="B18" s="8"/>
      <c r="C18" s="8"/>
      <c r="D18" s="46"/>
      <c r="E18" s="8"/>
      <c r="F18" s="8"/>
      <c r="G18" s="24"/>
      <c r="H18" s="24"/>
      <c r="I18" s="40"/>
      <c r="J18" s="72">
        <v>2</v>
      </c>
      <c r="K18" s="40"/>
    </row>
    <row r="19" spans="1:11" ht="15" x14ac:dyDescent="0.25">
      <c r="A19" s="7">
        <v>44756</v>
      </c>
      <c r="B19" s="8"/>
      <c r="C19" s="8"/>
      <c r="D19" s="46"/>
      <c r="E19" s="8"/>
      <c r="F19" s="8"/>
      <c r="G19" s="24"/>
      <c r="H19" s="24"/>
      <c r="I19" s="40"/>
      <c r="J19" s="72">
        <v>1</v>
      </c>
      <c r="K19" s="40"/>
    </row>
    <row r="20" spans="1:11" ht="15" x14ac:dyDescent="0.25">
      <c r="A20" s="7">
        <v>44757</v>
      </c>
      <c r="B20" s="8"/>
      <c r="C20" s="64"/>
      <c r="D20" s="46"/>
      <c r="E20" s="8"/>
      <c r="F20" s="8"/>
      <c r="G20" s="24"/>
      <c r="H20" s="24"/>
      <c r="I20" s="40"/>
      <c r="J20" s="72">
        <v>2</v>
      </c>
      <c r="K20" s="40"/>
    </row>
    <row r="21" spans="1:11" ht="15" x14ac:dyDescent="0.25">
      <c r="A21" s="7">
        <v>44758</v>
      </c>
      <c r="B21" s="8"/>
      <c r="C21" s="64"/>
      <c r="D21" s="46"/>
      <c r="E21" s="8"/>
      <c r="F21" s="8"/>
      <c r="G21" s="24"/>
      <c r="H21" s="24"/>
      <c r="I21" s="40"/>
      <c r="J21" s="72">
        <v>0</v>
      </c>
      <c r="K21" s="40"/>
    </row>
    <row r="22" spans="1:11" ht="15" x14ac:dyDescent="0.25">
      <c r="A22" s="7">
        <v>44759</v>
      </c>
      <c r="B22" s="8"/>
      <c r="C22" s="64"/>
      <c r="D22" s="46"/>
      <c r="E22" s="8"/>
      <c r="F22" s="8"/>
      <c r="G22" s="24"/>
      <c r="H22" s="24"/>
      <c r="I22" s="40"/>
      <c r="J22" s="72">
        <v>0</v>
      </c>
      <c r="K22" s="40"/>
    </row>
    <row r="23" spans="1:11" ht="15" x14ac:dyDescent="0.25">
      <c r="A23" s="7">
        <v>44760</v>
      </c>
      <c r="B23" s="8"/>
      <c r="C23" s="64"/>
      <c r="D23" s="46"/>
      <c r="E23" s="8"/>
      <c r="F23" s="8"/>
      <c r="G23" s="24"/>
      <c r="H23" s="24"/>
      <c r="I23" s="40"/>
      <c r="J23" s="72">
        <v>3</v>
      </c>
      <c r="K23" s="40"/>
    </row>
    <row r="24" spans="1:11" ht="15" x14ac:dyDescent="0.25">
      <c r="A24" s="7">
        <v>44761</v>
      </c>
      <c r="B24" s="8"/>
      <c r="C24" s="64"/>
      <c r="D24" s="46"/>
      <c r="E24" s="8"/>
      <c r="F24" s="8"/>
      <c r="G24" s="24"/>
      <c r="H24" s="24"/>
      <c r="I24" s="40"/>
      <c r="J24" s="72">
        <v>1</v>
      </c>
      <c r="K24" s="40"/>
    </row>
    <row r="25" spans="1:11" ht="15" x14ac:dyDescent="0.25">
      <c r="A25" s="7">
        <v>44762</v>
      </c>
      <c r="B25" s="8"/>
      <c r="C25" s="64"/>
      <c r="D25" s="46"/>
      <c r="E25" s="8"/>
      <c r="F25" s="8"/>
      <c r="G25" s="24"/>
      <c r="H25" s="24"/>
      <c r="I25" s="40"/>
      <c r="J25" s="72">
        <v>2</v>
      </c>
      <c r="K25" s="40"/>
    </row>
    <row r="26" spans="1:11" ht="15" x14ac:dyDescent="0.25">
      <c r="A26" s="7">
        <v>44763</v>
      </c>
      <c r="B26" s="8"/>
      <c r="C26" s="64"/>
      <c r="D26" s="46"/>
      <c r="E26" s="8"/>
      <c r="F26" s="8"/>
      <c r="G26" s="24"/>
      <c r="H26" s="24"/>
      <c r="I26" s="40"/>
      <c r="J26" s="72">
        <v>1</v>
      </c>
      <c r="K26" s="40"/>
    </row>
    <row r="27" spans="1:11" ht="15" x14ac:dyDescent="0.25">
      <c r="A27" s="7">
        <v>44764</v>
      </c>
      <c r="B27" s="8"/>
      <c r="C27" s="64"/>
      <c r="D27" s="46"/>
      <c r="E27" s="8"/>
      <c r="F27" s="8"/>
      <c r="G27" s="24"/>
      <c r="H27" s="24"/>
      <c r="I27" s="40"/>
      <c r="J27" s="72">
        <v>1</v>
      </c>
      <c r="K27" s="40"/>
    </row>
    <row r="28" spans="1:11" ht="15" x14ac:dyDescent="0.25">
      <c r="A28" s="7">
        <v>44765</v>
      </c>
      <c r="B28" s="8"/>
      <c r="C28" s="64"/>
      <c r="D28" s="46"/>
      <c r="E28" s="8"/>
      <c r="F28" s="8"/>
      <c r="G28" s="24"/>
      <c r="H28" s="24"/>
      <c r="I28" s="40"/>
      <c r="J28" s="72">
        <v>0</v>
      </c>
      <c r="K28" s="40"/>
    </row>
    <row r="29" spans="1:11" ht="15" x14ac:dyDescent="0.25">
      <c r="A29" s="7">
        <v>44766</v>
      </c>
      <c r="B29" s="8"/>
      <c r="C29" s="64"/>
      <c r="D29" s="46"/>
      <c r="E29" s="8"/>
      <c r="F29" s="8"/>
      <c r="G29" s="24"/>
      <c r="H29" s="24"/>
      <c r="I29" s="40"/>
      <c r="J29" s="72">
        <v>0</v>
      </c>
      <c r="K29" s="40"/>
    </row>
    <row r="30" spans="1:11" ht="15" x14ac:dyDescent="0.25">
      <c r="A30" s="7">
        <v>44767</v>
      </c>
      <c r="B30" s="8"/>
      <c r="C30" s="64"/>
      <c r="D30" s="46"/>
      <c r="E30" s="8"/>
      <c r="F30" s="8"/>
      <c r="G30" s="24"/>
      <c r="H30" s="24"/>
      <c r="I30" s="40"/>
      <c r="J30" s="72">
        <v>4</v>
      </c>
      <c r="K30" s="40"/>
    </row>
    <row r="31" spans="1:11" ht="15" x14ac:dyDescent="0.25">
      <c r="A31" s="7">
        <v>44768</v>
      </c>
      <c r="B31" s="8"/>
      <c r="C31" s="64"/>
      <c r="D31" s="46"/>
      <c r="E31" s="8"/>
      <c r="F31" s="8"/>
      <c r="G31" s="24"/>
      <c r="H31" s="24"/>
      <c r="I31" s="40"/>
      <c r="J31" s="72">
        <v>1</v>
      </c>
      <c r="K31" s="40"/>
    </row>
    <row r="32" spans="1:11" ht="15" x14ac:dyDescent="0.25">
      <c r="A32" s="7">
        <v>44769</v>
      </c>
      <c r="B32" s="8"/>
      <c r="C32" s="8"/>
      <c r="D32" s="46"/>
      <c r="E32" s="8"/>
      <c r="F32" s="8"/>
      <c r="G32" s="24"/>
      <c r="H32" s="24"/>
      <c r="I32" s="40"/>
      <c r="J32" s="72">
        <v>2</v>
      </c>
      <c r="K32" s="40"/>
    </row>
    <row r="33" spans="1:11" ht="15" x14ac:dyDescent="0.25">
      <c r="A33" s="7">
        <v>44770</v>
      </c>
      <c r="B33" s="8"/>
      <c r="C33" s="8"/>
      <c r="D33" s="46"/>
      <c r="E33" s="8"/>
      <c r="F33" s="8"/>
      <c r="G33" s="24"/>
      <c r="H33" s="24"/>
      <c r="I33" s="40"/>
      <c r="J33" s="72">
        <v>1</v>
      </c>
      <c r="K33" s="40"/>
    </row>
    <row r="34" spans="1:11" ht="15" x14ac:dyDescent="0.25">
      <c r="A34" s="7">
        <v>44771</v>
      </c>
      <c r="B34" s="8"/>
      <c r="C34" s="8"/>
      <c r="D34" s="46"/>
      <c r="E34" s="8"/>
      <c r="F34" s="8"/>
      <c r="G34" s="24"/>
      <c r="H34" s="24"/>
      <c r="I34" s="40"/>
      <c r="J34" s="72">
        <v>1</v>
      </c>
      <c r="K34" s="40"/>
    </row>
    <row r="35" spans="1:11" ht="15" x14ac:dyDescent="0.25">
      <c r="A35" s="7">
        <v>44772</v>
      </c>
      <c r="B35" s="8"/>
      <c r="C35" s="8"/>
      <c r="D35" s="46"/>
      <c r="E35" s="8"/>
      <c r="F35" s="8"/>
      <c r="G35" s="24"/>
      <c r="H35" s="24"/>
      <c r="I35" s="40"/>
      <c r="J35" s="72">
        <v>0</v>
      </c>
      <c r="K35" s="40"/>
    </row>
    <row r="36" spans="1:11" ht="15" x14ac:dyDescent="0.25">
      <c r="A36" s="7">
        <v>44773</v>
      </c>
      <c r="B36" s="26"/>
      <c r="C36" s="26"/>
      <c r="D36" s="26"/>
      <c r="E36" s="26"/>
      <c r="F36" s="26"/>
      <c r="G36" s="26"/>
      <c r="H36" s="26"/>
      <c r="I36" s="26"/>
      <c r="J36" s="72">
        <v>0</v>
      </c>
      <c r="K36" s="26"/>
    </row>
    <row r="37" spans="1:11" ht="15" x14ac:dyDescent="0.25">
      <c r="A37" s="7"/>
      <c r="B37" s="8"/>
      <c r="C37" s="8"/>
      <c r="D37" s="46"/>
      <c r="E37" s="8"/>
      <c r="F37" s="8"/>
      <c r="G37" s="24"/>
      <c r="H37" s="24"/>
      <c r="I37" s="40"/>
      <c r="J37" s="40"/>
      <c r="K37" s="40"/>
    </row>
    <row r="38" spans="1:11" x14ac:dyDescent="0.3">
      <c r="A38" s="9" t="s">
        <v>9</v>
      </c>
      <c r="B38" s="10"/>
      <c r="C38" s="10"/>
      <c r="D38" s="10"/>
      <c r="E38" s="10"/>
      <c r="F38" s="10"/>
      <c r="G38" s="10"/>
      <c r="H38" s="10"/>
      <c r="I38" s="10"/>
      <c r="J38" s="10">
        <f>SUM(J6:J36)</f>
        <v>37</v>
      </c>
      <c r="K38" s="10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J6" sqref="A1:K36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44774</v>
      </c>
      <c r="B6" s="8"/>
      <c r="C6" s="8"/>
      <c r="D6" s="46"/>
      <c r="E6" s="8"/>
      <c r="F6" s="8"/>
      <c r="G6" s="24"/>
      <c r="H6" s="24"/>
      <c r="I6" s="40"/>
      <c r="J6" s="71">
        <v>4</v>
      </c>
      <c r="K6" s="40"/>
    </row>
    <row r="7" spans="1:11" ht="15" x14ac:dyDescent="0.25">
      <c r="A7" s="7">
        <v>44775</v>
      </c>
      <c r="B7" s="8"/>
      <c r="C7" s="8"/>
      <c r="D7" s="46"/>
      <c r="E7" s="8"/>
      <c r="F7" s="8"/>
      <c r="G7" s="24"/>
      <c r="H7" s="24"/>
      <c r="I7" s="40"/>
      <c r="J7" s="72">
        <v>1</v>
      </c>
      <c r="K7" s="40"/>
    </row>
    <row r="8" spans="1:11" ht="15" x14ac:dyDescent="0.25">
      <c r="A8" s="7">
        <v>44776</v>
      </c>
      <c r="B8" s="8"/>
      <c r="C8" s="8"/>
      <c r="D8" s="46"/>
      <c r="E8" s="8"/>
      <c r="F8" s="8"/>
      <c r="G8" s="24"/>
      <c r="H8" s="24"/>
      <c r="I8" s="40"/>
      <c r="J8" s="72">
        <v>2</v>
      </c>
      <c r="K8" s="40"/>
    </row>
    <row r="9" spans="1:11" ht="15" x14ac:dyDescent="0.25">
      <c r="A9" s="7">
        <v>44777</v>
      </c>
      <c r="B9" s="8"/>
      <c r="C9" s="8"/>
      <c r="D9" s="46"/>
      <c r="E9" s="8"/>
      <c r="F9" s="8"/>
      <c r="G9" s="24"/>
      <c r="H9" s="24"/>
      <c r="I9" s="40"/>
      <c r="J9" s="72">
        <v>1</v>
      </c>
      <c r="K9" s="40"/>
    </row>
    <row r="10" spans="1:11" ht="15" x14ac:dyDescent="0.25">
      <c r="A10" s="7">
        <v>44778</v>
      </c>
      <c r="B10" s="8"/>
      <c r="C10" s="8"/>
      <c r="D10" s="46"/>
      <c r="E10" s="8"/>
      <c r="F10" s="8"/>
      <c r="G10" s="24"/>
      <c r="H10" s="24"/>
      <c r="I10" s="40"/>
      <c r="J10" s="72">
        <v>1</v>
      </c>
      <c r="K10" s="40"/>
    </row>
    <row r="11" spans="1:11" ht="15" x14ac:dyDescent="0.25">
      <c r="A11" s="7">
        <v>44779</v>
      </c>
      <c r="B11" s="8"/>
      <c r="C11" s="8"/>
      <c r="D11" s="46"/>
      <c r="E11" s="8"/>
      <c r="F11" s="8"/>
      <c r="G11" s="24"/>
      <c r="H11" s="24"/>
      <c r="I11" s="40"/>
      <c r="J11" s="72">
        <v>0</v>
      </c>
      <c r="K11" s="40"/>
    </row>
    <row r="12" spans="1:11" ht="15" x14ac:dyDescent="0.25">
      <c r="A12" s="7">
        <v>44780</v>
      </c>
      <c r="B12" s="8"/>
      <c r="C12" s="8"/>
      <c r="D12" s="46"/>
      <c r="E12" s="8"/>
      <c r="F12" s="8"/>
      <c r="G12" s="24"/>
      <c r="H12" s="24"/>
      <c r="I12" s="40"/>
      <c r="J12" s="72">
        <v>0</v>
      </c>
      <c r="K12" s="40"/>
    </row>
    <row r="13" spans="1:11" ht="15" x14ac:dyDescent="0.25">
      <c r="A13" s="7">
        <v>44781</v>
      </c>
      <c r="B13" s="8"/>
      <c r="C13" s="8"/>
      <c r="D13" s="46"/>
      <c r="E13" s="8"/>
      <c r="F13" s="8"/>
      <c r="G13" s="24"/>
      <c r="H13" s="24"/>
      <c r="I13" s="40"/>
      <c r="J13" s="72">
        <v>4</v>
      </c>
      <c r="K13" s="40"/>
    </row>
    <row r="14" spans="1:11" ht="15" x14ac:dyDescent="0.25">
      <c r="A14" s="7">
        <v>44782</v>
      </c>
      <c r="B14" s="8"/>
      <c r="C14" s="8"/>
      <c r="D14" s="46"/>
      <c r="E14" s="8"/>
      <c r="F14" s="8"/>
      <c r="G14" s="24"/>
      <c r="H14" s="24"/>
      <c r="I14" s="40"/>
      <c r="J14" s="72">
        <v>1</v>
      </c>
      <c r="K14" s="40"/>
    </row>
    <row r="15" spans="1:11" ht="15" x14ac:dyDescent="0.25">
      <c r="A15" s="7">
        <v>44783</v>
      </c>
      <c r="B15" s="8"/>
      <c r="C15" s="8"/>
      <c r="D15" s="46"/>
      <c r="E15" s="8"/>
      <c r="F15" s="8"/>
      <c r="G15" s="24"/>
      <c r="H15" s="24"/>
      <c r="I15" s="40"/>
      <c r="J15" s="72">
        <v>1</v>
      </c>
      <c r="K15" s="40"/>
    </row>
    <row r="16" spans="1:11" ht="15" x14ac:dyDescent="0.25">
      <c r="A16" s="7">
        <v>44784</v>
      </c>
      <c r="B16" s="8"/>
      <c r="C16" s="8"/>
      <c r="D16" s="46"/>
      <c r="E16" s="8"/>
      <c r="F16" s="8"/>
      <c r="G16" s="24"/>
      <c r="H16" s="24"/>
      <c r="I16" s="40"/>
      <c r="J16" s="72">
        <v>2</v>
      </c>
      <c r="K16" s="40"/>
    </row>
    <row r="17" spans="1:11" ht="15" x14ac:dyDescent="0.25">
      <c r="A17" s="7">
        <v>44785</v>
      </c>
      <c r="B17" s="8"/>
      <c r="C17" s="8"/>
      <c r="D17" s="46"/>
      <c r="E17" s="8"/>
      <c r="F17" s="8"/>
      <c r="G17" s="24"/>
      <c r="H17" s="24"/>
      <c r="I17" s="40"/>
      <c r="J17" s="72">
        <v>2</v>
      </c>
      <c r="K17" s="40"/>
    </row>
    <row r="18" spans="1:11" ht="15" x14ac:dyDescent="0.25">
      <c r="A18" s="7">
        <v>44786</v>
      </c>
      <c r="B18" s="8"/>
      <c r="C18" s="8"/>
      <c r="D18" s="46"/>
      <c r="E18" s="8"/>
      <c r="F18" s="8"/>
      <c r="G18" s="24"/>
      <c r="H18" s="24"/>
      <c r="I18" s="40"/>
      <c r="J18" s="72">
        <v>0</v>
      </c>
      <c r="K18" s="40"/>
    </row>
    <row r="19" spans="1:11" ht="15" x14ac:dyDescent="0.25">
      <c r="A19" s="7">
        <v>44787</v>
      </c>
      <c r="B19" s="8"/>
      <c r="C19" s="8"/>
      <c r="D19" s="46"/>
      <c r="E19" s="8"/>
      <c r="F19" s="8"/>
      <c r="G19" s="24"/>
      <c r="H19" s="24"/>
      <c r="I19" s="40"/>
      <c r="J19" s="72">
        <v>0</v>
      </c>
      <c r="K19" s="40"/>
    </row>
    <row r="20" spans="1:11" ht="15" x14ac:dyDescent="0.25">
      <c r="A20" s="7">
        <v>44788</v>
      </c>
      <c r="B20" s="8"/>
      <c r="C20" s="64"/>
      <c r="D20" s="46"/>
      <c r="E20" s="8"/>
      <c r="F20" s="8"/>
      <c r="G20" s="24"/>
      <c r="H20" s="24"/>
      <c r="I20" s="40"/>
      <c r="J20" s="72">
        <v>3</v>
      </c>
      <c r="K20" s="40"/>
    </row>
    <row r="21" spans="1:11" ht="15" x14ac:dyDescent="0.25">
      <c r="A21" s="7">
        <v>44789</v>
      </c>
      <c r="B21" s="8"/>
      <c r="C21" s="64"/>
      <c r="D21" s="46"/>
      <c r="E21" s="8"/>
      <c r="F21" s="8"/>
      <c r="G21" s="24"/>
      <c r="H21" s="24"/>
      <c r="I21" s="40"/>
      <c r="J21" s="72">
        <v>1</v>
      </c>
      <c r="K21" s="40"/>
    </row>
    <row r="22" spans="1:11" ht="15" x14ac:dyDescent="0.25">
      <c r="A22" s="7">
        <v>44790</v>
      </c>
      <c r="B22" s="8"/>
      <c r="C22" s="64"/>
      <c r="D22" s="46"/>
      <c r="E22" s="8"/>
      <c r="F22" s="8"/>
      <c r="G22" s="24"/>
      <c r="H22" s="24"/>
      <c r="I22" s="40"/>
      <c r="J22" s="72">
        <v>2</v>
      </c>
      <c r="K22" s="40"/>
    </row>
    <row r="23" spans="1:11" ht="15" x14ac:dyDescent="0.25">
      <c r="A23" s="7">
        <v>44791</v>
      </c>
      <c r="B23" s="8"/>
      <c r="C23" s="64"/>
      <c r="D23" s="46"/>
      <c r="E23" s="8"/>
      <c r="F23" s="8"/>
      <c r="G23" s="24"/>
      <c r="H23" s="24"/>
      <c r="I23" s="40"/>
      <c r="J23" s="72">
        <v>2</v>
      </c>
      <c r="K23" s="40"/>
    </row>
    <row r="24" spans="1:11" ht="15" x14ac:dyDescent="0.25">
      <c r="A24" s="7">
        <v>44792</v>
      </c>
      <c r="B24" s="8"/>
      <c r="C24" s="64"/>
      <c r="D24" s="46"/>
      <c r="E24" s="8"/>
      <c r="F24" s="8"/>
      <c r="G24" s="24"/>
      <c r="H24" s="24"/>
      <c r="I24" s="40"/>
      <c r="J24" s="72">
        <v>1</v>
      </c>
      <c r="K24" s="40"/>
    </row>
    <row r="25" spans="1:11" ht="15" x14ac:dyDescent="0.25">
      <c r="A25" s="7">
        <v>44793</v>
      </c>
      <c r="B25" s="8"/>
      <c r="C25" s="64"/>
      <c r="D25" s="46"/>
      <c r="E25" s="8"/>
      <c r="F25" s="8"/>
      <c r="G25" s="24"/>
      <c r="H25" s="24"/>
      <c r="I25" s="40"/>
      <c r="J25" s="72">
        <v>0</v>
      </c>
      <c r="K25" s="40"/>
    </row>
    <row r="26" spans="1:11" ht="15" x14ac:dyDescent="0.25">
      <c r="A26" s="7">
        <v>44794</v>
      </c>
      <c r="B26" s="8"/>
      <c r="C26" s="64"/>
      <c r="D26" s="46"/>
      <c r="E26" s="8"/>
      <c r="F26" s="8"/>
      <c r="G26" s="24"/>
      <c r="H26" s="24"/>
      <c r="I26" s="40"/>
      <c r="J26" s="72">
        <v>0</v>
      </c>
      <c r="K26" s="40"/>
    </row>
    <row r="27" spans="1:11" ht="15" x14ac:dyDescent="0.25">
      <c r="A27" s="7">
        <v>44795</v>
      </c>
      <c r="B27" s="8"/>
      <c r="C27" s="64"/>
      <c r="D27" s="46"/>
      <c r="E27" s="8"/>
      <c r="F27" s="8"/>
      <c r="G27" s="24"/>
      <c r="H27" s="24"/>
      <c r="I27" s="40"/>
      <c r="J27" s="72">
        <v>3</v>
      </c>
      <c r="K27" s="40"/>
    </row>
    <row r="28" spans="1:11" ht="15" x14ac:dyDescent="0.25">
      <c r="A28" s="7">
        <v>44796</v>
      </c>
      <c r="B28" s="8"/>
      <c r="C28" s="64"/>
      <c r="D28" s="46"/>
      <c r="E28" s="8"/>
      <c r="F28" s="8"/>
      <c r="G28" s="24"/>
      <c r="H28" s="24"/>
      <c r="I28" s="40"/>
      <c r="J28" s="72">
        <v>1</v>
      </c>
      <c r="K28" s="40"/>
    </row>
    <row r="29" spans="1:11" ht="15" x14ac:dyDescent="0.25">
      <c r="A29" s="7">
        <v>44797</v>
      </c>
      <c r="B29" s="8"/>
      <c r="C29" s="64"/>
      <c r="D29" s="46"/>
      <c r="E29" s="8"/>
      <c r="F29" s="8"/>
      <c r="G29" s="24"/>
      <c r="H29" s="24"/>
      <c r="I29" s="40"/>
      <c r="J29" s="72">
        <v>1</v>
      </c>
      <c r="K29" s="40"/>
    </row>
    <row r="30" spans="1:11" x14ac:dyDescent="0.3">
      <c r="A30" s="7">
        <v>44798</v>
      </c>
      <c r="B30" s="8"/>
      <c r="C30" s="64"/>
      <c r="D30" s="46"/>
      <c r="E30" s="8"/>
      <c r="F30" s="8"/>
      <c r="G30" s="24"/>
      <c r="H30" s="24"/>
      <c r="I30" s="40"/>
      <c r="J30" s="72">
        <v>1</v>
      </c>
      <c r="K30" s="40"/>
    </row>
    <row r="31" spans="1:11" x14ac:dyDescent="0.3">
      <c r="A31" s="7">
        <v>44799</v>
      </c>
      <c r="B31" s="8"/>
      <c r="C31" s="64"/>
      <c r="D31" s="46"/>
      <c r="E31" s="8"/>
      <c r="F31" s="8"/>
      <c r="G31" s="24"/>
      <c r="H31" s="24"/>
      <c r="I31" s="40"/>
      <c r="J31" s="72">
        <v>1</v>
      </c>
      <c r="K31" s="40"/>
    </row>
    <row r="32" spans="1:11" x14ac:dyDescent="0.3">
      <c r="A32" s="7">
        <v>44800</v>
      </c>
      <c r="B32" s="8"/>
      <c r="C32" s="8"/>
      <c r="D32" s="46"/>
      <c r="E32" s="8"/>
      <c r="F32" s="8"/>
      <c r="G32" s="24"/>
      <c r="H32" s="24"/>
      <c r="I32" s="40"/>
      <c r="J32" s="72">
        <v>0</v>
      </c>
      <c r="K32" s="40"/>
    </row>
    <row r="33" spans="1:11" x14ac:dyDescent="0.3">
      <c r="A33" s="7">
        <v>44801</v>
      </c>
      <c r="B33" s="8"/>
      <c r="C33" s="8"/>
      <c r="D33" s="46"/>
      <c r="E33" s="8"/>
      <c r="F33" s="8"/>
      <c r="G33" s="24"/>
      <c r="H33" s="24"/>
      <c r="I33" s="40"/>
      <c r="J33" s="72">
        <v>0</v>
      </c>
      <c r="K33" s="40"/>
    </row>
    <row r="34" spans="1:11" x14ac:dyDescent="0.3">
      <c r="A34" s="7">
        <v>44802</v>
      </c>
      <c r="B34" s="8"/>
      <c r="C34" s="8"/>
      <c r="D34" s="46"/>
      <c r="E34" s="8"/>
      <c r="F34" s="8"/>
      <c r="G34" s="24"/>
      <c r="H34" s="24"/>
      <c r="I34" s="40"/>
      <c r="J34" s="72">
        <v>2</v>
      </c>
      <c r="K34" s="40"/>
    </row>
    <row r="35" spans="1:11" x14ac:dyDescent="0.3">
      <c r="A35" s="7">
        <v>44803</v>
      </c>
      <c r="B35" s="8"/>
      <c r="C35" s="8"/>
      <c r="D35" s="46"/>
      <c r="E35" s="8"/>
      <c r="F35" s="8"/>
      <c r="G35" s="24"/>
      <c r="H35" s="24"/>
      <c r="I35" s="40"/>
      <c r="J35" s="72">
        <v>1</v>
      </c>
      <c r="K35" s="40"/>
    </row>
    <row r="36" spans="1:11" x14ac:dyDescent="0.3">
      <c r="A36" s="7">
        <v>44804</v>
      </c>
      <c r="B36" s="26"/>
      <c r="C36" s="26"/>
      <c r="D36" s="26"/>
      <c r="E36" s="26"/>
      <c r="F36" s="26"/>
      <c r="G36" s="26"/>
      <c r="H36" s="26"/>
      <c r="I36" s="26"/>
      <c r="J36" s="72">
        <v>1</v>
      </c>
      <c r="K36" s="26"/>
    </row>
    <row r="37" spans="1:11" x14ac:dyDescent="0.3">
      <c r="A37" s="7"/>
      <c r="B37" s="8"/>
      <c r="C37" s="8"/>
      <c r="D37" s="46"/>
      <c r="E37" s="8"/>
      <c r="F37" s="8"/>
      <c r="G37" s="24"/>
      <c r="H37" s="24"/>
      <c r="I37" s="40"/>
      <c r="J37" s="40"/>
      <c r="K37" s="40"/>
    </row>
    <row r="38" spans="1:11" x14ac:dyDescent="0.3">
      <c r="A38" s="9" t="s">
        <v>9</v>
      </c>
      <c r="B38" s="10"/>
      <c r="C38" s="10"/>
      <c r="D38" s="10"/>
      <c r="E38" s="10"/>
      <c r="F38" s="10"/>
      <c r="G38" s="10"/>
      <c r="H38" s="10"/>
      <c r="I38" s="10"/>
      <c r="J38" s="10">
        <f>SUM(J6:J36)</f>
        <v>39</v>
      </c>
      <c r="K38" s="10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D19" sqref="A1:XFD1048576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44805</v>
      </c>
      <c r="B6" s="8"/>
      <c r="C6" s="8"/>
      <c r="D6" s="46"/>
      <c r="E6" s="8"/>
      <c r="F6" s="8"/>
      <c r="G6" s="24"/>
      <c r="H6" s="24"/>
      <c r="I6" s="40"/>
      <c r="J6" s="71">
        <v>1</v>
      </c>
      <c r="K6" s="40"/>
    </row>
    <row r="7" spans="1:11" ht="15" x14ac:dyDescent="0.25">
      <c r="A7" s="7">
        <v>44806</v>
      </c>
      <c r="B7" s="8"/>
      <c r="C7" s="8"/>
      <c r="D7" s="46"/>
      <c r="E7" s="8"/>
      <c r="F7" s="8"/>
      <c r="G7" s="24"/>
      <c r="H7" s="24"/>
      <c r="I7" s="40"/>
      <c r="J7" s="72">
        <v>1</v>
      </c>
      <c r="K7" s="40"/>
    </row>
    <row r="8" spans="1:11" ht="15" x14ac:dyDescent="0.25">
      <c r="A8" s="7">
        <v>44807</v>
      </c>
      <c r="B8" s="8"/>
      <c r="C8" s="8"/>
      <c r="D8" s="46"/>
      <c r="E8" s="8"/>
      <c r="F8" s="8"/>
      <c r="G8" s="24"/>
      <c r="H8" s="24"/>
      <c r="I8" s="40"/>
      <c r="J8" s="72">
        <v>0</v>
      </c>
      <c r="K8" s="40"/>
    </row>
    <row r="9" spans="1:11" ht="15" x14ac:dyDescent="0.25">
      <c r="A9" s="7">
        <v>44808</v>
      </c>
      <c r="B9" s="8"/>
      <c r="C9" s="8"/>
      <c r="D9" s="46"/>
      <c r="E9" s="8"/>
      <c r="F9" s="8"/>
      <c r="G9" s="24"/>
      <c r="H9" s="24"/>
      <c r="I9" s="40"/>
      <c r="J9" s="72">
        <v>0</v>
      </c>
      <c r="K9" s="40"/>
    </row>
    <row r="10" spans="1:11" ht="15" x14ac:dyDescent="0.25">
      <c r="A10" s="7">
        <v>44809</v>
      </c>
      <c r="B10" s="8"/>
      <c r="C10" s="8"/>
      <c r="D10" s="46"/>
      <c r="E10" s="8"/>
      <c r="F10" s="8"/>
      <c r="G10" s="24"/>
      <c r="H10" s="24"/>
      <c r="I10" s="40"/>
      <c r="J10" s="72">
        <v>3</v>
      </c>
      <c r="K10" s="40"/>
    </row>
    <row r="11" spans="1:11" ht="15" x14ac:dyDescent="0.25">
      <c r="A11" s="7">
        <v>44810</v>
      </c>
      <c r="B11" s="8"/>
      <c r="C11" s="8"/>
      <c r="D11" s="46"/>
      <c r="E11" s="8"/>
      <c r="F11" s="8"/>
      <c r="G11" s="24"/>
      <c r="H11" s="24"/>
      <c r="I11" s="40"/>
      <c r="J11" s="72">
        <v>2</v>
      </c>
      <c r="K11" s="40"/>
    </row>
    <row r="12" spans="1:11" ht="15" x14ac:dyDescent="0.25">
      <c r="A12" s="7">
        <v>44811</v>
      </c>
      <c r="B12" s="8"/>
      <c r="C12" s="8"/>
      <c r="D12" s="46"/>
      <c r="E12" s="8"/>
      <c r="F12" s="8"/>
      <c r="G12" s="24"/>
      <c r="H12" s="24"/>
      <c r="I12" s="40"/>
      <c r="J12" s="72">
        <v>1</v>
      </c>
      <c r="K12" s="40"/>
    </row>
    <row r="13" spans="1:11" ht="15" x14ac:dyDescent="0.25">
      <c r="A13" s="7">
        <v>44812</v>
      </c>
      <c r="B13" s="8"/>
      <c r="C13" s="8"/>
      <c r="D13" s="46"/>
      <c r="E13" s="8"/>
      <c r="F13" s="8"/>
      <c r="G13" s="24"/>
      <c r="H13" s="24"/>
      <c r="I13" s="40"/>
      <c r="J13" s="72">
        <v>2</v>
      </c>
      <c r="K13" s="40"/>
    </row>
    <row r="14" spans="1:11" ht="15" x14ac:dyDescent="0.25">
      <c r="A14" s="7">
        <v>44813</v>
      </c>
      <c r="B14" s="8"/>
      <c r="C14" s="8"/>
      <c r="D14" s="46"/>
      <c r="E14" s="8"/>
      <c r="F14" s="8"/>
      <c r="G14" s="24"/>
      <c r="H14" s="24"/>
      <c r="I14" s="40"/>
      <c r="J14" s="72">
        <v>2</v>
      </c>
      <c r="K14" s="40"/>
    </row>
    <row r="15" spans="1:11" ht="15" x14ac:dyDescent="0.25">
      <c r="A15" s="7">
        <v>44814</v>
      </c>
      <c r="B15" s="8"/>
      <c r="C15" s="8"/>
      <c r="D15" s="46"/>
      <c r="E15" s="8"/>
      <c r="F15" s="8"/>
      <c r="G15" s="24"/>
      <c r="H15" s="24"/>
      <c r="I15" s="40"/>
      <c r="J15" s="72">
        <v>0</v>
      </c>
      <c r="K15" s="40"/>
    </row>
    <row r="16" spans="1:11" ht="15" x14ac:dyDescent="0.25">
      <c r="A16" s="7">
        <v>44815</v>
      </c>
      <c r="B16" s="8"/>
      <c r="C16" s="8"/>
      <c r="D16" s="46"/>
      <c r="E16" s="8"/>
      <c r="F16" s="8"/>
      <c r="G16" s="24"/>
      <c r="H16" s="24"/>
      <c r="I16" s="40"/>
      <c r="J16" s="72">
        <v>0</v>
      </c>
      <c r="K16" s="40"/>
    </row>
    <row r="17" spans="1:11" ht="15" x14ac:dyDescent="0.25">
      <c r="A17" s="7">
        <v>44816</v>
      </c>
      <c r="B17" s="8"/>
      <c r="C17" s="8"/>
      <c r="D17" s="46"/>
      <c r="E17" s="8"/>
      <c r="F17" s="8"/>
      <c r="G17" s="24"/>
      <c r="H17" s="24"/>
      <c r="I17" s="40"/>
      <c r="J17" s="72">
        <v>4</v>
      </c>
      <c r="K17" s="40"/>
    </row>
    <row r="18" spans="1:11" ht="15" x14ac:dyDescent="0.25">
      <c r="A18" s="7">
        <v>44817</v>
      </c>
      <c r="B18" s="8"/>
      <c r="C18" s="8"/>
      <c r="D18" s="46"/>
      <c r="E18" s="8"/>
      <c r="F18" s="8"/>
      <c r="G18" s="24"/>
      <c r="H18" s="24"/>
      <c r="I18" s="40"/>
      <c r="J18" s="72">
        <v>2</v>
      </c>
      <c r="K18" s="40"/>
    </row>
    <row r="19" spans="1:11" ht="15" x14ac:dyDescent="0.25">
      <c r="A19" s="7">
        <v>44818</v>
      </c>
      <c r="B19" s="8"/>
      <c r="C19" s="8"/>
      <c r="D19" s="46"/>
      <c r="E19" s="8"/>
      <c r="F19" s="8"/>
      <c r="G19" s="24"/>
      <c r="H19" s="24"/>
      <c r="I19" s="40"/>
      <c r="J19" s="72">
        <v>1</v>
      </c>
      <c r="K19" s="40"/>
    </row>
    <row r="20" spans="1:11" ht="15" x14ac:dyDescent="0.25">
      <c r="A20" s="7">
        <v>44819</v>
      </c>
      <c r="B20" s="8"/>
      <c r="C20" s="64"/>
      <c r="D20" s="46"/>
      <c r="E20" s="8"/>
      <c r="F20" s="8"/>
      <c r="G20" s="24"/>
      <c r="H20" s="24"/>
      <c r="I20" s="40"/>
      <c r="J20" s="72">
        <v>2</v>
      </c>
      <c r="K20" s="40"/>
    </row>
    <row r="21" spans="1:11" ht="15" x14ac:dyDescent="0.25">
      <c r="A21" s="7">
        <v>44820</v>
      </c>
      <c r="B21" s="8"/>
      <c r="C21" s="64"/>
      <c r="D21" s="46"/>
      <c r="E21" s="8"/>
      <c r="F21" s="8"/>
      <c r="G21" s="24"/>
      <c r="H21" s="24"/>
      <c r="I21" s="40"/>
      <c r="J21" s="72">
        <v>2</v>
      </c>
      <c r="K21" s="40"/>
    </row>
    <row r="22" spans="1:11" ht="15" x14ac:dyDescent="0.25">
      <c r="A22" s="7">
        <v>44821</v>
      </c>
      <c r="B22" s="8"/>
      <c r="C22" s="64"/>
      <c r="D22" s="46"/>
      <c r="E22" s="8"/>
      <c r="F22" s="8"/>
      <c r="G22" s="24"/>
      <c r="H22" s="24"/>
      <c r="I22" s="40"/>
      <c r="J22" s="72">
        <v>0</v>
      </c>
      <c r="K22" s="40"/>
    </row>
    <row r="23" spans="1:11" ht="15" x14ac:dyDescent="0.25">
      <c r="A23" s="7">
        <v>44822</v>
      </c>
      <c r="B23" s="8"/>
      <c r="C23" s="64"/>
      <c r="D23" s="46"/>
      <c r="E23" s="8"/>
      <c r="F23" s="8"/>
      <c r="G23" s="24"/>
      <c r="H23" s="24"/>
      <c r="I23" s="40"/>
      <c r="J23" s="72">
        <v>0</v>
      </c>
      <c r="K23" s="40"/>
    </row>
    <row r="24" spans="1:11" ht="15" x14ac:dyDescent="0.25">
      <c r="A24" s="7">
        <v>44823</v>
      </c>
      <c r="B24" s="8"/>
      <c r="C24" s="64"/>
      <c r="D24" s="46"/>
      <c r="E24" s="8"/>
      <c r="F24" s="8"/>
      <c r="G24" s="24"/>
      <c r="H24" s="24"/>
      <c r="I24" s="40"/>
      <c r="J24" s="72">
        <v>4</v>
      </c>
      <c r="K24" s="40"/>
    </row>
    <row r="25" spans="1:11" ht="15" x14ac:dyDescent="0.25">
      <c r="A25" s="7">
        <v>44824</v>
      </c>
      <c r="B25" s="8"/>
      <c r="C25" s="64"/>
      <c r="D25" s="46"/>
      <c r="E25" s="8"/>
      <c r="F25" s="8"/>
      <c r="G25" s="24"/>
      <c r="H25" s="24"/>
      <c r="I25" s="40"/>
      <c r="J25" s="72">
        <v>2</v>
      </c>
      <c r="K25" s="40"/>
    </row>
    <row r="26" spans="1:11" ht="15" x14ac:dyDescent="0.25">
      <c r="A26" s="7">
        <v>44825</v>
      </c>
      <c r="B26" s="8"/>
      <c r="C26" s="64"/>
      <c r="D26" s="46"/>
      <c r="E26" s="8"/>
      <c r="F26" s="8"/>
      <c r="G26" s="24"/>
      <c r="H26" s="24"/>
      <c r="I26" s="40"/>
      <c r="J26" s="72">
        <v>2</v>
      </c>
      <c r="K26" s="40"/>
    </row>
    <row r="27" spans="1:11" ht="15" x14ac:dyDescent="0.25">
      <c r="A27" s="7">
        <v>44826</v>
      </c>
      <c r="B27" s="8"/>
      <c r="C27" s="64"/>
      <c r="D27" s="46"/>
      <c r="E27" s="8"/>
      <c r="F27" s="8"/>
      <c r="G27" s="24"/>
      <c r="H27" s="24"/>
      <c r="I27" s="40"/>
      <c r="J27" s="72">
        <v>4</v>
      </c>
      <c r="K27" s="40"/>
    </row>
    <row r="28" spans="1:11" ht="15" x14ac:dyDescent="0.25">
      <c r="A28" s="7">
        <v>44827</v>
      </c>
      <c r="B28" s="8"/>
      <c r="C28" s="64"/>
      <c r="D28" s="46"/>
      <c r="E28" s="8"/>
      <c r="F28" s="8"/>
      <c r="G28" s="24"/>
      <c r="H28" s="24"/>
      <c r="I28" s="40"/>
      <c r="J28" s="72">
        <v>2</v>
      </c>
      <c r="K28" s="40"/>
    </row>
    <row r="29" spans="1:11" ht="15" x14ac:dyDescent="0.25">
      <c r="A29" s="7">
        <v>44828</v>
      </c>
      <c r="B29" s="8"/>
      <c r="C29" s="64"/>
      <c r="D29" s="46"/>
      <c r="E29" s="8"/>
      <c r="F29" s="8"/>
      <c r="G29" s="24"/>
      <c r="H29" s="24"/>
      <c r="I29" s="40"/>
      <c r="J29" s="72">
        <v>0</v>
      </c>
      <c r="K29" s="40"/>
    </row>
    <row r="30" spans="1:11" x14ac:dyDescent="0.3">
      <c r="A30" s="7">
        <v>44829</v>
      </c>
      <c r="B30" s="8"/>
      <c r="C30" s="64"/>
      <c r="D30" s="46"/>
      <c r="E30" s="8"/>
      <c r="F30" s="8"/>
      <c r="G30" s="24"/>
      <c r="H30" s="24"/>
      <c r="I30" s="40"/>
      <c r="J30" s="72">
        <v>0</v>
      </c>
      <c r="K30" s="40"/>
    </row>
    <row r="31" spans="1:11" x14ac:dyDescent="0.3">
      <c r="A31" s="7">
        <v>44830</v>
      </c>
      <c r="B31" s="8"/>
      <c r="C31" s="64"/>
      <c r="D31" s="46"/>
      <c r="E31" s="8"/>
      <c r="F31" s="8"/>
      <c r="G31" s="24"/>
      <c r="H31" s="24"/>
      <c r="I31" s="40"/>
      <c r="J31" s="72">
        <v>10</v>
      </c>
      <c r="K31" s="40"/>
    </row>
    <row r="32" spans="1:11" x14ac:dyDescent="0.3">
      <c r="A32" s="7">
        <v>44831</v>
      </c>
      <c r="B32" s="8"/>
      <c r="C32" s="8"/>
      <c r="D32" s="46"/>
      <c r="E32" s="8"/>
      <c r="F32" s="8"/>
      <c r="G32" s="24"/>
      <c r="H32" s="24"/>
      <c r="I32" s="40"/>
      <c r="J32" s="72">
        <v>10</v>
      </c>
      <c r="K32" s="40"/>
    </row>
    <row r="33" spans="1:11" x14ac:dyDescent="0.3">
      <c r="A33" s="7">
        <v>44832</v>
      </c>
      <c r="B33" s="8"/>
      <c r="C33" s="8"/>
      <c r="D33" s="46"/>
      <c r="E33" s="8"/>
      <c r="F33" s="8"/>
      <c r="G33" s="24"/>
      <c r="H33" s="24"/>
      <c r="I33" s="40"/>
      <c r="J33" s="72">
        <v>12</v>
      </c>
      <c r="K33" s="40"/>
    </row>
    <row r="34" spans="1:11" x14ac:dyDescent="0.3">
      <c r="A34" s="7">
        <v>44833</v>
      </c>
      <c r="B34" s="8"/>
      <c r="C34" s="8"/>
      <c r="D34" s="46"/>
      <c r="E34" s="8"/>
      <c r="F34" s="8"/>
      <c r="G34" s="24"/>
      <c r="H34" s="24"/>
      <c r="I34" s="40"/>
      <c r="J34" s="72">
        <v>10</v>
      </c>
      <c r="K34" s="40"/>
    </row>
    <row r="35" spans="1:11" x14ac:dyDescent="0.3">
      <c r="A35" s="7">
        <v>44834</v>
      </c>
      <c r="B35" s="8"/>
      <c r="C35" s="8"/>
      <c r="D35" s="46"/>
      <c r="E35" s="8"/>
      <c r="F35" s="8"/>
      <c r="G35" s="24"/>
      <c r="H35" s="24"/>
      <c r="I35" s="40"/>
      <c r="J35" s="72">
        <v>12</v>
      </c>
      <c r="K35" s="40"/>
    </row>
    <row r="36" spans="1:11" x14ac:dyDescent="0.3">
      <c r="A36" s="7"/>
      <c r="B36" s="26"/>
      <c r="C36" s="26"/>
      <c r="D36" s="26"/>
      <c r="E36" s="26"/>
      <c r="F36" s="26"/>
      <c r="G36" s="26"/>
      <c r="H36" s="26"/>
      <c r="I36" s="26"/>
      <c r="J36" s="72"/>
      <c r="K36" s="26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J37" sqref="A1:K37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44835</v>
      </c>
      <c r="B6" s="8"/>
      <c r="C6" s="8"/>
      <c r="D6" s="46"/>
      <c r="E6" s="8"/>
      <c r="F6" s="8"/>
      <c r="G6" s="24"/>
      <c r="H6" s="24"/>
      <c r="I6" s="40"/>
      <c r="J6" s="71">
        <v>0</v>
      </c>
      <c r="K6" s="40"/>
    </row>
    <row r="7" spans="1:11" ht="15" x14ac:dyDescent="0.25">
      <c r="A7" s="7">
        <v>44836</v>
      </c>
      <c r="B7" s="8"/>
      <c r="C7" s="8"/>
      <c r="D7" s="46"/>
      <c r="E7" s="8"/>
      <c r="F7" s="8"/>
      <c r="G7" s="24"/>
      <c r="H7" s="24"/>
      <c r="I7" s="40"/>
      <c r="J7" s="72">
        <v>0</v>
      </c>
      <c r="K7" s="40"/>
    </row>
    <row r="8" spans="1:11" ht="15" x14ac:dyDescent="0.25">
      <c r="A8" s="7">
        <v>44837</v>
      </c>
      <c r="B8" s="8"/>
      <c r="C8" s="8"/>
      <c r="D8" s="46"/>
      <c r="E8" s="8"/>
      <c r="F8" s="8"/>
      <c r="G8" s="24"/>
      <c r="H8" s="24"/>
      <c r="I8" s="40"/>
      <c r="J8" s="72">
        <v>11</v>
      </c>
      <c r="K8" s="40"/>
    </row>
    <row r="9" spans="1:11" ht="15" x14ac:dyDescent="0.25">
      <c r="A9" s="7">
        <v>44838</v>
      </c>
      <c r="B9" s="8"/>
      <c r="C9" s="8"/>
      <c r="D9" s="46"/>
      <c r="E9" s="8"/>
      <c r="F9" s="8"/>
      <c r="G9" s="24"/>
      <c r="H9" s="24"/>
      <c r="I9" s="40"/>
      <c r="J9" s="72">
        <v>14</v>
      </c>
      <c r="K9" s="40"/>
    </row>
    <row r="10" spans="1:11" ht="15" x14ac:dyDescent="0.25">
      <c r="A10" s="7">
        <v>44839</v>
      </c>
      <c r="B10" s="8"/>
      <c r="C10" s="8"/>
      <c r="D10" s="46"/>
      <c r="E10" s="8"/>
      <c r="F10" s="8"/>
      <c r="G10" s="24"/>
      <c r="H10" s="24"/>
      <c r="I10" s="40"/>
      <c r="J10" s="72">
        <v>12</v>
      </c>
      <c r="K10" s="40"/>
    </row>
    <row r="11" spans="1:11" ht="15" x14ac:dyDescent="0.25">
      <c r="A11" s="7">
        <v>44840</v>
      </c>
      <c r="B11" s="8"/>
      <c r="C11" s="8"/>
      <c r="D11" s="46"/>
      <c r="E11" s="8"/>
      <c r="F11" s="8"/>
      <c r="G11" s="24"/>
      <c r="H11" s="24"/>
      <c r="I11" s="40"/>
      <c r="J11" s="72">
        <v>7</v>
      </c>
      <c r="K11" s="40"/>
    </row>
    <row r="12" spans="1:11" ht="15" x14ac:dyDescent="0.25">
      <c r="A12" s="7">
        <v>44841</v>
      </c>
      <c r="B12" s="8"/>
      <c r="C12" s="8"/>
      <c r="D12" s="46"/>
      <c r="E12" s="8"/>
      <c r="F12" s="8"/>
      <c r="G12" s="24"/>
      <c r="H12" s="24"/>
      <c r="I12" s="40"/>
      <c r="J12" s="72">
        <v>3</v>
      </c>
      <c r="K12" s="40"/>
    </row>
    <row r="13" spans="1:11" ht="15" x14ac:dyDescent="0.25">
      <c r="A13" s="7">
        <v>44842</v>
      </c>
      <c r="B13" s="8"/>
      <c r="C13" s="8"/>
      <c r="D13" s="46"/>
      <c r="E13" s="8"/>
      <c r="F13" s="8"/>
      <c r="G13" s="24"/>
      <c r="H13" s="24"/>
      <c r="I13" s="40"/>
      <c r="J13" s="72">
        <v>0</v>
      </c>
      <c r="K13" s="40"/>
    </row>
    <row r="14" spans="1:11" ht="15" x14ac:dyDescent="0.25">
      <c r="A14" s="7">
        <v>44843</v>
      </c>
      <c r="B14" s="8"/>
      <c r="C14" s="8"/>
      <c r="D14" s="46"/>
      <c r="E14" s="8"/>
      <c r="F14" s="8"/>
      <c r="G14" s="24"/>
      <c r="H14" s="24"/>
      <c r="I14" s="40"/>
      <c r="J14" s="72">
        <v>0</v>
      </c>
      <c r="K14" s="40"/>
    </row>
    <row r="15" spans="1:11" ht="15" x14ac:dyDescent="0.25">
      <c r="A15" s="7">
        <v>44844</v>
      </c>
      <c r="B15" s="8"/>
      <c r="C15" s="8"/>
      <c r="D15" s="46"/>
      <c r="E15" s="8"/>
      <c r="F15" s="8"/>
      <c r="G15" s="24"/>
      <c r="H15" s="24"/>
      <c r="I15" s="40"/>
      <c r="J15" s="72">
        <v>5</v>
      </c>
      <c r="K15" s="40"/>
    </row>
    <row r="16" spans="1:11" ht="15" x14ac:dyDescent="0.25">
      <c r="A16" s="7">
        <v>44845</v>
      </c>
      <c r="B16" s="8"/>
      <c r="C16" s="8"/>
      <c r="D16" s="46"/>
      <c r="E16" s="8"/>
      <c r="F16" s="8"/>
      <c r="G16" s="24"/>
      <c r="H16" s="24"/>
      <c r="I16" s="40"/>
      <c r="J16" s="72">
        <v>10</v>
      </c>
      <c r="K16" s="40"/>
    </row>
    <row r="17" spans="1:11" ht="15" x14ac:dyDescent="0.25">
      <c r="A17" s="7">
        <v>44846</v>
      </c>
      <c r="B17" s="8"/>
      <c r="C17" s="8"/>
      <c r="D17" s="46"/>
      <c r="E17" s="8"/>
      <c r="F17" s="8"/>
      <c r="G17" s="24"/>
      <c r="H17" s="24"/>
      <c r="I17" s="40"/>
      <c r="J17" s="72">
        <v>9</v>
      </c>
      <c r="K17" s="40"/>
    </row>
    <row r="18" spans="1:11" ht="15" x14ac:dyDescent="0.25">
      <c r="A18" s="7">
        <v>44847</v>
      </c>
      <c r="B18" s="8"/>
      <c r="C18" s="8"/>
      <c r="D18" s="46"/>
      <c r="E18" s="8"/>
      <c r="F18" s="8"/>
      <c r="G18" s="24"/>
      <c r="H18" s="24"/>
      <c r="I18" s="40"/>
      <c r="J18" s="72">
        <v>8</v>
      </c>
      <c r="K18" s="40"/>
    </row>
    <row r="19" spans="1:11" ht="15" x14ac:dyDescent="0.25">
      <c r="A19" s="7">
        <v>44848</v>
      </c>
      <c r="B19" s="8"/>
      <c r="C19" s="8"/>
      <c r="D19" s="46"/>
      <c r="E19" s="8"/>
      <c r="F19" s="8"/>
      <c r="G19" s="24"/>
      <c r="H19" s="24"/>
      <c r="I19" s="40"/>
      <c r="J19" s="72">
        <v>7</v>
      </c>
      <c r="K19" s="40"/>
    </row>
    <row r="20" spans="1:11" ht="15" x14ac:dyDescent="0.25">
      <c r="A20" s="7">
        <v>44849</v>
      </c>
      <c r="B20" s="8"/>
      <c r="C20" s="64"/>
      <c r="D20" s="46"/>
      <c r="E20" s="8"/>
      <c r="F20" s="8"/>
      <c r="G20" s="24"/>
      <c r="H20" s="24"/>
      <c r="I20" s="40"/>
      <c r="J20" s="72">
        <v>0</v>
      </c>
      <c r="K20" s="40"/>
    </row>
    <row r="21" spans="1:11" ht="15" x14ac:dyDescent="0.25">
      <c r="A21" s="7">
        <v>44850</v>
      </c>
      <c r="B21" s="8"/>
      <c r="C21" s="64"/>
      <c r="D21" s="46"/>
      <c r="E21" s="8"/>
      <c r="F21" s="8"/>
      <c r="G21" s="24"/>
      <c r="H21" s="24"/>
      <c r="I21" s="40"/>
      <c r="J21" s="72">
        <v>0</v>
      </c>
      <c r="K21" s="40"/>
    </row>
    <row r="22" spans="1:11" ht="15" x14ac:dyDescent="0.25">
      <c r="A22" s="7">
        <v>44851</v>
      </c>
      <c r="B22" s="8"/>
      <c r="C22" s="64"/>
      <c r="D22" s="46"/>
      <c r="E22" s="8"/>
      <c r="F22" s="8"/>
      <c r="G22" s="24"/>
      <c r="H22" s="24"/>
      <c r="I22" s="40"/>
      <c r="J22" s="72">
        <v>10</v>
      </c>
      <c r="K22" s="40"/>
    </row>
    <row r="23" spans="1:11" ht="15" x14ac:dyDescent="0.25">
      <c r="A23" s="7">
        <v>44852</v>
      </c>
      <c r="B23" s="8"/>
      <c r="C23" s="64"/>
      <c r="D23" s="46"/>
      <c r="E23" s="8"/>
      <c r="F23" s="8"/>
      <c r="G23" s="24"/>
      <c r="H23" s="24"/>
      <c r="I23" s="40"/>
      <c r="J23" s="72">
        <v>9</v>
      </c>
      <c r="K23" s="40"/>
    </row>
    <row r="24" spans="1:11" ht="15" x14ac:dyDescent="0.25">
      <c r="A24" s="7">
        <v>44853</v>
      </c>
      <c r="B24" s="8"/>
      <c r="C24" s="64"/>
      <c r="D24" s="46"/>
      <c r="E24" s="8"/>
      <c r="F24" s="8"/>
      <c r="G24" s="24"/>
      <c r="H24" s="24"/>
      <c r="I24" s="40"/>
      <c r="J24" s="72">
        <v>8</v>
      </c>
      <c r="K24" s="40"/>
    </row>
    <row r="25" spans="1:11" ht="15" x14ac:dyDescent="0.25">
      <c r="A25" s="7">
        <v>44854</v>
      </c>
      <c r="B25" s="8"/>
      <c r="C25" s="64"/>
      <c r="D25" s="46"/>
      <c r="E25" s="8"/>
      <c r="F25" s="8"/>
      <c r="G25" s="24"/>
      <c r="H25" s="24"/>
      <c r="I25" s="40"/>
      <c r="J25" s="72">
        <v>7</v>
      </c>
      <c r="K25" s="40"/>
    </row>
    <row r="26" spans="1:11" ht="15" x14ac:dyDescent="0.25">
      <c r="A26" s="7">
        <v>44855</v>
      </c>
      <c r="B26" s="8"/>
      <c r="C26" s="64"/>
      <c r="D26" s="46"/>
      <c r="E26" s="8"/>
      <c r="F26" s="8"/>
      <c r="G26" s="24"/>
      <c r="H26" s="24"/>
      <c r="I26" s="40"/>
      <c r="J26" s="72">
        <v>11</v>
      </c>
      <c r="K26" s="40"/>
    </row>
    <row r="27" spans="1:11" ht="15" x14ac:dyDescent="0.25">
      <c r="A27" s="7">
        <v>44856</v>
      </c>
      <c r="B27" s="8"/>
      <c r="C27" s="64"/>
      <c r="D27" s="46"/>
      <c r="E27" s="8"/>
      <c r="F27" s="8"/>
      <c r="G27" s="24"/>
      <c r="H27" s="24"/>
      <c r="I27" s="40"/>
      <c r="J27" s="72">
        <v>0</v>
      </c>
      <c r="K27" s="40"/>
    </row>
    <row r="28" spans="1:11" ht="15" x14ac:dyDescent="0.25">
      <c r="A28" s="7">
        <v>44857</v>
      </c>
      <c r="B28" s="8"/>
      <c r="C28" s="64"/>
      <c r="D28" s="46"/>
      <c r="E28" s="8"/>
      <c r="F28" s="8"/>
      <c r="G28" s="24"/>
      <c r="H28" s="24"/>
      <c r="I28" s="40"/>
      <c r="J28" s="72">
        <v>0</v>
      </c>
      <c r="K28" s="40"/>
    </row>
    <row r="29" spans="1:11" ht="15" x14ac:dyDescent="0.25">
      <c r="A29" s="7">
        <v>44858</v>
      </c>
      <c r="B29" s="8"/>
      <c r="C29" s="64"/>
      <c r="D29" s="46"/>
      <c r="E29" s="8"/>
      <c r="F29" s="8"/>
      <c r="G29" s="24"/>
      <c r="H29" s="24"/>
      <c r="I29" s="40"/>
      <c r="J29" s="72">
        <v>17</v>
      </c>
      <c r="K29" s="40"/>
    </row>
    <row r="30" spans="1:11" x14ac:dyDescent="0.3">
      <c r="A30" s="7">
        <v>44859</v>
      </c>
      <c r="B30" s="8"/>
      <c r="C30" s="64"/>
      <c r="D30" s="46"/>
      <c r="E30" s="8"/>
      <c r="F30" s="8"/>
      <c r="G30" s="24"/>
      <c r="H30" s="24"/>
      <c r="I30" s="40"/>
      <c r="J30" s="72">
        <v>16</v>
      </c>
      <c r="K30" s="40"/>
    </row>
    <row r="31" spans="1:11" x14ac:dyDescent="0.3">
      <c r="A31" s="7">
        <v>44860</v>
      </c>
      <c r="B31" s="8"/>
      <c r="C31" s="64"/>
      <c r="D31" s="46"/>
      <c r="E31" s="8"/>
      <c r="F31" s="8"/>
      <c r="G31" s="24"/>
      <c r="H31" s="24"/>
      <c r="I31" s="40"/>
      <c r="J31" s="72">
        <v>17</v>
      </c>
      <c r="K31" s="40"/>
    </row>
    <row r="32" spans="1:11" x14ac:dyDescent="0.3">
      <c r="A32" s="7">
        <v>44861</v>
      </c>
      <c r="B32" s="8"/>
      <c r="C32" s="8"/>
      <c r="D32" s="46"/>
      <c r="E32" s="8"/>
      <c r="F32" s="8"/>
      <c r="G32" s="24"/>
      <c r="H32" s="24"/>
      <c r="I32" s="40"/>
      <c r="J32" s="72">
        <v>15</v>
      </c>
      <c r="K32" s="40"/>
    </row>
    <row r="33" spans="1:11" x14ac:dyDescent="0.3">
      <c r="A33" s="7">
        <v>44862</v>
      </c>
      <c r="B33" s="8"/>
      <c r="C33" s="8"/>
      <c r="D33" s="46"/>
      <c r="E33" s="8"/>
      <c r="F33" s="8"/>
      <c r="G33" s="24"/>
      <c r="H33" s="24"/>
      <c r="I33" s="40"/>
      <c r="J33" s="72">
        <v>15</v>
      </c>
      <c r="K33" s="40"/>
    </row>
    <row r="34" spans="1:11" x14ac:dyDescent="0.3">
      <c r="A34" s="7">
        <v>44863</v>
      </c>
      <c r="B34" s="8"/>
      <c r="C34" s="8"/>
      <c r="D34" s="46"/>
      <c r="E34" s="8"/>
      <c r="F34" s="8"/>
      <c r="G34" s="24"/>
      <c r="H34" s="24"/>
      <c r="I34" s="40"/>
      <c r="J34" s="72">
        <v>0</v>
      </c>
      <c r="K34" s="40"/>
    </row>
    <row r="35" spans="1:11" x14ac:dyDescent="0.3">
      <c r="A35" s="7">
        <v>44864</v>
      </c>
      <c r="B35" s="8"/>
      <c r="C35" s="8"/>
      <c r="D35" s="46"/>
      <c r="E35" s="8"/>
      <c r="F35" s="8"/>
      <c r="G35" s="24"/>
      <c r="H35" s="24"/>
      <c r="I35" s="40"/>
      <c r="J35" s="72">
        <v>0</v>
      </c>
      <c r="K35" s="40"/>
    </row>
    <row r="36" spans="1:11" x14ac:dyDescent="0.3">
      <c r="A36" s="7">
        <v>44865</v>
      </c>
      <c r="B36" s="26"/>
      <c r="C36" s="26"/>
      <c r="D36" s="26"/>
      <c r="E36" s="26"/>
      <c r="F36" s="26"/>
      <c r="G36" s="26"/>
      <c r="H36" s="26"/>
      <c r="I36" s="26"/>
      <c r="J36" s="72">
        <v>6</v>
      </c>
      <c r="K36" s="26"/>
    </row>
    <row r="37" spans="1:11" x14ac:dyDescent="0.3">
      <c r="A37" s="9" t="s">
        <v>55</v>
      </c>
      <c r="B37" s="26"/>
      <c r="C37" s="26"/>
      <c r="D37" s="26"/>
      <c r="E37" s="26"/>
      <c r="F37" s="26"/>
      <c r="G37" s="26"/>
      <c r="H37" s="26"/>
      <c r="I37" s="26"/>
      <c r="J37" s="72">
        <f>SUM(J6:J36)</f>
        <v>217</v>
      </c>
      <c r="K37" s="26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workbookViewId="0">
      <selection activeCell="J16" sqref="J16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44866</v>
      </c>
      <c r="B6" s="8"/>
      <c r="C6" s="8"/>
      <c r="D6" s="46"/>
      <c r="E6" s="8"/>
      <c r="F6" s="8"/>
      <c r="G6" s="24"/>
      <c r="H6" s="24"/>
      <c r="I6" s="40"/>
      <c r="J6" s="71">
        <v>11</v>
      </c>
      <c r="K6" s="40"/>
    </row>
    <row r="7" spans="1:11" ht="15" x14ac:dyDescent="0.25">
      <c r="A7" s="7">
        <v>44867</v>
      </c>
      <c r="B7" s="8"/>
      <c r="C7" s="8"/>
      <c r="D7" s="46"/>
      <c r="E7" s="8"/>
      <c r="F7" s="8"/>
      <c r="G7" s="24"/>
      <c r="H7" s="24"/>
      <c r="I7" s="40"/>
      <c r="J7" s="72">
        <v>10</v>
      </c>
      <c r="K7" s="40"/>
    </row>
    <row r="8" spans="1:11" ht="15" x14ac:dyDescent="0.25">
      <c r="A8" s="7">
        <v>44868</v>
      </c>
      <c r="B8" s="8"/>
      <c r="C8" s="8"/>
      <c r="D8" s="46"/>
      <c r="E8" s="8"/>
      <c r="F8" s="8"/>
      <c r="G8" s="24"/>
      <c r="H8" s="24"/>
      <c r="I8" s="40"/>
      <c r="J8" s="72">
        <v>11</v>
      </c>
      <c r="K8" s="40"/>
    </row>
    <row r="9" spans="1:11" ht="15" x14ac:dyDescent="0.25">
      <c r="A9" s="7">
        <v>44869</v>
      </c>
      <c r="B9" s="8"/>
      <c r="C9" s="8"/>
      <c r="D9" s="46"/>
      <c r="E9" s="8"/>
      <c r="F9" s="8"/>
      <c r="G9" s="24"/>
      <c r="H9" s="24"/>
      <c r="I9" s="40"/>
      <c r="J9" s="72">
        <v>14</v>
      </c>
      <c r="K9" s="40"/>
    </row>
    <row r="10" spans="1:11" ht="15" x14ac:dyDescent="0.25">
      <c r="A10" s="7">
        <v>44870</v>
      </c>
      <c r="B10" s="8"/>
      <c r="C10" s="8"/>
      <c r="D10" s="46"/>
      <c r="E10" s="8"/>
      <c r="F10" s="8"/>
      <c r="G10" s="24"/>
      <c r="H10" s="24"/>
      <c r="I10" s="40"/>
      <c r="J10" s="72">
        <v>0</v>
      </c>
      <c r="K10" s="40"/>
    </row>
    <row r="11" spans="1:11" ht="15" x14ac:dyDescent="0.25">
      <c r="A11" s="7">
        <v>44871</v>
      </c>
      <c r="B11" s="8"/>
      <c r="C11" s="8"/>
      <c r="D11" s="46"/>
      <c r="E11" s="8"/>
      <c r="F11" s="8"/>
      <c r="G11" s="24"/>
      <c r="H11" s="24"/>
      <c r="I11" s="40"/>
      <c r="J11" s="72">
        <v>0</v>
      </c>
      <c r="K11" s="40"/>
    </row>
    <row r="12" spans="1:11" ht="15" x14ac:dyDescent="0.25">
      <c r="A12" s="7">
        <v>44872</v>
      </c>
      <c r="B12" s="8"/>
      <c r="C12" s="8"/>
      <c r="D12" s="46"/>
      <c r="E12" s="8"/>
      <c r="F12" s="8"/>
      <c r="G12" s="24"/>
      <c r="H12" s="24"/>
      <c r="I12" s="40"/>
      <c r="J12" s="72">
        <v>22</v>
      </c>
      <c r="K12" s="40"/>
    </row>
    <row r="13" spans="1:11" ht="15" x14ac:dyDescent="0.25">
      <c r="A13" s="7">
        <v>44873</v>
      </c>
      <c r="B13" s="8"/>
      <c r="C13" s="8"/>
      <c r="D13" s="46"/>
      <c r="E13" s="8"/>
      <c r="F13" s="8"/>
      <c r="G13" s="24"/>
      <c r="H13" s="24"/>
      <c r="I13" s="40"/>
      <c r="J13" s="72">
        <v>35</v>
      </c>
      <c r="K13" s="40"/>
    </row>
    <row r="14" spans="1:11" ht="15" x14ac:dyDescent="0.25">
      <c r="A14" s="7">
        <v>44874</v>
      </c>
      <c r="B14" s="8"/>
      <c r="C14" s="8"/>
      <c r="D14" s="46"/>
      <c r="E14" s="8"/>
      <c r="F14" s="8"/>
      <c r="G14" s="24"/>
      <c r="H14" s="24"/>
      <c r="I14" s="40"/>
      <c r="J14" s="72">
        <v>34</v>
      </c>
      <c r="K14" s="40"/>
    </row>
    <row r="15" spans="1:11" ht="15" x14ac:dyDescent="0.25">
      <c r="A15" s="7">
        <v>44875</v>
      </c>
      <c r="B15" s="8"/>
      <c r="C15" s="8"/>
      <c r="D15" s="46"/>
      <c r="E15" s="8"/>
      <c r="F15" s="8"/>
      <c r="G15" s="24"/>
      <c r="H15" s="24"/>
      <c r="I15" s="40"/>
      <c r="J15" s="72">
        <v>33</v>
      </c>
      <c r="K15" s="40"/>
    </row>
    <row r="16" spans="1:11" ht="15" x14ac:dyDescent="0.25">
      <c r="A16" s="7">
        <v>44876</v>
      </c>
      <c r="B16" s="8"/>
      <c r="C16" s="8"/>
      <c r="D16" s="46"/>
      <c r="E16" s="8"/>
      <c r="F16" s="8"/>
      <c r="G16" s="24"/>
      <c r="H16" s="24"/>
      <c r="I16" s="40"/>
      <c r="J16" s="72">
        <v>42</v>
      </c>
      <c r="K16" s="40"/>
    </row>
    <row r="17" spans="1:11" ht="15" x14ac:dyDescent="0.25">
      <c r="A17" s="7">
        <v>44877</v>
      </c>
      <c r="B17" s="8"/>
      <c r="C17" s="8"/>
      <c r="D17" s="46"/>
      <c r="E17" s="8"/>
      <c r="F17" s="8"/>
      <c r="G17" s="24"/>
      <c r="H17" s="24"/>
      <c r="I17" s="40"/>
      <c r="J17" s="72"/>
      <c r="K17" s="40"/>
    </row>
    <row r="18" spans="1:11" ht="15" x14ac:dyDescent="0.25">
      <c r="A18" s="7">
        <v>44878</v>
      </c>
      <c r="B18" s="8"/>
      <c r="C18" s="8"/>
      <c r="D18" s="46"/>
      <c r="E18" s="8"/>
      <c r="F18" s="8"/>
      <c r="G18" s="24"/>
      <c r="H18" s="24"/>
      <c r="I18" s="40"/>
      <c r="J18" s="72"/>
      <c r="K18" s="40"/>
    </row>
    <row r="19" spans="1:11" ht="15" x14ac:dyDescent="0.25">
      <c r="A19" s="7">
        <v>44879</v>
      </c>
      <c r="B19" s="8"/>
      <c r="C19" s="8"/>
      <c r="D19" s="46"/>
      <c r="E19" s="8"/>
      <c r="F19" s="8"/>
      <c r="G19" s="24"/>
      <c r="H19" s="24"/>
      <c r="I19" s="40"/>
      <c r="J19" s="72"/>
      <c r="K19" s="40"/>
    </row>
    <row r="20" spans="1:11" ht="15" x14ac:dyDescent="0.25">
      <c r="A20" s="7">
        <v>44880</v>
      </c>
      <c r="B20" s="8"/>
      <c r="C20" s="64"/>
      <c r="D20" s="46"/>
      <c r="E20" s="8"/>
      <c r="F20" s="8"/>
      <c r="G20" s="24"/>
      <c r="H20" s="24"/>
      <c r="I20" s="40"/>
      <c r="J20" s="72"/>
      <c r="K20" s="40"/>
    </row>
    <row r="21" spans="1:11" ht="15" x14ac:dyDescent="0.25">
      <c r="A21" s="7">
        <v>44881</v>
      </c>
      <c r="B21" s="8"/>
      <c r="C21" s="64"/>
      <c r="D21" s="46"/>
      <c r="E21" s="8"/>
      <c r="F21" s="8"/>
      <c r="G21" s="24"/>
      <c r="H21" s="24"/>
      <c r="I21" s="40"/>
      <c r="J21" s="72"/>
      <c r="K21" s="40"/>
    </row>
    <row r="22" spans="1:11" ht="15" x14ac:dyDescent="0.25">
      <c r="A22" s="7">
        <v>44882</v>
      </c>
      <c r="B22" s="8"/>
      <c r="C22" s="64"/>
      <c r="D22" s="46"/>
      <c r="E22" s="8"/>
      <c r="F22" s="8"/>
      <c r="G22" s="24"/>
      <c r="H22" s="24"/>
      <c r="I22" s="40"/>
      <c r="J22" s="72"/>
      <c r="K22" s="40"/>
    </row>
    <row r="23" spans="1:11" ht="15" x14ac:dyDescent="0.25">
      <c r="A23" s="7">
        <v>44883</v>
      </c>
      <c r="B23" s="8"/>
      <c r="C23" s="64"/>
      <c r="D23" s="46"/>
      <c r="E23" s="8"/>
      <c r="F23" s="8"/>
      <c r="G23" s="24"/>
      <c r="H23" s="24"/>
      <c r="I23" s="40"/>
      <c r="J23" s="72"/>
      <c r="K23" s="40"/>
    </row>
    <row r="24" spans="1:11" ht="15" x14ac:dyDescent="0.25">
      <c r="A24" s="7">
        <v>44884</v>
      </c>
      <c r="B24" s="8"/>
      <c r="C24" s="64"/>
      <c r="D24" s="46"/>
      <c r="E24" s="8"/>
      <c r="F24" s="8"/>
      <c r="G24" s="24"/>
      <c r="H24" s="24"/>
      <c r="I24" s="40"/>
      <c r="J24" s="72"/>
      <c r="K24" s="40"/>
    </row>
    <row r="25" spans="1:11" ht="15" x14ac:dyDescent="0.25">
      <c r="A25" s="7">
        <v>44885</v>
      </c>
      <c r="B25" s="8"/>
      <c r="C25" s="64"/>
      <c r="D25" s="46"/>
      <c r="E25" s="8"/>
      <c r="F25" s="8"/>
      <c r="G25" s="24"/>
      <c r="H25" s="24"/>
      <c r="I25" s="40"/>
      <c r="J25" s="72"/>
      <c r="K25" s="40"/>
    </row>
    <row r="26" spans="1:11" ht="15" x14ac:dyDescent="0.25">
      <c r="A26" s="7">
        <v>44886</v>
      </c>
      <c r="B26" s="8"/>
      <c r="C26" s="64"/>
      <c r="D26" s="46"/>
      <c r="E26" s="8"/>
      <c r="F26" s="8"/>
      <c r="G26" s="24"/>
      <c r="H26" s="24"/>
      <c r="I26" s="40"/>
      <c r="J26" s="72"/>
      <c r="K26" s="40"/>
    </row>
    <row r="27" spans="1:11" ht="15" x14ac:dyDescent="0.25">
      <c r="A27" s="7">
        <v>44887</v>
      </c>
      <c r="B27" s="8"/>
      <c r="C27" s="64"/>
      <c r="D27" s="46"/>
      <c r="E27" s="8"/>
      <c r="F27" s="8"/>
      <c r="G27" s="24"/>
      <c r="H27" s="24"/>
      <c r="I27" s="40"/>
      <c r="J27" s="72"/>
      <c r="K27" s="40"/>
    </row>
    <row r="28" spans="1:11" ht="15" x14ac:dyDescent="0.25">
      <c r="A28" s="7">
        <v>44888</v>
      </c>
      <c r="B28" s="8"/>
      <c r="C28" s="64"/>
      <c r="D28" s="46"/>
      <c r="E28" s="8"/>
      <c r="F28" s="8"/>
      <c r="G28" s="24"/>
      <c r="H28" s="24"/>
      <c r="I28" s="40"/>
      <c r="J28" s="72"/>
      <c r="K28" s="40"/>
    </row>
    <row r="29" spans="1:11" ht="15" x14ac:dyDescent="0.25">
      <c r="A29" s="7">
        <v>44889</v>
      </c>
      <c r="B29" s="8"/>
      <c r="C29" s="64"/>
      <c r="D29" s="46"/>
      <c r="E29" s="8"/>
      <c r="F29" s="8"/>
      <c r="G29" s="24"/>
      <c r="H29" s="24"/>
      <c r="I29" s="40"/>
      <c r="J29" s="72"/>
      <c r="K29" s="40"/>
    </row>
    <row r="30" spans="1:11" x14ac:dyDescent="0.3">
      <c r="A30" s="7">
        <v>44890</v>
      </c>
      <c r="B30" s="8"/>
      <c r="C30" s="64"/>
      <c r="D30" s="46"/>
      <c r="E30" s="8"/>
      <c r="F30" s="8"/>
      <c r="G30" s="24"/>
      <c r="H30" s="24"/>
      <c r="I30" s="40"/>
      <c r="J30" s="72"/>
      <c r="K30" s="40"/>
    </row>
    <row r="31" spans="1:11" x14ac:dyDescent="0.3">
      <c r="A31" s="7">
        <v>44891</v>
      </c>
      <c r="B31" s="8"/>
      <c r="C31" s="64"/>
      <c r="D31" s="46"/>
      <c r="E31" s="8"/>
      <c r="F31" s="8"/>
      <c r="G31" s="24"/>
      <c r="H31" s="24"/>
      <c r="I31" s="40"/>
      <c r="J31" s="72"/>
      <c r="K31" s="40"/>
    </row>
    <row r="32" spans="1:11" x14ac:dyDescent="0.3">
      <c r="A32" s="7">
        <v>44892</v>
      </c>
      <c r="B32" s="8"/>
      <c r="C32" s="8"/>
      <c r="D32" s="46"/>
      <c r="E32" s="8"/>
      <c r="F32" s="8"/>
      <c r="G32" s="24"/>
      <c r="H32" s="24"/>
      <c r="I32" s="40"/>
      <c r="J32" s="72"/>
      <c r="K32" s="40"/>
    </row>
    <row r="33" spans="1:11" x14ac:dyDescent="0.3">
      <c r="A33" s="7">
        <v>44893</v>
      </c>
      <c r="B33" s="8"/>
      <c r="C33" s="8"/>
      <c r="D33" s="46"/>
      <c r="E33" s="8"/>
      <c r="F33" s="8"/>
      <c r="G33" s="24"/>
      <c r="H33" s="24"/>
      <c r="I33" s="40"/>
      <c r="J33" s="72"/>
      <c r="K33" s="40"/>
    </row>
    <row r="34" spans="1:11" x14ac:dyDescent="0.3">
      <c r="A34" s="7">
        <v>44894</v>
      </c>
      <c r="B34" s="8"/>
      <c r="C34" s="8"/>
      <c r="D34" s="46"/>
      <c r="E34" s="8"/>
      <c r="F34" s="8"/>
      <c r="G34" s="24"/>
      <c r="H34" s="24"/>
      <c r="I34" s="40"/>
      <c r="J34" s="72"/>
      <c r="K34" s="40"/>
    </row>
    <row r="35" spans="1:11" x14ac:dyDescent="0.3">
      <c r="A35" s="7">
        <v>44895</v>
      </c>
      <c r="B35" s="8"/>
      <c r="C35" s="8"/>
      <c r="D35" s="46"/>
      <c r="E35" s="8"/>
      <c r="F35" s="8"/>
      <c r="G35" s="24"/>
      <c r="H35" s="24"/>
      <c r="I35" s="40"/>
      <c r="J35" s="72"/>
      <c r="K35" s="40"/>
    </row>
    <row r="36" spans="1:11" x14ac:dyDescent="0.3">
      <c r="A36" s="9" t="s">
        <v>55</v>
      </c>
      <c r="B36" s="26"/>
      <c r="C36" s="26"/>
      <c r="D36" s="26"/>
      <c r="E36" s="26"/>
      <c r="F36" s="26"/>
      <c r="G36" s="26"/>
      <c r="H36" s="26"/>
      <c r="I36" s="26"/>
      <c r="J36" s="72">
        <f>SUM(J6:J35)</f>
        <v>212</v>
      </c>
      <c r="K36" s="26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4" workbookViewId="0">
      <selection activeCell="G27" sqref="G27"/>
    </sheetView>
  </sheetViews>
  <sheetFormatPr defaultColWidth="8.88671875" defaultRowHeight="13.8" x14ac:dyDescent="0.25"/>
  <cols>
    <col min="1" max="1" width="8.88671875" style="1"/>
    <col min="2" max="2" width="17.33203125" style="1" customWidth="1"/>
    <col min="3" max="3" width="14.6640625" style="1" customWidth="1"/>
    <col min="4" max="4" width="8.88671875" style="1"/>
    <col min="5" max="5" width="12.5546875" style="1" customWidth="1"/>
    <col min="6" max="6" width="12.44140625" style="1" customWidth="1"/>
    <col min="7" max="7" width="14.33203125" style="1" customWidth="1"/>
    <col min="8" max="16384" width="8.88671875" style="1"/>
  </cols>
  <sheetData>
    <row r="1" spans="1:7" x14ac:dyDescent="0.25">
      <c r="B1" s="1" t="s">
        <v>20</v>
      </c>
    </row>
    <row r="3" spans="1:7" ht="55.2" x14ac:dyDescent="0.25">
      <c r="A3" s="2" t="s">
        <v>22</v>
      </c>
      <c r="B3" s="2" t="s">
        <v>23</v>
      </c>
      <c r="C3" s="6" t="s">
        <v>21</v>
      </c>
      <c r="D3" s="6" t="s">
        <v>24</v>
      </c>
      <c r="E3" s="2" t="s">
        <v>25</v>
      </c>
      <c r="F3" s="18" t="s">
        <v>26</v>
      </c>
      <c r="G3" s="2" t="s">
        <v>27</v>
      </c>
    </row>
    <row r="4" spans="1:7" x14ac:dyDescent="0.25">
      <c r="A4" s="2" t="s">
        <v>34</v>
      </c>
      <c r="B4" s="2" t="s">
        <v>10</v>
      </c>
      <c r="C4" s="17">
        <v>105.08</v>
      </c>
      <c r="D4" s="17">
        <v>1918.62</v>
      </c>
      <c r="E4" s="19">
        <f>C4*D4</f>
        <v>201608.58959999998</v>
      </c>
      <c r="F4" s="19">
        <v>0</v>
      </c>
      <c r="G4" s="19">
        <f>F4-E4</f>
        <v>-201608.58959999998</v>
      </c>
    </row>
    <row r="5" spans="1:7" x14ac:dyDescent="0.25">
      <c r="A5" s="2"/>
      <c r="B5" s="2" t="s">
        <v>30</v>
      </c>
      <c r="C5" s="17">
        <v>0</v>
      </c>
      <c r="D5" s="17">
        <v>53.88</v>
      </c>
      <c r="E5" s="19">
        <f t="shared" ref="E5:E19" si="0">C5*D5</f>
        <v>0</v>
      </c>
      <c r="F5" s="19">
        <v>0</v>
      </c>
      <c r="G5" s="19">
        <f t="shared" ref="G5:G23" si="1">F5-E5</f>
        <v>0</v>
      </c>
    </row>
    <row r="6" spans="1:7" x14ac:dyDescent="0.25">
      <c r="A6" s="2"/>
      <c r="B6" s="2" t="s">
        <v>29</v>
      </c>
      <c r="C6" s="17">
        <v>13693</v>
      </c>
      <c r="D6" s="17">
        <v>2.8307880000000001</v>
      </c>
      <c r="E6" s="19">
        <f t="shared" si="0"/>
        <v>38761.980084000003</v>
      </c>
      <c r="F6" s="19">
        <v>0</v>
      </c>
      <c r="G6" s="19">
        <f t="shared" si="1"/>
        <v>-38761.980084000003</v>
      </c>
    </row>
    <row r="7" spans="1:7" x14ac:dyDescent="0.25">
      <c r="A7" s="2"/>
      <c r="B7" s="2" t="s">
        <v>31</v>
      </c>
      <c r="C7" s="17"/>
      <c r="D7" s="17"/>
      <c r="E7" s="19">
        <f t="shared" si="0"/>
        <v>0</v>
      </c>
      <c r="F7" s="19">
        <v>0</v>
      </c>
      <c r="G7" s="19">
        <f t="shared" si="1"/>
        <v>0</v>
      </c>
    </row>
    <row r="8" spans="1:7" x14ac:dyDescent="0.25">
      <c r="A8" s="2" t="s">
        <v>28</v>
      </c>
      <c r="B8" s="2" t="s">
        <v>10</v>
      </c>
      <c r="C8" s="17">
        <v>227.9</v>
      </c>
      <c r="D8" s="17">
        <v>1918.62</v>
      </c>
      <c r="E8" s="19">
        <f t="shared" si="0"/>
        <v>437253.49799999996</v>
      </c>
      <c r="F8" s="19">
        <v>0</v>
      </c>
      <c r="G8" s="19">
        <f t="shared" si="1"/>
        <v>-437253.49799999996</v>
      </c>
    </row>
    <row r="9" spans="1:7" x14ac:dyDescent="0.25">
      <c r="A9" s="2"/>
      <c r="B9" s="2" t="s">
        <v>30</v>
      </c>
      <c r="C9" s="17">
        <v>847</v>
      </c>
      <c r="D9" s="17">
        <v>53.88</v>
      </c>
      <c r="E9" s="19">
        <f t="shared" si="0"/>
        <v>45636.36</v>
      </c>
      <c r="F9" s="19">
        <v>47000</v>
      </c>
      <c r="G9" s="19">
        <f t="shared" si="1"/>
        <v>1363.6399999999994</v>
      </c>
    </row>
    <row r="10" spans="1:7" x14ac:dyDescent="0.25">
      <c r="A10" s="2"/>
      <c r="B10" s="2" t="s">
        <v>29</v>
      </c>
      <c r="C10" s="17">
        <v>23229</v>
      </c>
      <c r="D10" s="17">
        <v>2.8307880000000001</v>
      </c>
      <c r="E10" s="19">
        <f t="shared" si="0"/>
        <v>65756.374452000004</v>
      </c>
      <c r="F10" s="19">
        <v>73000</v>
      </c>
      <c r="G10" s="19">
        <f t="shared" si="1"/>
        <v>7243.6255479999963</v>
      </c>
    </row>
    <row r="11" spans="1:7" x14ac:dyDescent="0.25">
      <c r="A11" s="2"/>
      <c r="B11" s="2" t="s">
        <v>31</v>
      </c>
      <c r="C11" s="17">
        <v>2235</v>
      </c>
      <c r="D11" s="17">
        <v>9.36</v>
      </c>
      <c r="E11" s="19">
        <f t="shared" si="0"/>
        <v>20919.599999999999</v>
      </c>
      <c r="F11" s="19">
        <v>31300</v>
      </c>
      <c r="G11" s="19">
        <f t="shared" si="1"/>
        <v>10380.400000000001</v>
      </c>
    </row>
    <row r="12" spans="1:7" x14ac:dyDescent="0.25">
      <c r="A12" s="2" t="s">
        <v>32</v>
      </c>
      <c r="B12" s="2" t="s">
        <v>10</v>
      </c>
      <c r="C12" s="17">
        <v>201</v>
      </c>
      <c r="D12" s="17">
        <v>1918.62</v>
      </c>
      <c r="E12" s="19">
        <f t="shared" si="0"/>
        <v>385642.62</v>
      </c>
      <c r="F12" s="19">
        <v>460000</v>
      </c>
      <c r="G12" s="19">
        <f t="shared" si="1"/>
        <v>74357.38</v>
      </c>
    </row>
    <row r="13" spans="1:7" x14ac:dyDescent="0.25">
      <c r="A13" s="2"/>
      <c r="B13" s="2" t="s">
        <v>30</v>
      </c>
      <c r="C13" s="17">
        <v>1058</v>
      </c>
      <c r="D13" s="17">
        <v>53.88</v>
      </c>
      <c r="E13" s="19">
        <f t="shared" si="0"/>
        <v>57005.04</v>
      </c>
      <c r="F13" s="19">
        <v>47000</v>
      </c>
      <c r="G13" s="19">
        <f t="shared" si="1"/>
        <v>-10005.040000000001</v>
      </c>
    </row>
    <row r="14" spans="1:7" x14ac:dyDescent="0.25">
      <c r="A14" s="2"/>
      <c r="B14" s="2" t="s">
        <v>29</v>
      </c>
      <c r="C14" s="17">
        <v>26530</v>
      </c>
      <c r="D14" s="17">
        <v>2.8307880000000001</v>
      </c>
      <c r="E14" s="19">
        <f t="shared" si="0"/>
        <v>75100.805640000006</v>
      </c>
      <c r="F14" s="19">
        <v>75000</v>
      </c>
      <c r="G14" s="19">
        <f t="shared" si="1"/>
        <v>-100.80564000000595</v>
      </c>
    </row>
    <row r="15" spans="1:7" x14ac:dyDescent="0.25">
      <c r="A15" s="2"/>
      <c r="B15" s="2" t="s">
        <v>31</v>
      </c>
      <c r="C15" s="17">
        <v>2096</v>
      </c>
      <c r="D15" s="17">
        <v>9.36</v>
      </c>
      <c r="E15" s="19">
        <f t="shared" si="0"/>
        <v>19618.559999999998</v>
      </c>
      <c r="F15" s="19">
        <v>31300</v>
      </c>
      <c r="G15" s="19">
        <f t="shared" si="1"/>
        <v>11681.440000000002</v>
      </c>
    </row>
    <row r="16" spans="1:7" x14ac:dyDescent="0.25">
      <c r="A16" s="2" t="s">
        <v>33</v>
      </c>
      <c r="B16" s="2" t="s">
        <v>10</v>
      </c>
      <c r="C16" s="17">
        <v>213.6</v>
      </c>
      <c r="D16" s="17">
        <v>1918.62</v>
      </c>
      <c r="E16" s="19">
        <f t="shared" si="0"/>
        <v>409817.23199999996</v>
      </c>
      <c r="F16" s="19">
        <v>460000</v>
      </c>
      <c r="G16" s="19">
        <f t="shared" si="1"/>
        <v>50182.76800000004</v>
      </c>
    </row>
    <row r="17" spans="1:7" x14ac:dyDescent="0.25">
      <c r="A17" s="2"/>
      <c r="B17" s="2" t="s">
        <v>30</v>
      </c>
      <c r="C17" s="17">
        <v>952.5</v>
      </c>
      <c r="D17" s="17">
        <v>53.88</v>
      </c>
      <c r="E17" s="19">
        <f t="shared" si="0"/>
        <v>51320.700000000004</v>
      </c>
      <c r="F17" s="19">
        <v>47000</v>
      </c>
      <c r="G17" s="19">
        <f t="shared" si="1"/>
        <v>-4320.7000000000044</v>
      </c>
    </row>
    <row r="18" spans="1:7" x14ac:dyDescent="0.25">
      <c r="A18" s="2"/>
      <c r="B18" s="2" t="s">
        <v>29</v>
      </c>
      <c r="C18" s="17">
        <v>25380.799999999999</v>
      </c>
      <c r="D18" s="17">
        <v>2.8307880000000001</v>
      </c>
      <c r="E18" s="19">
        <f t="shared" si="0"/>
        <v>71847.664070400002</v>
      </c>
      <c r="F18" s="19">
        <v>73000</v>
      </c>
      <c r="G18" s="19">
        <f t="shared" si="1"/>
        <v>1152.3359295999981</v>
      </c>
    </row>
    <row r="19" spans="1:7" x14ac:dyDescent="0.25">
      <c r="A19" s="2"/>
      <c r="B19" s="2" t="s">
        <v>31</v>
      </c>
      <c r="C19" s="17">
        <v>2165.5</v>
      </c>
      <c r="D19" s="17">
        <v>9.36</v>
      </c>
      <c r="E19" s="19">
        <f t="shared" si="0"/>
        <v>20269.079999999998</v>
      </c>
      <c r="F19" s="19">
        <v>31300</v>
      </c>
      <c r="G19" s="19">
        <f t="shared" si="1"/>
        <v>11030.920000000002</v>
      </c>
    </row>
    <row r="20" spans="1:7" x14ac:dyDescent="0.25">
      <c r="A20" s="2" t="s">
        <v>35</v>
      </c>
      <c r="B20" s="2" t="s">
        <v>10</v>
      </c>
      <c r="C20" s="17">
        <v>106.9</v>
      </c>
      <c r="D20" s="17">
        <v>1918.62</v>
      </c>
      <c r="E20" s="19">
        <f t="shared" ref="E20:E23" si="2">C20*D20</f>
        <v>205100.478</v>
      </c>
      <c r="F20" s="19">
        <v>460000</v>
      </c>
      <c r="G20" s="19">
        <f t="shared" si="1"/>
        <v>254899.522</v>
      </c>
    </row>
    <row r="21" spans="1:7" x14ac:dyDescent="0.25">
      <c r="A21" s="2"/>
      <c r="B21" s="2" t="s">
        <v>30</v>
      </c>
      <c r="C21" s="17">
        <v>1000</v>
      </c>
      <c r="D21" s="17">
        <v>53.88</v>
      </c>
      <c r="E21" s="19">
        <f t="shared" si="2"/>
        <v>53880</v>
      </c>
      <c r="F21" s="19">
        <v>47000</v>
      </c>
      <c r="G21" s="19">
        <f t="shared" si="1"/>
        <v>-6880</v>
      </c>
    </row>
    <row r="22" spans="1:7" x14ac:dyDescent="0.25">
      <c r="A22" s="2"/>
      <c r="B22" s="2" t="s">
        <v>29</v>
      </c>
      <c r="C22" s="17">
        <v>19000</v>
      </c>
      <c r="D22" s="17">
        <v>2.8307880000000001</v>
      </c>
      <c r="E22" s="19">
        <f t="shared" si="2"/>
        <v>53784.972000000002</v>
      </c>
      <c r="F22" s="19">
        <v>75000</v>
      </c>
      <c r="G22" s="19">
        <f t="shared" si="1"/>
        <v>21215.027999999998</v>
      </c>
    </row>
    <row r="23" spans="1:7" x14ac:dyDescent="0.25">
      <c r="A23" s="2"/>
      <c r="B23" s="2" t="s">
        <v>31</v>
      </c>
      <c r="C23" s="17">
        <v>1083</v>
      </c>
      <c r="D23" s="17">
        <v>9.36</v>
      </c>
      <c r="E23" s="19">
        <f t="shared" si="2"/>
        <v>10136.879999999999</v>
      </c>
      <c r="F23" s="19">
        <v>14300</v>
      </c>
      <c r="G23" s="19">
        <f t="shared" si="1"/>
        <v>4163.1200000000008</v>
      </c>
    </row>
    <row r="24" spans="1:7" x14ac:dyDescent="0.25">
      <c r="A24" s="20" t="s">
        <v>9</v>
      </c>
      <c r="B24" s="20" t="s">
        <v>10</v>
      </c>
      <c r="C24" s="21">
        <f>C4+C8+C12+C16+C20</f>
        <v>854.48</v>
      </c>
      <c r="D24" s="21">
        <v>1918.62</v>
      </c>
      <c r="E24" s="22">
        <f>C24*D24</f>
        <v>1639422.4176</v>
      </c>
      <c r="F24" s="22">
        <f>F4+F12+F16+F20</f>
        <v>1380000</v>
      </c>
      <c r="G24" s="22">
        <f>F24-E24</f>
        <v>-259422.41760000004</v>
      </c>
    </row>
    <row r="25" spans="1:7" x14ac:dyDescent="0.25">
      <c r="A25" s="20"/>
      <c r="B25" s="20" t="s">
        <v>30</v>
      </c>
      <c r="C25" s="21">
        <f>C5+C9+C13+C17+C21</f>
        <v>3857.5</v>
      </c>
      <c r="D25" s="21">
        <v>53.88</v>
      </c>
      <c r="E25" s="22">
        <f t="shared" ref="E25:E27" si="3">C25*D25</f>
        <v>207842.1</v>
      </c>
      <c r="F25" s="22">
        <f>F9+F13+F17+F21</f>
        <v>188000</v>
      </c>
      <c r="G25" s="22">
        <f t="shared" ref="G25:G27" si="4">F25-E25</f>
        <v>-19842.100000000006</v>
      </c>
    </row>
    <row r="26" spans="1:7" x14ac:dyDescent="0.25">
      <c r="A26" s="20"/>
      <c r="B26" s="20" t="s">
        <v>29</v>
      </c>
      <c r="C26" s="21">
        <f>C6+C10+C14+C18+C22</f>
        <v>107832.8</v>
      </c>
      <c r="D26" s="21">
        <v>2.8307880000000001</v>
      </c>
      <c r="E26" s="22">
        <v>312622.7</v>
      </c>
      <c r="F26" s="22">
        <f>F10+F14+F18+F22</f>
        <v>296000</v>
      </c>
      <c r="G26" s="22">
        <f t="shared" si="4"/>
        <v>-16622.700000000012</v>
      </c>
    </row>
    <row r="27" spans="1:7" x14ac:dyDescent="0.25">
      <c r="A27" s="20"/>
      <c r="B27" s="20" t="s">
        <v>31</v>
      </c>
      <c r="C27" s="21">
        <f>C7+C11+C15+C23</f>
        <v>5414</v>
      </c>
      <c r="D27" s="21">
        <v>9.36</v>
      </c>
      <c r="E27" s="22">
        <f t="shared" si="3"/>
        <v>50675.039999999994</v>
      </c>
      <c r="F27" s="22">
        <f>F11+F15+F23+F19</f>
        <v>108200</v>
      </c>
      <c r="G27" s="22">
        <f t="shared" si="4"/>
        <v>57524.960000000006</v>
      </c>
    </row>
    <row r="29" spans="1:7" x14ac:dyDescent="0.25">
      <c r="B29" s="1" t="s">
        <v>36</v>
      </c>
    </row>
  </sheetData>
  <pageMargins left="0.25" right="0.25" top="0.75" bottom="0.75" header="0.3" footer="0.3"/>
  <pageSetup paperSize="9" orientation="landscape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opLeftCell="A10" workbookViewId="0">
      <selection activeCell="G38" sqref="G38"/>
    </sheetView>
  </sheetViews>
  <sheetFormatPr defaultColWidth="8.88671875" defaultRowHeight="13.8" x14ac:dyDescent="0.25"/>
  <cols>
    <col min="1" max="2" width="8.88671875" style="1"/>
    <col min="3" max="3" width="9.6640625" style="1" customWidth="1"/>
    <col min="4" max="4" width="11.33203125" style="1" customWidth="1"/>
    <col min="5" max="5" width="8.88671875" style="1"/>
    <col min="6" max="6" width="10.6640625" style="1" customWidth="1"/>
    <col min="7" max="7" width="9.6640625" style="1" customWidth="1"/>
    <col min="8" max="13" width="8.88671875" style="1"/>
    <col min="14" max="14" width="9" style="1" customWidth="1"/>
    <col min="15" max="16384" width="8.88671875" style="1"/>
  </cols>
  <sheetData>
    <row r="1" spans="1:17" x14ac:dyDescent="0.25">
      <c r="A1" s="2"/>
      <c r="B1" s="73" t="s">
        <v>1</v>
      </c>
      <c r="C1" s="73"/>
      <c r="D1" s="73"/>
      <c r="E1" s="73" t="s">
        <v>2</v>
      </c>
      <c r="F1" s="73"/>
      <c r="G1" s="73"/>
      <c r="H1" s="73"/>
      <c r="I1" s="73" t="s">
        <v>3</v>
      </c>
      <c r="J1" s="73"/>
      <c r="K1" s="73"/>
    </row>
    <row r="2" spans="1:17" ht="41.4" x14ac:dyDescent="0.25">
      <c r="A2" s="2"/>
      <c r="B2" s="2"/>
      <c r="C2" s="2"/>
      <c r="D2" s="2"/>
      <c r="F2" s="3" t="s">
        <v>4</v>
      </c>
      <c r="G2" s="25" t="s">
        <v>5</v>
      </c>
      <c r="H2" s="5"/>
      <c r="J2" s="6"/>
      <c r="K2" s="2"/>
      <c r="M2" s="77" t="s">
        <v>15</v>
      </c>
      <c r="N2" s="77"/>
      <c r="O2" s="77"/>
      <c r="P2" s="77"/>
    </row>
    <row r="3" spans="1:17" x14ac:dyDescent="0.25">
      <c r="A3" s="2"/>
      <c r="B3" s="2" t="s">
        <v>6</v>
      </c>
      <c r="C3" s="2" t="s">
        <v>7</v>
      </c>
      <c r="D3" s="2" t="s">
        <v>27</v>
      </c>
      <c r="E3" s="2" t="s">
        <v>6</v>
      </c>
      <c r="F3" s="2" t="s">
        <v>7</v>
      </c>
      <c r="G3" s="2" t="s">
        <v>7</v>
      </c>
      <c r="H3" s="2" t="s">
        <v>8</v>
      </c>
      <c r="I3" s="2" t="s">
        <v>6</v>
      </c>
      <c r="J3" s="2" t="s">
        <v>7</v>
      </c>
      <c r="K3" s="2" t="s">
        <v>8</v>
      </c>
      <c r="M3" s="15" t="s">
        <v>16</v>
      </c>
      <c r="N3" s="15" t="s">
        <v>17</v>
      </c>
      <c r="O3" s="15" t="s">
        <v>18</v>
      </c>
      <c r="P3" s="15" t="s">
        <v>11</v>
      </c>
    </row>
    <row r="4" spans="1:17" x14ac:dyDescent="0.25">
      <c r="A4" s="7">
        <v>43922</v>
      </c>
      <c r="B4" s="8">
        <v>6.7</v>
      </c>
      <c r="C4" s="8">
        <v>6.5</v>
      </c>
      <c r="D4" s="24">
        <f>B4-C4</f>
        <v>0.20000000000000018</v>
      </c>
      <c r="E4" s="8">
        <v>32.299999999999997</v>
      </c>
      <c r="F4" s="8">
        <v>44</v>
      </c>
      <c r="G4" s="8">
        <v>6</v>
      </c>
      <c r="H4" s="24">
        <f>E4-F4-G4</f>
        <v>-17.700000000000003</v>
      </c>
      <c r="I4" s="8">
        <v>600</v>
      </c>
      <c r="J4" s="8">
        <v>760</v>
      </c>
      <c r="K4" s="24">
        <f>I4-J4</f>
        <v>-160</v>
      </c>
      <c r="M4" s="2">
        <v>15178.6</v>
      </c>
      <c r="N4" s="2">
        <v>16690</v>
      </c>
      <c r="O4" s="2">
        <v>9385</v>
      </c>
      <c r="P4" s="2">
        <v>12641</v>
      </c>
      <c r="Q4" s="1" t="s">
        <v>38</v>
      </c>
    </row>
    <row r="5" spans="1:17" ht="15" x14ac:dyDescent="0.25">
      <c r="A5" s="7">
        <v>43923</v>
      </c>
      <c r="B5" s="8">
        <v>6.7</v>
      </c>
      <c r="C5" s="8">
        <v>6.1</v>
      </c>
      <c r="D5" s="24">
        <f>B5-C5</f>
        <v>0.60000000000000053</v>
      </c>
      <c r="E5" s="8">
        <v>32.299999999999997</v>
      </c>
      <c r="F5" s="8">
        <v>35</v>
      </c>
      <c r="G5" s="8">
        <v>7</v>
      </c>
      <c r="H5" s="24">
        <f t="shared" ref="H5:H33" si="0">E5-F5-G5</f>
        <v>-9.7000000000000028</v>
      </c>
      <c r="I5" s="8">
        <v>600</v>
      </c>
      <c r="J5" s="8">
        <v>840</v>
      </c>
      <c r="K5" s="24">
        <f t="shared" ref="K5:K33" si="1">I5-J5</f>
        <v>-240</v>
      </c>
      <c r="M5" s="2">
        <v>15184.7</v>
      </c>
      <c r="N5" s="2">
        <v>16725</v>
      </c>
      <c r="O5" s="2">
        <v>9392</v>
      </c>
      <c r="P5" s="2">
        <v>12662</v>
      </c>
    </row>
    <row r="6" spans="1:17" ht="15" x14ac:dyDescent="0.25">
      <c r="A6" s="7">
        <v>43924</v>
      </c>
      <c r="B6" s="8">
        <v>6.7</v>
      </c>
      <c r="C6" s="8">
        <v>5.3</v>
      </c>
      <c r="D6" s="24">
        <f>B6-C6</f>
        <v>1.4000000000000004</v>
      </c>
      <c r="E6" s="8">
        <v>32.299999999999997</v>
      </c>
      <c r="F6" s="8">
        <v>26.7</v>
      </c>
      <c r="G6" s="8">
        <v>5.3</v>
      </c>
      <c r="H6" s="24">
        <f t="shared" si="0"/>
        <v>0.29999999999999805</v>
      </c>
      <c r="I6" s="8">
        <v>600</v>
      </c>
      <c r="J6" s="8">
        <v>667</v>
      </c>
      <c r="K6" s="24">
        <f t="shared" si="1"/>
        <v>-67</v>
      </c>
      <c r="M6" s="2"/>
      <c r="N6" s="2"/>
      <c r="O6" s="2"/>
      <c r="P6" s="2"/>
    </row>
    <row r="7" spans="1:17" ht="15" x14ac:dyDescent="0.25">
      <c r="A7" s="7">
        <v>43925</v>
      </c>
      <c r="B7" s="8">
        <v>6.7</v>
      </c>
      <c r="C7" s="8">
        <v>5.3</v>
      </c>
      <c r="D7" s="24">
        <f>B7-C7</f>
        <v>1.4000000000000004</v>
      </c>
      <c r="E7" s="8">
        <v>32.299999999999997</v>
      </c>
      <c r="F7" s="8">
        <v>26.7</v>
      </c>
      <c r="G7" s="8">
        <v>5.3</v>
      </c>
      <c r="H7" s="24">
        <f t="shared" si="0"/>
        <v>0.29999999999999805</v>
      </c>
      <c r="I7" s="8">
        <v>600</v>
      </c>
      <c r="J7" s="8">
        <v>667</v>
      </c>
      <c r="K7" s="24">
        <f t="shared" si="1"/>
        <v>-67</v>
      </c>
      <c r="M7" s="2"/>
      <c r="N7" s="2"/>
      <c r="O7" s="2"/>
      <c r="P7" s="2"/>
    </row>
    <row r="8" spans="1:17" ht="15" x14ac:dyDescent="0.25">
      <c r="A8" s="7">
        <v>43926</v>
      </c>
      <c r="B8" s="8">
        <v>6.7</v>
      </c>
      <c r="C8" s="8">
        <v>5.3</v>
      </c>
      <c r="D8" s="24">
        <f t="shared" ref="D8:D33" si="2">B8-C8</f>
        <v>1.4000000000000004</v>
      </c>
      <c r="E8" s="8">
        <v>32.299999999999997</v>
      </c>
      <c r="F8" s="8">
        <v>26.6</v>
      </c>
      <c r="G8" s="8">
        <v>5.4</v>
      </c>
      <c r="H8" s="24">
        <f t="shared" si="0"/>
        <v>0.29999999999999538</v>
      </c>
      <c r="I8" s="8">
        <v>600</v>
      </c>
      <c r="J8" s="8">
        <v>666</v>
      </c>
      <c r="K8" s="24">
        <f t="shared" si="1"/>
        <v>-66</v>
      </c>
      <c r="M8" s="2"/>
      <c r="N8" s="2"/>
      <c r="O8" s="2"/>
      <c r="P8" s="2"/>
    </row>
    <row r="9" spans="1:17" ht="15" x14ac:dyDescent="0.25">
      <c r="A9" s="7">
        <v>43927</v>
      </c>
      <c r="B9" s="8">
        <v>6.7</v>
      </c>
      <c r="C9" s="8">
        <v>3.8</v>
      </c>
      <c r="D9" s="24">
        <f t="shared" si="2"/>
        <v>2.9000000000000004</v>
      </c>
      <c r="E9" s="8">
        <v>32.299999999999997</v>
      </c>
      <c r="F9" s="8">
        <v>35</v>
      </c>
      <c r="G9" s="8">
        <v>2.8</v>
      </c>
      <c r="H9" s="24">
        <f t="shared" si="0"/>
        <v>-5.5000000000000027</v>
      </c>
      <c r="I9" s="8">
        <v>600</v>
      </c>
      <c r="J9" s="8">
        <v>760</v>
      </c>
      <c r="K9" s="24">
        <f t="shared" si="1"/>
        <v>-160</v>
      </c>
      <c r="M9" s="2">
        <v>15200.6</v>
      </c>
      <c r="N9" s="2">
        <v>16805</v>
      </c>
      <c r="O9" s="2">
        <v>9408</v>
      </c>
      <c r="P9" s="2">
        <v>12712</v>
      </c>
    </row>
    <row r="10" spans="1:17" ht="15" x14ac:dyDescent="0.25">
      <c r="A10" s="7">
        <v>43928</v>
      </c>
      <c r="B10" s="8">
        <v>6.7</v>
      </c>
      <c r="C10" s="8">
        <v>3.8</v>
      </c>
      <c r="D10" s="24">
        <f t="shared" si="2"/>
        <v>2.9000000000000004</v>
      </c>
      <c r="E10" s="8">
        <v>32.299999999999997</v>
      </c>
      <c r="F10" s="8">
        <v>33</v>
      </c>
      <c r="G10" s="8">
        <v>2.9</v>
      </c>
      <c r="H10" s="24">
        <f t="shared" si="0"/>
        <v>-3.6000000000000028</v>
      </c>
      <c r="I10" s="8">
        <v>600</v>
      </c>
      <c r="J10" s="8">
        <v>880</v>
      </c>
      <c r="K10" s="24">
        <f t="shared" si="1"/>
        <v>-280</v>
      </c>
      <c r="M10" s="2"/>
      <c r="N10" s="2">
        <v>16840</v>
      </c>
      <c r="O10" s="2"/>
      <c r="P10" s="2">
        <v>12731</v>
      </c>
    </row>
    <row r="11" spans="1:17" ht="15" x14ac:dyDescent="0.25">
      <c r="A11" s="7">
        <v>43929</v>
      </c>
      <c r="B11" s="8">
        <v>6.7</v>
      </c>
      <c r="C11" s="8">
        <v>3.8</v>
      </c>
      <c r="D11" s="24">
        <f t="shared" si="2"/>
        <v>2.9000000000000004</v>
      </c>
      <c r="E11" s="8">
        <v>32.299999999999997</v>
      </c>
      <c r="F11" s="8">
        <v>40</v>
      </c>
      <c r="G11" s="8">
        <v>2.9</v>
      </c>
      <c r="H11" s="24">
        <f t="shared" si="0"/>
        <v>-10.600000000000003</v>
      </c>
      <c r="I11" s="8">
        <v>600</v>
      </c>
      <c r="J11" s="8">
        <v>640</v>
      </c>
      <c r="K11" s="24">
        <f t="shared" si="1"/>
        <v>-40</v>
      </c>
      <c r="M11" s="2"/>
      <c r="N11" s="2">
        <v>16873</v>
      </c>
      <c r="O11" s="2"/>
      <c r="P11" s="2">
        <v>12753</v>
      </c>
    </row>
    <row r="12" spans="1:17" ht="15" x14ac:dyDescent="0.25">
      <c r="A12" s="7">
        <v>43930</v>
      </c>
      <c r="B12" s="8">
        <v>6.7</v>
      </c>
      <c r="C12" s="8">
        <v>3.8</v>
      </c>
      <c r="D12" s="24">
        <f t="shared" si="2"/>
        <v>2.9000000000000004</v>
      </c>
      <c r="E12" s="8">
        <v>32.299999999999997</v>
      </c>
      <c r="F12" s="8">
        <v>33</v>
      </c>
      <c r="G12" s="8">
        <v>2.9</v>
      </c>
      <c r="H12" s="24">
        <f t="shared" si="0"/>
        <v>-3.6000000000000028</v>
      </c>
      <c r="I12" s="8">
        <v>600</v>
      </c>
      <c r="J12" s="8">
        <v>640</v>
      </c>
      <c r="K12" s="24">
        <f t="shared" si="1"/>
        <v>-40</v>
      </c>
      <c r="M12" s="2"/>
      <c r="N12" s="2">
        <v>16913</v>
      </c>
      <c r="O12" s="2"/>
      <c r="P12" s="2">
        <v>12769</v>
      </c>
    </row>
    <row r="13" spans="1:17" ht="15" x14ac:dyDescent="0.25">
      <c r="A13" s="7">
        <v>43931</v>
      </c>
      <c r="B13" s="8">
        <v>6.7</v>
      </c>
      <c r="C13" s="8">
        <v>3.9</v>
      </c>
      <c r="D13" s="24">
        <f t="shared" si="2"/>
        <v>2.8000000000000003</v>
      </c>
      <c r="E13" s="8">
        <v>32.299999999999997</v>
      </c>
      <c r="F13" s="8">
        <v>33</v>
      </c>
      <c r="G13" s="8">
        <v>2.9</v>
      </c>
      <c r="H13" s="24">
        <f t="shared" si="0"/>
        <v>-3.6000000000000028</v>
      </c>
      <c r="I13" s="8">
        <v>600</v>
      </c>
      <c r="J13" s="8">
        <v>720</v>
      </c>
      <c r="K13" s="24">
        <f t="shared" si="1"/>
        <v>-120</v>
      </c>
      <c r="M13" s="2"/>
      <c r="N13" s="2">
        <v>16956</v>
      </c>
      <c r="O13" s="2"/>
      <c r="P13" s="2">
        <v>12787</v>
      </c>
    </row>
    <row r="14" spans="1:17" ht="15" x14ac:dyDescent="0.25">
      <c r="A14" s="7">
        <v>43932</v>
      </c>
      <c r="B14" s="8">
        <v>6.6</v>
      </c>
      <c r="C14" s="8">
        <v>3.9</v>
      </c>
      <c r="D14" s="24">
        <f t="shared" si="2"/>
        <v>2.6999999999999997</v>
      </c>
      <c r="E14" s="8">
        <v>32.299999999999997</v>
      </c>
      <c r="F14" s="8">
        <v>28</v>
      </c>
      <c r="G14" s="8">
        <v>2.9</v>
      </c>
      <c r="H14" s="24">
        <f t="shared" si="0"/>
        <v>1.3999999999999972</v>
      </c>
      <c r="I14" s="8">
        <v>600</v>
      </c>
      <c r="J14" s="8">
        <v>660</v>
      </c>
      <c r="K14" s="24">
        <f t="shared" si="1"/>
        <v>-60</v>
      </c>
      <c r="M14" s="2"/>
      <c r="N14" s="2"/>
      <c r="O14" s="2"/>
      <c r="P14" s="2"/>
    </row>
    <row r="15" spans="1:17" ht="15" x14ac:dyDescent="0.25">
      <c r="A15" s="7">
        <v>43933</v>
      </c>
      <c r="B15" s="8">
        <v>6.6</v>
      </c>
      <c r="C15" s="8">
        <v>3.9</v>
      </c>
      <c r="D15" s="24">
        <f t="shared" si="2"/>
        <v>2.6999999999999997</v>
      </c>
      <c r="E15" s="8">
        <v>32.299999999999997</v>
      </c>
      <c r="F15" s="8">
        <v>28</v>
      </c>
      <c r="G15" s="8">
        <v>2.9</v>
      </c>
      <c r="H15" s="24">
        <f t="shared" si="0"/>
        <v>1.3999999999999972</v>
      </c>
      <c r="I15" s="8">
        <v>600</v>
      </c>
      <c r="J15" s="8">
        <v>660</v>
      </c>
      <c r="K15" s="24">
        <f t="shared" si="1"/>
        <v>-60</v>
      </c>
      <c r="M15" s="2"/>
      <c r="N15" s="2">
        <v>17035</v>
      </c>
      <c r="O15" s="2"/>
      <c r="P15" s="2">
        <v>12836</v>
      </c>
    </row>
    <row r="16" spans="1:17" ht="15" x14ac:dyDescent="0.25">
      <c r="A16" s="7">
        <v>43934</v>
      </c>
      <c r="B16" s="8">
        <v>6.6</v>
      </c>
      <c r="C16" s="8">
        <v>3.9</v>
      </c>
      <c r="D16" s="24">
        <f t="shared" si="2"/>
        <v>2.6999999999999997</v>
      </c>
      <c r="E16" s="8">
        <v>32.299999999999997</v>
      </c>
      <c r="F16" s="8">
        <v>35</v>
      </c>
      <c r="G16" s="8">
        <v>2.9</v>
      </c>
      <c r="H16" s="24">
        <f t="shared" si="0"/>
        <v>-5.6000000000000032</v>
      </c>
      <c r="I16" s="8">
        <v>600</v>
      </c>
      <c r="J16" s="8">
        <v>760</v>
      </c>
      <c r="K16" s="24">
        <f t="shared" si="1"/>
        <v>-160</v>
      </c>
      <c r="M16" s="2"/>
      <c r="N16" s="2">
        <v>17070</v>
      </c>
      <c r="O16" s="2"/>
      <c r="P16" s="2">
        <v>12855</v>
      </c>
    </row>
    <row r="17" spans="1:16" ht="15" x14ac:dyDescent="0.25">
      <c r="A17" s="7">
        <v>43935</v>
      </c>
      <c r="B17" s="8">
        <v>6.6</v>
      </c>
      <c r="C17" s="8">
        <v>3.9</v>
      </c>
      <c r="D17" s="24">
        <f t="shared" si="2"/>
        <v>2.6999999999999997</v>
      </c>
      <c r="E17" s="8">
        <v>32.299999999999997</v>
      </c>
      <c r="F17" s="8">
        <v>36</v>
      </c>
      <c r="G17" s="8">
        <v>2.9</v>
      </c>
      <c r="H17" s="24">
        <f t="shared" si="0"/>
        <v>-6.6000000000000032</v>
      </c>
      <c r="I17" s="8">
        <v>600</v>
      </c>
      <c r="J17" s="8">
        <v>760</v>
      </c>
      <c r="K17" s="24">
        <f t="shared" si="1"/>
        <v>-160</v>
      </c>
      <c r="M17" s="2">
        <v>15235.3</v>
      </c>
      <c r="N17" s="2">
        <v>17106</v>
      </c>
      <c r="O17" s="2">
        <v>9434</v>
      </c>
      <c r="P17" s="2">
        <v>12874</v>
      </c>
    </row>
    <row r="18" spans="1:16" ht="15" x14ac:dyDescent="0.25">
      <c r="A18" s="7">
        <v>43936</v>
      </c>
      <c r="B18" s="8">
        <v>6.6</v>
      </c>
      <c r="C18" s="8">
        <v>5.8</v>
      </c>
      <c r="D18" s="24">
        <f t="shared" si="2"/>
        <v>0.79999999999999982</v>
      </c>
      <c r="E18" s="8">
        <v>32.299999999999997</v>
      </c>
      <c r="F18" s="8">
        <v>35</v>
      </c>
      <c r="G18" s="8">
        <v>5</v>
      </c>
      <c r="H18" s="24">
        <f t="shared" si="0"/>
        <v>-7.7000000000000028</v>
      </c>
      <c r="I18" s="8">
        <v>600</v>
      </c>
      <c r="J18" s="8">
        <v>800</v>
      </c>
      <c r="K18" s="24">
        <f t="shared" si="1"/>
        <v>-200</v>
      </c>
      <c r="M18" s="2">
        <v>15241.1</v>
      </c>
      <c r="N18" s="2">
        <v>17141</v>
      </c>
      <c r="O18" s="2">
        <v>9439</v>
      </c>
      <c r="P18" s="2">
        <v>12894</v>
      </c>
    </row>
    <row r="19" spans="1:16" ht="15" x14ac:dyDescent="0.25">
      <c r="A19" s="7">
        <v>43937</v>
      </c>
      <c r="B19" s="8"/>
      <c r="C19" s="8"/>
      <c r="D19" s="24">
        <f t="shared" si="2"/>
        <v>0</v>
      </c>
      <c r="E19" s="8">
        <v>32.299999999999997</v>
      </c>
      <c r="F19" s="8">
        <v>36</v>
      </c>
      <c r="G19" s="8"/>
      <c r="H19" s="24">
        <f t="shared" si="0"/>
        <v>-3.7000000000000028</v>
      </c>
      <c r="I19" s="8">
        <v>600</v>
      </c>
      <c r="J19" s="8">
        <v>760</v>
      </c>
      <c r="K19" s="24">
        <f t="shared" si="1"/>
        <v>-160</v>
      </c>
      <c r="M19" s="2"/>
      <c r="N19" s="2">
        <v>17177</v>
      </c>
      <c r="O19" s="2"/>
      <c r="P19" s="2">
        <v>12913</v>
      </c>
    </row>
    <row r="20" spans="1:16" ht="15" x14ac:dyDescent="0.25">
      <c r="A20" s="7">
        <v>43938</v>
      </c>
      <c r="B20" s="8"/>
      <c r="C20" s="8"/>
      <c r="D20" s="24">
        <f t="shared" si="2"/>
        <v>0</v>
      </c>
      <c r="E20" s="8">
        <v>32.299999999999997</v>
      </c>
      <c r="F20" s="8">
        <v>24.8</v>
      </c>
      <c r="G20" s="8"/>
      <c r="H20" s="24">
        <f t="shared" si="0"/>
        <v>7.4999999999999964</v>
      </c>
      <c r="I20" s="8">
        <v>600</v>
      </c>
      <c r="J20" s="8">
        <v>400</v>
      </c>
      <c r="K20" s="24">
        <f t="shared" si="1"/>
        <v>200</v>
      </c>
      <c r="M20" s="2"/>
      <c r="N20" s="2"/>
      <c r="O20" s="2"/>
      <c r="P20" s="2"/>
    </row>
    <row r="21" spans="1:16" ht="15" x14ac:dyDescent="0.25">
      <c r="A21" s="7">
        <v>43939</v>
      </c>
      <c r="B21" s="8"/>
      <c r="C21" s="8"/>
      <c r="D21" s="24">
        <f t="shared" si="2"/>
        <v>0</v>
      </c>
      <c r="E21" s="8">
        <v>32.299999999999997</v>
      </c>
      <c r="F21" s="8">
        <v>24.8</v>
      </c>
      <c r="G21" s="8"/>
      <c r="H21" s="24">
        <f t="shared" si="0"/>
        <v>7.4999999999999964</v>
      </c>
      <c r="I21" s="8">
        <v>600</v>
      </c>
      <c r="J21" s="8">
        <v>400</v>
      </c>
      <c r="K21" s="24">
        <f t="shared" si="1"/>
        <v>200</v>
      </c>
      <c r="M21" s="2"/>
      <c r="N21" s="2"/>
      <c r="O21" s="2"/>
      <c r="P21" s="2"/>
    </row>
    <row r="22" spans="1:16" ht="15" x14ac:dyDescent="0.25">
      <c r="A22" s="7">
        <v>43940</v>
      </c>
      <c r="B22" s="8"/>
      <c r="C22" s="8"/>
      <c r="D22" s="24">
        <f t="shared" si="2"/>
        <v>0</v>
      </c>
      <c r="E22" s="8">
        <v>32.200000000000003</v>
      </c>
      <c r="F22" s="8">
        <v>24.8</v>
      </c>
      <c r="G22" s="8"/>
      <c r="H22" s="24">
        <f t="shared" si="0"/>
        <v>7.4000000000000021</v>
      </c>
      <c r="I22" s="8">
        <v>600</v>
      </c>
      <c r="J22" s="8">
        <v>400</v>
      </c>
      <c r="K22" s="24">
        <f t="shared" si="1"/>
        <v>200</v>
      </c>
      <c r="M22" s="16"/>
      <c r="N22" s="2"/>
      <c r="O22" s="2"/>
      <c r="P22" s="2"/>
    </row>
    <row r="23" spans="1:16" ht="15" x14ac:dyDescent="0.25">
      <c r="A23" s="7">
        <v>43941</v>
      </c>
      <c r="B23" s="8"/>
      <c r="C23" s="8"/>
      <c r="D23" s="24">
        <f t="shared" si="2"/>
        <v>0</v>
      </c>
      <c r="E23" s="8">
        <v>32.200000000000003</v>
      </c>
      <c r="F23" s="8">
        <v>24.8</v>
      </c>
      <c r="G23" s="8"/>
      <c r="H23" s="24">
        <f t="shared" si="0"/>
        <v>7.4000000000000021</v>
      </c>
      <c r="I23" s="8">
        <v>600</v>
      </c>
      <c r="J23" s="8">
        <v>400</v>
      </c>
      <c r="K23" s="24">
        <f>I23-J23</f>
        <v>200</v>
      </c>
      <c r="M23" s="2"/>
      <c r="N23" s="2"/>
      <c r="O23" s="2"/>
      <c r="P23" s="2">
        <v>12953</v>
      </c>
    </row>
    <row r="24" spans="1:16" ht="15" x14ac:dyDescent="0.25">
      <c r="A24" s="7">
        <v>43942</v>
      </c>
      <c r="B24" s="8"/>
      <c r="C24" s="8"/>
      <c r="D24" s="24">
        <f t="shared" si="2"/>
        <v>0</v>
      </c>
      <c r="E24" s="8">
        <v>32.200000000000003</v>
      </c>
      <c r="F24" s="8">
        <v>24.8</v>
      </c>
      <c r="G24" s="8"/>
      <c r="H24" s="24">
        <f t="shared" si="0"/>
        <v>7.4000000000000021</v>
      </c>
      <c r="I24" s="8">
        <v>600</v>
      </c>
      <c r="J24" s="8">
        <v>760</v>
      </c>
      <c r="K24" s="24">
        <f t="shared" si="1"/>
        <v>-160</v>
      </c>
      <c r="M24" s="2"/>
      <c r="N24" s="2">
        <v>17301</v>
      </c>
      <c r="P24" s="2">
        <v>12972</v>
      </c>
    </row>
    <row r="25" spans="1:16" ht="15" x14ac:dyDescent="0.25">
      <c r="A25" s="7">
        <v>43943</v>
      </c>
      <c r="B25" s="8"/>
      <c r="C25" s="8"/>
      <c r="D25" s="24">
        <f t="shared" si="2"/>
        <v>0</v>
      </c>
      <c r="E25" s="8">
        <v>32.200000000000003</v>
      </c>
      <c r="F25" s="8">
        <v>35</v>
      </c>
      <c r="G25" s="8"/>
      <c r="H25" s="24">
        <f t="shared" si="0"/>
        <v>-2.7999999999999972</v>
      </c>
      <c r="I25" s="8">
        <v>600</v>
      </c>
      <c r="J25" s="8">
        <v>720</v>
      </c>
      <c r="K25" s="24">
        <f t="shared" si="1"/>
        <v>-120</v>
      </c>
      <c r="M25" s="2"/>
      <c r="N25" s="2"/>
      <c r="O25" s="2"/>
      <c r="P25" s="2"/>
    </row>
    <row r="26" spans="1:16" ht="15" x14ac:dyDescent="0.25">
      <c r="A26" s="7">
        <v>43944</v>
      </c>
      <c r="B26" s="8"/>
      <c r="C26" s="8"/>
      <c r="D26" s="24">
        <f t="shared" si="2"/>
        <v>0</v>
      </c>
      <c r="E26" s="8">
        <v>32.200000000000003</v>
      </c>
      <c r="F26" s="8">
        <v>35</v>
      </c>
      <c r="G26" s="8"/>
      <c r="H26" s="24">
        <f t="shared" si="0"/>
        <v>-2.7999999999999972</v>
      </c>
      <c r="I26" s="8">
        <v>600</v>
      </c>
      <c r="J26" s="8">
        <v>720</v>
      </c>
      <c r="K26" s="24">
        <f t="shared" si="1"/>
        <v>-120</v>
      </c>
      <c r="M26" s="2"/>
      <c r="N26" s="2">
        <v>17371</v>
      </c>
      <c r="O26" s="2"/>
      <c r="P26" s="2">
        <v>13008</v>
      </c>
    </row>
    <row r="27" spans="1:16" ht="15" x14ac:dyDescent="0.25">
      <c r="A27" s="7">
        <v>43945</v>
      </c>
      <c r="B27" s="8"/>
      <c r="C27" s="8"/>
      <c r="D27" s="24">
        <f t="shared" si="2"/>
        <v>0</v>
      </c>
      <c r="E27" s="8">
        <v>32.200000000000003</v>
      </c>
      <c r="F27" s="8">
        <v>32</v>
      </c>
      <c r="G27" s="8"/>
      <c r="H27" s="24">
        <f t="shared" si="0"/>
        <v>0.20000000000000284</v>
      </c>
      <c r="I27" s="8">
        <v>600</v>
      </c>
      <c r="J27" s="8">
        <v>573</v>
      </c>
      <c r="K27" s="24">
        <f t="shared" si="1"/>
        <v>27</v>
      </c>
      <c r="M27" s="2"/>
      <c r="N27" s="2"/>
      <c r="O27" s="2"/>
      <c r="P27" s="2"/>
    </row>
    <row r="28" spans="1:16" ht="15" x14ac:dyDescent="0.25">
      <c r="A28" s="7">
        <v>43946</v>
      </c>
      <c r="B28" s="8"/>
      <c r="C28" s="8"/>
      <c r="D28" s="24">
        <f t="shared" si="2"/>
        <v>0</v>
      </c>
      <c r="E28" s="8">
        <v>32.200000000000003</v>
      </c>
      <c r="F28" s="8">
        <v>32</v>
      </c>
      <c r="G28" s="8"/>
      <c r="H28" s="24">
        <f t="shared" si="0"/>
        <v>0.20000000000000284</v>
      </c>
      <c r="I28" s="8">
        <v>600</v>
      </c>
      <c r="J28" s="8">
        <v>573</v>
      </c>
      <c r="K28" s="24">
        <f t="shared" si="1"/>
        <v>27</v>
      </c>
      <c r="M28" s="2"/>
      <c r="N28" s="2"/>
      <c r="O28" s="2"/>
      <c r="P28" s="2"/>
    </row>
    <row r="29" spans="1:16" ht="15" x14ac:dyDescent="0.25">
      <c r="A29" s="7">
        <v>43947</v>
      </c>
      <c r="B29" s="8"/>
      <c r="C29" s="8"/>
      <c r="D29" s="24">
        <f t="shared" si="2"/>
        <v>0</v>
      </c>
      <c r="E29" s="8">
        <v>32.200000000000003</v>
      </c>
      <c r="F29" s="8">
        <v>32</v>
      </c>
      <c r="G29" s="8"/>
      <c r="H29" s="24">
        <f t="shared" si="0"/>
        <v>0.20000000000000284</v>
      </c>
      <c r="I29" s="8">
        <v>600</v>
      </c>
      <c r="J29" s="8">
        <v>574</v>
      </c>
      <c r="K29" s="24">
        <f t="shared" si="1"/>
        <v>26</v>
      </c>
      <c r="M29" s="2"/>
      <c r="N29" s="2">
        <v>17467</v>
      </c>
      <c r="O29" s="2"/>
      <c r="P29" s="2">
        <v>13051</v>
      </c>
    </row>
    <row r="30" spans="1:16" ht="15" x14ac:dyDescent="0.25">
      <c r="A30" s="7">
        <v>43948</v>
      </c>
      <c r="B30" s="8"/>
      <c r="C30" s="8"/>
      <c r="D30" s="24">
        <f t="shared" si="2"/>
        <v>0</v>
      </c>
      <c r="E30" s="8">
        <v>32.200000000000003</v>
      </c>
      <c r="F30" s="8">
        <v>35</v>
      </c>
      <c r="G30" s="8"/>
      <c r="H30" s="24">
        <f t="shared" si="0"/>
        <v>-2.7999999999999972</v>
      </c>
      <c r="I30" s="8">
        <v>600</v>
      </c>
      <c r="J30" s="8">
        <v>800</v>
      </c>
      <c r="K30" s="24">
        <f t="shared" si="1"/>
        <v>-200</v>
      </c>
      <c r="M30" s="2"/>
      <c r="N30" s="2">
        <v>17509</v>
      </c>
      <c r="O30" s="2"/>
      <c r="P30" s="2">
        <v>13071</v>
      </c>
    </row>
    <row r="31" spans="1:16" ht="15" x14ac:dyDescent="0.25">
      <c r="A31" s="7">
        <v>43949</v>
      </c>
      <c r="B31" s="8"/>
      <c r="C31" s="8"/>
      <c r="D31" s="24">
        <f t="shared" si="2"/>
        <v>0</v>
      </c>
      <c r="E31" s="8">
        <v>32.200000000000003</v>
      </c>
      <c r="F31" s="8">
        <v>35</v>
      </c>
      <c r="G31" s="8"/>
      <c r="H31" s="24">
        <f t="shared" si="0"/>
        <v>-2.7999999999999972</v>
      </c>
      <c r="I31" s="8">
        <v>600</v>
      </c>
      <c r="J31" s="8">
        <v>760</v>
      </c>
      <c r="K31" s="24">
        <f t="shared" si="1"/>
        <v>-160</v>
      </c>
      <c r="M31" s="2"/>
      <c r="N31" s="2">
        <v>17537</v>
      </c>
      <c r="O31" s="2"/>
      <c r="P31" s="2">
        <v>13090</v>
      </c>
    </row>
    <row r="32" spans="1:16" ht="15" x14ac:dyDescent="0.25">
      <c r="A32" s="7">
        <v>43950</v>
      </c>
      <c r="B32" s="8"/>
      <c r="C32" s="8"/>
      <c r="D32" s="24">
        <f t="shared" si="2"/>
        <v>0</v>
      </c>
      <c r="E32" s="8">
        <v>32.200000000000003</v>
      </c>
      <c r="F32" s="8">
        <v>35</v>
      </c>
      <c r="G32" s="8"/>
      <c r="H32" s="24">
        <f t="shared" si="0"/>
        <v>-2.7999999999999972</v>
      </c>
      <c r="I32" s="8">
        <v>600</v>
      </c>
      <c r="J32" s="8">
        <v>680</v>
      </c>
      <c r="K32" s="24">
        <f t="shared" si="1"/>
        <v>-80</v>
      </c>
      <c r="M32" s="2"/>
      <c r="N32" s="2">
        <v>17572</v>
      </c>
      <c r="O32" s="2"/>
      <c r="P32" s="2">
        <v>13107</v>
      </c>
    </row>
    <row r="33" spans="1:16" ht="15" x14ac:dyDescent="0.25">
      <c r="A33" s="7">
        <v>43951</v>
      </c>
      <c r="B33" s="8"/>
      <c r="C33" s="8"/>
      <c r="D33" s="24">
        <f t="shared" si="2"/>
        <v>0</v>
      </c>
      <c r="E33" s="8">
        <v>32.200000000000003</v>
      </c>
      <c r="F33" s="8">
        <v>30.4</v>
      </c>
      <c r="G33" s="8"/>
      <c r="H33" s="24">
        <f t="shared" si="0"/>
        <v>1.8000000000000043</v>
      </c>
      <c r="I33" s="8">
        <v>600</v>
      </c>
      <c r="J33" s="8">
        <v>616</v>
      </c>
      <c r="K33" s="24">
        <f t="shared" si="1"/>
        <v>-16</v>
      </c>
      <c r="M33" s="2"/>
      <c r="N33" s="2"/>
      <c r="O33" s="2"/>
      <c r="P33" s="2"/>
    </row>
    <row r="34" spans="1:16" x14ac:dyDescent="0.25">
      <c r="A34" s="9" t="s">
        <v>9</v>
      </c>
      <c r="B34" s="10">
        <f t="shared" ref="B34:K34" si="3">SUM(B4:B33)</f>
        <v>99.999999999999986</v>
      </c>
      <c r="C34" s="10">
        <f t="shared" si="3"/>
        <v>68.999999999999986</v>
      </c>
      <c r="D34" s="10">
        <f t="shared" si="3"/>
        <v>31</v>
      </c>
      <c r="E34" s="10">
        <f t="shared" si="3"/>
        <v>967.80000000000052</v>
      </c>
      <c r="F34" s="10">
        <f t="shared" si="3"/>
        <v>956.39999999999975</v>
      </c>
      <c r="G34" s="10">
        <f t="shared" si="3"/>
        <v>59.999999999999993</v>
      </c>
      <c r="H34" s="10">
        <f t="shared" si="3"/>
        <v>-48.599999999999987</v>
      </c>
      <c r="I34" s="10">
        <f t="shared" si="3"/>
        <v>18000</v>
      </c>
      <c r="J34" s="10">
        <f t="shared" si="3"/>
        <v>20016</v>
      </c>
      <c r="K34" s="10">
        <f t="shared" si="3"/>
        <v>-2016</v>
      </c>
      <c r="M34" s="2"/>
      <c r="N34" s="2"/>
      <c r="O34" s="2"/>
      <c r="P34" s="2"/>
    </row>
    <row r="40" spans="1:16" ht="15" x14ac:dyDescent="0.25">
      <c r="G40" s="1" t="s">
        <v>37</v>
      </c>
    </row>
  </sheetData>
  <mergeCells count="4">
    <mergeCell ref="B1:D1"/>
    <mergeCell ref="E1:H1"/>
    <mergeCell ref="I1:K1"/>
    <mergeCell ref="M2:P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7" workbookViewId="0">
      <selection activeCell="D37" sqref="D37"/>
    </sheetView>
  </sheetViews>
  <sheetFormatPr defaultColWidth="8.88671875" defaultRowHeight="13.8" x14ac:dyDescent="0.25"/>
  <cols>
    <col min="1" max="2" width="8.88671875" style="1"/>
    <col min="3" max="3" width="10.6640625" style="1" customWidth="1"/>
    <col min="4" max="4" width="9.88671875" style="1" customWidth="1"/>
    <col min="5" max="6" width="9.33203125" style="1" customWidth="1"/>
    <col min="7" max="7" width="9.6640625" style="1" customWidth="1"/>
    <col min="8" max="8" width="8.88671875" style="1"/>
    <col min="9" max="9" width="9.6640625" style="1" customWidth="1"/>
    <col min="10" max="10" width="9.44140625" style="1" customWidth="1"/>
    <col min="11" max="16384" width="8.88671875" style="1"/>
  </cols>
  <sheetData>
    <row r="1" spans="1:11" x14ac:dyDescent="0.25">
      <c r="A1" s="2"/>
      <c r="B1" s="73" t="s">
        <v>2</v>
      </c>
      <c r="C1" s="73"/>
      <c r="D1" s="73"/>
      <c r="E1" s="73" t="s">
        <v>3</v>
      </c>
      <c r="F1" s="73"/>
      <c r="G1" s="73"/>
    </row>
    <row r="2" spans="1:11" ht="41.4" x14ac:dyDescent="0.25">
      <c r="A2" s="2"/>
      <c r="C2" s="3" t="s">
        <v>4</v>
      </c>
      <c r="D2" s="5"/>
      <c r="F2" s="6"/>
      <c r="G2" s="2"/>
      <c r="I2" s="77"/>
      <c r="J2" s="77"/>
    </row>
    <row r="3" spans="1:11" x14ac:dyDescent="0.25">
      <c r="A3" s="2"/>
      <c r="B3" s="2" t="s">
        <v>6</v>
      </c>
      <c r="C3" s="2" t="s">
        <v>7</v>
      </c>
      <c r="D3" s="2" t="s">
        <v>8</v>
      </c>
      <c r="E3" s="2" t="s">
        <v>6</v>
      </c>
      <c r="F3" s="2" t="s">
        <v>7</v>
      </c>
      <c r="G3" s="2" t="s">
        <v>8</v>
      </c>
      <c r="I3" s="15" t="s">
        <v>17</v>
      </c>
      <c r="J3" s="15" t="s">
        <v>11</v>
      </c>
    </row>
    <row r="4" spans="1:11" x14ac:dyDescent="0.25">
      <c r="A4" s="7">
        <v>43952</v>
      </c>
      <c r="B4" s="8">
        <v>32.299999999999997</v>
      </c>
      <c r="C4" s="8">
        <v>30.4</v>
      </c>
      <c r="D4" s="24">
        <f>B4-C4</f>
        <v>1.8999999999999986</v>
      </c>
      <c r="E4" s="8">
        <v>484</v>
      </c>
      <c r="F4" s="8">
        <v>616</v>
      </c>
      <c r="G4" s="24">
        <f>E4-F4</f>
        <v>-132</v>
      </c>
      <c r="I4" s="2"/>
      <c r="J4" s="2"/>
      <c r="K4" s="1" t="s">
        <v>38</v>
      </c>
    </row>
    <row r="5" spans="1:11" ht="15" x14ac:dyDescent="0.25">
      <c r="A5" s="7">
        <v>43953</v>
      </c>
      <c r="B5" s="8">
        <v>32.299999999999997</v>
      </c>
      <c r="C5" s="8">
        <v>30.4</v>
      </c>
      <c r="D5" s="24">
        <f t="shared" ref="D5:D34" si="0">B5-C5</f>
        <v>1.8999999999999986</v>
      </c>
      <c r="E5" s="8">
        <v>484</v>
      </c>
      <c r="F5" s="8">
        <v>616</v>
      </c>
      <c r="G5" s="24">
        <f t="shared" ref="G5:G34" si="1">E5-F5</f>
        <v>-132</v>
      </c>
      <c r="I5" s="2"/>
      <c r="J5" s="2"/>
    </row>
    <row r="6" spans="1:11" ht="15" x14ac:dyDescent="0.25">
      <c r="A6" s="7">
        <v>43954</v>
      </c>
      <c r="B6" s="8">
        <v>32.299999999999997</v>
      </c>
      <c r="C6" s="8">
        <v>30.4</v>
      </c>
      <c r="D6" s="24">
        <f t="shared" si="0"/>
        <v>1.8999999999999986</v>
      </c>
      <c r="E6" s="8">
        <v>484</v>
      </c>
      <c r="F6" s="8">
        <v>616</v>
      </c>
      <c r="G6" s="24">
        <f t="shared" si="1"/>
        <v>-132</v>
      </c>
      <c r="I6" s="2"/>
      <c r="J6" s="2"/>
    </row>
    <row r="7" spans="1:11" ht="15" x14ac:dyDescent="0.25">
      <c r="A7" s="7">
        <v>43955</v>
      </c>
      <c r="B7" s="8">
        <v>32.299999999999997</v>
      </c>
      <c r="C7" s="8">
        <v>30.4</v>
      </c>
      <c r="D7" s="24">
        <f t="shared" si="0"/>
        <v>1.8999999999999986</v>
      </c>
      <c r="E7" s="8">
        <v>484</v>
      </c>
      <c r="F7" s="8">
        <v>616</v>
      </c>
      <c r="G7" s="24">
        <f t="shared" si="1"/>
        <v>-132</v>
      </c>
      <c r="I7" s="2">
        <v>17724</v>
      </c>
      <c r="J7" s="2">
        <v>13184</v>
      </c>
    </row>
    <row r="8" spans="1:11" ht="15" x14ac:dyDescent="0.25">
      <c r="A8" s="7">
        <v>43956</v>
      </c>
      <c r="B8" s="8">
        <v>32.299999999999997</v>
      </c>
      <c r="C8" s="8">
        <v>35</v>
      </c>
      <c r="D8" s="24">
        <f t="shared" si="0"/>
        <v>-2.7000000000000028</v>
      </c>
      <c r="E8" s="8">
        <v>484</v>
      </c>
      <c r="F8" s="8">
        <v>760</v>
      </c>
      <c r="G8" s="24">
        <f t="shared" si="1"/>
        <v>-276</v>
      </c>
      <c r="I8" s="2">
        <v>17759</v>
      </c>
      <c r="J8" s="2">
        <v>13203</v>
      </c>
    </row>
    <row r="9" spans="1:11" ht="15" x14ac:dyDescent="0.25">
      <c r="A9" s="7">
        <v>43957</v>
      </c>
      <c r="B9" s="8">
        <v>32.299999999999997</v>
      </c>
      <c r="C9" s="8">
        <v>35</v>
      </c>
      <c r="D9" s="24">
        <f t="shared" si="0"/>
        <v>-2.7000000000000028</v>
      </c>
      <c r="E9" s="8">
        <v>484</v>
      </c>
      <c r="F9" s="8">
        <v>960</v>
      </c>
      <c r="G9" s="24">
        <f t="shared" si="1"/>
        <v>-476</v>
      </c>
      <c r="I9" s="2">
        <v>17794</v>
      </c>
      <c r="J9" s="2">
        <v>13227</v>
      </c>
    </row>
    <row r="10" spans="1:11" ht="15" x14ac:dyDescent="0.25">
      <c r="A10" s="7">
        <v>43958</v>
      </c>
      <c r="B10" s="8">
        <v>32.299999999999997</v>
      </c>
      <c r="C10" s="8">
        <v>36</v>
      </c>
      <c r="D10" s="24">
        <f t="shared" si="0"/>
        <v>-3.7000000000000028</v>
      </c>
      <c r="E10" s="8">
        <v>484</v>
      </c>
      <c r="F10" s="8">
        <v>920</v>
      </c>
      <c r="G10" s="24">
        <f t="shared" si="1"/>
        <v>-436</v>
      </c>
      <c r="I10" s="2">
        <v>17830</v>
      </c>
      <c r="J10" s="2">
        <v>13250</v>
      </c>
    </row>
    <row r="11" spans="1:11" ht="15" x14ac:dyDescent="0.25">
      <c r="A11" s="7">
        <v>43959</v>
      </c>
      <c r="B11" s="8">
        <v>32.299999999999997</v>
      </c>
      <c r="C11" s="8">
        <v>28</v>
      </c>
      <c r="D11" s="24">
        <f t="shared" si="0"/>
        <v>4.2999999999999972</v>
      </c>
      <c r="E11" s="8">
        <v>484</v>
      </c>
      <c r="F11" s="8">
        <v>520</v>
      </c>
      <c r="G11" s="24">
        <f t="shared" si="1"/>
        <v>-36</v>
      </c>
      <c r="I11" s="2"/>
      <c r="J11" s="2"/>
    </row>
    <row r="12" spans="1:11" ht="15" x14ac:dyDescent="0.25">
      <c r="A12" s="7">
        <v>43960</v>
      </c>
      <c r="B12" s="8">
        <v>32.299999999999997</v>
      </c>
      <c r="C12" s="8">
        <v>28</v>
      </c>
      <c r="D12" s="24">
        <f t="shared" si="0"/>
        <v>4.2999999999999972</v>
      </c>
      <c r="E12" s="8">
        <v>484</v>
      </c>
      <c r="F12" s="8">
        <v>520</v>
      </c>
      <c r="G12" s="24">
        <f t="shared" si="1"/>
        <v>-36</v>
      </c>
      <c r="I12" s="2"/>
      <c r="J12" s="2"/>
    </row>
    <row r="13" spans="1:11" ht="15" x14ac:dyDescent="0.25">
      <c r="A13" s="7">
        <v>43961</v>
      </c>
      <c r="B13" s="8">
        <v>32.299999999999997</v>
      </c>
      <c r="C13" s="8">
        <v>27</v>
      </c>
      <c r="D13" s="24">
        <f t="shared" si="0"/>
        <v>5.2999999999999972</v>
      </c>
      <c r="E13" s="8">
        <v>484</v>
      </c>
      <c r="F13" s="8">
        <v>520</v>
      </c>
      <c r="G13" s="24">
        <f t="shared" si="1"/>
        <v>-36</v>
      </c>
      <c r="I13" s="2"/>
      <c r="J13" s="2"/>
    </row>
    <row r="14" spans="1:11" ht="15" x14ac:dyDescent="0.25">
      <c r="A14" s="7">
        <v>43962</v>
      </c>
      <c r="B14" s="8">
        <v>32.299999999999997</v>
      </c>
      <c r="C14" s="8">
        <v>27</v>
      </c>
      <c r="D14" s="24">
        <f t="shared" si="0"/>
        <v>5.2999999999999972</v>
      </c>
      <c r="E14" s="8">
        <v>484</v>
      </c>
      <c r="F14" s="8">
        <v>520</v>
      </c>
      <c r="G14" s="24">
        <f t="shared" si="1"/>
        <v>-36</v>
      </c>
      <c r="I14" s="2">
        <v>17940</v>
      </c>
      <c r="J14" s="2">
        <v>13302</v>
      </c>
    </row>
    <row r="15" spans="1:11" ht="15" x14ac:dyDescent="0.25">
      <c r="A15" s="7">
        <v>43963</v>
      </c>
      <c r="B15" s="8">
        <v>32.299999999999997</v>
      </c>
      <c r="C15" s="8">
        <v>32</v>
      </c>
      <c r="D15" s="24">
        <f t="shared" si="0"/>
        <v>0.29999999999999716</v>
      </c>
      <c r="E15" s="8">
        <v>484</v>
      </c>
      <c r="F15" s="8">
        <v>780</v>
      </c>
      <c r="G15" s="24">
        <f t="shared" si="1"/>
        <v>-296</v>
      </c>
      <c r="I15" s="2"/>
      <c r="J15" s="2"/>
    </row>
    <row r="16" spans="1:11" ht="15" x14ac:dyDescent="0.25">
      <c r="A16" s="7">
        <v>43964</v>
      </c>
      <c r="B16" s="8">
        <v>32.299999999999997</v>
      </c>
      <c r="C16" s="8">
        <v>32</v>
      </c>
      <c r="D16" s="24">
        <f t="shared" si="0"/>
        <v>0.29999999999999716</v>
      </c>
      <c r="E16" s="8">
        <v>484</v>
      </c>
      <c r="F16" s="8">
        <v>780</v>
      </c>
      <c r="G16" s="24">
        <f t="shared" si="1"/>
        <v>-296</v>
      </c>
      <c r="I16" s="2">
        <v>18004</v>
      </c>
      <c r="J16" s="2">
        <v>13341</v>
      </c>
    </row>
    <row r="17" spans="1:10" ht="15" x14ac:dyDescent="0.25">
      <c r="A17" s="7">
        <v>43965</v>
      </c>
      <c r="B17" s="8">
        <v>32.299999999999997</v>
      </c>
      <c r="C17" s="8">
        <v>43</v>
      </c>
      <c r="D17" s="24">
        <f t="shared" si="0"/>
        <v>-10.700000000000003</v>
      </c>
      <c r="E17" s="8">
        <v>484</v>
      </c>
      <c r="F17" s="8">
        <v>740</v>
      </c>
      <c r="G17" s="24">
        <f t="shared" si="1"/>
        <v>-256</v>
      </c>
      <c r="I17" s="2"/>
      <c r="J17" s="2"/>
    </row>
    <row r="18" spans="1:10" ht="15" x14ac:dyDescent="0.25">
      <c r="A18" s="7">
        <v>43966</v>
      </c>
      <c r="B18" s="8">
        <v>32.299999999999997</v>
      </c>
      <c r="C18" s="8">
        <v>43</v>
      </c>
      <c r="D18" s="24">
        <f t="shared" si="0"/>
        <v>-10.700000000000003</v>
      </c>
      <c r="E18" s="8">
        <v>484</v>
      </c>
      <c r="F18" s="8">
        <v>740</v>
      </c>
      <c r="G18" s="24">
        <f t="shared" si="1"/>
        <v>-256</v>
      </c>
      <c r="I18" s="2"/>
      <c r="J18" s="2"/>
    </row>
    <row r="19" spans="1:10" ht="15" x14ac:dyDescent="0.25">
      <c r="A19" s="7">
        <v>43967</v>
      </c>
      <c r="B19" s="8">
        <v>32.299999999999997</v>
      </c>
      <c r="C19" s="8">
        <v>43</v>
      </c>
      <c r="D19" s="24">
        <f t="shared" si="0"/>
        <v>-10.700000000000003</v>
      </c>
      <c r="E19" s="8">
        <v>484</v>
      </c>
      <c r="F19" s="8">
        <v>740</v>
      </c>
      <c r="G19" s="24">
        <f t="shared" si="1"/>
        <v>-256</v>
      </c>
      <c r="I19" s="2"/>
      <c r="J19" s="2"/>
    </row>
    <row r="20" spans="1:10" ht="15" x14ac:dyDescent="0.25">
      <c r="A20" s="7">
        <v>43968</v>
      </c>
      <c r="B20" s="8">
        <v>32.299999999999997</v>
      </c>
      <c r="C20" s="8">
        <v>42</v>
      </c>
      <c r="D20" s="24">
        <f t="shared" si="0"/>
        <v>-9.7000000000000028</v>
      </c>
      <c r="E20" s="8">
        <v>484</v>
      </c>
      <c r="F20" s="8">
        <v>740</v>
      </c>
      <c r="G20" s="24">
        <f t="shared" si="1"/>
        <v>-256</v>
      </c>
      <c r="I20" s="2">
        <v>18175</v>
      </c>
      <c r="J20" s="2">
        <v>13415</v>
      </c>
    </row>
    <row r="21" spans="1:10" ht="15" x14ac:dyDescent="0.25">
      <c r="A21" s="7">
        <v>43969</v>
      </c>
      <c r="B21" s="8">
        <v>32.299999999999997</v>
      </c>
      <c r="C21" s="8">
        <v>49</v>
      </c>
      <c r="D21" s="24">
        <f t="shared" si="0"/>
        <v>-16.700000000000003</v>
      </c>
      <c r="E21" s="8">
        <v>484</v>
      </c>
      <c r="F21" s="8">
        <v>720</v>
      </c>
      <c r="G21" s="24">
        <f t="shared" si="1"/>
        <v>-236</v>
      </c>
      <c r="I21" s="2">
        <v>18224</v>
      </c>
      <c r="J21" s="2">
        <v>13433</v>
      </c>
    </row>
    <row r="22" spans="1:10" ht="15" x14ac:dyDescent="0.25">
      <c r="A22" s="7">
        <v>43970</v>
      </c>
      <c r="B22" s="8">
        <v>32.200000000000003</v>
      </c>
      <c r="C22" s="8">
        <v>47</v>
      </c>
      <c r="D22" s="24">
        <f t="shared" si="0"/>
        <v>-14.799999999999997</v>
      </c>
      <c r="E22" s="8">
        <v>484</v>
      </c>
      <c r="F22" s="8">
        <v>680</v>
      </c>
      <c r="G22" s="24">
        <f t="shared" si="1"/>
        <v>-196</v>
      </c>
      <c r="I22" s="2"/>
      <c r="J22" s="2"/>
    </row>
    <row r="23" spans="1:10" ht="15" x14ac:dyDescent="0.25">
      <c r="A23" s="7">
        <v>43971</v>
      </c>
      <c r="B23" s="8">
        <v>32.200000000000003</v>
      </c>
      <c r="C23" s="8">
        <v>47</v>
      </c>
      <c r="D23" s="24">
        <f t="shared" si="0"/>
        <v>-14.799999999999997</v>
      </c>
      <c r="E23" s="8">
        <v>484</v>
      </c>
      <c r="F23" s="8">
        <v>680</v>
      </c>
      <c r="G23" s="24">
        <f>E23-F23</f>
        <v>-196</v>
      </c>
      <c r="I23" s="2">
        <v>18318</v>
      </c>
      <c r="J23" s="2">
        <v>13467</v>
      </c>
    </row>
    <row r="24" spans="1:10" ht="15" x14ac:dyDescent="0.25">
      <c r="A24" s="7">
        <v>43972</v>
      </c>
      <c r="B24" s="8">
        <v>32.200000000000003</v>
      </c>
      <c r="C24" s="8">
        <v>40</v>
      </c>
      <c r="D24" s="24">
        <f t="shared" si="0"/>
        <v>-7.7999999999999972</v>
      </c>
      <c r="E24" s="8">
        <v>484</v>
      </c>
      <c r="F24" s="8">
        <v>680</v>
      </c>
      <c r="G24" s="24">
        <f t="shared" si="1"/>
        <v>-196</v>
      </c>
      <c r="I24" s="2">
        <v>18358</v>
      </c>
      <c r="J24" s="2">
        <v>13484</v>
      </c>
    </row>
    <row r="25" spans="1:10" ht="15" x14ac:dyDescent="0.25">
      <c r="A25" s="7">
        <v>43973</v>
      </c>
      <c r="B25" s="8">
        <v>32.200000000000003</v>
      </c>
      <c r="C25" s="8">
        <v>29</v>
      </c>
      <c r="D25" s="24">
        <f t="shared" si="0"/>
        <v>3.2000000000000028</v>
      </c>
      <c r="E25" s="8">
        <v>484</v>
      </c>
      <c r="F25" s="8">
        <v>560</v>
      </c>
      <c r="G25" s="24">
        <f t="shared" si="1"/>
        <v>-76</v>
      </c>
      <c r="I25" s="2"/>
      <c r="J25" s="2"/>
    </row>
    <row r="26" spans="1:10" ht="15" x14ac:dyDescent="0.25">
      <c r="A26" s="7">
        <v>43974</v>
      </c>
      <c r="B26" s="8">
        <v>32.200000000000003</v>
      </c>
      <c r="C26" s="8">
        <v>29</v>
      </c>
      <c r="D26" s="24">
        <f t="shared" si="0"/>
        <v>3.2000000000000028</v>
      </c>
      <c r="E26" s="8">
        <v>484</v>
      </c>
      <c r="F26" s="8">
        <v>560</v>
      </c>
      <c r="G26" s="24">
        <f t="shared" si="1"/>
        <v>-76</v>
      </c>
      <c r="I26" s="2"/>
      <c r="J26" s="2"/>
    </row>
    <row r="27" spans="1:10" ht="15" x14ac:dyDescent="0.25">
      <c r="A27" s="7">
        <v>43975</v>
      </c>
      <c r="B27" s="8">
        <v>32.200000000000003</v>
      </c>
      <c r="C27" s="8">
        <v>30</v>
      </c>
      <c r="D27" s="24">
        <f t="shared" si="0"/>
        <v>2.2000000000000028</v>
      </c>
      <c r="E27" s="8">
        <v>484</v>
      </c>
      <c r="F27" s="8">
        <v>560</v>
      </c>
      <c r="G27" s="24">
        <f t="shared" si="1"/>
        <v>-76</v>
      </c>
      <c r="I27" s="2">
        <v>18446</v>
      </c>
      <c r="J27" s="2">
        <v>13526</v>
      </c>
    </row>
    <row r="28" spans="1:10" ht="15" x14ac:dyDescent="0.25">
      <c r="A28" s="7">
        <v>43976</v>
      </c>
      <c r="B28" s="8">
        <v>32.200000000000003</v>
      </c>
      <c r="C28" s="8">
        <v>39</v>
      </c>
      <c r="D28" s="24">
        <f t="shared" si="0"/>
        <v>-6.7999999999999972</v>
      </c>
      <c r="E28" s="8">
        <v>484</v>
      </c>
      <c r="F28" s="8">
        <v>800</v>
      </c>
      <c r="G28" s="24">
        <f t="shared" si="1"/>
        <v>-316</v>
      </c>
      <c r="I28" s="2">
        <v>18485</v>
      </c>
      <c r="J28" s="2">
        <v>13546</v>
      </c>
    </row>
    <row r="29" spans="1:10" ht="15" x14ac:dyDescent="0.25">
      <c r="A29" s="7">
        <v>43977</v>
      </c>
      <c r="B29" s="8">
        <v>32.200000000000003</v>
      </c>
      <c r="C29" s="8">
        <v>32</v>
      </c>
      <c r="D29" s="24">
        <f t="shared" si="0"/>
        <v>0.20000000000000284</v>
      </c>
      <c r="E29" s="8">
        <v>484</v>
      </c>
      <c r="F29" s="8">
        <v>760</v>
      </c>
      <c r="G29" s="24">
        <f t="shared" si="1"/>
        <v>-276</v>
      </c>
      <c r="I29" s="2">
        <v>18517</v>
      </c>
      <c r="J29" s="2">
        <v>13565</v>
      </c>
    </row>
    <row r="30" spans="1:10" ht="15" x14ac:dyDescent="0.25">
      <c r="A30" s="7">
        <v>43978</v>
      </c>
      <c r="B30" s="8">
        <v>32.200000000000003</v>
      </c>
      <c r="C30" s="8">
        <v>39</v>
      </c>
      <c r="D30" s="24">
        <f t="shared" si="0"/>
        <v>-6.7999999999999972</v>
      </c>
      <c r="E30" s="8">
        <v>484</v>
      </c>
      <c r="F30" s="8">
        <v>760</v>
      </c>
      <c r="G30" s="24">
        <f t="shared" si="1"/>
        <v>-276</v>
      </c>
      <c r="I30" s="2"/>
      <c r="J30" s="2"/>
    </row>
    <row r="31" spans="1:10" ht="15" x14ac:dyDescent="0.25">
      <c r="A31" s="7">
        <v>43979</v>
      </c>
      <c r="B31" s="8">
        <v>32.200000000000003</v>
      </c>
      <c r="C31" s="8">
        <v>38</v>
      </c>
      <c r="D31" s="24">
        <f t="shared" si="0"/>
        <v>-5.7999999999999972</v>
      </c>
      <c r="E31" s="8">
        <v>484</v>
      </c>
      <c r="F31" s="8">
        <v>760</v>
      </c>
      <c r="G31" s="24">
        <f t="shared" si="1"/>
        <v>-276</v>
      </c>
      <c r="I31" s="2">
        <v>18594</v>
      </c>
      <c r="J31" s="2">
        <v>13603</v>
      </c>
    </row>
    <row r="32" spans="1:10" ht="15" x14ac:dyDescent="0.25">
      <c r="A32" s="7">
        <v>43980</v>
      </c>
      <c r="B32" s="8">
        <v>32.200000000000003</v>
      </c>
      <c r="C32" s="8">
        <v>27</v>
      </c>
      <c r="D32" s="24">
        <f t="shared" si="0"/>
        <v>5.2000000000000028</v>
      </c>
      <c r="E32" s="8">
        <v>484</v>
      </c>
      <c r="F32" s="8">
        <v>573</v>
      </c>
      <c r="G32" s="24">
        <f t="shared" si="1"/>
        <v>-89</v>
      </c>
      <c r="I32" s="2"/>
      <c r="J32" s="2"/>
    </row>
    <row r="33" spans="1:10" ht="15" x14ac:dyDescent="0.25">
      <c r="A33" s="7">
        <v>43981</v>
      </c>
      <c r="B33" s="8">
        <v>32.200000000000003</v>
      </c>
      <c r="C33" s="8">
        <v>27</v>
      </c>
      <c r="D33" s="24">
        <f t="shared" si="0"/>
        <v>5.2000000000000028</v>
      </c>
      <c r="E33" s="8">
        <v>484</v>
      </c>
      <c r="F33" s="8">
        <v>573</v>
      </c>
      <c r="G33" s="24">
        <f t="shared" si="1"/>
        <v>-89</v>
      </c>
      <c r="I33" s="2"/>
      <c r="J33" s="2"/>
    </row>
    <row r="34" spans="1:10" ht="15" x14ac:dyDescent="0.25">
      <c r="A34" s="7">
        <v>43982</v>
      </c>
      <c r="B34" s="8">
        <v>32.200000000000003</v>
      </c>
      <c r="C34" s="8">
        <v>27</v>
      </c>
      <c r="D34" s="24">
        <f t="shared" si="0"/>
        <v>5.2000000000000028</v>
      </c>
      <c r="E34" s="8">
        <v>480</v>
      </c>
      <c r="F34" s="8">
        <v>574</v>
      </c>
      <c r="G34" s="24">
        <f t="shared" si="1"/>
        <v>-94</v>
      </c>
      <c r="I34" s="2">
        <v>18675</v>
      </c>
      <c r="J34" s="2">
        <v>13646</v>
      </c>
    </row>
    <row r="35" spans="1:10" x14ac:dyDescent="0.25">
      <c r="A35" s="9" t="s">
        <v>9</v>
      </c>
      <c r="B35" s="10">
        <f t="shared" ref="B35:G35" si="2">SUM(B4:B34)</f>
        <v>1000.0000000000006</v>
      </c>
      <c r="C35" s="10">
        <f t="shared" si="2"/>
        <v>1072.5999999999999</v>
      </c>
      <c r="D35" s="10">
        <f t="shared" si="2"/>
        <v>-72.600000000000009</v>
      </c>
      <c r="E35" s="10">
        <f t="shared" si="2"/>
        <v>15000</v>
      </c>
      <c r="F35" s="10">
        <f t="shared" si="2"/>
        <v>20944</v>
      </c>
      <c r="G35" s="10">
        <f t="shared" si="2"/>
        <v>-5944</v>
      </c>
      <c r="I35" s="2"/>
      <c r="J35" s="2"/>
    </row>
  </sheetData>
  <mergeCells count="3">
    <mergeCell ref="B1:D1"/>
    <mergeCell ref="E1:G1"/>
    <mergeCell ref="I2:J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7" workbookViewId="0">
      <selection activeCell="H37" sqref="H37"/>
    </sheetView>
  </sheetViews>
  <sheetFormatPr defaultColWidth="8.88671875" defaultRowHeight="13.8" x14ac:dyDescent="0.25"/>
  <cols>
    <col min="1" max="1" width="7.6640625" style="1" customWidth="1"/>
    <col min="2" max="2" width="8.88671875" style="1"/>
    <col min="3" max="3" width="10.6640625" style="1" customWidth="1"/>
    <col min="4" max="4" width="9.88671875" style="1" customWidth="1"/>
    <col min="5" max="6" width="9.33203125" style="1" customWidth="1"/>
    <col min="7" max="7" width="9.6640625" style="1" customWidth="1"/>
    <col min="8" max="8" width="8.88671875" style="1"/>
    <col min="9" max="9" width="9.6640625" style="1" customWidth="1"/>
    <col min="10" max="10" width="9.44140625" style="1" customWidth="1"/>
    <col min="11" max="16384" width="8.88671875" style="1"/>
  </cols>
  <sheetData>
    <row r="1" spans="1:11" x14ac:dyDescent="0.25">
      <c r="A1" s="2"/>
      <c r="B1" s="73" t="s">
        <v>2</v>
      </c>
      <c r="C1" s="73"/>
      <c r="D1" s="73"/>
      <c r="E1" s="73" t="s">
        <v>3</v>
      </c>
      <c r="F1" s="73"/>
      <c r="G1" s="73"/>
    </row>
    <row r="2" spans="1:11" ht="41.4" x14ac:dyDescent="0.25">
      <c r="A2" s="2"/>
      <c r="C2" s="3" t="s">
        <v>4</v>
      </c>
      <c r="D2" s="5"/>
      <c r="F2" s="6"/>
      <c r="G2" s="2"/>
      <c r="I2" s="77"/>
      <c r="J2" s="77"/>
    </row>
    <row r="3" spans="1:11" x14ac:dyDescent="0.25">
      <c r="A3" s="2"/>
      <c r="B3" s="2" t="s">
        <v>6</v>
      </c>
      <c r="C3" s="2" t="s">
        <v>7</v>
      </c>
      <c r="D3" s="2" t="s">
        <v>8</v>
      </c>
      <c r="E3" s="2" t="s">
        <v>6</v>
      </c>
      <c r="F3" s="2" t="s">
        <v>7</v>
      </c>
      <c r="G3" s="2" t="s">
        <v>8</v>
      </c>
      <c r="I3" s="15" t="s">
        <v>17</v>
      </c>
      <c r="J3" s="15" t="s">
        <v>11</v>
      </c>
    </row>
    <row r="4" spans="1:11" x14ac:dyDescent="0.25">
      <c r="A4" s="7">
        <v>43983</v>
      </c>
      <c r="B4" s="8">
        <v>33.299999999999997</v>
      </c>
      <c r="C4" s="8">
        <v>36</v>
      </c>
      <c r="D4" s="24">
        <f>B4-C4</f>
        <v>-2.7000000000000028</v>
      </c>
      <c r="E4" s="8">
        <v>500</v>
      </c>
      <c r="F4" s="8">
        <v>800</v>
      </c>
      <c r="G4" s="24">
        <f>E4-F4</f>
        <v>-300</v>
      </c>
      <c r="I4" s="2"/>
      <c r="J4" s="2"/>
      <c r="K4" s="1" t="s">
        <v>38</v>
      </c>
    </row>
    <row r="5" spans="1:11" ht="15" x14ac:dyDescent="0.25">
      <c r="A5" s="7">
        <v>43984</v>
      </c>
      <c r="B5" s="8">
        <v>33.299999999999997</v>
      </c>
      <c r="C5" s="8">
        <v>35</v>
      </c>
      <c r="D5" s="24">
        <f t="shared" ref="D5:D33" si="0">B5-C5</f>
        <v>-1.7000000000000028</v>
      </c>
      <c r="E5" s="8">
        <v>500</v>
      </c>
      <c r="F5" s="8">
        <v>840</v>
      </c>
      <c r="G5" s="24">
        <f t="shared" ref="G5:G33" si="1">E5-F5</f>
        <v>-340</v>
      </c>
      <c r="I5" s="2">
        <v>18711</v>
      </c>
      <c r="J5" s="2">
        <v>13666</v>
      </c>
    </row>
    <row r="6" spans="1:11" ht="15" x14ac:dyDescent="0.25">
      <c r="A6" s="7">
        <v>43985</v>
      </c>
      <c r="B6" s="8">
        <v>33.299999999999997</v>
      </c>
      <c r="C6" s="8">
        <v>36</v>
      </c>
      <c r="D6" s="24">
        <f t="shared" si="0"/>
        <v>-2.7000000000000028</v>
      </c>
      <c r="E6" s="8">
        <v>500</v>
      </c>
      <c r="F6" s="8">
        <v>920</v>
      </c>
      <c r="G6" s="24">
        <f t="shared" si="1"/>
        <v>-420</v>
      </c>
      <c r="I6" s="2">
        <v>18746</v>
      </c>
      <c r="J6" s="2">
        <v>13687</v>
      </c>
    </row>
    <row r="7" spans="1:11" ht="15" x14ac:dyDescent="0.25">
      <c r="A7" s="7">
        <v>43986</v>
      </c>
      <c r="B7" s="8">
        <v>33.299999999999997</v>
      </c>
      <c r="C7" s="8">
        <v>28</v>
      </c>
      <c r="D7" s="24">
        <f t="shared" si="0"/>
        <v>5.2999999999999972</v>
      </c>
      <c r="E7" s="8">
        <v>500</v>
      </c>
      <c r="F7" s="8">
        <v>547</v>
      </c>
      <c r="G7" s="24">
        <f t="shared" si="1"/>
        <v>-47</v>
      </c>
      <c r="I7" s="2">
        <v>18782</v>
      </c>
      <c r="J7" s="2">
        <v>13710</v>
      </c>
    </row>
    <row r="8" spans="1:11" ht="15" x14ac:dyDescent="0.25">
      <c r="A8" s="7">
        <v>43987</v>
      </c>
      <c r="B8" s="8">
        <v>33.299999999999997</v>
      </c>
      <c r="C8" s="8">
        <v>28</v>
      </c>
      <c r="D8" s="24">
        <f t="shared" si="0"/>
        <v>5.2999999999999972</v>
      </c>
      <c r="E8" s="8">
        <v>500</v>
      </c>
      <c r="F8" s="8">
        <v>547</v>
      </c>
      <c r="G8" s="24">
        <f t="shared" si="1"/>
        <v>-47</v>
      </c>
      <c r="I8" s="2"/>
      <c r="J8" s="2"/>
    </row>
    <row r="9" spans="1:11" ht="15" x14ac:dyDescent="0.25">
      <c r="A9" s="7">
        <v>43988</v>
      </c>
      <c r="B9" s="8">
        <v>33.299999999999997</v>
      </c>
      <c r="C9" s="8">
        <v>28</v>
      </c>
      <c r="D9" s="24">
        <f t="shared" si="0"/>
        <v>5.2999999999999972</v>
      </c>
      <c r="E9" s="8">
        <v>500</v>
      </c>
      <c r="F9" s="8">
        <v>547</v>
      </c>
      <c r="G9" s="24">
        <f t="shared" si="1"/>
        <v>-47</v>
      </c>
      <c r="I9" s="2"/>
      <c r="J9" s="2"/>
    </row>
    <row r="10" spans="1:11" ht="15" x14ac:dyDescent="0.25">
      <c r="A10" s="7">
        <v>43989</v>
      </c>
      <c r="B10" s="8">
        <v>33.299999999999997</v>
      </c>
      <c r="C10" s="8">
        <v>28</v>
      </c>
      <c r="D10" s="24">
        <f t="shared" si="0"/>
        <v>5.2999999999999972</v>
      </c>
      <c r="E10" s="8">
        <v>500</v>
      </c>
      <c r="F10" s="8">
        <v>547</v>
      </c>
      <c r="G10" s="24">
        <f t="shared" si="1"/>
        <v>-47</v>
      </c>
      <c r="I10" s="2"/>
      <c r="J10" s="2"/>
    </row>
    <row r="11" spans="1:11" ht="15" x14ac:dyDescent="0.25">
      <c r="A11" s="7">
        <v>43990</v>
      </c>
      <c r="B11" s="8">
        <v>33.299999999999997</v>
      </c>
      <c r="C11" s="8">
        <v>28</v>
      </c>
      <c r="D11" s="24">
        <f t="shared" si="0"/>
        <v>5.2999999999999972</v>
      </c>
      <c r="E11" s="8">
        <v>500</v>
      </c>
      <c r="F11" s="8">
        <v>546</v>
      </c>
      <c r="G11" s="24">
        <f t="shared" si="1"/>
        <v>-46</v>
      </c>
      <c r="I11" s="2"/>
      <c r="J11" s="2"/>
    </row>
    <row r="12" spans="1:11" ht="15" x14ac:dyDescent="0.25">
      <c r="A12" s="7">
        <v>43991</v>
      </c>
      <c r="B12" s="8">
        <v>33.299999999999997</v>
      </c>
      <c r="C12" s="8">
        <v>28</v>
      </c>
      <c r="D12" s="24">
        <f t="shared" si="0"/>
        <v>5.2999999999999972</v>
      </c>
      <c r="E12" s="8">
        <v>500</v>
      </c>
      <c r="F12" s="8">
        <v>546</v>
      </c>
      <c r="G12" s="24">
        <f t="shared" si="1"/>
        <v>-46</v>
      </c>
      <c r="I12" s="2"/>
      <c r="J12" s="2"/>
    </row>
    <row r="13" spans="1:11" ht="15" x14ac:dyDescent="0.25">
      <c r="A13" s="7">
        <v>43992</v>
      </c>
      <c r="B13" s="8">
        <v>33.299999999999997</v>
      </c>
      <c r="C13" s="8">
        <v>34</v>
      </c>
      <c r="D13" s="24">
        <f t="shared" si="0"/>
        <v>-0.70000000000000284</v>
      </c>
      <c r="E13" s="8">
        <v>500</v>
      </c>
      <c r="F13" s="8">
        <v>600</v>
      </c>
      <c r="G13" s="24">
        <f t="shared" si="1"/>
        <v>-100</v>
      </c>
      <c r="I13" s="2">
        <v>18950</v>
      </c>
      <c r="J13" s="2">
        <v>13792</v>
      </c>
    </row>
    <row r="14" spans="1:11" ht="15" x14ac:dyDescent="0.25">
      <c r="A14" s="7">
        <v>43993</v>
      </c>
      <c r="B14" s="8">
        <v>33.299999999999997</v>
      </c>
      <c r="C14" s="8">
        <v>36</v>
      </c>
      <c r="D14" s="24">
        <f t="shared" si="0"/>
        <v>-2.7000000000000028</v>
      </c>
      <c r="E14" s="8">
        <v>500</v>
      </c>
      <c r="F14" s="8">
        <v>560</v>
      </c>
      <c r="G14" s="24">
        <f t="shared" si="1"/>
        <v>-60</v>
      </c>
      <c r="I14" s="2">
        <v>18984</v>
      </c>
      <c r="J14" s="2">
        <v>13807</v>
      </c>
    </row>
    <row r="15" spans="1:11" ht="15" x14ac:dyDescent="0.25">
      <c r="A15" s="7">
        <v>43994</v>
      </c>
      <c r="B15" s="8">
        <v>33.299999999999997</v>
      </c>
      <c r="C15" s="8">
        <v>33</v>
      </c>
      <c r="D15" s="24">
        <f t="shared" si="0"/>
        <v>0.29999999999999716</v>
      </c>
      <c r="E15" s="8">
        <v>500</v>
      </c>
      <c r="F15" s="8">
        <v>440</v>
      </c>
      <c r="G15" s="24">
        <f t="shared" si="1"/>
        <v>60</v>
      </c>
      <c r="I15" s="2">
        <v>19020</v>
      </c>
      <c r="J15" s="2">
        <v>13821</v>
      </c>
    </row>
    <row r="16" spans="1:11" ht="15" x14ac:dyDescent="0.25">
      <c r="A16" s="7">
        <v>43995</v>
      </c>
      <c r="B16" s="8">
        <v>33.299999999999997</v>
      </c>
      <c r="C16" s="8">
        <v>33</v>
      </c>
      <c r="D16" s="24">
        <f t="shared" si="0"/>
        <v>0.29999999999999716</v>
      </c>
      <c r="E16" s="8">
        <v>500</v>
      </c>
      <c r="F16" s="8">
        <v>440</v>
      </c>
      <c r="G16" s="24">
        <f t="shared" si="1"/>
        <v>60</v>
      </c>
      <c r="I16" s="2"/>
      <c r="J16" s="2"/>
    </row>
    <row r="17" spans="1:10" ht="15" x14ac:dyDescent="0.25">
      <c r="A17" s="7">
        <v>43996</v>
      </c>
      <c r="B17" s="8">
        <v>33.299999999999997</v>
      </c>
      <c r="C17" s="8">
        <v>33</v>
      </c>
      <c r="D17" s="24">
        <f t="shared" si="0"/>
        <v>0.29999999999999716</v>
      </c>
      <c r="E17" s="8">
        <v>500</v>
      </c>
      <c r="F17" s="8">
        <v>440</v>
      </c>
      <c r="G17" s="24">
        <f t="shared" si="1"/>
        <v>60</v>
      </c>
      <c r="I17" s="2"/>
      <c r="J17" s="2"/>
    </row>
    <row r="18" spans="1:10" ht="15" x14ac:dyDescent="0.25">
      <c r="A18" s="7">
        <v>43997</v>
      </c>
      <c r="B18" s="8">
        <v>33.299999999999997</v>
      </c>
      <c r="C18" s="8">
        <v>40</v>
      </c>
      <c r="D18" s="24">
        <f t="shared" si="0"/>
        <v>-6.7000000000000028</v>
      </c>
      <c r="E18" s="8">
        <v>500</v>
      </c>
      <c r="F18" s="8">
        <v>520</v>
      </c>
      <c r="G18" s="24">
        <f t="shared" si="1"/>
        <v>-20</v>
      </c>
      <c r="I18" s="2">
        <v>19119</v>
      </c>
      <c r="J18" s="2">
        <v>13854</v>
      </c>
    </row>
    <row r="19" spans="1:10" ht="15" x14ac:dyDescent="0.25">
      <c r="A19" s="7">
        <v>43998</v>
      </c>
      <c r="B19" s="8">
        <v>33.299999999999997</v>
      </c>
      <c r="C19" s="8">
        <v>37</v>
      </c>
      <c r="D19" s="24">
        <f t="shared" si="0"/>
        <v>-3.7000000000000028</v>
      </c>
      <c r="E19" s="8">
        <v>500</v>
      </c>
      <c r="F19" s="8">
        <v>560</v>
      </c>
      <c r="G19" s="24">
        <f t="shared" si="1"/>
        <v>-60</v>
      </c>
      <c r="I19" s="2">
        <v>19159</v>
      </c>
      <c r="J19" s="2">
        <v>13867</v>
      </c>
    </row>
    <row r="20" spans="1:10" ht="15" x14ac:dyDescent="0.25">
      <c r="A20" s="7">
        <v>43999</v>
      </c>
      <c r="B20" s="8">
        <v>33.299999999999997</v>
      </c>
      <c r="C20" s="8">
        <v>37</v>
      </c>
      <c r="D20" s="24">
        <f t="shared" si="0"/>
        <v>-3.7000000000000028</v>
      </c>
      <c r="E20" s="8">
        <v>500</v>
      </c>
      <c r="F20" s="8">
        <v>560</v>
      </c>
      <c r="G20" s="24">
        <f t="shared" si="1"/>
        <v>-60</v>
      </c>
      <c r="I20" s="2"/>
      <c r="J20" s="2"/>
    </row>
    <row r="21" spans="1:10" ht="15" x14ac:dyDescent="0.25">
      <c r="A21" s="7">
        <v>44000</v>
      </c>
      <c r="B21" s="8">
        <v>33.299999999999997</v>
      </c>
      <c r="C21" s="8">
        <v>32</v>
      </c>
      <c r="D21" s="24">
        <f t="shared" si="0"/>
        <v>1.2999999999999972</v>
      </c>
      <c r="E21" s="8">
        <v>500</v>
      </c>
      <c r="F21" s="8">
        <v>470</v>
      </c>
      <c r="G21" s="24">
        <f t="shared" si="1"/>
        <v>30</v>
      </c>
      <c r="I21" s="2">
        <v>19233</v>
      </c>
      <c r="J21" s="2">
        <v>13895</v>
      </c>
    </row>
    <row r="22" spans="1:10" ht="15" x14ac:dyDescent="0.25">
      <c r="A22" s="7">
        <v>44001</v>
      </c>
      <c r="B22" s="8">
        <v>33.299999999999997</v>
      </c>
      <c r="C22" s="8">
        <v>32</v>
      </c>
      <c r="D22" s="24">
        <f t="shared" si="0"/>
        <v>1.2999999999999972</v>
      </c>
      <c r="E22" s="8">
        <v>500</v>
      </c>
      <c r="F22" s="8">
        <v>470</v>
      </c>
      <c r="G22" s="24">
        <f t="shared" si="1"/>
        <v>30</v>
      </c>
      <c r="I22" s="2"/>
      <c r="J22" s="2"/>
    </row>
    <row r="23" spans="1:10" ht="15" x14ac:dyDescent="0.25">
      <c r="A23" s="7">
        <v>44002</v>
      </c>
      <c r="B23" s="8">
        <v>33.299999999999997</v>
      </c>
      <c r="C23" s="8">
        <v>32</v>
      </c>
      <c r="D23" s="24">
        <f t="shared" si="0"/>
        <v>1.2999999999999972</v>
      </c>
      <c r="E23" s="8">
        <v>500</v>
      </c>
      <c r="F23" s="8">
        <v>470</v>
      </c>
      <c r="G23" s="24">
        <f>E23-F23</f>
        <v>30</v>
      </c>
      <c r="I23" s="2"/>
      <c r="J23" s="2"/>
    </row>
    <row r="24" spans="1:10" ht="15" x14ac:dyDescent="0.25">
      <c r="A24" s="7">
        <v>44003</v>
      </c>
      <c r="B24" s="8">
        <v>33.4</v>
      </c>
      <c r="C24" s="8">
        <v>31</v>
      </c>
      <c r="D24" s="24">
        <f t="shared" si="0"/>
        <v>2.3999999999999986</v>
      </c>
      <c r="E24" s="8">
        <v>500</v>
      </c>
      <c r="F24" s="8">
        <v>470</v>
      </c>
      <c r="G24" s="24">
        <f t="shared" si="1"/>
        <v>30</v>
      </c>
      <c r="I24" s="2"/>
      <c r="J24" s="2"/>
    </row>
    <row r="25" spans="1:10" ht="15" x14ac:dyDescent="0.25">
      <c r="A25" s="7">
        <v>44004</v>
      </c>
      <c r="B25" s="8">
        <v>33.4</v>
      </c>
      <c r="C25" s="8">
        <v>38</v>
      </c>
      <c r="D25" s="24">
        <f t="shared" si="0"/>
        <v>-4.6000000000000014</v>
      </c>
      <c r="E25" s="8">
        <v>500</v>
      </c>
      <c r="F25" s="8">
        <v>520</v>
      </c>
      <c r="G25" s="24">
        <f t="shared" si="1"/>
        <v>-20</v>
      </c>
      <c r="I25" s="2">
        <v>19360</v>
      </c>
      <c r="J25" s="2">
        <v>13942</v>
      </c>
    </row>
    <row r="26" spans="1:10" ht="15" x14ac:dyDescent="0.25">
      <c r="A26" s="7">
        <v>44005</v>
      </c>
      <c r="B26" s="8">
        <v>33.4</v>
      </c>
      <c r="C26" s="8">
        <v>37</v>
      </c>
      <c r="D26" s="24">
        <f t="shared" si="0"/>
        <v>-3.6000000000000014</v>
      </c>
      <c r="E26" s="8">
        <v>500</v>
      </c>
      <c r="F26" s="8">
        <v>640</v>
      </c>
      <c r="G26" s="24">
        <f t="shared" si="1"/>
        <v>-140</v>
      </c>
      <c r="I26" s="2">
        <v>19398</v>
      </c>
      <c r="J26" s="2">
        <v>13955</v>
      </c>
    </row>
    <row r="27" spans="1:10" ht="15" x14ac:dyDescent="0.25">
      <c r="A27" s="7">
        <v>44006</v>
      </c>
      <c r="B27" s="8">
        <v>33.4</v>
      </c>
      <c r="C27" s="8">
        <v>36</v>
      </c>
      <c r="D27" s="24">
        <f t="shared" si="0"/>
        <v>-2.6000000000000014</v>
      </c>
      <c r="E27" s="8">
        <v>500</v>
      </c>
      <c r="F27" s="8">
        <v>520</v>
      </c>
      <c r="G27" s="24">
        <f t="shared" si="1"/>
        <v>-20</v>
      </c>
      <c r="I27" s="2">
        <v>19435</v>
      </c>
      <c r="J27" s="2">
        <v>13971</v>
      </c>
    </row>
    <row r="28" spans="1:10" ht="15" x14ac:dyDescent="0.25">
      <c r="A28" s="7">
        <v>44007</v>
      </c>
      <c r="B28" s="8">
        <v>33.4</v>
      </c>
      <c r="C28" s="8">
        <v>35</v>
      </c>
      <c r="D28" s="24">
        <f t="shared" si="0"/>
        <v>-1.6000000000000014</v>
      </c>
      <c r="E28" s="8">
        <v>500</v>
      </c>
      <c r="F28" s="8">
        <v>560</v>
      </c>
      <c r="G28" s="24">
        <f t="shared" si="1"/>
        <v>-60</v>
      </c>
      <c r="I28" s="2">
        <v>19471</v>
      </c>
      <c r="J28" s="2">
        <v>13984</v>
      </c>
    </row>
    <row r="29" spans="1:10" ht="15" x14ac:dyDescent="0.25">
      <c r="A29" s="7">
        <v>44008</v>
      </c>
      <c r="B29" s="8">
        <v>33.4</v>
      </c>
      <c r="C29" s="8">
        <v>72.5</v>
      </c>
      <c r="D29" s="24">
        <f t="shared" si="0"/>
        <v>-39.1</v>
      </c>
      <c r="E29" s="8">
        <v>500</v>
      </c>
      <c r="F29" s="8">
        <v>400</v>
      </c>
      <c r="G29" s="24">
        <f t="shared" si="1"/>
        <v>100</v>
      </c>
      <c r="I29" s="2">
        <v>19506</v>
      </c>
      <c r="J29" s="2">
        <v>13998</v>
      </c>
    </row>
    <row r="30" spans="1:10" ht="15" x14ac:dyDescent="0.25">
      <c r="A30" s="7">
        <v>44009</v>
      </c>
      <c r="B30" s="8">
        <v>33.4</v>
      </c>
      <c r="C30" s="8">
        <v>72.5</v>
      </c>
      <c r="D30" s="24">
        <f t="shared" si="0"/>
        <v>-39.1</v>
      </c>
      <c r="E30" s="8">
        <v>500</v>
      </c>
      <c r="F30" s="8">
        <v>400</v>
      </c>
      <c r="G30" s="24">
        <f t="shared" si="1"/>
        <v>100</v>
      </c>
      <c r="I30" s="2"/>
      <c r="J30" s="2"/>
    </row>
    <row r="31" spans="1:10" ht="15" x14ac:dyDescent="0.25">
      <c r="A31" s="7">
        <v>44010</v>
      </c>
      <c r="B31" s="8">
        <v>33.4</v>
      </c>
      <c r="C31" s="8">
        <v>72.5</v>
      </c>
      <c r="D31" s="24">
        <f t="shared" si="0"/>
        <v>-39.1</v>
      </c>
      <c r="E31" s="8">
        <v>500</v>
      </c>
      <c r="F31" s="8">
        <v>400</v>
      </c>
      <c r="G31" s="24">
        <f t="shared" si="1"/>
        <v>100</v>
      </c>
      <c r="I31" s="2"/>
      <c r="J31" s="2"/>
    </row>
    <row r="32" spans="1:10" ht="15" x14ac:dyDescent="0.25">
      <c r="A32" s="7">
        <v>44011</v>
      </c>
      <c r="B32" s="8">
        <v>33.4</v>
      </c>
      <c r="C32" s="8">
        <v>72.5</v>
      </c>
      <c r="D32" s="24">
        <f t="shared" si="0"/>
        <v>-39.1</v>
      </c>
      <c r="E32" s="8">
        <v>500</v>
      </c>
      <c r="F32" s="8">
        <v>400</v>
      </c>
      <c r="G32" s="24">
        <f t="shared" si="1"/>
        <v>100</v>
      </c>
      <c r="I32" s="2"/>
      <c r="J32" s="2"/>
    </row>
    <row r="33" spans="1:10" ht="15" x14ac:dyDescent="0.25">
      <c r="A33" s="7">
        <v>44012</v>
      </c>
      <c r="B33" s="8">
        <v>33.4</v>
      </c>
      <c r="C33" s="8">
        <v>102</v>
      </c>
      <c r="D33" s="24">
        <f t="shared" si="0"/>
        <v>-68.599999999999994</v>
      </c>
      <c r="E33" s="8">
        <v>500</v>
      </c>
      <c r="F33" s="8">
        <v>480</v>
      </c>
      <c r="G33" s="24">
        <f t="shared" si="1"/>
        <v>20</v>
      </c>
      <c r="I33" s="2">
        <v>19796</v>
      </c>
      <c r="J33" s="2">
        <v>14038</v>
      </c>
    </row>
    <row r="34" spans="1:10" x14ac:dyDescent="0.25">
      <c r="A34" s="9" t="s">
        <v>9</v>
      </c>
      <c r="B34" s="10">
        <f t="shared" ref="B34:G34" si="2">SUM(B4:B33)</f>
        <v>999.99999999999966</v>
      </c>
      <c r="C34" s="10">
        <f t="shared" si="2"/>
        <v>1223</v>
      </c>
      <c r="D34" s="10">
        <f t="shared" si="2"/>
        <v>-223.00000000000006</v>
      </c>
      <c r="E34" s="10">
        <f t="shared" si="2"/>
        <v>15000</v>
      </c>
      <c r="F34" s="10">
        <f t="shared" si="2"/>
        <v>16160</v>
      </c>
      <c r="G34" s="10">
        <f t="shared" si="2"/>
        <v>-1160</v>
      </c>
      <c r="I34" s="2"/>
      <c r="J34" s="2"/>
    </row>
  </sheetData>
  <mergeCells count="3">
    <mergeCell ref="B1:D1"/>
    <mergeCell ref="E1:G1"/>
    <mergeCell ref="I2:J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opLeftCell="A7" workbookViewId="0">
      <selection activeCell="M36" sqref="M36"/>
    </sheetView>
  </sheetViews>
  <sheetFormatPr defaultRowHeight="14.4" x14ac:dyDescent="0.3"/>
  <sheetData>
    <row r="1" spans="1:13" x14ac:dyDescent="0.3">
      <c r="A1" s="2"/>
      <c r="B1" s="73" t="s">
        <v>2</v>
      </c>
      <c r="C1" s="73"/>
      <c r="D1" s="73"/>
      <c r="E1" s="73" t="s">
        <v>3</v>
      </c>
      <c r="F1" s="73"/>
      <c r="G1" s="73"/>
      <c r="H1" s="1"/>
      <c r="I1" s="1"/>
      <c r="J1" s="1"/>
      <c r="K1" s="1"/>
      <c r="L1" s="1"/>
      <c r="M1" s="1"/>
    </row>
    <row r="2" spans="1:13" ht="55.8" x14ac:dyDescent="0.3">
      <c r="A2" s="2"/>
      <c r="B2" s="1"/>
      <c r="C2" s="6" t="s">
        <v>4</v>
      </c>
      <c r="D2" s="5"/>
      <c r="E2" s="1"/>
      <c r="F2" s="6"/>
      <c r="G2" s="2"/>
      <c r="H2" s="1"/>
      <c r="I2" s="77"/>
      <c r="J2" s="77"/>
      <c r="K2" s="1"/>
      <c r="L2" s="1"/>
      <c r="M2" s="1"/>
    </row>
    <row r="3" spans="1:13" x14ac:dyDescent="0.3">
      <c r="A3" s="2"/>
      <c r="B3" s="2" t="s">
        <v>6</v>
      </c>
      <c r="C3" s="2" t="s">
        <v>7</v>
      </c>
      <c r="D3" s="2" t="s">
        <v>8</v>
      </c>
      <c r="E3" s="2" t="s">
        <v>6</v>
      </c>
      <c r="F3" s="2" t="s">
        <v>7</v>
      </c>
      <c r="G3" s="2" t="s">
        <v>8</v>
      </c>
      <c r="H3" s="1"/>
      <c r="I3" s="15" t="s">
        <v>17</v>
      </c>
      <c r="J3" s="15" t="s">
        <v>11</v>
      </c>
      <c r="K3" s="1"/>
      <c r="L3" s="1"/>
      <c r="M3" s="1"/>
    </row>
    <row r="4" spans="1:13" x14ac:dyDescent="0.3">
      <c r="A4" s="7">
        <v>44013</v>
      </c>
      <c r="B4" s="8">
        <v>32.299999999999997</v>
      </c>
      <c r="C4" s="8">
        <v>88</v>
      </c>
      <c r="D4" s="24">
        <f>B4-C4</f>
        <v>-55.7</v>
      </c>
      <c r="E4" s="8">
        <v>484</v>
      </c>
      <c r="F4" s="8">
        <v>520</v>
      </c>
      <c r="G4" s="24">
        <f>E4-F4</f>
        <v>-36</v>
      </c>
      <c r="H4" s="1"/>
      <c r="I4" s="2">
        <v>19898</v>
      </c>
      <c r="J4" s="2">
        <v>14050</v>
      </c>
      <c r="K4" s="1" t="s">
        <v>38</v>
      </c>
      <c r="L4" s="1"/>
      <c r="M4" s="1"/>
    </row>
    <row r="5" spans="1:13" ht="15" x14ac:dyDescent="0.25">
      <c r="A5" s="7">
        <v>44014</v>
      </c>
      <c r="B5" s="8">
        <v>32.299999999999997</v>
      </c>
      <c r="C5" s="8">
        <v>88</v>
      </c>
      <c r="D5" s="24">
        <f t="shared" ref="D5:D34" si="0">B5-C5</f>
        <v>-55.7</v>
      </c>
      <c r="E5" s="8">
        <v>484</v>
      </c>
      <c r="F5" s="8">
        <v>520</v>
      </c>
      <c r="G5" s="24">
        <f t="shared" ref="G5:G34" si="1">E5-F5</f>
        <v>-36</v>
      </c>
      <c r="H5" s="1"/>
      <c r="I5" s="2"/>
      <c r="J5" s="2"/>
      <c r="K5" s="1"/>
      <c r="L5" s="1"/>
      <c r="M5" s="1"/>
    </row>
    <row r="6" spans="1:13" ht="15" x14ac:dyDescent="0.25">
      <c r="A6" s="7">
        <v>44015</v>
      </c>
      <c r="B6" s="8">
        <v>32.299999999999997</v>
      </c>
      <c r="C6" s="8">
        <v>114</v>
      </c>
      <c r="D6" s="24">
        <f t="shared" si="0"/>
        <v>-81.7</v>
      </c>
      <c r="E6" s="8">
        <v>484</v>
      </c>
      <c r="F6" s="8">
        <v>427</v>
      </c>
      <c r="G6" s="24">
        <f t="shared" si="1"/>
        <v>57</v>
      </c>
      <c r="H6" s="1"/>
      <c r="I6" s="2">
        <v>20074</v>
      </c>
      <c r="J6" s="2">
        <v>14076</v>
      </c>
      <c r="K6" s="1"/>
      <c r="L6" s="1"/>
      <c r="M6" s="1"/>
    </row>
    <row r="7" spans="1:13" ht="15" x14ac:dyDescent="0.25">
      <c r="A7" s="7">
        <v>44016</v>
      </c>
      <c r="B7" s="8">
        <v>32.299999999999997</v>
      </c>
      <c r="C7" s="8">
        <v>114</v>
      </c>
      <c r="D7" s="24">
        <f t="shared" si="0"/>
        <v>-81.7</v>
      </c>
      <c r="E7" s="8">
        <v>484</v>
      </c>
      <c r="F7" s="8">
        <v>427</v>
      </c>
      <c r="G7" s="24">
        <f t="shared" si="1"/>
        <v>57</v>
      </c>
      <c r="H7" s="1"/>
      <c r="I7" s="2"/>
      <c r="J7" s="2"/>
      <c r="K7" s="1"/>
      <c r="L7" s="1"/>
      <c r="M7" s="1"/>
    </row>
    <row r="8" spans="1:13" ht="15" x14ac:dyDescent="0.25">
      <c r="A8" s="7">
        <v>44017</v>
      </c>
      <c r="B8" s="8">
        <v>32.299999999999997</v>
      </c>
      <c r="C8" s="8">
        <v>114</v>
      </c>
      <c r="D8" s="24">
        <f t="shared" si="0"/>
        <v>-81.7</v>
      </c>
      <c r="E8" s="8">
        <v>484</v>
      </c>
      <c r="F8" s="8">
        <v>426</v>
      </c>
      <c r="G8" s="24">
        <f t="shared" si="1"/>
        <v>58</v>
      </c>
      <c r="H8" s="1"/>
      <c r="I8" s="2"/>
      <c r="J8" s="2"/>
      <c r="K8" s="1"/>
      <c r="L8" s="1"/>
      <c r="M8" s="1"/>
    </row>
    <row r="9" spans="1:13" ht="15" x14ac:dyDescent="0.25">
      <c r="A9" s="7">
        <v>44018</v>
      </c>
      <c r="B9" s="8">
        <v>32.299999999999997</v>
      </c>
      <c r="C9" s="8">
        <v>34</v>
      </c>
      <c r="D9" s="24">
        <f t="shared" si="0"/>
        <v>-1.7000000000000028</v>
      </c>
      <c r="E9" s="8">
        <v>484</v>
      </c>
      <c r="F9" s="8">
        <v>680</v>
      </c>
      <c r="G9" s="24">
        <f t="shared" si="1"/>
        <v>-196</v>
      </c>
      <c r="H9" s="1"/>
      <c r="I9" s="2">
        <v>20416</v>
      </c>
      <c r="J9" s="2">
        <v>14108</v>
      </c>
      <c r="K9" s="1"/>
      <c r="L9" s="1"/>
      <c r="M9" s="1"/>
    </row>
    <row r="10" spans="1:13" ht="15" x14ac:dyDescent="0.25">
      <c r="A10" s="7">
        <v>44019</v>
      </c>
      <c r="B10" s="8">
        <v>32.299999999999997</v>
      </c>
      <c r="C10" s="8">
        <v>33</v>
      </c>
      <c r="D10" s="24">
        <f t="shared" si="0"/>
        <v>-0.70000000000000284</v>
      </c>
      <c r="E10" s="8">
        <v>484</v>
      </c>
      <c r="F10" s="8">
        <v>360</v>
      </c>
      <c r="G10" s="24">
        <f t="shared" si="1"/>
        <v>124</v>
      </c>
      <c r="H10" s="1"/>
      <c r="I10" s="2">
        <v>20450</v>
      </c>
      <c r="J10" s="2">
        <v>14125</v>
      </c>
      <c r="K10" s="1"/>
      <c r="L10" s="1"/>
      <c r="M10" s="1"/>
    </row>
    <row r="11" spans="1:13" ht="15" x14ac:dyDescent="0.25">
      <c r="A11" s="7">
        <v>44020</v>
      </c>
      <c r="B11" s="8">
        <v>32.299999999999997</v>
      </c>
      <c r="C11" s="8">
        <v>35</v>
      </c>
      <c r="D11" s="24">
        <f t="shared" si="0"/>
        <v>-2.7000000000000028</v>
      </c>
      <c r="E11" s="8">
        <v>484</v>
      </c>
      <c r="F11" s="8">
        <v>400</v>
      </c>
      <c r="G11" s="24">
        <f t="shared" si="1"/>
        <v>84</v>
      </c>
      <c r="H11" s="1"/>
      <c r="I11" s="2">
        <v>20483</v>
      </c>
      <c r="J11" s="2">
        <v>14134</v>
      </c>
      <c r="K11" s="1"/>
      <c r="L11" s="1"/>
      <c r="M11" s="1"/>
    </row>
    <row r="12" spans="1:13" ht="15" x14ac:dyDescent="0.25">
      <c r="A12" s="7">
        <v>44021</v>
      </c>
      <c r="B12" s="8">
        <v>32.299999999999997</v>
      </c>
      <c r="C12" s="8">
        <v>34</v>
      </c>
      <c r="D12" s="24">
        <f t="shared" si="0"/>
        <v>-1.7000000000000028</v>
      </c>
      <c r="E12" s="8">
        <v>484</v>
      </c>
      <c r="F12" s="8">
        <v>560</v>
      </c>
      <c r="G12" s="24">
        <f t="shared" si="1"/>
        <v>-76</v>
      </c>
      <c r="H12" s="1"/>
      <c r="I12" s="2">
        <v>20518</v>
      </c>
      <c r="J12" s="2">
        <v>14147</v>
      </c>
      <c r="K12" s="1"/>
      <c r="L12" s="1"/>
      <c r="M12" s="1"/>
    </row>
    <row r="13" spans="1:13" ht="15" x14ac:dyDescent="0.25">
      <c r="A13" s="7">
        <v>44022</v>
      </c>
      <c r="B13" s="8">
        <v>32.299999999999997</v>
      </c>
      <c r="C13" s="8">
        <v>19.399999999999999</v>
      </c>
      <c r="D13" s="24">
        <f t="shared" si="0"/>
        <v>12.899999999999999</v>
      </c>
      <c r="E13" s="8">
        <v>484</v>
      </c>
      <c r="F13" s="8">
        <v>428</v>
      </c>
      <c r="G13" s="24">
        <f t="shared" si="1"/>
        <v>56</v>
      </c>
      <c r="H13" s="1"/>
      <c r="I13" s="2">
        <v>20552</v>
      </c>
      <c r="J13" s="2">
        <v>14161</v>
      </c>
      <c r="K13" s="1"/>
      <c r="L13" s="1"/>
      <c r="M13" s="1"/>
    </row>
    <row r="14" spans="1:13" ht="15" x14ac:dyDescent="0.25">
      <c r="A14" s="7">
        <v>44023</v>
      </c>
      <c r="B14" s="8">
        <v>32.299999999999997</v>
      </c>
      <c r="C14" s="8">
        <v>19.3</v>
      </c>
      <c r="D14" s="24">
        <f t="shared" si="0"/>
        <v>12.999999999999996</v>
      </c>
      <c r="E14" s="8">
        <v>484</v>
      </c>
      <c r="F14" s="8">
        <v>426</v>
      </c>
      <c r="G14" s="24">
        <f t="shared" si="1"/>
        <v>58</v>
      </c>
      <c r="H14" s="1"/>
      <c r="I14" s="2"/>
      <c r="J14" s="2"/>
      <c r="K14" s="1"/>
      <c r="L14" s="1"/>
      <c r="M14" s="1"/>
    </row>
    <row r="15" spans="1:13" ht="15" x14ac:dyDescent="0.25">
      <c r="A15" s="7">
        <v>44024</v>
      </c>
      <c r="B15" s="8">
        <v>32.299999999999997</v>
      </c>
      <c r="C15" s="8">
        <v>19.3</v>
      </c>
      <c r="D15" s="24">
        <f t="shared" si="0"/>
        <v>12.999999999999996</v>
      </c>
      <c r="E15" s="8">
        <v>484</v>
      </c>
      <c r="F15" s="8">
        <v>426</v>
      </c>
      <c r="G15" s="24">
        <f t="shared" si="1"/>
        <v>58</v>
      </c>
      <c r="H15" s="1"/>
      <c r="I15" s="2"/>
      <c r="J15" s="2"/>
      <c r="K15" s="1"/>
      <c r="L15" s="1"/>
      <c r="M15" s="1"/>
    </row>
    <row r="16" spans="1:13" ht="15" x14ac:dyDescent="0.25">
      <c r="A16" s="7">
        <v>44025</v>
      </c>
      <c r="B16" s="8">
        <v>32.299999999999997</v>
      </c>
      <c r="C16" s="8">
        <v>28</v>
      </c>
      <c r="D16" s="24">
        <f t="shared" si="0"/>
        <v>4.2999999999999972</v>
      </c>
      <c r="E16" s="8">
        <v>484</v>
      </c>
      <c r="F16" s="8">
        <v>520</v>
      </c>
      <c r="G16" s="24">
        <f t="shared" si="1"/>
        <v>-36</v>
      </c>
      <c r="H16" s="1"/>
      <c r="I16" s="2">
        <v>20610</v>
      </c>
      <c r="J16" s="2">
        <v>14193</v>
      </c>
      <c r="K16" s="1"/>
      <c r="L16" s="1"/>
      <c r="M16" s="1"/>
    </row>
    <row r="17" spans="1:13" ht="15" x14ac:dyDescent="0.25">
      <c r="A17" s="7">
        <v>44026</v>
      </c>
      <c r="B17" s="8">
        <v>32.299999999999997</v>
      </c>
      <c r="C17" s="8">
        <v>25</v>
      </c>
      <c r="D17" s="24">
        <f t="shared" si="0"/>
        <v>7.2999999999999972</v>
      </c>
      <c r="E17" s="8">
        <v>484</v>
      </c>
      <c r="F17" s="8">
        <v>560</v>
      </c>
      <c r="G17" s="24">
        <f t="shared" si="1"/>
        <v>-76</v>
      </c>
      <c r="H17" s="1"/>
      <c r="I17" s="2">
        <v>20638</v>
      </c>
      <c r="J17" s="2">
        <v>14206</v>
      </c>
      <c r="K17" s="1"/>
      <c r="L17" s="1"/>
      <c r="M17" s="1"/>
    </row>
    <row r="18" spans="1:13" ht="15" x14ac:dyDescent="0.25">
      <c r="A18" s="7">
        <v>44027</v>
      </c>
      <c r="B18" s="8">
        <v>32.299999999999997</v>
      </c>
      <c r="C18" s="8">
        <v>28</v>
      </c>
      <c r="D18" s="24">
        <f t="shared" si="0"/>
        <v>4.2999999999999972</v>
      </c>
      <c r="E18" s="8">
        <v>484</v>
      </c>
      <c r="F18" s="8">
        <v>440</v>
      </c>
      <c r="G18" s="24">
        <f t="shared" si="1"/>
        <v>44</v>
      </c>
      <c r="H18" s="1"/>
      <c r="I18" s="2">
        <v>20663</v>
      </c>
      <c r="J18" s="2">
        <v>14220</v>
      </c>
      <c r="K18" s="1"/>
      <c r="L18" s="1"/>
      <c r="M18" s="1"/>
    </row>
    <row r="19" spans="1:13" ht="15" x14ac:dyDescent="0.25">
      <c r="A19" s="7">
        <v>44028</v>
      </c>
      <c r="B19" s="8">
        <v>32.299999999999997</v>
      </c>
      <c r="C19" s="8">
        <v>27</v>
      </c>
      <c r="D19" s="24">
        <f t="shared" si="0"/>
        <v>5.2999999999999972</v>
      </c>
      <c r="E19" s="8">
        <v>484</v>
      </c>
      <c r="F19" s="8">
        <v>520</v>
      </c>
      <c r="G19" s="24">
        <f t="shared" si="1"/>
        <v>-36</v>
      </c>
      <c r="H19" s="1"/>
      <c r="I19" s="2">
        <v>20691</v>
      </c>
      <c r="J19" s="2">
        <v>14231</v>
      </c>
      <c r="K19" s="1"/>
      <c r="L19" s="1"/>
      <c r="M19" s="1"/>
    </row>
    <row r="20" spans="1:13" ht="15" x14ac:dyDescent="0.25">
      <c r="A20" s="7">
        <v>44029</v>
      </c>
      <c r="B20" s="8">
        <v>32.299999999999997</v>
      </c>
      <c r="C20" s="8">
        <v>24</v>
      </c>
      <c r="D20" s="24">
        <f t="shared" si="0"/>
        <v>8.2999999999999972</v>
      </c>
      <c r="E20" s="8">
        <v>484</v>
      </c>
      <c r="F20" s="8">
        <v>427</v>
      </c>
      <c r="G20" s="24">
        <f t="shared" si="1"/>
        <v>57</v>
      </c>
      <c r="H20" s="1"/>
      <c r="I20" s="2">
        <v>20718</v>
      </c>
      <c r="J20" s="2">
        <v>14244</v>
      </c>
      <c r="K20" s="1"/>
      <c r="L20" s="1"/>
      <c r="M20" s="1"/>
    </row>
    <row r="21" spans="1:13" ht="15" x14ac:dyDescent="0.25">
      <c r="A21" s="7">
        <v>44030</v>
      </c>
      <c r="B21" s="8">
        <v>32.299999999999997</v>
      </c>
      <c r="C21" s="8">
        <v>24</v>
      </c>
      <c r="D21" s="24">
        <f t="shared" si="0"/>
        <v>8.2999999999999972</v>
      </c>
      <c r="E21" s="8">
        <v>484</v>
      </c>
      <c r="F21" s="8">
        <v>427</v>
      </c>
      <c r="G21" s="24">
        <f t="shared" si="1"/>
        <v>57</v>
      </c>
      <c r="H21" s="1"/>
      <c r="I21" s="2"/>
      <c r="J21" s="2"/>
      <c r="K21" s="1"/>
      <c r="L21" s="1"/>
      <c r="M21" s="1"/>
    </row>
    <row r="22" spans="1:13" ht="15" x14ac:dyDescent="0.25">
      <c r="A22" s="7">
        <v>44031</v>
      </c>
      <c r="B22" s="8">
        <v>32.200000000000003</v>
      </c>
      <c r="C22" s="8">
        <v>24</v>
      </c>
      <c r="D22" s="24">
        <f t="shared" si="0"/>
        <v>8.2000000000000028</v>
      </c>
      <c r="E22" s="8">
        <v>484</v>
      </c>
      <c r="F22" s="8">
        <v>426</v>
      </c>
      <c r="G22" s="24">
        <f t="shared" si="1"/>
        <v>58</v>
      </c>
      <c r="H22" s="1"/>
      <c r="I22" s="2"/>
      <c r="J22" s="2"/>
      <c r="K22" s="1"/>
      <c r="L22" s="1"/>
      <c r="M22" s="1"/>
    </row>
    <row r="23" spans="1:13" ht="15" x14ac:dyDescent="0.25">
      <c r="A23" s="7">
        <v>44032</v>
      </c>
      <c r="B23" s="8">
        <v>32.200000000000003</v>
      </c>
      <c r="C23" s="8">
        <v>17</v>
      </c>
      <c r="D23" s="24">
        <f t="shared" si="0"/>
        <v>15.200000000000003</v>
      </c>
      <c r="E23" s="8">
        <v>484</v>
      </c>
      <c r="F23" s="8">
        <v>520</v>
      </c>
      <c r="G23" s="24">
        <f>E23-F23</f>
        <v>-36</v>
      </c>
      <c r="H23" s="1"/>
      <c r="I23" s="2">
        <v>20790</v>
      </c>
      <c r="J23" s="2">
        <v>14276</v>
      </c>
      <c r="K23" s="1"/>
      <c r="L23" s="1"/>
      <c r="M23" s="1"/>
    </row>
    <row r="24" spans="1:13" ht="15" x14ac:dyDescent="0.25">
      <c r="A24" s="7">
        <v>44033</v>
      </c>
      <c r="B24" s="8">
        <v>32.200000000000003</v>
      </c>
      <c r="C24" s="8">
        <v>32.5</v>
      </c>
      <c r="D24" s="24">
        <f t="shared" si="0"/>
        <v>-0.29999999999999716</v>
      </c>
      <c r="E24" s="8">
        <v>484</v>
      </c>
      <c r="F24" s="8">
        <v>560</v>
      </c>
      <c r="G24" s="24">
        <f t="shared" si="1"/>
        <v>-76</v>
      </c>
      <c r="H24" s="1"/>
      <c r="I24" s="26"/>
      <c r="J24" s="26"/>
      <c r="K24" s="1"/>
      <c r="L24" s="1"/>
      <c r="M24" s="1"/>
    </row>
    <row r="25" spans="1:13" ht="15" x14ac:dyDescent="0.25">
      <c r="A25" s="7">
        <v>44034</v>
      </c>
      <c r="B25" s="8">
        <v>32.200000000000003</v>
      </c>
      <c r="C25" s="8">
        <v>32.5</v>
      </c>
      <c r="D25" s="24">
        <f t="shared" si="0"/>
        <v>-0.29999999999999716</v>
      </c>
      <c r="E25" s="8">
        <v>484</v>
      </c>
      <c r="F25" s="8">
        <v>560</v>
      </c>
      <c r="G25" s="24">
        <f t="shared" si="1"/>
        <v>-76</v>
      </c>
      <c r="H25" s="1"/>
      <c r="I25" s="2">
        <v>20807</v>
      </c>
      <c r="J25" s="2">
        <v>14289</v>
      </c>
      <c r="K25" s="1"/>
      <c r="L25" s="1"/>
      <c r="M25" s="1"/>
    </row>
    <row r="26" spans="1:13" ht="15" x14ac:dyDescent="0.25">
      <c r="A26" s="7">
        <v>44035</v>
      </c>
      <c r="B26" s="8">
        <v>32.200000000000003</v>
      </c>
      <c r="C26" s="8">
        <v>32</v>
      </c>
      <c r="D26" s="24">
        <f t="shared" si="0"/>
        <v>0.20000000000000284</v>
      </c>
      <c r="E26" s="8">
        <v>484</v>
      </c>
      <c r="F26" s="8">
        <v>560</v>
      </c>
      <c r="G26" s="24">
        <f t="shared" si="1"/>
        <v>-76</v>
      </c>
      <c r="H26" s="1"/>
      <c r="I26" s="2">
        <v>20872</v>
      </c>
      <c r="J26" s="2">
        <v>14317</v>
      </c>
      <c r="K26" s="1"/>
      <c r="L26" s="1"/>
      <c r="M26" s="1"/>
    </row>
    <row r="27" spans="1:13" ht="15" x14ac:dyDescent="0.25">
      <c r="A27" s="7">
        <v>44036</v>
      </c>
      <c r="B27" s="8">
        <v>32.200000000000003</v>
      </c>
      <c r="C27" s="8">
        <v>22.6</v>
      </c>
      <c r="D27" s="24">
        <f t="shared" si="0"/>
        <v>9.6000000000000014</v>
      </c>
      <c r="E27" s="8">
        <v>484</v>
      </c>
      <c r="F27" s="8">
        <v>440</v>
      </c>
      <c r="G27" s="24">
        <f t="shared" si="1"/>
        <v>44</v>
      </c>
      <c r="H27" s="1"/>
      <c r="I27" s="2">
        <v>20904</v>
      </c>
      <c r="J27" s="2">
        <v>14331</v>
      </c>
      <c r="K27" s="1"/>
      <c r="L27" s="1"/>
      <c r="M27" s="1"/>
    </row>
    <row r="28" spans="1:13" ht="15" x14ac:dyDescent="0.25">
      <c r="A28" s="7">
        <v>44037</v>
      </c>
      <c r="B28" s="8">
        <v>32.200000000000003</v>
      </c>
      <c r="C28" s="8">
        <v>22.7</v>
      </c>
      <c r="D28" s="24">
        <f t="shared" si="0"/>
        <v>9.5000000000000036</v>
      </c>
      <c r="E28" s="8">
        <v>484</v>
      </c>
      <c r="F28" s="8">
        <v>440</v>
      </c>
      <c r="G28" s="24">
        <f t="shared" si="1"/>
        <v>44</v>
      </c>
      <c r="H28" s="1"/>
      <c r="I28" s="2"/>
      <c r="J28" s="2"/>
      <c r="K28" s="1"/>
      <c r="L28" s="1"/>
      <c r="M28" s="1"/>
    </row>
    <row r="29" spans="1:13" ht="15" x14ac:dyDescent="0.25">
      <c r="A29" s="7">
        <v>44038</v>
      </c>
      <c r="B29" s="8">
        <v>32.200000000000003</v>
      </c>
      <c r="C29" s="8">
        <v>22.7</v>
      </c>
      <c r="D29" s="24">
        <f t="shared" si="0"/>
        <v>9.5000000000000036</v>
      </c>
      <c r="E29" s="8">
        <v>484</v>
      </c>
      <c r="F29" s="8">
        <v>440</v>
      </c>
      <c r="G29" s="24">
        <f t="shared" si="1"/>
        <v>44</v>
      </c>
      <c r="H29" s="1"/>
      <c r="I29" s="2"/>
      <c r="J29" s="2"/>
      <c r="K29" s="1"/>
      <c r="L29" s="1"/>
      <c r="M29" s="1"/>
    </row>
    <row r="30" spans="1:13" ht="15" x14ac:dyDescent="0.25">
      <c r="A30" s="7">
        <v>44039</v>
      </c>
      <c r="B30" s="8">
        <v>32.200000000000003</v>
      </c>
      <c r="C30" s="8">
        <v>28</v>
      </c>
      <c r="D30" s="24">
        <f t="shared" si="0"/>
        <v>4.2000000000000028</v>
      </c>
      <c r="E30" s="8">
        <v>484</v>
      </c>
      <c r="F30" s="8">
        <v>600</v>
      </c>
      <c r="G30" s="24">
        <f t="shared" si="1"/>
        <v>-116</v>
      </c>
      <c r="H30" s="1"/>
      <c r="I30" s="2">
        <v>20972</v>
      </c>
      <c r="J30" s="2">
        <v>14364</v>
      </c>
      <c r="K30" s="1"/>
      <c r="L30" s="1"/>
      <c r="M30" s="1"/>
    </row>
    <row r="31" spans="1:13" ht="15" x14ac:dyDescent="0.25">
      <c r="A31" s="7">
        <v>44040</v>
      </c>
      <c r="B31" s="8">
        <v>32.200000000000003</v>
      </c>
      <c r="C31" s="8">
        <v>44</v>
      </c>
      <c r="D31" s="24">
        <f t="shared" si="0"/>
        <v>-11.799999999999997</v>
      </c>
      <c r="E31" s="8">
        <v>484</v>
      </c>
      <c r="F31" s="8">
        <v>520</v>
      </c>
      <c r="G31" s="24">
        <f t="shared" si="1"/>
        <v>-36</v>
      </c>
      <c r="H31" s="1"/>
      <c r="I31" s="2">
        <v>21000</v>
      </c>
      <c r="J31" s="2">
        <v>14379</v>
      </c>
      <c r="K31" s="1"/>
      <c r="L31" s="1"/>
      <c r="M31" s="1"/>
    </row>
    <row r="32" spans="1:13" ht="15" x14ac:dyDescent="0.25">
      <c r="A32" s="7">
        <v>44041</v>
      </c>
      <c r="B32" s="8">
        <v>32.200000000000003</v>
      </c>
      <c r="C32" s="8">
        <v>36</v>
      </c>
      <c r="D32" s="24">
        <f t="shared" si="0"/>
        <v>-3.7999999999999972</v>
      </c>
      <c r="E32" s="8">
        <v>484</v>
      </c>
      <c r="F32" s="8">
        <v>500</v>
      </c>
      <c r="G32" s="24">
        <f t="shared" si="1"/>
        <v>-16</v>
      </c>
      <c r="H32" s="1"/>
      <c r="I32" s="2">
        <v>21044</v>
      </c>
      <c r="J32" s="2">
        <v>14392</v>
      </c>
      <c r="K32" s="1"/>
      <c r="L32" s="1"/>
      <c r="M32" s="1"/>
    </row>
    <row r="33" spans="1:13" ht="15" x14ac:dyDescent="0.25">
      <c r="A33" s="7">
        <v>44042</v>
      </c>
      <c r="B33" s="8">
        <v>32.200000000000003</v>
      </c>
      <c r="C33" s="8">
        <v>36</v>
      </c>
      <c r="D33" s="24">
        <f t="shared" si="0"/>
        <v>-3.7999999999999972</v>
      </c>
      <c r="E33" s="8">
        <v>484</v>
      </c>
      <c r="F33" s="8">
        <v>500</v>
      </c>
      <c r="G33" s="24">
        <f t="shared" si="1"/>
        <v>-16</v>
      </c>
      <c r="H33" s="1"/>
      <c r="I33" s="2"/>
      <c r="J33" s="2"/>
      <c r="K33" s="1"/>
      <c r="L33" s="1"/>
      <c r="M33" s="1"/>
    </row>
    <row r="34" spans="1:13" ht="15" x14ac:dyDescent="0.25">
      <c r="A34" s="7">
        <v>44043</v>
      </c>
      <c r="B34" s="8">
        <v>32.200000000000003</v>
      </c>
      <c r="C34" s="8">
        <v>28</v>
      </c>
      <c r="D34" s="24">
        <f t="shared" si="0"/>
        <v>4.2000000000000028</v>
      </c>
      <c r="E34" s="8">
        <v>480</v>
      </c>
      <c r="F34" s="8">
        <v>440</v>
      </c>
      <c r="G34" s="24">
        <f t="shared" si="1"/>
        <v>40</v>
      </c>
      <c r="H34" s="1"/>
      <c r="I34" s="2">
        <v>21116</v>
      </c>
      <c r="J34" s="2">
        <v>14417</v>
      </c>
      <c r="K34" s="1"/>
      <c r="L34" s="1"/>
      <c r="M34" s="1"/>
    </row>
    <row r="35" spans="1:13" x14ac:dyDescent="0.3">
      <c r="A35" s="9" t="s">
        <v>9</v>
      </c>
      <c r="B35" s="10">
        <f>SUM(B4:B34)</f>
        <v>1000.0000000000006</v>
      </c>
      <c r="C35" s="10">
        <f t="shared" ref="C35:G35" si="2">SUM(C4:C34)</f>
        <v>1246</v>
      </c>
      <c r="D35" s="27">
        <f t="shared" si="2"/>
        <v>-246</v>
      </c>
      <c r="E35" s="10">
        <f t="shared" si="2"/>
        <v>15000</v>
      </c>
      <c r="F35" s="10">
        <f t="shared" si="2"/>
        <v>15000</v>
      </c>
      <c r="G35" s="10">
        <f t="shared" si="2"/>
        <v>0</v>
      </c>
      <c r="H35" s="1"/>
      <c r="I35" s="2"/>
      <c r="J35" s="2"/>
      <c r="K35" s="1"/>
      <c r="L35" s="1"/>
      <c r="M35" s="1"/>
    </row>
    <row r="36" spans="1:13" ht="15" x14ac:dyDescent="0.25">
      <c r="A36" s="1"/>
      <c r="B36" s="1"/>
      <c r="C36" s="1"/>
      <c r="D36" s="1"/>
      <c r="E36" s="1"/>
      <c r="F36" s="1">
        <v>14680</v>
      </c>
      <c r="G36" s="1"/>
      <c r="H36" s="1"/>
      <c r="I36" s="1"/>
      <c r="J36" s="1"/>
      <c r="K36" s="1"/>
      <c r="L36" s="1"/>
      <c r="M36" s="1"/>
    </row>
  </sheetData>
  <mergeCells count="3">
    <mergeCell ref="B1:D1"/>
    <mergeCell ref="E1:G1"/>
    <mergeCell ref="I2:J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7" workbookViewId="0">
      <selection activeCell="C24" sqref="C24:C34"/>
    </sheetView>
  </sheetViews>
  <sheetFormatPr defaultRowHeight="14.4" x14ac:dyDescent="0.3"/>
  <sheetData>
    <row r="1" spans="1:13" x14ac:dyDescent="0.3">
      <c r="A1" s="2"/>
      <c r="B1" s="73" t="s">
        <v>2</v>
      </c>
      <c r="C1" s="73"/>
      <c r="D1" s="73"/>
      <c r="E1" s="73" t="s">
        <v>3</v>
      </c>
      <c r="F1" s="73"/>
      <c r="G1" s="73"/>
      <c r="H1" s="1"/>
      <c r="I1" s="1"/>
      <c r="J1" s="1"/>
      <c r="K1" s="1"/>
      <c r="L1" s="1"/>
      <c r="M1" s="1"/>
    </row>
    <row r="2" spans="1:13" ht="55.8" x14ac:dyDescent="0.3">
      <c r="A2" s="2"/>
      <c r="B2" s="1"/>
      <c r="C2" s="6" t="s">
        <v>4</v>
      </c>
      <c r="D2" s="5"/>
      <c r="E2" s="1"/>
      <c r="F2" s="6"/>
      <c r="G2" s="2"/>
      <c r="H2" s="1"/>
      <c r="I2" s="77"/>
      <c r="J2" s="77"/>
      <c r="K2" s="1"/>
      <c r="L2" s="1"/>
      <c r="M2" s="1"/>
    </row>
    <row r="3" spans="1:13" x14ac:dyDescent="0.3">
      <c r="A3" s="2"/>
      <c r="B3" s="2" t="s">
        <v>6</v>
      </c>
      <c r="C3" s="2" t="s">
        <v>7</v>
      </c>
      <c r="D3" s="2" t="s">
        <v>8</v>
      </c>
      <c r="E3" s="2" t="s">
        <v>6</v>
      </c>
      <c r="F3" s="2" t="s">
        <v>7</v>
      </c>
      <c r="G3" s="2" t="s">
        <v>8</v>
      </c>
      <c r="H3" s="1"/>
      <c r="I3" s="15" t="s">
        <v>17</v>
      </c>
      <c r="J3" s="15" t="s">
        <v>11</v>
      </c>
      <c r="K3" s="1"/>
      <c r="L3" s="1"/>
      <c r="M3" s="1"/>
    </row>
    <row r="4" spans="1:13" x14ac:dyDescent="0.3">
      <c r="A4" s="7">
        <v>44044</v>
      </c>
      <c r="B4" s="8">
        <v>32.299999999999997</v>
      </c>
      <c r="C4" s="8">
        <v>29</v>
      </c>
      <c r="D4" s="24">
        <f>B4-C4</f>
        <v>3.2999999999999972</v>
      </c>
      <c r="E4" s="8">
        <v>484</v>
      </c>
      <c r="F4" s="8">
        <v>440</v>
      </c>
      <c r="G4" s="24">
        <f>E4-F4</f>
        <v>44</v>
      </c>
      <c r="H4" s="1"/>
      <c r="I4" s="2"/>
      <c r="J4" s="2"/>
      <c r="K4" s="1" t="s">
        <v>38</v>
      </c>
      <c r="L4" s="1"/>
      <c r="M4" s="1"/>
    </row>
    <row r="5" spans="1:13" ht="15" x14ac:dyDescent="0.25">
      <c r="A5" s="7">
        <v>44045</v>
      </c>
      <c r="B5" s="8">
        <v>32.299999999999997</v>
      </c>
      <c r="C5" s="8">
        <v>29</v>
      </c>
      <c r="D5" s="24">
        <f t="shared" ref="D5:D34" si="0">B5-C5</f>
        <v>3.2999999999999972</v>
      </c>
      <c r="E5" s="8">
        <v>484</v>
      </c>
      <c r="F5" s="8">
        <v>440</v>
      </c>
      <c r="G5" s="24">
        <f t="shared" ref="G5:G34" si="1">E5-F5</f>
        <v>44</v>
      </c>
      <c r="H5" s="1"/>
      <c r="I5" s="2"/>
      <c r="J5" s="2"/>
      <c r="K5" s="1"/>
      <c r="L5" s="1"/>
      <c r="M5" s="1"/>
    </row>
    <row r="6" spans="1:13" ht="15" x14ac:dyDescent="0.25">
      <c r="A6" s="7">
        <v>44046</v>
      </c>
      <c r="B6" s="8">
        <v>32.299999999999997</v>
      </c>
      <c r="C6" s="8">
        <v>35</v>
      </c>
      <c r="D6" s="24">
        <f t="shared" si="0"/>
        <v>-2.7000000000000028</v>
      </c>
      <c r="E6" s="8">
        <v>484</v>
      </c>
      <c r="F6" s="8">
        <v>560</v>
      </c>
      <c r="G6" s="24">
        <f t="shared" si="1"/>
        <v>-76</v>
      </c>
      <c r="H6" s="1"/>
      <c r="I6" s="2">
        <v>21202</v>
      </c>
      <c r="J6" s="2">
        <v>14450</v>
      </c>
      <c r="K6" s="1"/>
      <c r="L6" s="1"/>
      <c r="M6" s="1"/>
    </row>
    <row r="7" spans="1:13" ht="15" x14ac:dyDescent="0.25">
      <c r="A7" s="7">
        <v>44047</v>
      </c>
      <c r="B7" s="8">
        <v>32.299999999999997</v>
      </c>
      <c r="C7" s="8">
        <v>33</v>
      </c>
      <c r="D7" s="24">
        <f t="shared" si="0"/>
        <v>-0.70000000000000284</v>
      </c>
      <c r="E7" s="8">
        <v>484</v>
      </c>
      <c r="F7" s="8">
        <v>520</v>
      </c>
      <c r="G7" s="24">
        <f t="shared" si="1"/>
        <v>-36</v>
      </c>
      <c r="H7" s="1"/>
      <c r="I7" s="2">
        <v>21237</v>
      </c>
      <c r="J7" s="2">
        <v>14464</v>
      </c>
      <c r="K7" s="1"/>
      <c r="L7" s="1"/>
      <c r="M7" s="1"/>
    </row>
    <row r="8" spans="1:13" ht="15" x14ac:dyDescent="0.25">
      <c r="A8" s="7">
        <v>44048</v>
      </c>
      <c r="B8" s="8">
        <v>32.299999999999997</v>
      </c>
      <c r="C8" s="8">
        <v>36</v>
      </c>
      <c r="D8" s="24">
        <f t="shared" si="0"/>
        <v>-3.7000000000000028</v>
      </c>
      <c r="E8" s="8">
        <v>484</v>
      </c>
      <c r="F8" s="8">
        <v>520</v>
      </c>
      <c r="G8" s="24">
        <f t="shared" si="1"/>
        <v>-36</v>
      </c>
      <c r="H8" s="1"/>
      <c r="I8" s="2">
        <v>21270</v>
      </c>
      <c r="J8" s="2">
        <v>14477</v>
      </c>
      <c r="K8" s="1"/>
      <c r="L8" s="1"/>
      <c r="M8" s="1"/>
    </row>
    <row r="9" spans="1:13" ht="15" x14ac:dyDescent="0.25">
      <c r="A9" s="7">
        <v>44049</v>
      </c>
      <c r="B9" s="8">
        <v>32.299999999999997</v>
      </c>
      <c r="C9" s="8">
        <v>34</v>
      </c>
      <c r="D9" s="24">
        <f t="shared" si="0"/>
        <v>-1.7000000000000028</v>
      </c>
      <c r="E9" s="8">
        <v>484</v>
      </c>
      <c r="F9" s="8">
        <v>520</v>
      </c>
      <c r="G9" s="24">
        <f t="shared" si="1"/>
        <v>-36</v>
      </c>
      <c r="H9" s="1"/>
      <c r="I9" s="2">
        <v>21306</v>
      </c>
      <c r="J9" s="2">
        <v>14490</v>
      </c>
      <c r="K9" s="1"/>
      <c r="L9" s="1"/>
      <c r="M9" s="1"/>
    </row>
    <row r="10" spans="1:13" ht="15" x14ac:dyDescent="0.25">
      <c r="A10" s="7">
        <v>44050</v>
      </c>
      <c r="B10" s="8">
        <v>32.299999999999997</v>
      </c>
      <c r="C10" s="8">
        <v>30</v>
      </c>
      <c r="D10" s="24">
        <f t="shared" si="0"/>
        <v>2.2999999999999972</v>
      </c>
      <c r="E10" s="8">
        <v>484</v>
      </c>
      <c r="F10" s="8">
        <v>440</v>
      </c>
      <c r="G10" s="24">
        <f t="shared" si="1"/>
        <v>44</v>
      </c>
      <c r="H10" s="1"/>
      <c r="I10" s="2">
        <v>21340</v>
      </c>
      <c r="J10" s="2">
        <v>14503</v>
      </c>
      <c r="K10" s="1"/>
      <c r="L10" s="1"/>
      <c r="M10" s="1"/>
    </row>
    <row r="11" spans="1:13" ht="15" x14ac:dyDescent="0.25">
      <c r="A11" s="7">
        <v>44051</v>
      </c>
      <c r="B11" s="8">
        <v>32.299999999999997</v>
      </c>
      <c r="C11" s="8">
        <v>30</v>
      </c>
      <c r="D11" s="24">
        <f t="shared" si="0"/>
        <v>2.2999999999999972</v>
      </c>
      <c r="E11" s="8">
        <v>484</v>
      </c>
      <c r="F11" s="8">
        <v>440</v>
      </c>
      <c r="G11" s="24">
        <f t="shared" si="1"/>
        <v>44</v>
      </c>
      <c r="H11" s="1"/>
      <c r="I11" s="2"/>
      <c r="J11" s="2"/>
      <c r="K11" s="1"/>
      <c r="L11" s="1"/>
      <c r="M11" s="1"/>
    </row>
    <row r="12" spans="1:13" ht="15" x14ac:dyDescent="0.25">
      <c r="A12" s="7">
        <v>44052</v>
      </c>
      <c r="B12" s="8">
        <v>32.299999999999997</v>
      </c>
      <c r="C12" s="8">
        <v>30</v>
      </c>
      <c r="D12" s="24">
        <f t="shared" si="0"/>
        <v>2.2999999999999972</v>
      </c>
      <c r="E12" s="8">
        <v>484</v>
      </c>
      <c r="F12" s="8">
        <v>440</v>
      </c>
      <c r="G12" s="24">
        <f t="shared" si="1"/>
        <v>44</v>
      </c>
      <c r="H12" s="1"/>
      <c r="I12" s="2"/>
      <c r="J12" s="2"/>
      <c r="K12" s="1"/>
      <c r="L12" s="1"/>
      <c r="M12" s="1"/>
    </row>
    <row r="13" spans="1:13" ht="15" x14ac:dyDescent="0.25">
      <c r="A13" s="7">
        <v>44053</v>
      </c>
      <c r="B13" s="8">
        <v>32.299999999999997</v>
      </c>
      <c r="C13" s="8">
        <v>33</v>
      </c>
      <c r="D13" s="24">
        <f t="shared" si="0"/>
        <v>-0.70000000000000284</v>
      </c>
      <c r="E13" s="8">
        <v>484</v>
      </c>
      <c r="F13" s="8">
        <v>1120</v>
      </c>
      <c r="G13" s="24">
        <f t="shared" si="1"/>
        <v>-636</v>
      </c>
      <c r="H13" s="1"/>
      <c r="I13" s="2">
        <v>21430</v>
      </c>
      <c r="J13" s="2">
        <v>14536</v>
      </c>
      <c r="K13" s="1"/>
      <c r="L13" s="1"/>
      <c r="M13" s="1"/>
    </row>
    <row r="14" spans="1:13" ht="15" x14ac:dyDescent="0.25">
      <c r="A14" s="7">
        <v>44054</v>
      </c>
      <c r="B14" s="8">
        <v>32.299999999999997</v>
      </c>
      <c r="C14" s="8">
        <v>33</v>
      </c>
      <c r="D14" s="24">
        <f t="shared" si="0"/>
        <v>-0.70000000000000284</v>
      </c>
      <c r="E14" s="8">
        <v>484</v>
      </c>
      <c r="F14" s="8">
        <v>400</v>
      </c>
      <c r="G14" s="24">
        <f t="shared" si="1"/>
        <v>84</v>
      </c>
      <c r="H14" s="1"/>
      <c r="I14" s="2">
        <v>21463</v>
      </c>
      <c r="J14" s="2">
        <v>14564</v>
      </c>
      <c r="K14" s="1"/>
      <c r="L14" s="1"/>
      <c r="M14" s="1"/>
    </row>
    <row r="15" spans="1:13" ht="15" x14ac:dyDescent="0.25">
      <c r="A15" s="7">
        <v>44055</v>
      </c>
      <c r="B15" s="8">
        <v>32.299999999999997</v>
      </c>
      <c r="C15" s="8">
        <v>34</v>
      </c>
      <c r="D15" s="24">
        <f t="shared" si="0"/>
        <v>-1.7000000000000028</v>
      </c>
      <c r="E15" s="8">
        <v>484</v>
      </c>
      <c r="F15" s="8">
        <v>400</v>
      </c>
      <c r="G15" s="24">
        <f t="shared" si="1"/>
        <v>84</v>
      </c>
      <c r="H15" s="1"/>
      <c r="I15" s="2"/>
      <c r="J15" s="2"/>
      <c r="K15" s="1"/>
      <c r="L15" s="1"/>
      <c r="M15" s="1"/>
    </row>
    <row r="16" spans="1:13" ht="15" x14ac:dyDescent="0.25">
      <c r="A16" s="7">
        <v>44056</v>
      </c>
      <c r="B16" s="8">
        <v>32.299999999999997</v>
      </c>
      <c r="C16" s="8">
        <v>34</v>
      </c>
      <c r="D16" s="24">
        <f t="shared" si="0"/>
        <v>-1.7000000000000028</v>
      </c>
      <c r="E16" s="8">
        <v>484</v>
      </c>
      <c r="F16" s="8">
        <v>320</v>
      </c>
      <c r="G16" s="24">
        <f t="shared" si="1"/>
        <v>164</v>
      </c>
      <c r="H16" s="1"/>
      <c r="I16" s="2"/>
      <c r="J16" s="2"/>
      <c r="K16" s="1"/>
      <c r="L16" s="1"/>
      <c r="M16" s="1"/>
    </row>
    <row r="17" spans="1:16" ht="15" x14ac:dyDescent="0.25">
      <c r="A17" s="7">
        <v>44057</v>
      </c>
      <c r="B17" s="8">
        <v>32.299999999999997</v>
      </c>
      <c r="C17" s="8">
        <v>32</v>
      </c>
      <c r="D17" s="24">
        <f t="shared" si="0"/>
        <v>0.29999999999999716</v>
      </c>
      <c r="E17" s="8">
        <v>484</v>
      </c>
      <c r="F17" s="8">
        <v>567</v>
      </c>
      <c r="G17" s="24">
        <f t="shared" si="1"/>
        <v>-83</v>
      </c>
      <c r="H17" s="1"/>
      <c r="I17" s="2">
        <v>21564</v>
      </c>
      <c r="J17" s="2">
        <v>14592</v>
      </c>
      <c r="K17" s="1"/>
      <c r="L17" s="1"/>
      <c r="M17" s="1"/>
      <c r="P17" t="s">
        <v>39</v>
      </c>
    </row>
    <row r="18" spans="1:16" ht="15" x14ac:dyDescent="0.25">
      <c r="A18" s="7">
        <v>44058</v>
      </c>
      <c r="B18" s="8">
        <v>32.299999999999997</v>
      </c>
      <c r="C18" s="8">
        <v>32</v>
      </c>
      <c r="D18" s="24">
        <f t="shared" si="0"/>
        <v>0.29999999999999716</v>
      </c>
      <c r="E18" s="8">
        <v>484</v>
      </c>
      <c r="F18" s="8">
        <v>566</v>
      </c>
      <c r="G18" s="24">
        <f t="shared" si="1"/>
        <v>-82</v>
      </c>
      <c r="H18" s="1"/>
      <c r="I18" s="2"/>
      <c r="J18" s="2"/>
      <c r="K18" s="1"/>
      <c r="L18" s="1"/>
      <c r="M18" s="1"/>
    </row>
    <row r="19" spans="1:16" ht="15" x14ac:dyDescent="0.25">
      <c r="A19" s="7">
        <v>44059</v>
      </c>
      <c r="B19" s="8">
        <v>32.299999999999997</v>
      </c>
      <c r="C19" s="8">
        <v>32</v>
      </c>
      <c r="D19" s="24">
        <f t="shared" si="0"/>
        <v>0.29999999999999716</v>
      </c>
      <c r="E19" s="8">
        <v>484</v>
      </c>
      <c r="F19" s="8">
        <v>566</v>
      </c>
      <c r="G19" s="24">
        <f t="shared" si="1"/>
        <v>-82</v>
      </c>
      <c r="H19" s="1"/>
      <c r="I19" s="2"/>
      <c r="J19" s="2"/>
      <c r="K19" s="1"/>
      <c r="L19" s="1"/>
      <c r="M19" s="1"/>
    </row>
    <row r="20" spans="1:16" ht="15" x14ac:dyDescent="0.25">
      <c r="A20" s="7">
        <v>44060</v>
      </c>
      <c r="B20" s="8">
        <v>32.299999999999997</v>
      </c>
      <c r="C20" s="8">
        <v>32</v>
      </c>
      <c r="D20" s="24">
        <f t="shared" si="0"/>
        <v>0.29999999999999716</v>
      </c>
      <c r="E20" s="8">
        <v>484</v>
      </c>
      <c r="F20" s="8">
        <v>567</v>
      </c>
      <c r="G20" s="24">
        <f t="shared" si="1"/>
        <v>-83</v>
      </c>
      <c r="H20" s="1"/>
      <c r="I20" s="2"/>
      <c r="J20" s="2"/>
      <c r="K20" s="1"/>
      <c r="L20" s="1"/>
      <c r="M20" s="1"/>
    </row>
    <row r="21" spans="1:16" ht="15" x14ac:dyDescent="0.25">
      <c r="A21" s="7">
        <v>44061</v>
      </c>
      <c r="B21" s="8">
        <v>32.299999999999997</v>
      </c>
      <c r="C21" s="8">
        <v>32</v>
      </c>
      <c r="D21" s="24">
        <f t="shared" si="0"/>
        <v>0.29999999999999716</v>
      </c>
      <c r="E21" s="8">
        <v>484</v>
      </c>
      <c r="F21" s="8">
        <v>567</v>
      </c>
      <c r="G21" s="24">
        <f t="shared" si="1"/>
        <v>-83</v>
      </c>
      <c r="H21" s="1"/>
      <c r="I21" s="2"/>
      <c r="J21" s="2"/>
      <c r="K21" s="1"/>
      <c r="L21" s="1"/>
      <c r="M21" s="1"/>
    </row>
    <row r="22" spans="1:16" ht="15" x14ac:dyDescent="0.25">
      <c r="A22" s="7">
        <v>44062</v>
      </c>
      <c r="B22" s="8">
        <v>32.200000000000003</v>
      </c>
      <c r="C22" s="8">
        <v>32</v>
      </c>
      <c r="D22" s="24">
        <f t="shared" si="0"/>
        <v>0.20000000000000284</v>
      </c>
      <c r="E22" s="8">
        <v>484</v>
      </c>
      <c r="F22" s="8">
        <v>567</v>
      </c>
      <c r="G22" s="24">
        <f t="shared" si="1"/>
        <v>-83</v>
      </c>
      <c r="H22" s="1"/>
      <c r="I22" s="2"/>
      <c r="J22" s="2"/>
      <c r="K22" s="1"/>
      <c r="L22" s="1"/>
      <c r="M22" s="1"/>
    </row>
    <row r="23" spans="1:16" ht="15" x14ac:dyDescent="0.25">
      <c r="A23" s="7">
        <v>44063</v>
      </c>
      <c r="B23" s="8">
        <v>32.200000000000003</v>
      </c>
      <c r="C23" s="8">
        <v>31.8</v>
      </c>
      <c r="D23" s="24">
        <f t="shared" si="0"/>
        <v>0.40000000000000213</v>
      </c>
      <c r="E23" s="8">
        <v>484</v>
      </c>
      <c r="F23" s="8">
        <v>536</v>
      </c>
      <c r="G23" s="24">
        <f>E23-F23</f>
        <v>-52</v>
      </c>
      <c r="H23" s="1"/>
      <c r="I23" s="2">
        <v>21756</v>
      </c>
      <c r="J23" s="2">
        <v>14677</v>
      </c>
      <c r="K23" s="1"/>
      <c r="L23" s="1"/>
      <c r="M23" s="1"/>
    </row>
    <row r="24" spans="1:16" ht="15" x14ac:dyDescent="0.25">
      <c r="A24" s="7">
        <v>44064</v>
      </c>
      <c r="B24" s="8">
        <v>32.200000000000003</v>
      </c>
      <c r="C24" s="8">
        <v>31.8</v>
      </c>
      <c r="D24" s="24">
        <f t="shared" si="0"/>
        <v>0.40000000000000213</v>
      </c>
      <c r="E24" s="8">
        <v>484</v>
      </c>
      <c r="F24" s="8">
        <v>536</v>
      </c>
      <c r="G24" s="24">
        <f t="shared" si="1"/>
        <v>-52</v>
      </c>
      <c r="H24" s="1"/>
      <c r="I24" s="26"/>
      <c r="J24" s="26"/>
      <c r="K24" s="1"/>
      <c r="L24" s="1"/>
      <c r="M24" s="1"/>
    </row>
    <row r="25" spans="1:16" ht="15" x14ac:dyDescent="0.25">
      <c r="A25" s="7">
        <v>44065</v>
      </c>
      <c r="B25" s="8">
        <v>32.200000000000003</v>
      </c>
      <c r="C25" s="8">
        <v>31.8</v>
      </c>
      <c r="D25" s="24">
        <f t="shared" si="0"/>
        <v>0.40000000000000213</v>
      </c>
      <c r="E25" s="8">
        <v>484</v>
      </c>
      <c r="F25" s="8">
        <v>536</v>
      </c>
      <c r="G25" s="24">
        <f t="shared" si="1"/>
        <v>-52</v>
      </c>
      <c r="H25" s="1"/>
      <c r="I25" s="2"/>
      <c r="J25" s="2"/>
      <c r="K25" s="1"/>
      <c r="L25" s="1"/>
      <c r="M25" s="1"/>
    </row>
    <row r="26" spans="1:16" ht="15" x14ac:dyDescent="0.25">
      <c r="A26" s="7">
        <v>44066</v>
      </c>
      <c r="B26" s="8">
        <v>32.200000000000003</v>
      </c>
      <c r="C26" s="8">
        <v>31.8</v>
      </c>
      <c r="D26" s="24">
        <f t="shared" si="0"/>
        <v>0.40000000000000213</v>
      </c>
      <c r="E26" s="8">
        <v>484</v>
      </c>
      <c r="F26" s="8">
        <v>536</v>
      </c>
      <c r="G26" s="24">
        <f t="shared" si="1"/>
        <v>-52</v>
      </c>
      <c r="H26" s="1"/>
      <c r="I26" s="2"/>
      <c r="J26" s="2"/>
      <c r="K26" s="1"/>
      <c r="L26" s="1"/>
      <c r="M26" s="1"/>
    </row>
    <row r="27" spans="1:16" ht="15" x14ac:dyDescent="0.25">
      <c r="A27" s="7">
        <v>44067</v>
      </c>
      <c r="B27" s="8">
        <v>32.200000000000003</v>
      </c>
      <c r="C27" s="8">
        <v>31.8</v>
      </c>
      <c r="D27" s="24">
        <f t="shared" si="0"/>
        <v>0.40000000000000213</v>
      </c>
      <c r="E27" s="8">
        <v>484</v>
      </c>
      <c r="F27" s="8">
        <v>536</v>
      </c>
      <c r="G27" s="24">
        <f t="shared" si="1"/>
        <v>-52</v>
      </c>
      <c r="H27" s="1"/>
      <c r="I27" s="2"/>
      <c r="J27" s="2"/>
      <c r="K27" s="1"/>
      <c r="L27" s="1"/>
      <c r="M27" s="1"/>
    </row>
    <row r="28" spans="1:16" ht="15" x14ac:dyDescent="0.25">
      <c r="A28" s="7">
        <v>44068</v>
      </c>
      <c r="B28" s="8">
        <v>32.200000000000003</v>
      </c>
      <c r="C28" s="8">
        <v>42.7</v>
      </c>
      <c r="D28" s="24">
        <f t="shared" si="0"/>
        <v>-10.5</v>
      </c>
      <c r="E28" s="8">
        <v>484</v>
      </c>
      <c r="F28" s="8">
        <v>640</v>
      </c>
      <c r="G28" s="24">
        <f t="shared" si="1"/>
        <v>-156</v>
      </c>
      <c r="H28" s="1"/>
      <c r="I28" s="2">
        <v>21915</v>
      </c>
      <c r="J28" s="2">
        <v>14744</v>
      </c>
      <c r="K28" s="1"/>
      <c r="L28" s="1"/>
      <c r="M28" s="1"/>
    </row>
    <row r="29" spans="1:16" ht="15" x14ac:dyDescent="0.25">
      <c r="A29" s="7">
        <v>44069</v>
      </c>
      <c r="B29" s="8">
        <v>32.200000000000003</v>
      </c>
      <c r="C29" s="8">
        <v>42.7</v>
      </c>
      <c r="D29" s="24">
        <f t="shared" si="0"/>
        <v>-10.5</v>
      </c>
      <c r="E29" s="8">
        <v>484</v>
      </c>
      <c r="F29" s="8">
        <v>640</v>
      </c>
      <c r="G29" s="24">
        <f t="shared" si="1"/>
        <v>-156</v>
      </c>
      <c r="H29" s="1"/>
      <c r="I29" s="2"/>
      <c r="J29" s="2"/>
      <c r="K29" s="1"/>
      <c r="L29" s="1"/>
      <c r="M29" s="1"/>
    </row>
    <row r="30" spans="1:16" ht="15" x14ac:dyDescent="0.25">
      <c r="A30" s="7">
        <v>44070</v>
      </c>
      <c r="B30" s="8">
        <v>32.200000000000003</v>
      </c>
      <c r="C30" s="8">
        <v>42.6</v>
      </c>
      <c r="D30" s="24">
        <f t="shared" si="0"/>
        <v>-10.399999999999999</v>
      </c>
      <c r="E30" s="8">
        <v>484</v>
      </c>
      <c r="F30" s="8">
        <v>640</v>
      </c>
      <c r="G30" s="24">
        <f t="shared" si="1"/>
        <v>-156</v>
      </c>
      <c r="H30" s="1"/>
      <c r="I30" s="2"/>
      <c r="J30" s="2"/>
      <c r="K30" s="1"/>
      <c r="L30" s="1"/>
      <c r="M30" s="1"/>
    </row>
    <row r="31" spans="1:16" ht="15" x14ac:dyDescent="0.25">
      <c r="A31" s="7">
        <v>44071</v>
      </c>
      <c r="B31" s="8">
        <v>32.200000000000003</v>
      </c>
      <c r="C31" s="8">
        <v>31.7</v>
      </c>
      <c r="D31" s="24">
        <f t="shared" si="0"/>
        <v>0.50000000000000355</v>
      </c>
      <c r="E31" s="8">
        <v>484</v>
      </c>
      <c r="F31" s="8">
        <v>534</v>
      </c>
      <c r="G31" s="24">
        <f t="shared" si="1"/>
        <v>-50</v>
      </c>
      <c r="H31" s="1"/>
      <c r="I31" s="2">
        <v>22043</v>
      </c>
      <c r="J31" s="2">
        <v>14792</v>
      </c>
      <c r="K31" s="1"/>
      <c r="L31" s="1"/>
      <c r="M31" s="1"/>
    </row>
    <row r="32" spans="1:16" ht="15" x14ac:dyDescent="0.25">
      <c r="A32" s="7">
        <v>44072</v>
      </c>
      <c r="B32" s="8">
        <v>32.200000000000003</v>
      </c>
      <c r="C32" s="8">
        <v>31.7</v>
      </c>
      <c r="D32" s="24">
        <f t="shared" si="0"/>
        <v>0.50000000000000355</v>
      </c>
      <c r="E32" s="8">
        <v>484</v>
      </c>
      <c r="F32" s="8">
        <v>533</v>
      </c>
      <c r="G32" s="24">
        <f t="shared" si="1"/>
        <v>-49</v>
      </c>
      <c r="H32" s="1"/>
      <c r="I32" s="2"/>
      <c r="J32" s="2"/>
      <c r="K32" s="1"/>
      <c r="L32" s="1"/>
      <c r="M32" s="1"/>
    </row>
    <row r="33" spans="1:13" ht="15" x14ac:dyDescent="0.25">
      <c r="A33" s="7">
        <v>44073</v>
      </c>
      <c r="B33" s="8">
        <v>32.200000000000003</v>
      </c>
      <c r="C33" s="8">
        <v>31.6</v>
      </c>
      <c r="D33" s="24">
        <f t="shared" si="0"/>
        <v>0.60000000000000142</v>
      </c>
      <c r="E33" s="8">
        <v>484</v>
      </c>
      <c r="F33" s="8">
        <v>533</v>
      </c>
      <c r="G33" s="24">
        <f t="shared" si="1"/>
        <v>-49</v>
      </c>
      <c r="H33" s="1"/>
      <c r="I33" s="2"/>
      <c r="J33" s="2"/>
      <c r="K33" s="1"/>
      <c r="L33" s="1"/>
      <c r="M33" s="1"/>
    </row>
    <row r="34" spans="1:13" ht="15" x14ac:dyDescent="0.25">
      <c r="A34" s="7">
        <v>44074</v>
      </c>
      <c r="B34" s="8">
        <v>32.200000000000003</v>
      </c>
      <c r="C34" s="8">
        <v>36</v>
      </c>
      <c r="D34" s="24">
        <f t="shared" si="0"/>
        <v>-3.7999999999999972</v>
      </c>
      <c r="E34" s="8">
        <v>480</v>
      </c>
      <c r="F34" s="8">
        <v>586</v>
      </c>
      <c r="G34" s="24">
        <f t="shared" si="1"/>
        <v>-106</v>
      </c>
      <c r="H34" s="1"/>
      <c r="I34" s="2">
        <v>22138</v>
      </c>
      <c r="J34" s="2">
        <v>14832</v>
      </c>
      <c r="K34" s="1"/>
      <c r="L34" s="1"/>
      <c r="M34" s="1"/>
    </row>
    <row r="35" spans="1:13" x14ac:dyDescent="0.3">
      <c r="A35" s="9" t="s">
        <v>9</v>
      </c>
      <c r="B35" s="10">
        <f>SUM(B4:B34)</f>
        <v>1000.0000000000006</v>
      </c>
      <c r="C35" s="10">
        <f t="shared" ref="C35:G35" si="2">SUM(C4:C34)</f>
        <v>1030</v>
      </c>
      <c r="D35" s="27">
        <f t="shared" si="2"/>
        <v>-30.000000000000025</v>
      </c>
      <c r="E35" s="10">
        <f t="shared" si="2"/>
        <v>15000</v>
      </c>
      <c r="F35" s="10">
        <f t="shared" si="2"/>
        <v>16746</v>
      </c>
      <c r="G35" s="27">
        <f t="shared" si="2"/>
        <v>-1746</v>
      </c>
      <c r="H35" s="1"/>
      <c r="I35" s="2"/>
      <c r="J35" s="2"/>
      <c r="K35" s="1"/>
      <c r="L35" s="1"/>
      <c r="M35" s="1"/>
    </row>
    <row r="36" spans="1:13" ht="1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</sheetData>
  <mergeCells count="3">
    <mergeCell ref="B1:D1"/>
    <mergeCell ref="E1:G1"/>
    <mergeCell ref="I2:J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36</vt:i4>
      </vt:variant>
    </vt:vector>
  </HeadingPairs>
  <TitlesOfParts>
    <vt:vector size="36" baseType="lpstr">
      <vt:lpstr>01.20</vt:lpstr>
      <vt:lpstr>02.20</vt:lpstr>
      <vt:lpstr>03.20</vt:lpstr>
      <vt:lpstr>Аналіз </vt:lpstr>
      <vt:lpstr>04.20</vt:lpstr>
      <vt:lpstr>05.20</vt:lpstr>
      <vt:lpstr>06.20</vt:lpstr>
      <vt:lpstr>07.20</vt:lpstr>
      <vt:lpstr>08.20</vt:lpstr>
      <vt:lpstr>09.20</vt:lpstr>
      <vt:lpstr>10.20</vt:lpstr>
      <vt:lpstr>11.20</vt:lpstr>
      <vt:lpstr>12.20</vt:lpstr>
      <vt:lpstr>01.21</vt:lpstr>
      <vt:lpstr>02.21</vt:lpstr>
      <vt:lpstr>03.21</vt:lpstr>
      <vt:lpstr>04.21</vt:lpstr>
      <vt:lpstr>05.21</vt:lpstr>
      <vt:lpstr>06.21</vt:lpstr>
      <vt:lpstr>07.21</vt:lpstr>
      <vt:lpstr>08.21</vt:lpstr>
      <vt:lpstr>09.21</vt:lpstr>
      <vt:lpstr>10.21</vt:lpstr>
      <vt:lpstr>11.21</vt:lpstr>
      <vt:lpstr>12.21</vt:lpstr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Лист10</vt:lpstr>
      <vt:lpstr>Лист11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2022-11-11T14:44:10Z</dcterms:modified>
</cp:coreProperties>
</file>