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ocumentFolders\Uni\VU\Academic Writing\Research Project\"/>
    </mc:Choice>
  </mc:AlternateContent>
  <xr:revisionPtr revIDLastSave="0" documentId="13_ncr:1_{02AAA62F-E325-4492-A4B4-34FC840BE9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  <c r="C54" i="1"/>
  <c r="B54" i="1"/>
  <c r="E53" i="1"/>
  <c r="D53" i="1"/>
  <c r="C53" i="1"/>
  <c r="B53" i="1"/>
  <c r="E49" i="1"/>
  <c r="D49" i="1"/>
  <c r="C49" i="1"/>
  <c r="B49" i="1"/>
  <c r="E51" i="1"/>
  <c r="E52" i="1"/>
  <c r="D51" i="1"/>
  <c r="D52" i="1"/>
  <c r="C51" i="1"/>
  <c r="C52" i="1"/>
  <c r="B51" i="1"/>
  <c r="B52" i="1"/>
  <c r="F49" i="1"/>
  <c r="F52" i="1"/>
  <c r="F51" i="1"/>
  <c r="F50" i="1"/>
  <c r="F54" i="1"/>
  <c r="F53" i="1"/>
  <c r="K63" i="1"/>
  <c r="J63" i="1"/>
  <c r="K62" i="1"/>
  <c r="J62" i="1"/>
  <c r="K61" i="1"/>
  <c r="J61" i="1"/>
  <c r="E50" i="1"/>
  <c r="D50" i="1"/>
  <c r="C50" i="1"/>
  <c r="B50" i="1"/>
  <c r="C43" i="1"/>
  <c r="D43" i="1"/>
  <c r="E43" i="1"/>
  <c r="F43" i="1"/>
  <c r="G43" i="1"/>
  <c r="H43" i="1"/>
  <c r="I43" i="1"/>
  <c r="J43" i="1"/>
  <c r="K43" i="1"/>
  <c r="L43" i="1"/>
  <c r="M43" i="1"/>
  <c r="N43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B42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</calcChain>
</file>

<file path=xl/sharedStrings.xml><?xml version="1.0" encoding="utf-8"?>
<sst xmlns="http://schemas.openxmlformats.org/spreadsheetml/2006/main" count="63" uniqueCount="23">
  <si>
    <t>Time (ms)</t>
  </si>
  <si>
    <t>total_score</t>
  </si>
  <si>
    <t>random</t>
  </si>
  <si>
    <t>pso</t>
  </si>
  <si>
    <t>multi-dfs</t>
  </si>
  <si>
    <t>catalan</t>
  </si>
  <si>
    <t>pattern</t>
  </si>
  <si>
    <t>corners</t>
  </si>
  <si>
    <t>single-dfs</t>
  </si>
  <si>
    <t>skip-dfs</t>
  </si>
  <si>
    <t>greedy</t>
  </si>
  <si>
    <t>improve</t>
  </si>
  <si>
    <t>crossroad</t>
  </si>
  <si>
    <t>checker</t>
  </si>
  <si>
    <t>aco</t>
  </si>
  <si>
    <t>AVG</t>
  </si>
  <si>
    <t>MIN</t>
  </si>
  <si>
    <t>MAX</t>
  </si>
  <si>
    <t>pso-improve</t>
  </si>
  <si>
    <t>tmx</t>
  </si>
  <si>
    <t>tmn</t>
  </si>
  <si>
    <t>tsmx</t>
  </si>
  <si>
    <t>tsmn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</si>
</sst>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6F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random</c:v>
                </c:pt>
                <c:pt idx="1">
                  <c:v>pso</c:v>
                </c:pt>
                <c:pt idx="2">
                  <c:v>multi-dfs</c:v>
                </c:pt>
                <c:pt idx="3">
                  <c:v>catalan</c:v>
                </c:pt>
                <c:pt idx="4">
                  <c:v>pattern</c:v>
                </c:pt>
                <c:pt idx="5">
                  <c:v>corners</c:v>
                </c:pt>
                <c:pt idx="6">
                  <c:v>single-dfs</c:v>
                </c:pt>
                <c:pt idx="7">
                  <c:v>skip-dfs</c:v>
                </c:pt>
                <c:pt idx="8">
                  <c:v>greedy</c:v>
                </c:pt>
                <c:pt idx="9">
                  <c:v>improve</c:v>
                </c:pt>
                <c:pt idx="10">
                  <c:v>crossroad</c:v>
                </c:pt>
                <c:pt idx="11">
                  <c:v>checker</c:v>
                </c:pt>
                <c:pt idx="12">
                  <c:v>aco</c:v>
                </c:pt>
              </c:strCache>
            </c:strRef>
          </c:cat>
          <c:val>
            <c:numRef>
              <c:f>Sheet1!$B$29:$N$29</c:f>
              <c:numCache>
                <c:formatCode>0.000</c:formatCode>
                <c:ptCount val="13"/>
                <c:pt idx="0">
                  <c:v>2.0126190000000002E-2</c:v>
                </c:pt>
                <c:pt idx="1">
                  <c:v>3.1938620000000001E-2</c:v>
                </c:pt>
                <c:pt idx="2">
                  <c:v>7.9791589999999996E-2</c:v>
                </c:pt>
                <c:pt idx="3">
                  <c:v>4.2786819999999996E-2</c:v>
                </c:pt>
                <c:pt idx="4">
                  <c:v>3.4237859999999995E-2</c:v>
                </c:pt>
                <c:pt idx="5">
                  <c:v>3.8892469999999998E-2</c:v>
                </c:pt>
                <c:pt idx="6">
                  <c:v>9.095012999999999E-2</c:v>
                </c:pt>
                <c:pt idx="7">
                  <c:v>4.5351620000000002E-2</c:v>
                </c:pt>
                <c:pt idx="8">
                  <c:v>4.9001619999999996E-2</c:v>
                </c:pt>
                <c:pt idx="9">
                  <c:v>0.12240348000000001</c:v>
                </c:pt>
                <c:pt idx="10">
                  <c:v>5.6738520000000001E-2</c:v>
                </c:pt>
                <c:pt idx="11">
                  <c:v>3.3703869999999997E-2</c:v>
                </c:pt>
                <c:pt idx="12">
                  <c:v>6.9635360000000007E-2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B-40F1-B3C1-746075E5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7330208"/>
        <c:axId val="497330536"/>
      </c:barChar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rgbClr val="0006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random</c:v>
                </c:pt>
                <c:pt idx="1">
                  <c:v>pso</c:v>
                </c:pt>
                <c:pt idx="2">
                  <c:v>multi-dfs</c:v>
                </c:pt>
                <c:pt idx="3">
                  <c:v>catalan</c:v>
                </c:pt>
                <c:pt idx="4">
                  <c:v>pattern</c:v>
                </c:pt>
                <c:pt idx="5">
                  <c:v>corners</c:v>
                </c:pt>
                <c:pt idx="6">
                  <c:v>single-dfs</c:v>
                </c:pt>
                <c:pt idx="7">
                  <c:v>skip-dfs</c:v>
                </c:pt>
                <c:pt idx="8">
                  <c:v>greedy</c:v>
                </c:pt>
                <c:pt idx="9">
                  <c:v>improve</c:v>
                </c:pt>
                <c:pt idx="10">
                  <c:v>crossroad</c:v>
                </c:pt>
                <c:pt idx="11">
                  <c:v>checker</c:v>
                </c:pt>
                <c:pt idx="12">
                  <c:v>aco</c:v>
                </c:pt>
              </c:strCache>
            </c:strRef>
          </c:cat>
          <c:val>
            <c:numRef>
              <c:f>Sheet1!$B$14:$N$14</c:f>
              <c:numCache>
                <c:formatCode>0</c:formatCode>
                <c:ptCount val="13"/>
                <c:pt idx="0">
                  <c:v>1419.2</c:v>
                </c:pt>
                <c:pt idx="1">
                  <c:v>66433.2</c:v>
                </c:pt>
                <c:pt idx="2">
                  <c:v>1407.4</c:v>
                </c:pt>
                <c:pt idx="3">
                  <c:v>1419.8</c:v>
                </c:pt>
                <c:pt idx="4">
                  <c:v>1409.4</c:v>
                </c:pt>
                <c:pt idx="5">
                  <c:v>1407.9</c:v>
                </c:pt>
                <c:pt idx="6">
                  <c:v>1318.6</c:v>
                </c:pt>
                <c:pt idx="7">
                  <c:v>1803.8</c:v>
                </c:pt>
                <c:pt idx="8">
                  <c:v>1411.4</c:v>
                </c:pt>
                <c:pt idx="9">
                  <c:v>48052.800000000003</c:v>
                </c:pt>
                <c:pt idx="10">
                  <c:v>1233.5999999999999</c:v>
                </c:pt>
                <c:pt idx="11">
                  <c:v>1406.6</c:v>
                </c:pt>
                <c:pt idx="12">
                  <c:v>168484.2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B-40F1-B3C1-746075E5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0376"/>
        <c:axId val="497340048"/>
      </c:lineChart>
      <c:catAx>
        <c:axId val="4973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0536"/>
        <c:crosses val="autoZero"/>
        <c:auto val="1"/>
        <c:lblAlgn val="ctr"/>
        <c:lblOffset val="100"/>
        <c:noMultiLvlLbl val="0"/>
      </c:catAx>
      <c:valAx>
        <c:axId val="497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0208"/>
        <c:crosses val="autoZero"/>
        <c:crossBetween val="between"/>
      </c:valAx>
      <c:valAx>
        <c:axId val="49734004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40376"/>
        <c:crosses val="max"/>
        <c:crossBetween val="between"/>
      </c:valAx>
      <c:catAx>
        <c:axId val="49734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340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00206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Sheet1!$B$12:$N$12</c:f>
                <c:numCache>
                  <c:formatCode>General</c:formatCode>
                  <c:ptCount val="13"/>
                  <c:pt idx="0">
                    <c:v>129.79999999999995</c:v>
                  </c:pt>
                  <c:pt idx="1">
                    <c:v>7392.8000000000029</c:v>
                  </c:pt>
                  <c:pt idx="2">
                    <c:v>134.59999999999991</c:v>
                  </c:pt>
                  <c:pt idx="3">
                    <c:v>152.20000000000005</c:v>
                  </c:pt>
                  <c:pt idx="4">
                    <c:v>154.59999999999991</c:v>
                  </c:pt>
                  <c:pt idx="5">
                    <c:v>127.09999999999991</c:v>
                  </c:pt>
                  <c:pt idx="6">
                    <c:v>171.40000000000009</c:v>
                  </c:pt>
                  <c:pt idx="7">
                    <c:v>229.20000000000005</c:v>
                  </c:pt>
                  <c:pt idx="8">
                    <c:v>126.59999999999991</c:v>
                  </c:pt>
                  <c:pt idx="9">
                    <c:v>10296.199999999997</c:v>
                  </c:pt>
                  <c:pt idx="10">
                    <c:v>98.400000000000091</c:v>
                  </c:pt>
                  <c:pt idx="11">
                    <c:v>128.40000000000009</c:v>
                  </c:pt>
                  <c:pt idx="12">
                    <c:v>19650.799999999988</c:v>
                  </c:pt>
                </c:numCache>
              </c:numRef>
            </c:plus>
            <c:minus>
              <c:numRef>
                <c:f>Sheet1!$B$13:$N$13</c:f>
                <c:numCache>
                  <c:formatCode>General</c:formatCode>
                  <c:ptCount val="13"/>
                  <c:pt idx="0">
                    <c:v>114.20000000000005</c:v>
                  </c:pt>
                  <c:pt idx="1">
                    <c:v>5769.1999999999971</c:v>
                  </c:pt>
                  <c:pt idx="2">
                    <c:v>122.40000000000009</c:v>
                  </c:pt>
                  <c:pt idx="3">
                    <c:v>138.79999999999995</c:v>
                  </c:pt>
                  <c:pt idx="4">
                    <c:v>141.40000000000009</c:v>
                  </c:pt>
                  <c:pt idx="5">
                    <c:v>139.90000000000009</c:v>
                  </c:pt>
                  <c:pt idx="6">
                    <c:v>179.59999999999991</c:v>
                  </c:pt>
                  <c:pt idx="7">
                    <c:v>513.79999999999995</c:v>
                  </c:pt>
                  <c:pt idx="8">
                    <c:v>113.40000000000009</c:v>
                  </c:pt>
                  <c:pt idx="9">
                    <c:v>11538.800000000003</c:v>
                  </c:pt>
                  <c:pt idx="10">
                    <c:v>99.599999999999909</c:v>
                  </c:pt>
                  <c:pt idx="11">
                    <c:v>119.59999999999991</c:v>
                  </c:pt>
                  <c:pt idx="12">
                    <c:v>14881.200000000012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Sheet1!$B$1:$N$1</c:f>
              <c:strCache>
                <c:ptCount val="13"/>
                <c:pt idx="0">
                  <c:v>random</c:v>
                </c:pt>
                <c:pt idx="1">
                  <c:v>pso</c:v>
                </c:pt>
                <c:pt idx="2">
                  <c:v>multi-dfs</c:v>
                </c:pt>
                <c:pt idx="3">
                  <c:v>catalan</c:v>
                </c:pt>
                <c:pt idx="4">
                  <c:v>pattern</c:v>
                </c:pt>
                <c:pt idx="5">
                  <c:v>corners</c:v>
                </c:pt>
                <c:pt idx="6">
                  <c:v>single-dfs</c:v>
                </c:pt>
                <c:pt idx="7">
                  <c:v>skip-dfs</c:v>
                </c:pt>
                <c:pt idx="8">
                  <c:v>greedy</c:v>
                </c:pt>
                <c:pt idx="9">
                  <c:v>improve</c:v>
                </c:pt>
                <c:pt idx="10">
                  <c:v>crossroad</c:v>
                </c:pt>
                <c:pt idx="11">
                  <c:v>checker</c:v>
                </c:pt>
                <c:pt idx="12">
                  <c:v>aco</c:v>
                </c:pt>
              </c:strCache>
            </c:strRef>
          </c:cat>
          <c:val>
            <c:numRef>
              <c:f>Sheet1!$B$14:$N$14</c:f>
              <c:numCache>
                <c:formatCode>0</c:formatCode>
                <c:ptCount val="13"/>
                <c:pt idx="0">
                  <c:v>1419.2</c:v>
                </c:pt>
                <c:pt idx="1">
                  <c:v>66433.2</c:v>
                </c:pt>
                <c:pt idx="2">
                  <c:v>1407.4</c:v>
                </c:pt>
                <c:pt idx="3">
                  <c:v>1419.8</c:v>
                </c:pt>
                <c:pt idx="4">
                  <c:v>1409.4</c:v>
                </c:pt>
                <c:pt idx="5">
                  <c:v>1407.9</c:v>
                </c:pt>
                <c:pt idx="6">
                  <c:v>1318.6</c:v>
                </c:pt>
                <c:pt idx="7">
                  <c:v>1803.8</c:v>
                </c:pt>
                <c:pt idx="8">
                  <c:v>1411.4</c:v>
                </c:pt>
                <c:pt idx="9">
                  <c:v>48052.800000000003</c:v>
                </c:pt>
                <c:pt idx="10">
                  <c:v>1233.5999999999999</c:v>
                </c:pt>
                <c:pt idx="11">
                  <c:v>1406.6</c:v>
                </c:pt>
                <c:pt idx="12">
                  <c:v>168484.2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FBF-A8E1-1FDCA03A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36552"/>
        <c:axId val="382739832"/>
      </c:barChart>
      <c:catAx>
        <c:axId val="3827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9832"/>
        <c:crosses val="autoZero"/>
        <c:auto val="1"/>
        <c:lblAlgn val="ctr"/>
        <c:lblOffset val="100"/>
        <c:noMultiLvlLbl val="0"/>
      </c:catAx>
      <c:valAx>
        <c:axId val="3827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(fast</a:t>
            </a:r>
            <a:r>
              <a:rPr lang="en-GB" baseline="0"/>
              <a:t> algorithms, </a:t>
            </a:r>
            <a:r>
              <a:rPr lang="en-GB"/>
              <a:t>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06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Sheet1!$B$12:$N$12</c15:sqref>
                    </c15:fullRef>
                  </c:ext>
                </c:extLst>
                <c:f>(Sheet1!$B$12,Sheet1!$D$12:$J$12,Sheet1!$L$12:$M$12)</c:f>
                <c:numCache>
                  <c:formatCode>General</c:formatCode>
                  <c:ptCount val="10"/>
                  <c:pt idx="0">
                    <c:v>129.79999999999995</c:v>
                  </c:pt>
                  <c:pt idx="1">
                    <c:v>134.59999999999991</c:v>
                  </c:pt>
                  <c:pt idx="2">
                    <c:v>152.20000000000005</c:v>
                  </c:pt>
                  <c:pt idx="3">
                    <c:v>154.59999999999991</c:v>
                  </c:pt>
                  <c:pt idx="4">
                    <c:v>127.09999999999991</c:v>
                  </c:pt>
                  <c:pt idx="5">
                    <c:v>171.40000000000009</c:v>
                  </c:pt>
                  <c:pt idx="6">
                    <c:v>229.20000000000005</c:v>
                  </c:pt>
                  <c:pt idx="7">
                    <c:v>126.59999999999991</c:v>
                  </c:pt>
                  <c:pt idx="8">
                    <c:v>98.400000000000091</c:v>
                  </c:pt>
                  <c:pt idx="9">
                    <c:v>128.40000000000009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Sheet1!$B$13:$N$13</c15:sqref>
                    </c15:fullRef>
                  </c:ext>
                </c:extLst>
                <c:f>(Sheet1!$B$13,Sheet1!$D$13:$J$13,Sheet1!$L$13:$M$13)</c:f>
                <c:numCache>
                  <c:formatCode>General</c:formatCode>
                  <c:ptCount val="10"/>
                  <c:pt idx="0">
                    <c:v>114.20000000000005</c:v>
                  </c:pt>
                  <c:pt idx="1">
                    <c:v>122.40000000000009</c:v>
                  </c:pt>
                  <c:pt idx="2">
                    <c:v>138.79999999999995</c:v>
                  </c:pt>
                  <c:pt idx="3">
                    <c:v>141.40000000000009</c:v>
                  </c:pt>
                  <c:pt idx="4">
                    <c:v>139.90000000000009</c:v>
                  </c:pt>
                  <c:pt idx="5">
                    <c:v>179.59999999999991</c:v>
                  </c:pt>
                  <c:pt idx="6">
                    <c:v>513.79999999999995</c:v>
                  </c:pt>
                  <c:pt idx="7">
                    <c:v>113.40000000000009</c:v>
                  </c:pt>
                  <c:pt idx="8">
                    <c:v>99.599999999999909</c:v>
                  </c:pt>
                  <c:pt idx="9">
                    <c:v>119.59999999999991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(Sheet1!$B$1,Sheet1!$D$1:$J$1,Sheet1!$L$1:$M$1)</c:f>
              <c:strCache>
                <c:ptCount val="10"/>
                <c:pt idx="0">
                  <c:v>random</c:v>
                </c:pt>
                <c:pt idx="1">
                  <c:v>multi-dfs</c:v>
                </c:pt>
                <c:pt idx="2">
                  <c:v>catalan</c:v>
                </c:pt>
                <c:pt idx="3">
                  <c:v>pattern</c:v>
                </c:pt>
                <c:pt idx="4">
                  <c:v>corners</c:v>
                </c:pt>
                <c:pt idx="5">
                  <c:v>single-dfs</c:v>
                </c:pt>
                <c:pt idx="6">
                  <c:v>skip-dfs</c:v>
                </c:pt>
                <c:pt idx="7">
                  <c:v>greedy</c:v>
                </c:pt>
                <c:pt idx="8">
                  <c:v>crossroad</c:v>
                </c:pt>
                <c:pt idx="9">
                  <c:v>checker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Sheet1!$B$14:$N$14</c15:sqref>
                  </c15:fullRef>
                </c:ext>
              </c:extLst>
              <c:f>(Sheet1!$B$14,Sheet1!$D$14:$J$14,Sheet1!$L$14:$M$14)</c:f>
              <c:numCache>
                <c:formatCode>0</c:formatCode>
                <c:ptCount val="10"/>
                <c:pt idx="0">
                  <c:v>1419.2</c:v>
                </c:pt>
                <c:pt idx="1">
                  <c:v>1407.4</c:v>
                </c:pt>
                <c:pt idx="2">
                  <c:v>1419.8</c:v>
                </c:pt>
                <c:pt idx="3">
                  <c:v>1409.4</c:v>
                </c:pt>
                <c:pt idx="4">
                  <c:v>1407.9</c:v>
                </c:pt>
                <c:pt idx="5">
                  <c:v>1318.6</c:v>
                </c:pt>
                <c:pt idx="6">
                  <c:v>1803.8</c:v>
                </c:pt>
                <c:pt idx="7">
                  <c:v>1411.4</c:v>
                </c:pt>
                <c:pt idx="8">
                  <c:v>1233.5999999999999</c:v>
                </c:pt>
                <c:pt idx="9">
                  <c:v>1406.6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D-4749-8843-F9813AE6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36552"/>
        <c:axId val="382739832"/>
      </c:barChart>
      <c:catAx>
        <c:axId val="3827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9832"/>
        <c:crosses val="autoZero"/>
        <c:auto val="1"/>
        <c:lblAlgn val="ctr"/>
        <c:lblOffset val="100"/>
        <c:noMultiLvlLbl val="0"/>
      </c:catAx>
      <c:valAx>
        <c:axId val="3827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total_score (Correctness)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total_score</c:v>
          </c:tx>
          <c:spPr>
            <a:solidFill>
              <a:srgbClr val="FFC000"/>
            </a:solidFill>
            <a:ln>
              <a:solidFill>
                <a:srgbClr val="0006F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6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6-4FDA-96B3-A6379C395A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6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6-4FDA-96B3-A6379C395AF4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6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6-4FDA-96B3-A6379C395AF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Sheet1!$B$42:$N$42</c:f>
                <c:numCache>
                  <c:formatCode>General</c:formatCode>
                  <c:ptCount val="13"/>
                  <c:pt idx="0">
                    <c:v>2.1356099999999996E-3</c:v>
                  </c:pt>
                  <c:pt idx="1">
                    <c:v>7.5090800000000013E-3</c:v>
                  </c:pt>
                  <c:pt idx="2">
                    <c:v>2.8724410000000006E-2</c:v>
                  </c:pt>
                  <c:pt idx="3">
                    <c:v>1.0320480000000007E-2</c:v>
                  </c:pt>
                  <c:pt idx="4">
                    <c:v>3.0502400000000027E-3</c:v>
                  </c:pt>
                  <c:pt idx="5">
                    <c:v>6.4372300000000021E-3</c:v>
                  </c:pt>
                  <c:pt idx="6">
                    <c:v>1.0697870000000012E-2</c:v>
                  </c:pt>
                  <c:pt idx="7">
                    <c:v>2.2537079999999994E-2</c:v>
                  </c:pt>
                  <c:pt idx="8">
                    <c:v>1.5558780000000008E-2</c:v>
                  </c:pt>
                  <c:pt idx="9">
                    <c:v>2.4009519999999979E-2</c:v>
                  </c:pt>
                  <c:pt idx="10">
                    <c:v>1.2835680000000002E-2</c:v>
                  </c:pt>
                  <c:pt idx="11">
                    <c:v>8.7558300000000061E-3</c:v>
                  </c:pt>
                  <c:pt idx="12">
                    <c:v>1.6903139999999997E-2</c:v>
                  </c:pt>
                </c:numCache>
              </c:numRef>
            </c:plus>
            <c:minus>
              <c:numRef>
                <c:f>Sheet1!$B$43:$N$43</c:f>
                <c:numCache>
                  <c:formatCode>General</c:formatCode>
                  <c:ptCount val="13"/>
                  <c:pt idx="0">
                    <c:v>2.5566900000000038E-3</c:v>
                  </c:pt>
                  <c:pt idx="1">
                    <c:v>5.4343199999999994E-3</c:v>
                  </c:pt>
                  <c:pt idx="2">
                    <c:v>2.3766989999999995E-2</c:v>
                  </c:pt>
                  <c:pt idx="3">
                    <c:v>1.0196719999999999E-2</c:v>
                  </c:pt>
                  <c:pt idx="4">
                    <c:v>2.0806599999999981E-3</c:v>
                  </c:pt>
                  <c:pt idx="5">
                    <c:v>4.1098700000000016E-3</c:v>
                  </c:pt>
                  <c:pt idx="6">
                    <c:v>9.4125299999999884E-3</c:v>
                  </c:pt>
                  <c:pt idx="7">
                    <c:v>2.7494520000000001E-2</c:v>
                  </c:pt>
                  <c:pt idx="8">
                    <c:v>1.7720619999999992E-2</c:v>
                  </c:pt>
                  <c:pt idx="9">
                    <c:v>2.3638080000000006E-2</c:v>
                  </c:pt>
                  <c:pt idx="10">
                    <c:v>2.9907920000000001E-2</c:v>
                  </c:pt>
                  <c:pt idx="11">
                    <c:v>8.5022699999999958E-3</c:v>
                  </c:pt>
                  <c:pt idx="12">
                    <c:v>2.3000160000000006E-2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Sheet1!$B$31:$N$31</c:f>
              <c:strCache>
                <c:ptCount val="13"/>
                <c:pt idx="0">
                  <c:v>random</c:v>
                </c:pt>
                <c:pt idx="1">
                  <c:v>pso</c:v>
                </c:pt>
                <c:pt idx="2">
                  <c:v>multi-dfs</c:v>
                </c:pt>
                <c:pt idx="3">
                  <c:v>catalan</c:v>
                </c:pt>
                <c:pt idx="4">
                  <c:v>pattern</c:v>
                </c:pt>
                <c:pt idx="5">
                  <c:v>corners</c:v>
                </c:pt>
                <c:pt idx="6">
                  <c:v>single-dfs</c:v>
                </c:pt>
                <c:pt idx="7">
                  <c:v>skip-dfs</c:v>
                </c:pt>
                <c:pt idx="8">
                  <c:v>greedy</c:v>
                </c:pt>
                <c:pt idx="9">
                  <c:v>improve</c:v>
                </c:pt>
                <c:pt idx="10">
                  <c:v>crossroad</c:v>
                </c:pt>
                <c:pt idx="11">
                  <c:v>checker</c:v>
                </c:pt>
                <c:pt idx="12">
                  <c:v>aco</c:v>
                </c:pt>
              </c:strCache>
            </c:strRef>
          </c:cat>
          <c:val>
            <c:numRef>
              <c:f>Sheet1!$B$44:$N$44</c:f>
              <c:numCache>
                <c:formatCode>0.000</c:formatCode>
                <c:ptCount val="13"/>
                <c:pt idx="0">
                  <c:v>2.0126190000000002E-2</c:v>
                </c:pt>
                <c:pt idx="1">
                  <c:v>3.1938620000000001E-2</c:v>
                </c:pt>
                <c:pt idx="2">
                  <c:v>7.9791589999999996E-2</c:v>
                </c:pt>
                <c:pt idx="3">
                  <c:v>4.2786819999999996E-2</c:v>
                </c:pt>
                <c:pt idx="4">
                  <c:v>3.4237859999999995E-2</c:v>
                </c:pt>
                <c:pt idx="5">
                  <c:v>3.8892469999999998E-2</c:v>
                </c:pt>
                <c:pt idx="6">
                  <c:v>9.095012999999999E-2</c:v>
                </c:pt>
                <c:pt idx="7">
                  <c:v>4.5351620000000002E-2</c:v>
                </c:pt>
                <c:pt idx="8">
                  <c:v>4.9001619999999996E-2</c:v>
                </c:pt>
                <c:pt idx="9">
                  <c:v>0.12240348000000001</c:v>
                </c:pt>
                <c:pt idx="10">
                  <c:v>5.6738520000000001E-2</c:v>
                </c:pt>
                <c:pt idx="11">
                  <c:v>3.3703869999999997E-2</c:v>
                </c:pt>
                <c:pt idx="12">
                  <c:v>6.9635360000000007E-2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FDA-96B3-A6379C395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03192"/>
        <c:axId val="652200896"/>
      </c:barChart>
      <c:catAx>
        <c:axId val="65220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0896"/>
        <c:crosses val="autoZero"/>
        <c:auto val="1"/>
        <c:lblAlgn val="ctr"/>
        <c:lblOffset val="100"/>
        <c:noMultiLvlLbl val="0"/>
      </c:catAx>
      <c:valAx>
        <c:axId val="6522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0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PSO</a:t>
            </a:r>
            <a:r>
              <a:rPr lang="en-GB" baseline="0"/>
              <a:t> improves the efficiency of heuristics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Sheet1!$A$50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0006F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Sheet1!$B$53:$F$53</c:f>
                <c:numCache>
                  <c:formatCode>General</c:formatCode>
                  <c:ptCount val="5"/>
                  <c:pt idx="0">
                    <c:v>2.1356099999999996E-3</c:v>
                  </c:pt>
                  <c:pt idx="1">
                    <c:v>7.5090800000000013E-3</c:v>
                  </c:pt>
                  <c:pt idx="2">
                    <c:v>6.4372300000000021E-3</c:v>
                  </c:pt>
                  <c:pt idx="3">
                    <c:v>2.4009519999999979E-2</c:v>
                  </c:pt>
                  <c:pt idx="4">
                    <c:v>1.8307480000000015E-2</c:v>
                  </c:pt>
                </c:numCache>
              </c:numRef>
            </c:plus>
            <c:minus>
              <c:numRef>
                <c:f>Sheet1!$B$54:$F$54</c:f>
                <c:numCache>
                  <c:formatCode>General</c:formatCode>
                  <c:ptCount val="5"/>
                  <c:pt idx="0">
                    <c:v>2.5566900000000038E-3</c:v>
                  </c:pt>
                  <c:pt idx="1">
                    <c:v>5.4343199999999994E-3</c:v>
                  </c:pt>
                  <c:pt idx="2">
                    <c:v>4.1098700000000016E-3</c:v>
                  </c:pt>
                  <c:pt idx="3">
                    <c:v>2.3638080000000006E-2</c:v>
                  </c:pt>
                  <c:pt idx="4">
                    <c:v>2.8911919999999994E-2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Sheet1!$B$48:$F$48</c:f>
              <c:strCache>
                <c:ptCount val="5"/>
                <c:pt idx="0">
                  <c:v>random</c:v>
                </c:pt>
                <c:pt idx="1">
                  <c:v>pso</c:v>
                </c:pt>
                <c:pt idx="2">
                  <c:v>corners</c:v>
                </c:pt>
                <c:pt idx="3">
                  <c:v>improve</c:v>
                </c:pt>
                <c:pt idx="4">
                  <c:v>pso-improve</c:v>
                </c:pt>
              </c:strCache>
            </c:strRef>
          </c:cat>
          <c:val>
            <c:numRef>
              <c:f>Sheet1!$B$50:$F$50</c:f>
              <c:numCache>
                <c:formatCode>0.000</c:formatCode>
                <c:ptCount val="5"/>
                <c:pt idx="0">
                  <c:v>2.0126190000000002E-2</c:v>
                </c:pt>
                <c:pt idx="1">
                  <c:v>3.1938620000000001E-2</c:v>
                </c:pt>
                <c:pt idx="2">
                  <c:v>3.8892469999999998E-2</c:v>
                </c:pt>
                <c:pt idx="3">
                  <c:v>0.12240348000000001</c:v>
                </c:pt>
                <c:pt idx="4">
                  <c:v>0.12465151999999999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C-42CC-8E0D-AA700171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36768"/>
        <c:axId val="497334472"/>
      </c:barChart>
      <c:lineChart>
        <c:grouping val="stack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rgbClr val="0006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6F0"/>
              </a:solidFill>
              <a:ln w="9525">
                <a:solidFill>
                  <a:srgbClr val="0006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Sheet1!$B$51:$F$51</c:f>
                <c:numCache>
                  <c:formatCode>General</c:formatCode>
                  <c:ptCount val="5"/>
                  <c:pt idx="0">
                    <c:v>129.79999999999995</c:v>
                  </c:pt>
                  <c:pt idx="1">
                    <c:v>7392.8000000000029</c:v>
                  </c:pt>
                  <c:pt idx="2">
                    <c:v>127.09999999999991</c:v>
                  </c:pt>
                  <c:pt idx="3">
                    <c:v>10296.199999999997</c:v>
                  </c:pt>
                  <c:pt idx="4">
                    <c:v>6163.5999999999985</c:v>
                  </c:pt>
                </c:numCache>
              </c:numRef>
            </c:plus>
            <c:minus>
              <c:numRef>
                <c:f>Sheet1!$B$52:$F$52</c:f>
                <c:numCache>
                  <c:formatCode>General</c:formatCode>
                  <c:ptCount val="5"/>
                  <c:pt idx="0">
                    <c:v>114.20000000000005</c:v>
                  </c:pt>
                  <c:pt idx="1">
                    <c:v>5769.1999999999971</c:v>
                  </c:pt>
                  <c:pt idx="2">
                    <c:v>139.90000000000009</c:v>
                  </c:pt>
                  <c:pt idx="3">
                    <c:v>11538.800000000003</c:v>
                  </c:pt>
                  <c:pt idx="4">
                    <c:v>4721.4000000000015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Sheet1!$B$48:$F$48</c:f>
              <c:strCache>
                <c:ptCount val="5"/>
                <c:pt idx="0">
                  <c:v>random</c:v>
                </c:pt>
                <c:pt idx="1">
                  <c:v>pso</c:v>
                </c:pt>
                <c:pt idx="2">
                  <c:v>corners</c:v>
                </c:pt>
                <c:pt idx="3">
                  <c:v>improve</c:v>
                </c:pt>
                <c:pt idx="4">
                  <c:v>pso-improve</c:v>
                </c:pt>
              </c:strCache>
            </c:strRef>
          </c:cat>
          <c:val>
            <c:numRef>
              <c:f>Sheet1!$B$49:$F$49</c:f>
              <c:numCache>
                <c:formatCode>0</c:formatCode>
                <c:ptCount val="5"/>
                <c:pt idx="0">
                  <c:v>1419.2</c:v>
                </c:pt>
                <c:pt idx="1">
                  <c:v>66433.2</c:v>
                </c:pt>
                <c:pt idx="2">
                  <c:v>1407.9</c:v>
                </c:pt>
                <c:pt idx="3">
                  <c:v>48052.800000000003</c:v>
                </c:pt>
                <c:pt idx="4">
                  <c:v>21529.4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C-42CC-8E0D-AA700171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84872"/>
        <c:axId val="553685856"/>
      </c:lineChart>
      <c:catAx>
        <c:axId val="4973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4472"/>
        <c:crosses val="autoZero"/>
        <c:auto val="1"/>
        <c:lblAlgn val="ctr"/>
        <c:lblOffset val="100"/>
        <c:noMultiLvlLbl val="0"/>
      </c:catAx>
      <c:valAx>
        <c:axId val="4973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36768"/>
        <c:crosses val="autoZero"/>
        <c:crossBetween val="between"/>
      </c:valAx>
      <c:valAx>
        <c:axId val="5536858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4872"/>
        <c:crosses val="max"/>
        <c:crossBetween val="between"/>
      </c:valAx>
      <c:catAx>
        <c:axId val="553684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685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30480</xdr:rowOff>
    </xdr:from>
    <xdr:to>
      <xdr:col>21</xdr:col>
      <xdr:colOff>571500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0B95F-135D-4C71-84A2-4CA79D32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17</xdr:row>
      <xdr:rowOff>7620</xdr:rowOff>
    </xdr:from>
    <xdr:to>
      <xdr:col>22</xdr:col>
      <xdr:colOff>22860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EFCE5-58C3-43A4-A261-BD4A40D7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32</xdr:row>
      <xdr:rowOff>114300</xdr:rowOff>
    </xdr:from>
    <xdr:to>
      <xdr:col>22</xdr:col>
      <xdr:colOff>7620</xdr:colOff>
      <xdr:row>47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782C0-BA5E-4FD8-91E8-1B6E6314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48</xdr:row>
      <xdr:rowOff>114300</xdr:rowOff>
    </xdr:from>
    <xdr:to>
      <xdr:col>21</xdr:col>
      <xdr:colOff>571500</xdr:colOff>
      <xdr:row>63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89BF9D-6AB7-4466-BFA8-CE4587EDE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251460</xdr:colOff>
      <xdr:row>55</xdr:row>
      <xdr:rowOff>0</xdr:rowOff>
    </xdr:from>
    <xdr:to>
      <xdr:col>7</xdr:col>
      <xdr:colOff>266700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77E05-6F01-4A5B-8BB2-44CBFADF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6" workbookViewId="0">
      <selection activeCell="G61" sqref="G61"/>
    </sheetView>
  </sheetViews>
  <sheetFormatPr defaultRowHeight="14.4" x14ac:dyDescent="0.3"/>
  <cols>
    <col min="1" max="1" width="11.109375" customWidth="1"/>
    <col min="3" max="3" width="9.5546875" bestFit="1" customWidth="1"/>
    <col min="5" max="6" width="9.5546875" bestFit="1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</v>
      </c>
      <c r="B2" s="2">
        <v>1400</v>
      </c>
      <c r="C2" s="2">
        <v>65330</v>
      </c>
      <c r="D2" s="2">
        <v>1379</v>
      </c>
      <c r="E2" s="2">
        <v>1408</v>
      </c>
      <c r="F2" s="2">
        <v>1415</v>
      </c>
      <c r="G2" s="2">
        <v>1393</v>
      </c>
      <c r="H2" s="2">
        <v>1373</v>
      </c>
      <c r="I2" s="2">
        <v>1979</v>
      </c>
      <c r="J2" s="2">
        <v>1415</v>
      </c>
      <c r="K2" s="2">
        <v>42015</v>
      </c>
      <c r="L2" s="2">
        <v>1171</v>
      </c>
      <c r="M2" s="2">
        <v>1404</v>
      </c>
      <c r="N2" s="2">
        <v>170433</v>
      </c>
    </row>
    <row r="3" spans="1:14" x14ac:dyDescent="0.3">
      <c r="A3">
        <v>2</v>
      </c>
      <c r="B3" s="2">
        <v>1549</v>
      </c>
      <c r="C3" s="2">
        <v>73826</v>
      </c>
      <c r="D3" s="2">
        <v>1542</v>
      </c>
      <c r="E3" s="2">
        <v>1572</v>
      </c>
      <c r="F3" s="2">
        <v>1564</v>
      </c>
      <c r="G3" s="2">
        <v>1535</v>
      </c>
      <c r="H3" s="2">
        <v>1490</v>
      </c>
      <c r="I3" s="2">
        <v>2009</v>
      </c>
      <c r="J3" s="2">
        <v>1538</v>
      </c>
      <c r="K3" s="2">
        <v>55254</v>
      </c>
      <c r="L3" s="2">
        <v>1320</v>
      </c>
      <c r="M3" s="2">
        <v>1535</v>
      </c>
      <c r="N3" s="2">
        <v>188135</v>
      </c>
    </row>
    <row r="4" spans="1:14" x14ac:dyDescent="0.3">
      <c r="A4">
        <v>3</v>
      </c>
      <c r="B4" s="2">
        <v>1396</v>
      </c>
      <c r="C4" s="2">
        <v>68397</v>
      </c>
      <c r="D4" s="2">
        <v>1411</v>
      </c>
      <c r="E4" s="2">
        <v>1413</v>
      </c>
      <c r="F4" s="2">
        <v>1375</v>
      </c>
      <c r="G4" s="2">
        <v>1404</v>
      </c>
      <c r="H4" s="2">
        <v>1223</v>
      </c>
      <c r="I4" s="2">
        <v>1589</v>
      </c>
      <c r="J4" s="2">
        <v>1435</v>
      </c>
      <c r="K4" s="2">
        <v>58349</v>
      </c>
      <c r="L4" s="2">
        <v>1332</v>
      </c>
      <c r="M4" s="2">
        <v>1397</v>
      </c>
      <c r="N4" s="2">
        <v>168436</v>
      </c>
    </row>
    <row r="5" spans="1:14" x14ac:dyDescent="0.3">
      <c r="A5">
        <v>4</v>
      </c>
      <c r="B5" s="2">
        <v>1305</v>
      </c>
      <c r="C5" s="2">
        <v>60664</v>
      </c>
      <c r="D5" s="2">
        <v>1285</v>
      </c>
      <c r="E5" s="2">
        <v>1281</v>
      </c>
      <c r="F5" s="2">
        <v>1268</v>
      </c>
      <c r="G5" s="2">
        <v>1268</v>
      </c>
      <c r="H5" s="2">
        <v>1139</v>
      </c>
      <c r="I5" s="2">
        <v>1290</v>
      </c>
      <c r="J5" s="2">
        <v>1298</v>
      </c>
      <c r="K5" s="2">
        <v>48132</v>
      </c>
      <c r="L5" s="2">
        <v>1174</v>
      </c>
      <c r="M5" s="2">
        <v>1287</v>
      </c>
      <c r="N5" s="2">
        <v>153603</v>
      </c>
    </row>
    <row r="6" spans="1:14" x14ac:dyDescent="0.3">
      <c r="A6">
        <v>5</v>
      </c>
      <c r="B6" s="2">
        <v>1344</v>
      </c>
      <c r="C6" s="2">
        <v>63949</v>
      </c>
      <c r="D6" s="2">
        <v>1360</v>
      </c>
      <c r="E6" s="2">
        <v>1346</v>
      </c>
      <c r="F6" s="2">
        <v>1347</v>
      </c>
      <c r="G6" s="2">
        <v>1349</v>
      </c>
      <c r="H6" s="2">
        <v>1263</v>
      </c>
      <c r="I6" s="2">
        <v>1698</v>
      </c>
      <c r="J6" s="2">
        <v>1389</v>
      </c>
      <c r="K6" s="2">
        <v>36514</v>
      </c>
      <c r="L6" s="2">
        <v>1185</v>
      </c>
      <c r="M6" s="2">
        <v>1343</v>
      </c>
      <c r="N6" s="2">
        <v>161814</v>
      </c>
    </row>
    <row r="7" spans="1:14" x14ac:dyDescent="0.3">
      <c r="A7">
        <v>6</v>
      </c>
      <c r="B7" s="2">
        <v>1474</v>
      </c>
      <c r="C7" s="2"/>
      <c r="D7" s="2">
        <v>1443</v>
      </c>
      <c r="E7" s="2">
        <v>1465</v>
      </c>
      <c r="F7" s="2">
        <v>1464</v>
      </c>
      <c r="G7" s="2">
        <v>1441</v>
      </c>
      <c r="H7" s="2">
        <v>1371</v>
      </c>
      <c r="I7" s="2">
        <v>2033</v>
      </c>
      <c r="J7" s="2">
        <v>1436</v>
      </c>
      <c r="K7" s="2"/>
      <c r="L7" s="2">
        <v>1307</v>
      </c>
      <c r="M7" s="2">
        <v>1458</v>
      </c>
      <c r="N7" s="2"/>
    </row>
    <row r="8" spans="1:14" x14ac:dyDescent="0.3">
      <c r="A8">
        <v>7</v>
      </c>
      <c r="B8" s="2">
        <v>1425</v>
      </c>
      <c r="C8" s="2"/>
      <c r="D8" s="2">
        <v>1412</v>
      </c>
      <c r="E8" s="2">
        <v>1405</v>
      </c>
      <c r="F8" s="2">
        <v>1403</v>
      </c>
      <c r="G8" s="2">
        <v>1424</v>
      </c>
      <c r="H8" s="2">
        <v>1312</v>
      </c>
      <c r="I8" s="2">
        <v>1950</v>
      </c>
      <c r="J8" s="2">
        <v>1422</v>
      </c>
      <c r="K8" s="2"/>
      <c r="L8" s="2">
        <v>1214</v>
      </c>
      <c r="M8" s="2">
        <v>1426</v>
      </c>
      <c r="N8" s="2"/>
    </row>
    <row r="9" spans="1:14" x14ac:dyDescent="0.3">
      <c r="A9">
        <v>8</v>
      </c>
      <c r="B9" s="2">
        <v>1507</v>
      </c>
      <c r="C9" s="2"/>
      <c r="D9" s="2">
        <v>1464</v>
      </c>
      <c r="E9" s="2">
        <v>1482</v>
      </c>
      <c r="F9" s="2">
        <v>1487</v>
      </c>
      <c r="G9" s="2">
        <v>1473</v>
      </c>
      <c r="H9" s="2">
        <v>1428</v>
      </c>
      <c r="I9" s="2">
        <v>1861</v>
      </c>
      <c r="J9" s="2">
        <v>1454</v>
      </c>
      <c r="K9" s="2"/>
      <c r="L9" s="2">
        <v>1267</v>
      </c>
      <c r="M9" s="2">
        <v>1474</v>
      </c>
      <c r="N9" s="2"/>
    </row>
    <row r="10" spans="1:14" x14ac:dyDescent="0.3">
      <c r="A10">
        <v>9</v>
      </c>
      <c r="B10" s="2">
        <v>1365</v>
      </c>
      <c r="C10" s="2"/>
      <c r="D10" s="2">
        <v>1358</v>
      </c>
      <c r="E10" s="2">
        <v>1388</v>
      </c>
      <c r="F10" s="2">
        <v>1342</v>
      </c>
      <c r="G10" s="2">
        <v>1370</v>
      </c>
      <c r="H10" s="2">
        <v>1312</v>
      </c>
      <c r="I10" s="2">
        <v>1702</v>
      </c>
      <c r="J10" s="2">
        <v>1317</v>
      </c>
      <c r="K10" s="2"/>
      <c r="L10" s="2">
        <v>1134</v>
      </c>
      <c r="M10" s="2">
        <v>1331</v>
      </c>
      <c r="N10" s="2"/>
    </row>
    <row r="11" spans="1:14" x14ac:dyDescent="0.3">
      <c r="A11">
        <v>10</v>
      </c>
      <c r="B11" s="2">
        <v>1427</v>
      </c>
      <c r="C11" s="2"/>
      <c r="D11" s="2">
        <v>1420</v>
      </c>
      <c r="E11" s="2">
        <v>1438</v>
      </c>
      <c r="F11" s="2">
        <v>1429</v>
      </c>
      <c r="G11" s="2">
        <v>1422</v>
      </c>
      <c r="H11" s="2">
        <v>1275</v>
      </c>
      <c r="I11" s="2">
        <v>1927</v>
      </c>
      <c r="J11" s="2">
        <v>1410</v>
      </c>
      <c r="K11" s="2"/>
      <c r="L11" s="2">
        <v>1232</v>
      </c>
      <c r="M11" s="2">
        <v>1411</v>
      </c>
      <c r="N11" s="2"/>
    </row>
    <row r="12" spans="1:14" x14ac:dyDescent="0.3">
      <c r="A12" t="s">
        <v>17</v>
      </c>
      <c r="B12" s="2">
        <f>MAX(B2:B11)-B14</f>
        <v>129.79999999999995</v>
      </c>
      <c r="C12" s="2">
        <f t="shared" ref="C12:N12" si="0">MAX(C2:C11)-C14</f>
        <v>7392.8000000000029</v>
      </c>
      <c r="D12" s="2">
        <f t="shared" si="0"/>
        <v>134.59999999999991</v>
      </c>
      <c r="E12" s="2">
        <f t="shared" si="0"/>
        <v>152.20000000000005</v>
      </c>
      <c r="F12" s="2">
        <f t="shared" si="0"/>
        <v>154.59999999999991</v>
      </c>
      <c r="G12" s="2">
        <f t="shared" si="0"/>
        <v>127.09999999999991</v>
      </c>
      <c r="H12" s="2">
        <f t="shared" si="0"/>
        <v>171.40000000000009</v>
      </c>
      <c r="I12" s="2">
        <f t="shared" si="0"/>
        <v>229.20000000000005</v>
      </c>
      <c r="J12" s="2">
        <f t="shared" si="0"/>
        <v>126.59999999999991</v>
      </c>
      <c r="K12" s="2">
        <f t="shared" si="0"/>
        <v>10296.199999999997</v>
      </c>
      <c r="L12" s="2">
        <f t="shared" si="0"/>
        <v>98.400000000000091</v>
      </c>
      <c r="M12" s="2">
        <f t="shared" si="0"/>
        <v>128.40000000000009</v>
      </c>
      <c r="N12" s="2">
        <f t="shared" si="0"/>
        <v>19650.799999999988</v>
      </c>
    </row>
    <row r="13" spans="1:14" x14ac:dyDescent="0.3">
      <c r="A13" t="s">
        <v>16</v>
      </c>
      <c r="B13" s="2">
        <f>B14-MIN(B2:B11)</f>
        <v>114.20000000000005</v>
      </c>
      <c r="C13" s="2">
        <f t="shared" ref="C13:N13" si="1">C14-MIN(C2:C11)</f>
        <v>5769.1999999999971</v>
      </c>
      <c r="D13" s="2">
        <f t="shared" si="1"/>
        <v>122.40000000000009</v>
      </c>
      <c r="E13" s="2">
        <f t="shared" si="1"/>
        <v>138.79999999999995</v>
      </c>
      <c r="F13" s="2">
        <f t="shared" si="1"/>
        <v>141.40000000000009</v>
      </c>
      <c r="G13" s="2">
        <f t="shared" si="1"/>
        <v>139.90000000000009</v>
      </c>
      <c r="H13" s="2">
        <f t="shared" si="1"/>
        <v>179.59999999999991</v>
      </c>
      <c r="I13" s="2">
        <f t="shared" si="1"/>
        <v>513.79999999999995</v>
      </c>
      <c r="J13" s="2">
        <f t="shared" si="1"/>
        <v>113.40000000000009</v>
      </c>
      <c r="K13" s="2">
        <f t="shared" si="1"/>
        <v>11538.800000000003</v>
      </c>
      <c r="L13" s="2">
        <f t="shared" si="1"/>
        <v>99.599999999999909</v>
      </c>
      <c r="M13" s="2">
        <f t="shared" si="1"/>
        <v>119.59999999999991</v>
      </c>
      <c r="N13" s="2">
        <f t="shared" si="1"/>
        <v>14881.200000000012</v>
      </c>
    </row>
    <row r="14" spans="1:14" x14ac:dyDescent="0.3">
      <c r="A14" t="s">
        <v>15</v>
      </c>
      <c r="B14" s="2">
        <f>AVERAGE(B2:B11)</f>
        <v>1419.2</v>
      </c>
      <c r="C14" s="2">
        <f t="shared" ref="C14:N14" si="2">AVERAGE(C2:C11)</f>
        <v>66433.2</v>
      </c>
      <c r="D14" s="2">
        <f t="shared" si="2"/>
        <v>1407.4</v>
      </c>
      <c r="E14" s="2">
        <f t="shared" si="2"/>
        <v>1419.8</v>
      </c>
      <c r="F14" s="2">
        <f t="shared" si="2"/>
        <v>1409.4</v>
      </c>
      <c r="G14" s="2">
        <f t="shared" si="2"/>
        <v>1407.9</v>
      </c>
      <c r="H14" s="2">
        <f t="shared" si="2"/>
        <v>1318.6</v>
      </c>
      <c r="I14" s="2">
        <f t="shared" si="2"/>
        <v>1803.8</v>
      </c>
      <c r="J14" s="2">
        <f t="shared" si="2"/>
        <v>1411.4</v>
      </c>
      <c r="K14" s="2">
        <f t="shared" si="2"/>
        <v>48052.800000000003</v>
      </c>
      <c r="L14" s="2">
        <f t="shared" si="2"/>
        <v>1233.5999999999999</v>
      </c>
      <c r="M14" s="2">
        <f t="shared" si="2"/>
        <v>1406.6</v>
      </c>
      <c r="N14" s="2">
        <f t="shared" si="2"/>
        <v>168484.2</v>
      </c>
    </row>
    <row r="16" spans="1:14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</row>
    <row r="17" spans="1:14" x14ac:dyDescent="0.3">
      <c r="A17">
        <v>1</v>
      </c>
      <c r="B17" s="1">
        <v>2.1770000000000001E-2</v>
      </c>
      <c r="C17" s="1">
        <v>3.0973500000000001E-2</v>
      </c>
      <c r="D17" s="1">
        <v>6.4166299999999996E-2</v>
      </c>
      <c r="E17" s="1">
        <v>4.0864400000000002E-2</v>
      </c>
      <c r="F17" s="1">
        <v>3.3791700000000001E-2</v>
      </c>
      <c r="G17" s="1">
        <v>3.92927E-2</v>
      </c>
      <c r="H17" s="1">
        <v>8.7901199999999999E-2</v>
      </c>
      <c r="I17" s="1">
        <v>5.6032499999999999E-2</v>
      </c>
      <c r="J17" s="1">
        <v>4.6091300000000002E-2</v>
      </c>
      <c r="K17" s="1">
        <v>9.8765400000000003E-2</v>
      </c>
      <c r="L17" s="1">
        <v>6.5070000000000003E-2</v>
      </c>
      <c r="M17" s="1">
        <v>2.8920000000000001E-2</v>
      </c>
      <c r="N17" s="1">
        <v>4.6635200000000002E-2</v>
      </c>
    </row>
    <row r="18" spans="1:14" x14ac:dyDescent="0.3">
      <c r="A18">
        <v>2</v>
      </c>
      <c r="B18" s="1">
        <v>2.2261800000000002E-2</v>
      </c>
      <c r="C18" s="1">
        <v>3.11665E-2</v>
      </c>
      <c r="D18" s="1">
        <v>5.6024600000000001E-2</v>
      </c>
      <c r="E18" s="1">
        <v>5.3107300000000003E-2</v>
      </c>
      <c r="F18" s="1">
        <v>3.7288099999999998E-2</v>
      </c>
      <c r="G18" s="1">
        <v>4.0677999999999999E-2</v>
      </c>
      <c r="H18" s="1">
        <v>9.8820900000000003E-2</v>
      </c>
      <c r="I18" s="1">
        <v>4.9717499999999998E-2</v>
      </c>
      <c r="J18" s="1">
        <v>3.8418099999999997E-2</v>
      </c>
      <c r="K18" s="1">
        <v>0.112994</v>
      </c>
      <c r="L18" s="1">
        <v>5.75595E-2</v>
      </c>
      <c r="M18" s="1">
        <v>2.76286E-2</v>
      </c>
      <c r="N18" s="1">
        <v>4.6815000000000002E-2</v>
      </c>
    </row>
    <row r="19" spans="1:14" x14ac:dyDescent="0.3">
      <c r="A19">
        <v>3</v>
      </c>
      <c r="B19" s="1">
        <v>1.9301499999999999E-2</v>
      </c>
      <c r="C19" s="1">
        <v>3.9447700000000002E-2</v>
      </c>
      <c r="D19" s="1">
        <v>9.2789300000000005E-2</v>
      </c>
      <c r="E19" s="1">
        <v>4.1363900000000002E-2</v>
      </c>
      <c r="F19" s="1">
        <v>3.2544400000000001E-2</v>
      </c>
      <c r="G19" s="1">
        <v>3.9128000000000003E-2</v>
      </c>
      <c r="H19" s="1">
        <v>8.1537600000000002E-2</v>
      </c>
      <c r="I19" s="1">
        <v>1.9005000000000001E-2</v>
      </c>
      <c r="J19" s="1">
        <v>4.3187299999999998E-2</v>
      </c>
      <c r="K19" s="1">
        <v>0.116482</v>
      </c>
      <c r="L19" s="1">
        <v>2.68306E-2</v>
      </c>
      <c r="M19" s="1">
        <v>4.1933600000000001E-2</v>
      </c>
      <c r="N19" s="1">
        <v>8.6196900000000007E-2</v>
      </c>
    </row>
    <row r="20" spans="1:14" x14ac:dyDescent="0.3">
      <c r="A20">
        <v>4</v>
      </c>
      <c r="B20" s="1">
        <v>1.7857100000000001E-2</v>
      </c>
      <c r="C20" s="1">
        <v>2.6504300000000001E-2</v>
      </c>
      <c r="D20" s="1">
        <v>0.108516</v>
      </c>
      <c r="E20" s="1">
        <v>3.4274199999999998E-2</v>
      </c>
      <c r="F20" s="1">
        <v>3.5714299999999997E-2</v>
      </c>
      <c r="G20" s="1">
        <v>4.5329700000000001E-2</v>
      </c>
      <c r="H20" s="1">
        <v>0.101648</v>
      </c>
      <c r="I20" s="1">
        <v>1.7857100000000001E-2</v>
      </c>
      <c r="J20" s="1">
        <v>6.4560400000000004E-2</v>
      </c>
      <c r="K20" s="1">
        <v>0.13736300000000001</v>
      </c>
      <c r="L20" s="1">
        <v>5.14113E-2</v>
      </c>
      <c r="M20" s="1">
        <v>2.5201600000000001E-2</v>
      </c>
      <c r="N20" s="1">
        <v>8.6538500000000004E-2</v>
      </c>
    </row>
    <row r="21" spans="1:14" x14ac:dyDescent="0.3">
      <c r="A21">
        <v>5</v>
      </c>
      <c r="B21" s="1">
        <v>1.7569499999999998E-2</v>
      </c>
      <c r="C21" s="1">
        <v>3.16011E-2</v>
      </c>
      <c r="D21" s="1">
        <v>8.19912E-2</v>
      </c>
      <c r="E21" s="1">
        <v>4.5641300000000003E-2</v>
      </c>
      <c r="F21" s="1">
        <v>3.2157199999999997E-2</v>
      </c>
      <c r="G21" s="1">
        <v>3.7205500000000002E-2</v>
      </c>
      <c r="H21" s="1">
        <v>9.51684E-2</v>
      </c>
      <c r="I21" s="1">
        <v>2.3426099999999998E-2</v>
      </c>
      <c r="J21" s="1">
        <v>5.5661500000000003E-2</v>
      </c>
      <c r="K21" s="1">
        <v>0.14641299999999999</v>
      </c>
      <c r="L21" s="1">
        <v>6.0246500000000001E-2</v>
      </c>
      <c r="M21" s="1">
        <v>4.2459700000000003E-2</v>
      </c>
      <c r="N21" s="1">
        <v>8.19912E-2</v>
      </c>
    </row>
    <row r="22" spans="1:14" x14ac:dyDescent="0.3">
      <c r="A22">
        <v>6</v>
      </c>
      <c r="B22" s="1">
        <v>2.1725999999999999E-2</v>
      </c>
      <c r="C22" s="1"/>
      <c r="D22" s="1">
        <v>0.10380200000000001</v>
      </c>
      <c r="E22" s="1">
        <v>3.2590099999999997E-2</v>
      </c>
      <c r="F22" s="1">
        <v>3.3686199999999999E-2</v>
      </c>
      <c r="G22" s="1">
        <v>3.6573599999999998E-2</v>
      </c>
      <c r="H22" s="1">
        <v>8.5659299999999994E-2</v>
      </c>
      <c r="I22" s="1">
        <v>6.7888699999999996E-2</v>
      </c>
      <c r="J22" s="1">
        <v>5.9118200000000003E-2</v>
      </c>
      <c r="K22" s="1"/>
      <c r="L22" s="1">
        <v>6.1099800000000003E-2</v>
      </c>
      <c r="M22" s="1">
        <v>3.9691299999999999E-2</v>
      </c>
      <c r="N22" s="1"/>
    </row>
    <row r="23" spans="1:14" x14ac:dyDescent="0.3">
      <c r="A23">
        <v>7</v>
      </c>
      <c r="B23" s="1">
        <v>1.80009E-2</v>
      </c>
      <c r="C23" s="1"/>
      <c r="D23" s="1">
        <v>7.5972499999999998E-2</v>
      </c>
      <c r="E23" s="1">
        <v>4.6704700000000002E-2</v>
      </c>
      <c r="F23" s="1">
        <v>3.3349700000000003E-2</v>
      </c>
      <c r="G23" s="1">
        <v>3.4782599999999997E-2</v>
      </c>
      <c r="H23" s="1">
        <v>9.3291399999999997E-2</v>
      </c>
      <c r="I23" s="1">
        <v>5.5909800000000003E-2</v>
      </c>
      <c r="J23" s="1">
        <v>5.3948000000000003E-2</v>
      </c>
      <c r="K23" s="1"/>
      <c r="L23" s="1">
        <v>6.4737600000000006E-2</v>
      </c>
      <c r="M23" s="1">
        <v>2.9060699999999998E-2</v>
      </c>
      <c r="N23" s="1"/>
    </row>
    <row r="24" spans="1:14" x14ac:dyDescent="0.3">
      <c r="A24">
        <v>8</v>
      </c>
      <c r="B24" s="1">
        <v>2.1303300000000001E-2</v>
      </c>
      <c r="C24" s="1"/>
      <c r="D24" s="1">
        <v>6.7669199999999999E-2</v>
      </c>
      <c r="E24" s="1">
        <v>4.4380799999999998E-2</v>
      </c>
      <c r="F24" s="1">
        <v>3.5200000000000002E-2</v>
      </c>
      <c r="G24" s="1">
        <v>3.8728899999999997E-2</v>
      </c>
      <c r="H24" s="1">
        <v>9.1624899999999995E-2</v>
      </c>
      <c r="I24" s="1">
        <v>5.5036300000000003E-2</v>
      </c>
      <c r="J24" s="1">
        <v>3.1281000000000003E-2</v>
      </c>
      <c r="K24" s="1"/>
      <c r="L24" s="1">
        <v>6.9574200000000003E-2</v>
      </c>
      <c r="M24" s="1">
        <v>3.8654300000000003E-2</v>
      </c>
      <c r="N24" s="1"/>
    </row>
    <row r="25" spans="1:14" x14ac:dyDescent="0.3">
      <c r="A25">
        <v>9</v>
      </c>
      <c r="B25" s="1">
        <v>2.0695399999999999E-2</v>
      </c>
      <c r="C25" s="1"/>
      <c r="D25" s="1">
        <v>7.7069499999999999E-2</v>
      </c>
      <c r="E25" s="1">
        <v>4.1272000000000003E-2</v>
      </c>
      <c r="F25" s="1">
        <v>3.3689400000000001E-2</v>
      </c>
      <c r="G25" s="1">
        <v>4.0129400000000003E-2</v>
      </c>
      <c r="H25" s="1">
        <v>8.7463600000000002E-2</v>
      </c>
      <c r="I25" s="1">
        <v>4.8261800000000001E-2</v>
      </c>
      <c r="J25" s="1">
        <v>4.4171799999999997E-2</v>
      </c>
      <c r="K25" s="1"/>
      <c r="L25" s="1">
        <v>5.1533700000000002E-2</v>
      </c>
      <c r="M25" s="1">
        <v>3.1398700000000002E-2</v>
      </c>
      <c r="N25" s="1"/>
    </row>
    <row r="26" spans="1:14" x14ac:dyDescent="0.3">
      <c r="A26">
        <v>10</v>
      </c>
      <c r="B26" s="1">
        <v>2.07764E-2</v>
      </c>
      <c r="C26" s="1"/>
      <c r="D26" s="1">
        <v>6.99153E-2</v>
      </c>
      <c r="E26" s="1">
        <v>4.7669499999999997E-2</v>
      </c>
      <c r="F26" s="1">
        <v>3.4957599999999998E-2</v>
      </c>
      <c r="G26" s="1">
        <v>3.70763E-2</v>
      </c>
      <c r="H26" s="1">
        <v>8.6386000000000004E-2</v>
      </c>
      <c r="I26" s="1">
        <v>6.0381400000000002E-2</v>
      </c>
      <c r="J26" s="1">
        <v>5.3578599999999997E-2</v>
      </c>
      <c r="K26" s="1"/>
      <c r="L26" s="1">
        <v>5.9322E-2</v>
      </c>
      <c r="M26" s="1">
        <v>3.2090199999999999E-2</v>
      </c>
      <c r="N26" s="1"/>
    </row>
    <row r="27" spans="1:14" x14ac:dyDescent="0.3">
      <c r="A27" t="s">
        <v>17</v>
      </c>
      <c r="B27" s="1">
        <f>MAX(B17:B26)</f>
        <v>2.2261800000000002E-2</v>
      </c>
      <c r="C27" s="1">
        <f t="shared" ref="C27" si="3">MAX(C17:C26)</f>
        <v>3.9447700000000002E-2</v>
      </c>
      <c r="D27" s="1">
        <f t="shared" ref="D27" si="4">MAX(D17:D26)</f>
        <v>0.108516</v>
      </c>
      <c r="E27" s="1">
        <f t="shared" ref="E27" si="5">MAX(E17:E26)</f>
        <v>5.3107300000000003E-2</v>
      </c>
      <c r="F27" s="1">
        <f t="shared" ref="F27" si="6">MAX(F17:F26)</f>
        <v>3.7288099999999998E-2</v>
      </c>
      <c r="G27" s="1">
        <f t="shared" ref="G27" si="7">MAX(G17:G26)</f>
        <v>4.5329700000000001E-2</v>
      </c>
      <c r="H27" s="1">
        <f t="shared" ref="H27" si="8">MAX(H17:H26)</f>
        <v>0.101648</v>
      </c>
      <c r="I27" s="1">
        <f t="shared" ref="I27" si="9">MAX(I17:I26)</f>
        <v>6.7888699999999996E-2</v>
      </c>
      <c r="J27" s="1">
        <f t="shared" ref="J27" si="10">MAX(J17:J26)</f>
        <v>6.4560400000000004E-2</v>
      </c>
      <c r="K27" s="1">
        <f t="shared" ref="K27" si="11">MAX(K17:K26)</f>
        <v>0.14641299999999999</v>
      </c>
      <c r="L27" s="1">
        <f t="shared" ref="L27" si="12">MAX(L17:L26)</f>
        <v>6.9574200000000003E-2</v>
      </c>
      <c r="M27" s="1">
        <f t="shared" ref="M27" si="13">MAX(M17:M26)</f>
        <v>4.2459700000000003E-2</v>
      </c>
      <c r="N27" s="1">
        <f t="shared" ref="N27" si="14">MAX(N17:N26)</f>
        <v>8.6538500000000004E-2</v>
      </c>
    </row>
    <row r="28" spans="1:14" x14ac:dyDescent="0.3">
      <c r="A28" t="s">
        <v>16</v>
      </c>
      <c r="B28" s="1">
        <f>MIN(B17:B26)</f>
        <v>1.7569499999999998E-2</v>
      </c>
      <c r="C28" s="1">
        <f t="shared" ref="C28:N28" si="15">MIN(C17:C26)</f>
        <v>2.6504300000000001E-2</v>
      </c>
      <c r="D28" s="1">
        <f t="shared" si="15"/>
        <v>5.6024600000000001E-2</v>
      </c>
      <c r="E28" s="1">
        <f t="shared" si="15"/>
        <v>3.2590099999999997E-2</v>
      </c>
      <c r="F28" s="1">
        <f t="shared" si="15"/>
        <v>3.2157199999999997E-2</v>
      </c>
      <c r="G28" s="1">
        <f t="shared" si="15"/>
        <v>3.4782599999999997E-2</v>
      </c>
      <c r="H28" s="1">
        <f t="shared" si="15"/>
        <v>8.1537600000000002E-2</v>
      </c>
      <c r="I28" s="1">
        <f t="shared" si="15"/>
        <v>1.7857100000000001E-2</v>
      </c>
      <c r="J28" s="1">
        <f t="shared" si="15"/>
        <v>3.1281000000000003E-2</v>
      </c>
      <c r="K28" s="1">
        <f t="shared" si="15"/>
        <v>9.8765400000000003E-2</v>
      </c>
      <c r="L28" s="1">
        <f t="shared" si="15"/>
        <v>2.68306E-2</v>
      </c>
      <c r="M28" s="1">
        <f t="shared" si="15"/>
        <v>2.5201600000000001E-2</v>
      </c>
      <c r="N28" s="1">
        <f t="shared" si="15"/>
        <v>4.6635200000000002E-2</v>
      </c>
    </row>
    <row r="29" spans="1:14" x14ac:dyDescent="0.3">
      <c r="A29" t="s">
        <v>15</v>
      </c>
      <c r="B29" s="1">
        <f>AVERAGE(B17:B26)</f>
        <v>2.0126190000000002E-2</v>
      </c>
      <c r="C29" s="1">
        <f t="shared" ref="C29:N29" si="16">AVERAGE(C17:C26)</f>
        <v>3.1938620000000001E-2</v>
      </c>
      <c r="D29" s="1">
        <f t="shared" si="16"/>
        <v>7.9791589999999996E-2</v>
      </c>
      <c r="E29" s="1">
        <f t="shared" si="16"/>
        <v>4.2786819999999996E-2</v>
      </c>
      <c r="F29" s="1">
        <f t="shared" si="16"/>
        <v>3.4237859999999995E-2</v>
      </c>
      <c r="G29" s="1">
        <f t="shared" si="16"/>
        <v>3.8892469999999998E-2</v>
      </c>
      <c r="H29" s="1">
        <f t="shared" si="16"/>
        <v>9.095012999999999E-2</v>
      </c>
      <c r="I29" s="1">
        <f t="shared" si="16"/>
        <v>4.5351620000000002E-2</v>
      </c>
      <c r="J29" s="1">
        <f t="shared" si="16"/>
        <v>4.9001619999999996E-2</v>
      </c>
      <c r="K29" s="1">
        <f t="shared" si="16"/>
        <v>0.12240348000000001</v>
      </c>
      <c r="L29" s="1">
        <f t="shared" si="16"/>
        <v>5.6738520000000001E-2</v>
      </c>
      <c r="M29" s="1">
        <f t="shared" si="16"/>
        <v>3.3703869999999997E-2</v>
      </c>
      <c r="N29" s="1">
        <f t="shared" si="16"/>
        <v>6.9635360000000007E-2</v>
      </c>
    </row>
    <row r="31" spans="1:14" x14ac:dyDescent="0.3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</row>
    <row r="32" spans="1:14" x14ac:dyDescent="0.3">
      <c r="A32">
        <v>1</v>
      </c>
      <c r="B32" s="1">
        <v>2.1770000000000001E-2</v>
      </c>
      <c r="C32" s="1">
        <v>3.0973500000000001E-2</v>
      </c>
      <c r="D32" s="1">
        <v>6.4166299999999996E-2</v>
      </c>
      <c r="E32" s="1">
        <v>4.0864400000000002E-2</v>
      </c>
      <c r="F32" s="1">
        <v>3.3791700000000001E-2</v>
      </c>
      <c r="G32" s="1">
        <v>3.92927E-2</v>
      </c>
      <c r="H32" s="1">
        <v>8.7901199999999999E-2</v>
      </c>
      <c r="I32" s="1">
        <v>5.6032499999999999E-2</v>
      </c>
      <c r="J32" s="1">
        <v>4.6091300000000002E-2</v>
      </c>
      <c r="K32" s="1">
        <v>9.8765400000000003E-2</v>
      </c>
      <c r="L32" s="1">
        <v>6.5070000000000003E-2</v>
      </c>
      <c r="M32" s="1">
        <v>2.8920000000000001E-2</v>
      </c>
      <c r="N32" s="1">
        <v>4.6635200000000002E-2</v>
      </c>
    </row>
    <row r="33" spans="1:14" x14ac:dyDescent="0.3">
      <c r="A33">
        <v>2</v>
      </c>
      <c r="B33" s="1">
        <v>2.2261800000000002E-2</v>
      </c>
      <c r="C33" s="1">
        <v>3.11665E-2</v>
      </c>
      <c r="D33" s="1">
        <v>5.6024600000000001E-2</v>
      </c>
      <c r="E33" s="1">
        <v>5.3107300000000003E-2</v>
      </c>
      <c r="F33" s="1">
        <v>3.7288099999999998E-2</v>
      </c>
      <c r="G33" s="1">
        <v>4.0677999999999999E-2</v>
      </c>
      <c r="H33" s="1">
        <v>9.8820900000000003E-2</v>
      </c>
      <c r="I33" s="1">
        <v>4.9717499999999998E-2</v>
      </c>
      <c r="J33" s="1">
        <v>3.8418099999999997E-2</v>
      </c>
      <c r="K33" s="1">
        <v>0.112994</v>
      </c>
      <c r="L33" s="1">
        <v>5.75595E-2</v>
      </c>
      <c r="M33" s="1">
        <v>2.76286E-2</v>
      </c>
      <c r="N33" s="1">
        <v>4.6815000000000002E-2</v>
      </c>
    </row>
    <row r="34" spans="1:14" x14ac:dyDescent="0.3">
      <c r="A34">
        <v>3</v>
      </c>
      <c r="B34" s="1">
        <v>1.9301499999999999E-2</v>
      </c>
      <c r="C34" s="1">
        <v>3.9447700000000002E-2</v>
      </c>
      <c r="D34" s="1">
        <v>9.2789300000000005E-2</v>
      </c>
      <c r="E34" s="1">
        <v>4.1363900000000002E-2</v>
      </c>
      <c r="F34" s="1">
        <v>3.2544400000000001E-2</v>
      </c>
      <c r="G34" s="1">
        <v>3.9128000000000003E-2</v>
      </c>
      <c r="H34" s="1">
        <v>8.1537600000000002E-2</v>
      </c>
      <c r="I34" s="1">
        <v>1.9005000000000001E-2</v>
      </c>
      <c r="J34" s="1">
        <v>4.3187299999999998E-2</v>
      </c>
      <c r="K34" s="1">
        <v>0.116482</v>
      </c>
      <c r="L34" s="1">
        <v>2.68306E-2</v>
      </c>
      <c r="M34" s="1">
        <v>4.1933600000000001E-2</v>
      </c>
      <c r="N34" s="1">
        <v>8.6196900000000007E-2</v>
      </c>
    </row>
    <row r="35" spans="1:14" x14ac:dyDescent="0.3">
      <c r="A35">
        <v>4</v>
      </c>
      <c r="B35" s="1">
        <v>1.7857100000000001E-2</v>
      </c>
      <c r="C35" s="1">
        <v>2.6504300000000001E-2</v>
      </c>
      <c r="D35" s="1">
        <v>0.108516</v>
      </c>
      <c r="E35" s="1">
        <v>3.4274199999999998E-2</v>
      </c>
      <c r="F35" s="1">
        <v>3.5714299999999997E-2</v>
      </c>
      <c r="G35" s="1">
        <v>4.5329700000000001E-2</v>
      </c>
      <c r="H35" s="1">
        <v>0.101648</v>
      </c>
      <c r="I35" s="1">
        <v>1.7857100000000001E-2</v>
      </c>
      <c r="J35" s="1">
        <v>6.4560400000000004E-2</v>
      </c>
      <c r="K35" s="1">
        <v>0.13736300000000001</v>
      </c>
      <c r="L35" s="1">
        <v>5.14113E-2</v>
      </c>
      <c r="M35" s="1">
        <v>2.5201600000000001E-2</v>
      </c>
      <c r="N35" s="1">
        <v>8.6538500000000004E-2</v>
      </c>
    </row>
    <row r="36" spans="1:14" x14ac:dyDescent="0.3">
      <c r="A36">
        <v>5</v>
      </c>
      <c r="B36" s="1">
        <v>1.7569499999999998E-2</v>
      </c>
      <c r="C36" s="1">
        <v>3.16011E-2</v>
      </c>
      <c r="D36" s="1">
        <v>8.19912E-2</v>
      </c>
      <c r="E36" s="1">
        <v>4.5641300000000003E-2</v>
      </c>
      <c r="F36" s="1">
        <v>3.2157199999999997E-2</v>
      </c>
      <c r="G36" s="1">
        <v>3.7205500000000002E-2</v>
      </c>
      <c r="H36" s="1">
        <v>9.51684E-2</v>
      </c>
      <c r="I36" s="1">
        <v>2.3426099999999998E-2</v>
      </c>
      <c r="J36" s="1">
        <v>5.5661500000000003E-2</v>
      </c>
      <c r="K36" s="1">
        <v>0.14641299999999999</v>
      </c>
      <c r="L36" s="1">
        <v>6.0246500000000001E-2</v>
      </c>
      <c r="M36" s="1">
        <v>4.2459700000000003E-2</v>
      </c>
      <c r="N36" s="1">
        <v>8.19912E-2</v>
      </c>
    </row>
    <row r="37" spans="1:14" x14ac:dyDescent="0.3">
      <c r="A37">
        <v>6</v>
      </c>
      <c r="B37" s="1">
        <v>2.1725999999999999E-2</v>
      </c>
      <c r="C37" s="1"/>
      <c r="D37" s="1">
        <v>0.10380200000000001</v>
      </c>
      <c r="E37" s="1">
        <v>3.2590099999999997E-2</v>
      </c>
      <c r="F37" s="1">
        <v>3.3686199999999999E-2</v>
      </c>
      <c r="G37" s="1">
        <v>3.6573599999999998E-2</v>
      </c>
      <c r="H37" s="1">
        <v>8.5659299999999994E-2</v>
      </c>
      <c r="I37" s="1">
        <v>6.7888699999999996E-2</v>
      </c>
      <c r="J37" s="1">
        <v>5.9118200000000003E-2</v>
      </c>
      <c r="K37" s="1"/>
      <c r="L37" s="1">
        <v>6.1099800000000003E-2</v>
      </c>
      <c r="M37" s="1">
        <v>3.9691299999999999E-2</v>
      </c>
      <c r="N37" s="1"/>
    </row>
    <row r="38" spans="1:14" x14ac:dyDescent="0.3">
      <c r="A38">
        <v>7</v>
      </c>
      <c r="B38" s="1">
        <v>1.80009E-2</v>
      </c>
      <c r="C38" s="1"/>
      <c r="D38" s="1">
        <v>7.5972499999999998E-2</v>
      </c>
      <c r="E38" s="1">
        <v>4.6704700000000002E-2</v>
      </c>
      <c r="F38" s="1">
        <v>3.3349700000000003E-2</v>
      </c>
      <c r="G38" s="1">
        <v>3.4782599999999997E-2</v>
      </c>
      <c r="H38" s="1">
        <v>9.3291399999999997E-2</v>
      </c>
      <c r="I38" s="1">
        <v>5.5909800000000003E-2</v>
      </c>
      <c r="J38" s="1">
        <v>5.3948000000000003E-2</v>
      </c>
      <c r="K38" s="1"/>
      <c r="L38" s="1">
        <v>6.4737600000000006E-2</v>
      </c>
      <c r="M38" s="1">
        <v>2.9060699999999998E-2</v>
      </c>
      <c r="N38" s="1"/>
    </row>
    <row r="39" spans="1:14" x14ac:dyDescent="0.3">
      <c r="A39">
        <v>8</v>
      </c>
      <c r="B39" s="1">
        <v>2.1303300000000001E-2</v>
      </c>
      <c r="C39" s="1"/>
      <c r="D39" s="1">
        <v>6.7669199999999999E-2</v>
      </c>
      <c r="E39" s="1">
        <v>4.4380799999999998E-2</v>
      </c>
      <c r="F39" s="1">
        <v>3.5200000000000002E-2</v>
      </c>
      <c r="G39" s="1">
        <v>3.8728899999999997E-2</v>
      </c>
      <c r="H39" s="1">
        <v>9.1624899999999995E-2</v>
      </c>
      <c r="I39" s="1">
        <v>5.5036300000000003E-2</v>
      </c>
      <c r="J39" s="1">
        <v>3.1281000000000003E-2</v>
      </c>
      <c r="K39" s="1"/>
      <c r="L39" s="1">
        <v>6.9574200000000003E-2</v>
      </c>
      <c r="M39" s="1">
        <v>3.8654300000000003E-2</v>
      </c>
      <c r="N39" s="1"/>
    </row>
    <row r="40" spans="1:14" x14ac:dyDescent="0.3">
      <c r="A40">
        <v>9</v>
      </c>
      <c r="B40" s="1">
        <v>2.0695399999999999E-2</v>
      </c>
      <c r="C40" s="1"/>
      <c r="D40" s="1">
        <v>7.7069499999999999E-2</v>
      </c>
      <c r="E40" s="1">
        <v>4.1272000000000003E-2</v>
      </c>
      <c r="F40" s="1">
        <v>3.3689400000000001E-2</v>
      </c>
      <c r="G40" s="1">
        <v>4.0129400000000003E-2</v>
      </c>
      <c r="H40" s="1">
        <v>8.7463600000000002E-2</v>
      </c>
      <c r="I40" s="1">
        <v>4.8261800000000001E-2</v>
      </c>
      <c r="J40" s="1">
        <v>4.4171799999999997E-2</v>
      </c>
      <c r="K40" s="1"/>
      <c r="L40" s="1">
        <v>5.1533700000000002E-2</v>
      </c>
      <c r="M40" s="1">
        <v>3.1398700000000002E-2</v>
      </c>
      <c r="N40" s="1"/>
    </row>
    <row r="41" spans="1:14" x14ac:dyDescent="0.3">
      <c r="A41">
        <v>10</v>
      </c>
      <c r="B41" s="1">
        <v>2.07764E-2</v>
      </c>
      <c r="C41" s="1"/>
      <c r="D41" s="1">
        <v>6.99153E-2</v>
      </c>
      <c r="E41" s="1">
        <v>4.7669499999999997E-2</v>
      </c>
      <c r="F41" s="1">
        <v>3.4957599999999998E-2</v>
      </c>
      <c r="G41" s="1">
        <v>3.70763E-2</v>
      </c>
      <c r="H41" s="1">
        <v>8.6386000000000004E-2</v>
      </c>
      <c r="I41" s="1">
        <v>6.0381400000000002E-2</v>
      </c>
      <c r="J41" s="1">
        <v>5.3578599999999997E-2</v>
      </c>
      <c r="K41" s="1"/>
      <c r="L41" s="1">
        <v>5.9322E-2</v>
      </c>
      <c r="M41" s="1">
        <v>3.2090199999999999E-2</v>
      </c>
      <c r="N41" s="1"/>
    </row>
    <row r="42" spans="1:14" x14ac:dyDescent="0.3">
      <c r="A42" t="s">
        <v>17</v>
      </c>
      <c r="B42" s="1">
        <f>MAX(B32:B41)-B44</f>
        <v>2.1356099999999996E-3</v>
      </c>
      <c r="C42" s="1">
        <f t="shared" ref="C42:N42" si="17">MAX(C32:C41)-C44</f>
        <v>7.5090800000000013E-3</v>
      </c>
      <c r="D42" s="1">
        <f t="shared" si="17"/>
        <v>2.8724410000000006E-2</v>
      </c>
      <c r="E42" s="1">
        <f t="shared" si="17"/>
        <v>1.0320480000000007E-2</v>
      </c>
      <c r="F42" s="1">
        <f t="shared" si="17"/>
        <v>3.0502400000000027E-3</v>
      </c>
      <c r="G42" s="1">
        <f t="shared" si="17"/>
        <v>6.4372300000000021E-3</v>
      </c>
      <c r="H42" s="1">
        <f t="shared" si="17"/>
        <v>1.0697870000000012E-2</v>
      </c>
      <c r="I42" s="1">
        <f t="shared" si="17"/>
        <v>2.2537079999999994E-2</v>
      </c>
      <c r="J42" s="1">
        <f t="shared" si="17"/>
        <v>1.5558780000000008E-2</v>
      </c>
      <c r="K42" s="1">
        <f t="shared" si="17"/>
        <v>2.4009519999999979E-2</v>
      </c>
      <c r="L42" s="1">
        <f t="shared" si="17"/>
        <v>1.2835680000000002E-2</v>
      </c>
      <c r="M42" s="1">
        <f t="shared" si="17"/>
        <v>8.7558300000000061E-3</v>
      </c>
      <c r="N42" s="1">
        <f t="shared" si="17"/>
        <v>1.6903139999999997E-2</v>
      </c>
    </row>
    <row r="43" spans="1:14" x14ac:dyDescent="0.3">
      <c r="A43" t="s">
        <v>16</v>
      </c>
      <c r="B43" s="1">
        <f>B44-MIN(B32:B41)</f>
        <v>2.5566900000000038E-3</v>
      </c>
      <c r="C43" s="1">
        <f t="shared" ref="C43:N43" si="18">C44-MIN(C32:C41)</f>
        <v>5.4343199999999994E-3</v>
      </c>
      <c r="D43" s="1">
        <f t="shared" si="18"/>
        <v>2.3766989999999995E-2</v>
      </c>
      <c r="E43" s="1">
        <f t="shared" si="18"/>
        <v>1.0196719999999999E-2</v>
      </c>
      <c r="F43" s="1">
        <f t="shared" si="18"/>
        <v>2.0806599999999981E-3</v>
      </c>
      <c r="G43" s="1">
        <f t="shared" si="18"/>
        <v>4.1098700000000016E-3</v>
      </c>
      <c r="H43" s="1">
        <f t="shared" si="18"/>
        <v>9.4125299999999884E-3</v>
      </c>
      <c r="I43" s="1">
        <f t="shared" si="18"/>
        <v>2.7494520000000001E-2</v>
      </c>
      <c r="J43" s="1">
        <f t="shared" si="18"/>
        <v>1.7720619999999992E-2</v>
      </c>
      <c r="K43" s="1">
        <f t="shared" si="18"/>
        <v>2.3638080000000006E-2</v>
      </c>
      <c r="L43" s="1">
        <f t="shared" si="18"/>
        <v>2.9907920000000001E-2</v>
      </c>
      <c r="M43" s="1">
        <f t="shared" si="18"/>
        <v>8.5022699999999958E-3</v>
      </c>
      <c r="N43" s="1">
        <f t="shared" si="18"/>
        <v>2.3000160000000006E-2</v>
      </c>
    </row>
    <row r="44" spans="1:14" x14ac:dyDescent="0.3">
      <c r="A44" t="s">
        <v>15</v>
      </c>
      <c r="B44" s="1">
        <f>AVERAGE(B32:B41)</f>
        <v>2.0126190000000002E-2</v>
      </c>
      <c r="C44" s="1">
        <f t="shared" ref="C44:N44" si="19">AVERAGE(C32:C41)</f>
        <v>3.1938620000000001E-2</v>
      </c>
      <c r="D44" s="1">
        <f t="shared" si="19"/>
        <v>7.9791589999999996E-2</v>
      </c>
      <c r="E44" s="1">
        <f t="shared" si="19"/>
        <v>4.2786819999999996E-2</v>
      </c>
      <c r="F44" s="1">
        <f t="shared" si="19"/>
        <v>3.4237859999999995E-2</v>
      </c>
      <c r="G44" s="1">
        <f t="shared" si="19"/>
        <v>3.8892469999999998E-2</v>
      </c>
      <c r="H44" s="1">
        <f t="shared" si="19"/>
        <v>9.095012999999999E-2</v>
      </c>
      <c r="I44" s="1">
        <f t="shared" si="19"/>
        <v>4.5351620000000002E-2</v>
      </c>
      <c r="J44" s="1">
        <f t="shared" si="19"/>
        <v>4.9001619999999996E-2</v>
      </c>
      <c r="K44" s="1">
        <f t="shared" si="19"/>
        <v>0.12240348000000001</v>
      </c>
      <c r="L44" s="1">
        <f t="shared" si="19"/>
        <v>5.6738520000000001E-2</v>
      </c>
      <c r="M44" s="1">
        <f t="shared" si="19"/>
        <v>3.3703869999999997E-2</v>
      </c>
      <c r="N44" s="1">
        <f t="shared" si="19"/>
        <v>6.9635360000000007E-2</v>
      </c>
    </row>
    <row r="48" spans="1:14" x14ac:dyDescent="0.3">
      <c r="B48" t="s">
        <v>2</v>
      </c>
      <c r="C48" t="s">
        <v>3</v>
      </c>
      <c r="D48" t="s">
        <v>7</v>
      </c>
      <c r="E48" t="s">
        <v>11</v>
      </c>
      <c r="F48" t="s">
        <v>18</v>
      </c>
    </row>
    <row r="49" spans="1:11" x14ac:dyDescent="0.3">
      <c r="A49" t="s">
        <v>0</v>
      </c>
      <c r="B49" s="2">
        <f>B14</f>
        <v>1419.2</v>
      </c>
      <c r="C49" s="2">
        <f>C14</f>
        <v>66433.2</v>
      </c>
      <c r="D49" s="2">
        <f>G14</f>
        <v>1407.9</v>
      </c>
      <c r="E49" s="2">
        <f>K14</f>
        <v>48052.800000000003</v>
      </c>
      <c r="F49" s="2">
        <f>K61</f>
        <v>21529.4</v>
      </c>
    </row>
    <row r="50" spans="1:11" x14ac:dyDescent="0.3">
      <c r="A50" t="s">
        <v>1</v>
      </c>
      <c r="B50" s="1">
        <f>B44</f>
        <v>2.0126190000000002E-2</v>
      </c>
      <c r="C50" s="1">
        <f>C44</f>
        <v>3.1938620000000001E-2</v>
      </c>
      <c r="D50" s="1">
        <f>G44</f>
        <v>3.8892469999999998E-2</v>
      </c>
      <c r="E50" s="1">
        <f>K44</f>
        <v>0.12240348000000001</v>
      </c>
      <c r="F50" s="1">
        <f>J61</f>
        <v>0.12465151999999999</v>
      </c>
    </row>
    <row r="51" spans="1:11" x14ac:dyDescent="0.3">
      <c r="A51" t="s">
        <v>19</v>
      </c>
      <c r="B51" s="2">
        <f>B12</f>
        <v>129.79999999999995</v>
      </c>
      <c r="C51" s="2">
        <f>C12</f>
        <v>7392.8000000000029</v>
      </c>
      <c r="D51" s="2">
        <f>G12</f>
        <v>127.09999999999991</v>
      </c>
      <c r="E51" s="2">
        <f>K12</f>
        <v>10296.199999999997</v>
      </c>
      <c r="F51" s="2">
        <f>K62</f>
        <v>6163.5999999999985</v>
      </c>
    </row>
    <row r="52" spans="1:11" x14ac:dyDescent="0.3">
      <c r="A52" t="s">
        <v>20</v>
      </c>
      <c r="B52" s="2">
        <f>B13</f>
        <v>114.20000000000005</v>
      </c>
      <c r="C52" s="2">
        <f>C13</f>
        <v>5769.1999999999971</v>
      </c>
      <c r="D52" s="2">
        <f>G13</f>
        <v>139.90000000000009</v>
      </c>
      <c r="E52" s="2">
        <f>K13</f>
        <v>11538.800000000003</v>
      </c>
      <c r="F52" s="2">
        <f>K63</f>
        <v>4721.4000000000015</v>
      </c>
    </row>
    <row r="53" spans="1:11" x14ac:dyDescent="0.3">
      <c r="A53" t="s">
        <v>21</v>
      </c>
      <c r="B53" s="1">
        <f>B42</f>
        <v>2.1356099999999996E-3</v>
      </c>
      <c r="C53" s="1">
        <f>C42</f>
        <v>7.5090800000000013E-3</v>
      </c>
      <c r="D53" s="1">
        <f>G42</f>
        <v>6.4372300000000021E-3</v>
      </c>
      <c r="E53" s="1">
        <f>K42</f>
        <v>2.4009519999999979E-2</v>
      </c>
      <c r="F53" s="1">
        <f>J62</f>
        <v>1.8307480000000015E-2</v>
      </c>
    </row>
    <row r="54" spans="1:11" x14ac:dyDescent="0.3">
      <c r="A54" t="s">
        <v>22</v>
      </c>
      <c r="B54" s="1">
        <f>B43</f>
        <v>2.5566900000000038E-3</v>
      </c>
      <c r="C54" s="1">
        <f>C43</f>
        <v>5.4343199999999994E-3</v>
      </c>
      <c r="D54" s="1">
        <f>G43</f>
        <v>4.1098700000000016E-3</v>
      </c>
      <c r="E54" s="1">
        <f>K43</f>
        <v>2.3638080000000006E-2</v>
      </c>
      <c r="F54" s="1">
        <f>J63</f>
        <v>2.8911919999999994E-2</v>
      </c>
    </row>
    <row r="55" spans="1:11" x14ac:dyDescent="0.3">
      <c r="J55" t="s">
        <v>18</v>
      </c>
    </row>
    <row r="56" spans="1:11" x14ac:dyDescent="0.3">
      <c r="J56">
        <v>0.12820500000000001</v>
      </c>
      <c r="K56">
        <v>22394</v>
      </c>
    </row>
    <row r="57" spans="1:11" x14ac:dyDescent="0.3">
      <c r="J57">
        <v>9.5739599999999994E-2</v>
      </c>
      <c r="K57">
        <v>22784</v>
      </c>
    </row>
    <row r="58" spans="1:11" x14ac:dyDescent="0.3">
      <c r="J58">
        <v>0.12468799999999999</v>
      </c>
      <c r="K58">
        <v>17968</v>
      </c>
    </row>
    <row r="59" spans="1:11" x14ac:dyDescent="0.3">
      <c r="J59">
        <v>0.142959</v>
      </c>
      <c r="K59">
        <v>16808</v>
      </c>
    </row>
    <row r="60" spans="1:11" x14ac:dyDescent="0.3">
      <c r="J60">
        <v>0.13166600000000001</v>
      </c>
      <c r="K60">
        <v>27693</v>
      </c>
    </row>
    <row r="61" spans="1:11" x14ac:dyDescent="0.3">
      <c r="J61">
        <f>AVERAGE(J56:J60)</f>
        <v>0.12465151999999999</v>
      </c>
      <c r="K61">
        <f>AVERAGE(K56:K60)</f>
        <v>21529.4</v>
      </c>
    </row>
    <row r="62" spans="1:11" x14ac:dyDescent="0.3">
      <c r="J62">
        <f>MAX(J56:J60)-J61</f>
        <v>1.8307480000000015E-2</v>
      </c>
      <c r="K62">
        <f>MAX(K56:K60)-K61</f>
        <v>6163.5999999999985</v>
      </c>
    </row>
    <row r="63" spans="1:11" x14ac:dyDescent="0.3">
      <c r="J63">
        <f>J61-MIN(J56:J60)</f>
        <v>2.8911919999999994E-2</v>
      </c>
      <c r="K63">
        <f>K61-MIN(K56:K60)</f>
        <v>4721.4000000000015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Andrius Gasiukevičius</dc:creator>
  <cp:lastModifiedBy>Andrius</cp:lastModifiedBy>
  <dcterms:created xsi:type="dcterms:W3CDTF">2015-06-05T18:17:20Z</dcterms:created>
  <dcterms:modified xsi:type="dcterms:W3CDTF">2024-12-04T18:55:07Z</dcterms:modified>
</cp:coreProperties>
</file>