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5b3f8b47b9365/Documents/UiO/Other_projects/KetamineProject/DataCollection/QuestionnaireData/"/>
    </mc:Choice>
  </mc:AlternateContent>
  <xr:revisionPtr revIDLastSave="94" documentId="8_{B13BE54D-C880-4C0D-B363-C263B962B823}" xr6:coauthVersionLast="47" xr6:coauthVersionMax="47" xr10:uidLastSave="{65EEE528-C2ED-470E-A9B3-B0254A6A2F6F}"/>
  <bookViews>
    <workbookView xWindow="-120" yWindow="-120" windowWidth="29040" windowHeight="15720" xr2:uid="{96B23907-5142-440F-9716-B0F0039B8C3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2" i="1"/>
  <c r="C3" i="1"/>
  <c r="C4" i="1"/>
  <c r="C5" i="1"/>
  <c r="B16" i="1"/>
</calcChain>
</file>

<file path=xl/sharedStrings.xml><?xml version="1.0" encoding="utf-8"?>
<sst xmlns="http://schemas.openxmlformats.org/spreadsheetml/2006/main" count="4" uniqueCount="4">
  <si>
    <t>Participant ID</t>
  </si>
  <si>
    <t>SD5001</t>
  </si>
  <si>
    <t>SD5002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</si>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</sst>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Subjectice response over</a:t>
            </a:r>
            <a:r>
              <a:rPr lang="nb-NO" baseline="0"/>
              <a:t> time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Pilot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'Ark1'!$B$2:$B$15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51</c:v>
                </c:pt>
                <c:pt idx="4">
                  <c:v>74</c:v>
                </c:pt>
                <c:pt idx="5">
                  <c:v>90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26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3-4F42-9314-DE8E26781ECF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SD5001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'Ark1'!$C$2:$C$15</c:f>
              <c:numCache>
                <c:formatCode>General</c:formatCode>
                <c:ptCount val="14"/>
                <c:pt idx="0">
                  <c:v>0</c:v>
                </c:pt>
                <c:pt idx="1">
                  <c:v>22.413793103448238</c:v>
                </c:pt>
                <c:pt idx="2">
                  <c:v>62.068965517241281</c:v>
                </c:pt>
                <c:pt idx="3">
                  <c:v>99.999999999999844</c:v>
                </c:pt>
                <c:pt idx="4">
                  <c:v>72.413793103448157</c:v>
                </c:pt>
                <c:pt idx="5">
                  <c:v>96.551724137930876</c:v>
                </c:pt>
                <c:pt idx="6">
                  <c:v>96.551724137930876</c:v>
                </c:pt>
                <c:pt idx="7">
                  <c:v>72.413793103448157</c:v>
                </c:pt>
                <c:pt idx="8">
                  <c:v>39.655172413793039</c:v>
                </c:pt>
                <c:pt idx="9">
                  <c:v>20.689655172413758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3-4F42-9314-DE8E26781ECF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SD5002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'Ark1'!$D$2:$D$15</c:f>
              <c:numCache>
                <c:formatCode>General</c:formatCode>
                <c:ptCount val="14"/>
                <c:pt idx="0">
                  <c:v>0</c:v>
                </c:pt>
                <c:pt idx="1">
                  <c:v>32</c:v>
                </c:pt>
                <c:pt idx="2">
                  <c:v>65</c:v>
                </c:pt>
                <c:pt idx="3">
                  <c:v>90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95</c:v>
                </c:pt>
                <c:pt idx="8">
                  <c:v>92</c:v>
                </c:pt>
                <c:pt idx="9">
                  <c:v>82</c:v>
                </c:pt>
                <c:pt idx="10">
                  <c:v>66</c:v>
                </c:pt>
                <c:pt idx="11">
                  <c:v>51</c:v>
                </c:pt>
                <c:pt idx="12">
                  <c:v>30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3-4F42-9314-DE8E2678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64559"/>
        <c:axId val="467364975"/>
      </c:lineChart>
      <c:catAx>
        <c:axId val="46736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7364975"/>
        <c:crosses val="autoZero"/>
        <c:auto val="1"/>
        <c:lblAlgn val="ctr"/>
        <c:lblOffset val="100"/>
        <c:noMultiLvlLbl val="0"/>
      </c:catAx>
      <c:valAx>
        <c:axId val="46736497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73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Subjective response over</a:t>
            </a:r>
            <a:r>
              <a:rPr lang="nb-NO" baseline="0"/>
              <a:t> time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Pilot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'Ark1'!$B$2:$B$15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51</c:v>
                </c:pt>
                <c:pt idx="4">
                  <c:v>74</c:v>
                </c:pt>
                <c:pt idx="5">
                  <c:v>90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26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E-49E4-882A-256FFD4D26A3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SD5001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'Ark1'!$C$2:$C$15</c:f>
              <c:numCache>
                <c:formatCode>General</c:formatCode>
                <c:ptCount val="14"/>
                <c:pt idx="0">
                  <c:v>0</c:v>
                </c:pt>
                <c:pt idx="1">
                  <c:v>22.413793103448238</c:v>
                </c:pt>
                <c:pt idx="2">
                  <c:v>62.068965517241281</c:v>
                </c:pt>
                <c:pt idx="3">
                  <c:v>99.999999999999844</c:v>
                </c:pt>
                <c:pt idx="4">
                  <c:v>72.413793103448157</c:v>
                </c:pt>
                <c:pt idx="5">
                  <c:v>96.551724137930876</c:v>
                </c:pt>
                <c:pt idx="6">
                  <c:v>96.551724137930876</c:v>
                </c:pt>
                <c:pt idx="7">
                  <c:v>72.413793103448157</c:v>
                </c:pt>
                <c:pt idx="8">
                  <c:v>39.655172413793039</c:v>
                </c:pt>
                <c:pt idx="9">
                  <c:v>20.689655172413758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E-49E4-882A-256FFD4D26A3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SD5002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'Ark1'!$D$2:$D$15</c:f>
              <c:numCache>
                <c:formatCode>General</c:formatCode>
                <c:ptCount val="14"/>
                <c:pt idx="0">
                  <c:v>0</c:v>
                </c:pt>
                <c:pt idx="1">
                  <c:v>32</c:v>
                </c:pt>
                <c:pt idx="2">
                  <c:v>65</c:v>
                </c:pt>
                <c:pt idx="3">
                  <c:v>90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95</c:v>
                </c:pt>
                <c:pt idx="8">
                  <c:v>92</c:v>
                </c:pt>
                <c:pt idx="9">
                  <c:v>82</c:v>
                </c:pt>
                <c:pt idx="10">
                  <c:v>66</c:v>
                </c:pt>
                <c:pt idx="11">
                  <c:v>51</c:v>
                </c:pt>
                <c:pt idx="12">
                  <c:v>30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E-49E4-882A-256FFD4D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814063"/>
        <c:axId val="486807823"/>
      </c:lineChart>
      <c:catAx>
        <c:axId val="4868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6807823"/>
        <c:crosses val="autoZero"/>
        <c:auto val="1"/>
        <c:lblAlgn val="ctr"/>
        <c:lblOffset val="100"/>
        <c:noMultiLvlLbl val="0"/>
      </c:catAx>
      <c:valAx>
        <c:axId val="4868078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68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33337</xdr:rowOff>
    </xdr:from>
    <xdr:to>
      <xdr:col>10</xdr:col>
      <xdr:colOff>657225</xdr:colOff>
      <xdr:row>15</xdr:row>
      <xdr:rowOff>109537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35F4CFC-FD48-24FB-DD49-4C9BF175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104775</xdr:colOff>
      <xdr:row>15</xdr:row>
      <xdr:rowOff>33337</xdr:rowOff>
    </xdr:from>
    <xdr:ext cx="65" cy="172227"/>
    <xdr:sp macro="" textlink="">
      <xdr:nvSpPr>
        <xdr:cNvPr id="6" name="TekstSylinder 5">
          <a:extLst>
            <a:ext uri="{FF2B5EF4-FFF2-40B4-BE49-F238E27FC236}">
              <a16:creationId xmlns:a16="http://schemas.microsoft.com/office/drawing/2014/main" id="{3B86A3D6-E55D-C3C3-5DC7-56920A97EB56}"/>
            </a:ext>
          </a:extLst>
        </xdr:cNvPr>
        <xdr:cNvSpPr txBox="1"/>
      </xdr:nvSpPr>
      <xdr:spPr>
        <a:xfrm>
          <a:off x="6372225" y="289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twoCellAnchor>
    <xdr:from>
      <xdr:col>14</xdr:col>
      <xdr:colOff>752475</xdr:colOff>
      <xdr:row>7</xdr:row>
      <xdr:rowOff>128587</xdr:rowOff>
    </xdr:from>
    <xdr:to>
      <xdr:col>20</xdr:col>
      <xdr:colOff>752475</xdr:colOff>
      <xdr:row>22</xdr:row>
      <xdr:rowOff>14287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997B5BE9-2F2A-82BE-42D4-882225BA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7709-2DDF-4FA7-AC01-A2FDC07F7C08}">
  <dimension ref="A1:G23"/>
  <sheetViews>
    <sheetView tabSelected="1" workbookViewId="0">
      <selection activeCell="K22" sqref="K22"/>
    </sheetView>
  </sheetViews>
  <sheetFormatPr baseColWidth="10" defaultRowHeight="15" x14ac:dyDescent="0.25"/>
  <cols>
    <col min="1" max="1" width="14" customWidth="1"/>
  </cols>
  <sheetData>
    <row r="1" spans="1:7" x14ac:dyDescent="0.25">
      <c r="A1" s="1" t="s">
        <v>0</v>
      </c>
      <c r="B1" t="s">
        <v>3</v>
      </c>
      <c r="C1" s="1" t="s">
        <v>1</v>
      </c>
      <c r="D1" s="1" t="s">
        <v>2</v>
      </c>
      <c r="F1" s="1"/>
      <c r="G1" s="1"/>
    </row>
    <row r="2" spans="1:7" x14ac:dyDescent="0.25">
      <c r="A2" s="1">
        <v>0</v>
      </c>
      <c r="B2">
        <v>0</v>
      </c>
      <c r="C2" s="1">
        <f>0*1.72413793103448</f>
        <v>0</v>
      </c>
      <c r="D2" s="1">
        <v>0</v>
      </c>
      <c r="E2" s="1"/>
      <c r="F2" s="1"/>
      <c r="G2" s="1"/>
    </row>
    <row r="3" spans="1:7" x14ac:dyDescent="0.25">
      <c r="A3" s="1">
        <v>10</v>
      </c>
      <c r="B3">
        <v>5</v>
      </c>
      <c r="C3" s="1">
        <f>13*1.72413793103448</f>
        <v>22.413793103448238</v>
      </c>
      <c r="D3" s="1">
        <v>32</v>
      </c>
      <c r="E3" s="1"/>
      <c r="F3" s="1"/>
      <c r="G3" s="1"/>
    </row>
    <row r="4" spans="1:7" x14ac:dyDescent="0.25">
      <c r="A4" s="1">
        <v>20</v>
      </c>
      <c r="B4">
        <v>24</v>
      </c>
      <c r="C4" s="1">
        <f>36*1.72413793103448</f>
        <v>62.068965517241281</v>
      </c>
      <c r="D4" s="1">
        <v>65</v>
      </c>
      <c r="E4" s="1"/>
      <c r="F4" s="1"/>
      <c r="G4" s="1"/>
    </row>
    <row r="5" spans="1:7" x14ac:dyDescent="0.25">
      <c r="A5" s="1">
        <v>30</v>
      </c>
      <c r="B5">
        <v>51</v>
      </c>
      <c r="C5" s="1">
        <f>58*1.72413793103448</f>
        <v>99.999999999999844</v>
      </c>
      <c r="D5" s="1">
        <v>90</v>
      </c>
      <c r="E5" s="1"/>
      <c r="F5" s="1"/>
      <c r="G5" s="1"/>
    </row>
    <row r="6" spans="1:7" x14ac:dyDescent="0.25">
      <c r="A6" s="1">
        <v>40</v>
      </c>
      <c r="B6">
        <v>74</v>
      </c>
      <c r="C6" s="1">
        <f>42*1.72413793103448</f>
        <v>72.413793103448157</v>
      </c>
      <c r="D6" s="1">
        <v>98</v>
      </c>
      <c r="E6" s="1"/>
      <c r="F6" s="1"/>
      <c r="G6" s="1"/>
    </row>
    <row r="7" spans="1:7" x14ac:dyDescent="0.25">
      <c r="A7" s="1">
        <v>50</v>
      </c>
      <c r="B7">
        <v>90</v>
      </c>
      <c r="C7" s="1">
        <f>56*1.72413793103448</f>
        <v>96.551724137930876</v>
      </c>
      <c r="D7" s="1">
        <v>100</v>
      </c>
      <c r="E7" s="1"/>
      <c r="F7" s="1"/>
      <c r="G7" s="1"/>
    </row>
    <row r="8" spans="1:7" x14ac:dyDescent="0.25">
      <c r="A8" s="1">
        <v>60</v>
      </c>
      <c r="B8">
        <v>99</v>
      </c>
      <c r="C8" s="1">
        <f>56*1.72413793103448</f>
        <v>96.551724137930876</v>
      </c>
      <c r="D8" s="1">
        <v>99</v>
      </c>
      <c r="E8" s="1"/>
      <c r="F8" s="1"/>
      <c r="G8" s="1"/>
    </row>
    <row r="9" spans="1:7" x14ac:dyDescent="0.25">
      <c r="A9" s="1">
        <v>70</v>
      </c>
      <c r="B9">
        <v>100</v>
      </c>
      <c r="C9" s="1">
        <f>42*1.72413793103448</f>
        <v>72.413793103448157</v>
      </c>
      <c r="D9" s="1">
        <v>95</v>
      </c>
      <c r="E9" s="1"/>
      <c r="F9" s="1"/>
      <c r="G9" s="1"/>
    </row>
    <row r="10" spans="1:7" x14ac:dyDescent="0.25">
      <c r="A10" s="1">
        <v>80</v>
      </c>
      <c r="B10">
        <v>100</v>
      </c>
      <c r="C10" s="1">
        <f>23*1.72413793103448</f>
        <v>39.655172413793039</v>
      </c>
      <c r="D10" s="1">
        <v>92</v>
      </c>
      <c r="E10" s="1"/>
      <c r="F10" s="1"/>
      <c r="G10" s="1"/>
    </row>
    <row r="11" spans="1:7" x14ac:dyDescent="0.25">
      <c r="A11" s="1">
        <v>90</v>
      </c>
      <c r="B11">
        <v>100</v>
      </c>
      <c r="C11" s="1">
        <f>12*1.72413793103448</f>
        <v>20.689655172413758</v>
      </c>
      <c r="D11" s="1">
        <v>82</v>
      </c>
      <c r="E11" s="1"/>
      <c r="F11" s="1"/>
      <c r="G11" s="1"/>
    </row>
    <row r="12" spans="1:7" x14ac:dyDescent="0.25">
      <c r="A12" s="1">
        <v>100</v>
      </c>
      <c r="B12">
        <v>75</v>
      </c>
      <c r="C12" s="1">
        <v>0</v>
      </c>
      <c r="D12" s="1">
        <v>66</v>
      </c>
      <c r="E12" s="1"/>
      <c r="F12" s="1"/>
      <c r="G12" s="1"/>
    </row>
    <row r="13" spans="1:7" x14ac:dyDescent="0.25">
      <c r="A13" s="1">
        <v>110</v>
      </c>
      <c r="B13">
        <v>26</v>
      </c>
      <c r="C13" s="1">
        <v>0</v>
      </c>
      <c r="D13" s="1">
        <v>51</v>
      </c>
      <c r="E13" s="1"/>
      <c r="F13" s="1"/>
      <c r="G13" s="1"/>
    </row>
    <row r="14" spans="1:7" x14ac:dyDescent="0.25">
      <c r="A14" s="1">
        <v>120</v>
      </c>
      <c r="B14">
        <v>0</v>
      </c>
      <c r="C14" s="1">
        <v>0</v>
      </c>
      <c r="D14" s="1">
        <v>30</v>
      </c>
    </row>
    <row r="15" spans="1:7" x14ac:dyDescent="0.25">
      <c r="A15" s="1">
        <v>130</v>
      </c>
      <c r="B15">
        <v>0</v>
      </c>
      <c r="C15" s="1">
        <v>0</v>
      </c>
      <c r="D15" s="1">
        <v>0</v>
      </c>
      <c r="E15" s="1"/>
      <c r="F15" s="1"/>
      <c r="G15" s="1"/>
    </row>
    <row r="16" spans="1:7" x14ac:dyDescent="0.25">
      <c r="A16" s="1">
        <v>140</v>
      </c>
      <c r="B16">
        <f>AVERAGE(B2:B15)</f>
        <v>53.142857142857146</v>
      </c>
      <c r="E16" s="1"/>
    </row>
    <row r="17" spans="1:5" x14ac:dyDescent="0.25">
      <c r="A17" s="1">
        <v>150</v>
      </c>
      <c r="E17" s="1"/>
    </row>
    <row r="18" spans="1:5" x14ac:dyDescent="0.25">
      <c r="A18" s="1">
        <v>160</v>
      </c>
      <c r="E18" s="1"/>
    </row>
    <row r="19" spans="1:5" x14ac:dyDescent="0.25">
      <c r="A19" s="1">
        <v>170</v>
      </c>
      <c r="E19" s="1"/>
    </row>
    <row r="20" spans="1:5" x14ac:dyDescent="0.25">
      <c r="A20" s="1">
        <v>180</v>
      </c>
      <c r="E20" s="1"/>
    </row>
    <row r="21" spans="1:5" x14ac:dyDescent="0.25">
      <c r="A21" s="1">
        <v>190</v>
      </c>
      <c r="E21" s="1"/>
    </row>
    <row r="22" spans="1:5" x14ac:dyDescent="0.25">
      <c r="A22" s="1">
        <v>200</v>
      </c>
    </row>
    <row r="23" spans="1:5" x14ac:dyDescent="0.25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massey</dc:creator>
  <cp:lastModifiedBy>andreas massey</cp:lastModifiedBy>
  <dcterms:created xsi:type="dcterms:W3CDTF">2023-01-06T15:10:50Z</dcterms:created>
  <dcterms:modified xsi:type="dcterms:W3CDTF">2023-01-06T18:27:19Z</dcterms:modified>
</cp:coreProperties>
</file>