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7500" activeTab="1"/>
  </bookViews>
  <sheets>
    <sheet name="Polars" sheetId="1" r:id="rId1"/>
    <sheet name="Plots" sheetId="2" r:id="rId2"/>
    <sheet name="WT-VMG vs VMG-upwind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Plots!$A$1:$I$60</definedName>
  </definedNames>
  <calcPr calcId="145621"/>
</workbook>
</file>

<file path=xl/calcChain.xml><?xml version="1.0" encoding="utf-8"?>
<calcChain xmlns="http://schemas.openxmlformats.org/spreadsheetml/2006/main">
  <c r="Y26" i="2" l="1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O26" i="3" l="1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</calcChain>
</file>

<file path=xl/sharedStrings.xml><?xml version="1.0" encoding="utf-8"?>
<sst xmlns="http://schemas.openxmlformats.org/spreadsheetml/2006/main" count="50" uniqueCount="26">
  <si>
    <t>Wind</t>
  </si>
  <si>
    <t> Angle </t>
  </si>
  <si>
    <t> Apparent</t>
  </si>
  <si>
    <t>Angle</t>
  </si>
  <si>
    <t>Windward</t>
  </si>
  <si>
    <t>Target</t>
  </si>
  <si>
    <t> Boat Speed </t>
  </si>
  <si>
    <t> Windward</t>
  </si>
  <si>
    <t>VMG</t>
  </si>
  <si>
    <t>  Speed  </t>
  </si>
  <si>
    <t>Downwind</t>
  </si>
  <si>
    <t> Apparent </t>
  </si>
  <si>
    <t>Boat Speed </t>
  </si>
  <si>
    <t>@ 45º </t>
  </si>
  <si>
    <t>Apparent  </t>
  </si>
  <si>
    <t>@ 90° </t>
  </si>
  <si>
    <t>TRUE Wind Speed</t>
  </si>
  <si>
    <t> Windward Target VMG</t>
  </si>
  <si>
    <t>True Wind Angle</t>
  </si>
  <si>
    <t> Windward Target Boat Speed</t>
  </si>
  <si>
    <t>Downward Target Boat Speed</t>
  </si>
  <si>
    <t>Downward TWA</t>
  </si>
  <si>
    <t>calculated VMG-up</t>
  </si>
  <si>
    <t>Upwind</t>
  </si>
  <si>
    <t>Leeward Target VMG</t>
  </si>
  <si>
    <t>Leeward Target Boat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</si>
</sst>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2"/>
      <color theme="1"/>
      <name val="Tahoma"/>
      <family val="2"/>
    </font>
    <font>
      <sz val="14"/>
      <color theme="1"/>
      <name val="Tahoma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rgb="FFCC3300"/>
      </left>
      <right style="medium">
        <color rgb="FFCC3300"/>
      </right>
      <top style="medium">
        <color rgb="FFCC3300"/>
      </top>
      <bottom style="medium">
        <color rgb="FFCC3300"/>
      </bottom>
      <diagonal/>
    </border>
    <border>
      <left style="medium">
        <color rgb="FFCC3300"/>
      </left>
      <right style="medium">
        <color rgb="FFCC3300"/>
      </right>
      <top style="medium">
        <color rgb="FFCC3300"/>
      </top>
      <bottom/>
      <diagonal/>
    </border>
    <border>
      <left style="medium">
        <color rgb="FFCC3300"/>
      </left>
      <right style="medium">
        <color rgb="FFCC3300"/>
      </right>
      <top/>
      <bottom/>
      <diagonal/>
    </border>
    <border>
      <left style="medium">
        <color rgb="FFCC3300"/>
      </left>
      <right style="medium">
        <color rgb="FFCC3300"/>
      </right>
      <top/>
      <bottom style="medium">
        <color rgb="FFCC3300"/>
      </bottom>
      <diagonal/>
    </border>
    <border>
      <left style="medium">
        <color rgb="FFCC3300"/>
      </left>
      <right/>
      <top style="medium">
        <color rgb="FFCC3300"/>
      </top>
      <bottom/>
      <diagonal/>
    </border>
    <border>
      <left/>
      <right style="medium">
        <color rgb="FFCC3300"/>
      </right>
      <top style="medium">
        <color rgb="FFCC3300"/>
      </top>
      <bottom/>
      <diagonal/>
    </border>
    <border>
      <left style="medium">
        <color rgb="FFCC3300"/>
      </left>
      <right/>
      <top/>
      <bottom/>
      <diagonal/>
    </border>
    <border>
      <left/>
      <right style="medium">
        <color rgb="FFCC3300"/>
      </right>
      <top/>
      <bottom/>
      <diagonal/>
    </border>
    <border>
      <left style="medium">
        <color rgb="FFCC3300"/>
      </left>
      <right/>
      <top/>
      <bottom style="medium">
        <color rgb="FFCC3300"/>
      </bottom>
      <diagonal/>
    </border>
    <border>
      <left/>
      <right style="medium">
        <color rgb="FFCC3300"/>
      </right>
      <top/>
      <bottom style="medium">
        <color rgb="FFCC3300"/>
      </bottom>
      <diagonal/>
    </border>
    <border>
      <left style="medium">
        <color rgb="FFCC3300"/>
      </left>
      <right/>
      <top style="medium">
        <color rgb="FFCC3300"/>
      </top>
      <bottom style="medium">
        <color rgb="FFCC3300"/>
      </bottom>
      <diagonal/>
    </border>
    <border>
      <left/>
      <right style="medium">
        <color rgb="FFCC3300"/>
      </right>
      <top style="medium">
        <color rgb="FFCC3300"/>
      </top>
      <bottom style="medium">
        <color rgb="FFCC33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0" xfId="0" applyBorder="1"/>
    <xf numFmtId="0" fontId="0" fillId="0" borderId="9" xfId="0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vertical="center" wrapText="1"/>
    </xf>
    <xf numFmtId="164" fontId="3" fillId="0" borderId="0" xfId="0" applyNumberFormat="1" applyFont="1" applyBorder="1" applyAlignment="1">
      <alignment vertical="center" wrapText="1"/>
    </xf>
    <xf numFmtId="2" fontId="3" fillId="0" borderId="1" xfId="0" applyNumberFormat="1" applyFont="1" applyBorder="1" applyAlignment="1">
      <alignment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64" fontId="3" fillId="0" borderId="11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 Downward Target Boat Speed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Plots!$U$2</c:f>
              <c:strCache>
                <c:ptCount val="1"/>
                <c:pt idx="0">
                  <c:v>Downward Target Boat 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2.3515938370299132E-2"/>
                  <c:y val="0.41469108150337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Plots!$T$3:$T$26</c:f>
              <c:numCache>
                <c:formatCode>0.0</c:formatCode>
                <c:ptCount val="24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</c:numCache>
            </c:numRef>
          </c:xVal>
          <c:yVal>
            <c:numRef>
              <c:f>Plots!$U$3:$U$26</c:f>
              <c:numCache>
                <c:formatCode>0.00</c:formatCode>
                <c:ptCount val="24"/>
                <c:pt idx="0">
                  <c:v>2.1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3.5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4.5999999999999996</c:v>
                </c:pt>
                <c:pt idx="16">
                  <c:v>4.8</c:v>
                </c:pt>
                <c:pt idx="17">
                  <c:v>5</c:v>
                </c:pt>
                <c:pt idx="18">
                  <c:v>5.4</c:v>
                </c:pt>
                <c:pt idx="19">
                  <c:v>5.55</c:v>
                </c:pt>
                <c:pt idx="20">
                  <c:v>5.9</c:v>
                </c:pt>
                <c:pt idx="21">
                  <c:v>6.1</c:v>
                </c:pt>
                <c:pt idx="22">
                  <c:v>6.1</c:v>
                </c:pt>
                <c:pt idx="23">
                  <c:v>6.1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99840"/>
        <c:axId val="239701376"/>
      </c:scatterChart>
      <c:valAx>
        <c:axId val="2396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01376"/>
        <c:crosses val="autoZero"/>
        <c:crossBetween val="midCat"/>
      </c:valAx>
      <c:valAx>
        <c:axId val="2397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9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Windward True Wind Angle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Plots!$O$2</c:f>
              <c:strCache>
                <c:ptCount val="1"/>
                <c:pt idx="0">
                  <c:v>True Wind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5.1993743480204378E-2"/>
                  <c:y val="0.13865225863160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Plots!$N$3:$N$26</c:f>
              <c:numCache>
                <c:formatCode>0.0</c:formatCode>
                <c:ptCount val="24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</c:numCache>
            </c:numRef>
          </c:xVal>
          <c:yVal>
            <c:numRef>
              <c:f>Plots!$O$3:$O$26</c:f>
              <c:numCache>
                <c:formatCode>General</c:formatCode>
                <c:ptCount val="24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42</c:v>
                </c:pt>
                <c:pt idx="17">
                  <c:v>42</c:v>
                </c:pt>
                <c:pt idx="18">
                  <c:v>40</c:v>
                </c:pt>
                <c:pt idx="19">
                  <c:v>40</c:v>
                </c:pt>
                <c:pt idx="20">
                  <c:v>39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43040"/>
        <c:axId val="239544576"/>
      </c:scatterChart>
      <c:valAx>
        <c:axId val="2395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44576"/>
        <c:crosses val="autoZero"/>
        <c:crossBetween val="midCat"/>
      </c:valAx>
      <c:valAx>
        <c:axId val="23954457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4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 Downward True</a:t>
            </a:r>
            <a:r>
              <a:rPr lang="en-US" baseline="0"/>
              <a:t> Wind Angle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Plots!$X$2</c:f>
              <c:strCache>
                <c:ptCount val="1"/>
                <c:pt idx="0">
                  <c:v>Downward TWA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2.3515938370299132E-2"/>
                  <c:y val="0.41469108150337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Plots!$W$3:$W$26</c:f>
              <c:numCache>
                <c:formatCode>0.0</c:formatCode>
                <c:ptCount val="24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</c:numCache>
            </c:numRef>
          </c:xVal>
          <c:yVal>
            <c:numRef>
              <c:f>Plots!$X$3:$X$26</c:f>
              <c:numCache>
                <c:formatCode>General</c:formatCode>
                <c:ptCount val="24"/>
                <c:pt idx="0">
                  <c:v>135</c:v>
                </c:pt>
                <c:pt idx="1">
                  <c:v>135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142</c:v>
                </c:pt>
                <c:pt idx="6">
                  <c:v>142</c:v>
                </c:pt>
                <c:pt idx="7">
                  <c:v>142</c:v>
                </c:pt>
                <c:pt idx="8">
                  <c:v>146</c:v>
                </c:pt>
                <c:pt idx="9">
                  <c:v>150</c:v>
                </c:pt>
                <c:pt idx="10">
                  <c:v>155</c:v>
                </c:pt>
                <c:pt idx="11">
                  <c:v>159</c:v>
                </c:pt>
                <c:pt idx="12">
                  <c:v>162</c:v>
                </c:pt>
                <c:pt idx="13">
                  <c:v>165</c:v>
                </c:pt>
                <c:pt idx="14">
                  <c:v>167</c:v>
                </c:pt>
                <c:pt idx="15">
                  <c:v>170</c:v>
                </c:pt>
                <c:pt idx="16">
                  <c:v>170</c:v>
                </c:pt>
                <c:pt idx="17">
                  <c:v>170</c:v>
                </c:pt>
                <c:pt idx="18">
                  <c:v>173</c:v>
                </c:pt>
                <c:pt idx="19">
                  <c:v>173</c:v>
                </c:pt>
                <c:pt idx="20">
                  <c:v>173</c:v>
                </c:pt>
                <c:pt idx="21">
                  <c:v>173</c:v>
                </c:pt>
                <c:pt idx="22">
                  <c:v>173</c:v>
                </c:pt>
                <c:pt idx="23">
                  <c:v>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94112"/>
        <c:axId val="239600000"/>
      </c:scatterChart>
      <c:valAx>
        <c:axId val="23959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00000"/>
        <c:crosses val="autoZero"/>
        <c:crossBetween val="midCat"/>
      </c:valAx>
      <c:valAx>
        <c:axId val="23960000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9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 Windward Target Boat Speed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Plots!$R$2</c:f>
              <c:strCache>
                <c:ptCount val="1"/>
                <c:pt idx="0">
                  <c:v> Windward Target Boat 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3515938370299132E-2"/>
                  <c:y val="0.41469108150337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Plots!$Q$3:$Q$26</c:f>
              <c:numCache>
                <c:formatCode>0.0</c:formatCode>
                <c:ptCount val="24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</c:numCache>
            </c:numRef>
          </c:xVal>
          <c:yVal>
            <c:numRef>
              <c:f>Plots!$R$3:$R$26</c:f>
              <c:numCache>
                <c:formatCode>0.00</c:formatCode>
                <c:ptCount val="24"/>
                <c:pt idx="0">
                  <c:v>2.2999999999999998</c:v>
                </c:pt>
                <c:pt idx="1">
                  <c:v>2.6</c:v>
                </c:pt>
                <c:pt idx="2">
                  <c:v>2.9</c:v>
                </c:pt>
                <c:pt idx="3">
                  <c:v>3.2</c:v>
                </c:pt>
                <c:pt idx="4">
                  <c:v>3.5</c:v>
                </c:pt>
                <c:pt idx="5">
                  <c:v>3.8</c:v>
                </c:pt>
                <c:pt idx="6">
                  <c:v>4</c:v>
                </c:pt>
                <c:pt idx="7">
                  <c:v>4.2</c:v>
                </c:pt>
                <c:pt idx="8">
                  <c:v>4.4000000000000004</c:v>
                </c:pt>
                <c:pt idx="9">
                  <c:v>4.5</c:v>
                </c:pt>
                <c:pt idx="10">
                  <c:v>4.6500000000000004</c:v>
                </c:pt>
                <c:pt idx="11">
                  <c:v>4.8</c:v>
                </c:pt>
                <c:pt idx="12">
                  <c:v>5</c:v>
                </c:pt>
                <c:pt idx="13">
                  <c:v>5.0999999999999996</c:v>
                </c:pt>
                <c:pt idx="14">
                  <c:v>5.15</c:v>
                </c:pt>
                <c:pt idx="15">
                  <c:v>5.2</c:v>
                </c:pt>
                <c:pt idx="16">
                  <c:v>5.3</c:v>
                </c:pt>
                <c:pt idx="17">
                  <c:v>5.4</c:v>
                </c:pt>
                <c:pt idx="18">
                  <c:v>5.5</c:v>
                </c:pt>
                <c:pt idx="19">
                  <c:v>5.5</c:v>
                </c:pt>
                <c:pt idx="20">
                  <c:v>5.6</c:v>
                </c:pt>
                <c:pt idx="21">
                  <c:v>5.6</c:v>
                </c:pt>
                <c:pt idx="22">
                  <c:v>5.6</c:v>
                </c:pt>
                <c:pt idx="23">
                  <c:v>5.6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65728"/>
        <c:axId val="240667264"/>
      </c:scatterChart>
      <c:valAx>
        <c:axId val="2406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67264"/>
        <c:crosses val="autoZero"/>
        <c:crossBetween val="midCat"/>
      </c:valAx>
      <c:valAx>
        <c:axId val="2406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6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0</xdr:row>
      <xdr:rowOff>123826</xdr:rowOff>
    </xdr:from>
    <xdr:to>
      <xdr:col>8</xdr:col>
      <xdr:colOff>742949</xdr:colOff>
      <xdr:row>11</xdr:row>
      <xdr:rowOff>219076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266701</xdr:colOff>
      <xdr:row>25</xdr:row>
      <xdr:rowOff>249765</xdr:rowOff>
    </xdr:from>
    <xdr:to>
      <xdr:col>8</xdr:col>
      <xdr:colOff>741382</xdr:colOff>
      <xdr:row>38</xdr:row>
      <xdr:rowOff>189440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257174</xdr:colOff>
      <xdr:row>39</xdr:row>
      <xdr:rowOff>114300</xdr:rowOff>
    </xdr:from>
    <xdr:to>
      <xdr:col>8</xdr:col>
      <xdr:colOff>761999</xdr:colOff>
      <xdr:row>58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243415</xdr:colOff>
      <xdr:row>13</xdr:row>
      <xdr:rowOff>21167</xdr:rowOff>
    </xdr:from>
    <xdr:to>
      <xdr:col>8</xdr:col>
      <xdr:colOff>748240</xdr:colOff>
      <xdr:row>24</xdr:row>
      <xdr:rowOff>240242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workbookViewId="0">
      <selection activeCell="H6" sqref="H6:H27"/>
    </sheetView>
  </sheetViews>
  <sheetFormatPr defaultRowHeight="15" x14ac:dyDescent="0.25"/>
  <cols>
    <col min="6" max="6" width="11.5703125" customWidth="1"/>
    <col min="7" max="7" width="10.28515625" customWidth="1"/>
    <col min="8" max="8" width="13.28515625" customWidth="1"/>
    <col min="9" max="9" width="11.7109375" customWidth="1"/>
    <col min="10" max="10" width="13.42578125" customWidth="1"/>
    <col min="11" max="11" width="14.85546875" customWidth="1"/>
  </cols>
  <sheetData>
    <row r="1" spans="2:11" ht="15.75" thickBot="1" x14ac:dyDescent="0.3"/>
    <row r="2" spans="2:11" x14ac:dyDescent="0.25">
      <c r="B2" s="1" t="b">
        <v>1</v>
      </c>
      <c r="C2" s="9" t="s">
        <v>2</v>
      </c>
      <c r="D2" s="27" t="s">
        <v>4</v>
      </c>
      <c r="E2" s="28"/>
      <c r="F2" s="1" t="s">
        <v>7</v>
      </c>
      <c r="G2" s="13" t="b">
        <v>1</v>
      </c>
      <c r="H2" s="13" t="s">
        <v>10</v>
      </c>
      <c r="I2" s="1" t="s">
        <v>5</v>
      </c>
      <c r="J2" s="5" t="s">
        <v>5</v>
      </c>
      <c r="K2" s="5" t="s">
        <v>5</v>
      </c>
    </row>
    <row r="3" spans="2:11" x14ac:dyDescent="0.25">
      <c r="B3" s="2" t="s">
        <v>0</v>
      </c>
      <c r="C3" s="10" t="s">
        <v>0</v>
      </c>
      <c r="D3" s="29" t="s">
        <v>5</v>
      </c>
      <c r="E3" s="30"/>
      <c r="F3" s="2" t="s">
        <v>5</v>
      </c>
      <c r="G3" s="14" t="s">
        <v>0</v>
      </c>
      <c r="H3" s="14" t="s">
        <v>5</v>
      </c>
      <c r="I3" s="2" t="s">
        <v>11</v>
      </c>
      <c r="J3" s="6" t="s">
        <v>12</v>
      </c>
      <c r="K3" s="6" t="s">
        <v>6</v>
      </c>
    </row>
    <row r="4" spans="2:11" x14ac:dyDescent="0.25">
      <c r="B4" s="2" t="s">
        <v>1</v>
      </c>
      <c r="C4" s="10" t="s">
        <v>3</v>
      </c>
      <c r="D4" s="29" t="s">
        <v>6</v>
      </c>
      <c r="E4" s="30"/>
      <c r="F4" s="2" t="s">
        <v>8</v>
      </c>
      <c r="G4" s="14" t="s">
        <v>9</v>
      </c>
      <c r="H4" s="14" t="s">
        <v>6</v>
      </c>
      <c r="I4" s="2" t="s">
        <v>0</v>
      </c>
      <c r="J4" s="6" t="s">
        <v>13</v>
      </c>
      <c r="K4" s="6" t="s">
        <v>15</v>
      </c>
    </row>
    <row r="5" spans="2:11" ht="15.75" thickBot="1" x14ac:dyDescent="0.3">
      <c r="B5" s="3"/>
      <c r="C5" s="12"/>
      <c r="D5" s="12"/>
      <c r="E5" s="11"/>
      <c r="F5" s="3"/>
      <c r="G5" s="3"/>
      <c r="H5" s="3"/>
      <c r="I5" s="4" t="s">
        <v>3</v>
      </c>
      <c r="J5" s="7" t="s">
        <v>14</v>
      </c>
      <c r="K5" s="7" t="s">
        <v>11</v>
      </c>
    </row>
    <row r="6" spans="2:11" ht="18.75" thickBot="1" x14ac:dyDescent="0.3">
      <c r="B6" s="8">
        <v>47</v>
      </c>
      <c r="C6" s="8">
        <v>35</v>
      </c>
      <c r="D6" s="23">
        <v>2.2999999999999998</v>
      </c>
      <c r="E6" s="24"/>
      <c r="F6" s="15">
        <v>0.6</v>
      </c>
      <c r="G6" s="15">
        <v>2</v>
      </c>
      <c r="H6" s="15">
        <v>2.1</v>
      </c>
      <c r="I6" s="8">
        <v>135</v>
      </c>
      <c r="J6" s="8"/>
      <c r="K6" s="8"/>
    </row>
    <row r="7" spans="2:11" ht="18.75" thickBot="1" x14ac:dyDescent="0.3">
      <c r="B7" s="8">
        <v>47</v>
      </c>
      <c r="C7" s="8"/>
      <c r="D7" s="23">
        <v>2.6</v>
      </c>
      <c r="E7" s="24"/>
      <c r="F7" s="15">
        <v>0.9</v>
      </c>
      <c r="G7" s="15">
        <v>2.5</v>
      </c>
      <c r="H7" s="15">
        <v>2.4</v>
      </c>
      <c r="I7" s="8">
        <v>135</v>
      </c>
      <c r="J7" s="8"/>
      <c r="K7" s="8"/>
    </row>
    <row r="8" spans="2:11" ht="18.75" thickBot="1" x14ac:dyDescent="0.3">
      <c r="B8" s="8">
        <v>47</v>
      </c>
      <c r="C8" s="8"/>
      <c r="D8" s="23">
        <v>2.9</v>
      </c>
      <c r="E8" s="24"/>
      <c r="F8" s="15">
        <v>1.2</v>
      </c>
      <c r="G8" s="15">
        <v>3</v>
      </c>
      <c r="H8" s="15">
        <v>2.6</v>
      </c>
      <c r="I8" s="8">
        <v>138</v>
      </c>
      <c r="J8" s="8"/>
      <c r="K8" s="8"/>
    </row>
    <row r="9" spans="2:11" ht="18.75" thickBot="1" x14ac:dyDescent="0.3">
      <c r="B9" s="8">
        <v>47</v>
      </c>
      <c r="C9" s="8"/>
      <c r="D9" s="23">
        <v>3.2</v>
      </c>
      <c r="E9" s="24"/>
      <c r="F9" s="15">
        <v>1.5</v>
      </c>
      <c r="G9" s="15">
        <v>3.5</v>
      </c>
      <c r="H9" s="15">
        <v>2.8</v>
      </c>
      <c r="I9" s="8">
        <v>138</v>
      </c>
      <c r="J9" s="8"/>
      <c r="K9" s="8"/>
    </row>
    <row r="10" spans="2:11" ht="18.75" thickBot="1" x14ac:dyDescent="0.3">
      <c r="B10" s="8">
        <v>47</v>
      </c>
      <c r="C10" s="8"/>
      <c r="D10" s="23">
        <v>3.5</v>
      </c>
      <c r="E10" s="24"/>
      <c r="F10" s="15">
        <v>1.8</v>
      </c>
      <c r="G10" s="15">
        <v>4</v>
      </c>
      <c r="H10" s="15">
        <v>3</v>
      </c>
      <c r="I10" s="8">
        <v>138</v>
      </c>
      <c r="J10" s="8"/>
      <c r="K10" s="8">
        <v>4.2</v>
      </c>
    </row>
    <row r="11" spans="2:11" ht="18.75" thickBot="1" x14ac:dyDescent="0.3">
      <c r="B11" s="8">
        <v>47</v>
      </c>
      <c r="C11" s="8"/>
      <c r="D11" s="23">
        <v>3.8</v>
      </c>
      <c r="E11" s="24"/>
      <c r="F11" s="15">
        <v>2</v>
      </c>
      <c r="G11" s="15">
        <v>4.5</v>
      </c>
      <c r="H11" s="15">
        <v>3.2</v>
      </c>
      <c r="I11" s="8">
        <v>142</v>
      </c>
      <c r="J11" s="8"/>
      <c r="K11" s="8">
        <v>4.5</v>
      </c>
    </row>
    <row r="12" spans="2:11" ht="18.75" thickBot="1" x14ac:dyDescent="0.3">
      <c r="B12" s="8">
        <v>47</v>
      </c>
      <c r="C12" s="8"/>
      <c r="D12" s="23">
        <v>3.9</v>
      </c>
      <c r="E12" s="24"/>
      <c r="F12" s="15">
        <v>2.2999999999999998</v>
      </c>
      <c r="G12" s="15">
        <v>5</v>
      </c>
      <c r="H12" s="15">
        <v>3.5</v>
      </c>
      <c r="I12" s="8">
        <v>142</v>
      </c>
      <c r="J12" s="8"/>
      <c r="K12" s="8">
        <v>4.9000000000000004</v>
      </c>
    </row>
    <row r="13" spans="2:11" ht="18.75" thickBot="1" x14ac:dyDescent="0.3">
      <c r="B13" s="8">
        <v>47</v>
      </c>
      <c r="C13" s="8"/>
      <c r="D13" s="23">
        <v>4.2</v>
      </c>
      <c r="E13" s="24"/>
      <c r="F13" s="15">
        <v>2.6</v>
      </c>
      <c r="G13" s="15">
        <v>5.5</v>
      </c>
      <c r="H13" s="15">
        <v>3.7</v>
      </c>
      <c r="I13" s="8">
        <v>142</v>
      </c>
      <c r="J13" s="8"/>
      <c r="K13" s="8">
        <v>5.0999999999999996</v>
      </c>
    </row>
    <row r="14" spans="2:11" ht="18.75" thickBot="1" x14ac:dyDescent="0.3">
      <c r="B14" s="8">
        <v>46</v>
      </c>
      <c r="C14" s="8">
        <v>34</v>
      </c>
      <c r="D14" s="23">
        <v>4.4000000000000004</v>
      </c>
      <c r="E14" s="24"/>
      <c r="F14" s="15">
        <v>2.8</v>
      </c>
      <c r="G14" s="15">
        <v>6</v>
      </c>
      <c r="H14" s="15">
        <v>3.8</v>
      </c>
      <c r="I14" s="8">
        <v>146</v>
      </c>
      <c r="J14" s="15">
        <v>3.7</v>
      </c>
      <c r="K14" s="8">
        <v>5.4</v>
      </c>
    </row>
    <row r="15" spans="2:11" ht="18.75" thickBot="1" x14ac:dyDescent="0.3">
      <c r="B15" s="8">
        <v>46</v>
      </c>
      <c r="C15" s="8"/>
      <c r="D15" s="23">
        <v>4.5</v>
      </c>
      <c r="E15" s="24"/>
      <c r="F15" s="15">
        <v>3</v>
      </c>
      <c r="G15" s="15">
        <v>6.5</v>
      </c>
      <c r="H15" s="15">
        <v>3.9</v>
      </c>
      <c r="I15" s="8">
        <v>150</v>
      </c>
      <c r="J15" s="15">
        <v>4.2</v>
      </c>
      <c r="K15" s="8">
        <v>5.6</v>
      </c>
    </row>
    <row r="16" spans="2:11" ht="18.75" thickBot="1" x14ac:dyDescent="0.3">
      <c r="B16" s="8">
        <v>46</v>
      </c>
      <c r="C16" s="8"/>
      <c r="D16" s="23">
        <v>4.5999999999999996</v>
      </c>
      <c r="E16" s="24"/>
      <c r="F16" s="15">
        <v>3.2</v>
      </c>
      <c r="G16" s="15">
        <v>7</v>
      </c>
      <c r="H16" s="15">
        <v>4</v>
      </c>
      <c r="I16" s="8">
        <v>155</v>
      </c>
      <c r="J16" s="15">
        <v>4.5</v>
      </c>
      <c r="K16" s="8">
        <v>5.8</v>
      </c>
    </row>
    <row r="17" spans="2:11" ht="18.75" thickBot="1" x14ac:dyDescent="0.3">
      <c r="B17" s="8">
        <v>46</v>
      </c>
      <c r="C17" s="8"/>
      <c r="D17" s="23">
        <v>4.8</v>
      </c>
      <c r="E17" s="24"/>
      <c r="F17" s="15">
        <v>3.3</v>
      </c>
      <c r="G17" s="15">
        <v>7.5</v>
      </c>
      <c r="H17" s="15">
        <v>4.0999999999999996</v>
      </c>
      <c r="I17" s="8">
        <v>159</v>
      </c>
      <c r="J17" s="15">
        <v>4.7</v>
      </c>
      <c r="K17" s="8">
        <v>5.9</v>
      </c>
    </row>
    <row r="18" spans="2:11" ht="18.75" thickBot="1" x14ac:dyDescent="0.3">
      <c r="B18" s="8">
        <v>45</v>
      </c>
      <c r="C18" s="8">
        <v>33</v>
      </c>
      <c r="D18" s="25">
        <v>5</v>
      </c>
      <c r="E18" s="26"/>
      <c r="F18" s="15">
        <v>3.5</v>
      </c>
      <c r="G18" s="15">
        <v>8</v>
      </c>
      <c r="H18" s="15">
        <v>4.2</v>
      </c>
      <c r="I18" s="8">
        <v>162</v>
      </c>
      <c r="J18" s="15">
        <v>5</v>
      </c>
      <c r="K18" s="8">
        <v>6.1</v>
      </c>
    </row>
    <row r="19" spans="2:11" ht="18.75" thickBot="1" x14ac:dyDescent="0.3">
      <c r="B19" s="8">
        <v>45</v>
      </c>
      <c r="C19" s="8"/>
      <c r="D19" s="23">
        <v>5.0999999999999996</v>
      </c>
      <c r="E19" s="24"/>
      <c r="F19" s="15">
        <v>3.7</v>
      </c>
      <c r="G19" s="15">
        <v>8.5</v>
      </c>
      <c r="H19" s="15">
        <v>4.2</v>
      </c>
      <c r="I19" s="8">
        <v>165</v>
      </c>
      <c r="J19" s="15">
        <v>5.2</v>
      </c>
      <c r="K19" s="8">
        <v>6.2</v>
      </c>
    </row>
    <row r="20" spans="2:11" ht="18.75" thickBot="1" x14ac:dyDescent="0.3">
      <c r="B20" s="8">
        <v>45</v>
      </c>
      <c r="C20" s="8"/>
      <c r="D20" s="23">
        <v>5.0999999999999996</v>
      </c>
      <c r="E20" s="24"/>
      <c r="F20" s="15">
        <v>3.8</v>
      </c>
      <c r="G20" s="15">
        <v>9</v>
      </c>
      <c r="H20" s="15">
        <v>4.3</v>
      </c>
      <c r="I20" s="8">
        <v>167</v>
      </c>
      <c r="J20" s="15">
        <v>5.3</v>
      </c>
      <c r="K20" s="8">
        <v>6.3</v>
      </c>
    </row>
    <row r="21" spans="2:11" ht="18.75" thickBot="1" x14ac:dyDescent="0.3">
      <c r="B21" s="8">
        <v>45</v>
      </c>
      <c r="C21" s="8"/>
      <c r="D21" s="23">
        <v>5.2</v>
      </c>
      <c r="E21" s="24"/>
      <c r="F21" s="15">
        <v>3.9</v>
      </c>
      <c r="G21" s="15">
        <v>9.5</v>
      </c>
      <c r="H21" s="15">
        <v>4.5999999999999996</v>
      </c>
      <c r="I21" s="8">
        <v>170</v>
      </c>
      <c r="J21" s="15">
        <v>5.4</v>
      </c>
      <c r="K21" s="8">
        <v>6.5</v>
      </c>
    </row>
    <row r="22" spans="2:11" ht="18.75" thickBot="1" x14ac:dyDescent="0.3">
      <c r="B22" s="8">
        <v>42</v>
      </c>
      <c r="C22" s="8">
        <v>30</v>
      </c>
      <c r="D22" s="23">
        <v>5.2</v>
      </c>
      <c r="E22" s="24"/>
      <c r="F22" s="15">
        <v>4</v>
      </c>
      <c r="G22" s="15">
        <v>10</v>
      </c>
      <c r="H22" s="15">
        <v>4.8</v>
      </c>
      <c r="I22" s="8">
        <v>170</v>
      </c>
      <c r="J22" s="15">
        <v>5.5</v>
      </c>
      <c r="K22" s="8">
        <v>6.6</v>
      </c>
    </row>
    <row r="23" spans="2:11" ht="18.75" thickBot="1" x14ac:dyDescent="0.3">
      <c r="B23" s="8">
        <v>42</v>
      </c>
      <c r="C23" s="8"/>
      <c r="D23" s="23">
        <v>5.4</v>
      </c>
      <c r="E23" s="24"/>
      <c r="F23" s="15">
        <v>4.0999999999999996</v>
      </c>
      <c r="G23" s="15">
        <v>11</v>
      </c>
      <c r="H23" s="15">
        <v>5</v>
      </c>
      <c r="I23" s="8">
        <v>170</v>
      </c>
      <c r="J23" s="15">
        <v>5.6</v>
      </c>
      <c r="K23" s="8">
        <v>6.7</v>
      </c>
    </row>
    <row r="24" spans="2:11" ht="18.75" thickBot="1" x14ac:dyDescent="0.3">
      <c r="B24" s="8">
        <v>40</v>
      </c>
      <c r="C24" s="8"/>
      <c r="D24" s="23">
        <v>5.5</v>
      </c>
      <c r="E24" s="24"/>
      <c r="F24" s="15">
        <v>4.2</v>
      </c>
      <c r="G24" s="15">
        <v>12</v>
      </c>
      <c r="H24" s="15">
        <v>5.4</v>
      </c>
      <c r="I24" s="8">
        <v>173</v>
      </c>
      <c r="J24" s="15">
        <v>5.8</v>
      </c>
      <c r="K24" s="8">
        <v>6.9</v>
      </c>
    </row>
    <row r="25" spans="2:11" ht="18.75" thickBot="1" x14ac:dyDescent="0.3">
      <c r="B25" s="8">
        <v>40</v>
      </c>
      <c r="C25" s="8"/>
      <c r="D25" s="23">
        <v>5.5</v>
      </c>
      <c r="E25" s="24"/>
      <c r="F25" s="15">
        <v>4.2</v>
      </c>
      <c r="G25" s="15">
        <v>13</v>
      </c>
      <c r="H25" s="15">
        <v>5.4</v>
      </c>
      <c r="I25" s="8">
        <v>173</v>
      </c>
      <c r="J25" s="8"/>
      <c r="K25" s="8"/>
    </row>
    <row r="26" spans="2:11" ht="18.75" thickBot="1" x14ac:dyDescent="0.3">
      <c r="B26" s="8">
        <v>39</v>
      </c>
      <c r="C26" s="8"/>
      <c r="D26" s="23">
        <v>5.6</v>
      </c>
      <c r="E26" s="24"/>
      <c r="F26" s="15">
        <v>4.3</v>
      </c>
      <c r="G26" s="15">
        <v>14</v>
      </c>
      <c r="H26" s="15">
        <v>5.9</v>
      </c>
      <c r="I26" s="8">
        <v>173</v>
      </c>
      <c r="J26" s="8"/>
      <c r="K26" s="8"/>
    </row>
    <row r="27" spans="2:11" ht="18.75" thickBot="1" x14ac:dyDescent="0.3">
      <c r="B27" s="8">
        <v>38</v>
      </c>
      <c r="C27" s="8"/>
      <c r="D27" s="23">
        <v>5.6</v>
      </c>
      <c r="E27" s="24"/>
      <c r="F27" s="15">
        <v>4.3</v>
      </c>
      <c r="G27" s="15">
        <v>15</v>
      </c>
      <c r="H27" s="15">
        <v>6.1</v>
      </c>
      <c r="I27" s="8">
        <v>173</v>
      </c>
      <c r="J27" s="8"/>
      <c r="K27" s="8"/>
    </row>
  </sheetData>
  <mergeCells count="25">
    <mergeCell ref="D7:E7"/>
    <mergeCell ref="D2:E2"/>
    <mergeCell ref="D3:E3"/>
    <mergeCell ref="D4:E4"/>
    <mergeCell ref="D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0:E20"/>
    <mergeCell ref="D21:E21"/>
    <mergeCell ref="D22:E22"/>
    <mergeCell ref="D23:E23"/>
    <mergeCell ref="D24:E24"/>
    <mergeCell ref="D25:E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K1:Y39"/>
  <sheetViews>
    <sheetView showGridLines="0" tabSelected="1" topLeftCell="A37" zoomScale="90" zoomScaleNormal="90" workbookViewId="0">
      <selection activeCell="Y9" sqref="Y9"/>
    </sheetView>
  </sheetViews>
  <sheetFormatPr defaultRowHeight="15" x14ac:dyDescent="0.25"/>
  <cols>
    <col min="1" max="9" width="15.7109375" customWidth="1"/>
    <col min="11" max="12" width="10.7109375" customWidth="1"/>
    <col min="18" max="18" width="12.7109375" customWidth="1"/>
    <col min="21" max="21" width="12.7109375" customWidth="1"/>
    <col min="24" max="24" width="12.7109375" customWidth="1"/>
  </cols>
  <sheetData>
    <row r="1" spans="11:25" ht="15.75" thickBot="1" x14ac:dyDescent="0.3"/>
    <row r="2" spans="11:25" ht="43.5" thickBot="1" x14ac:dyDescent="0.3">
      <c r="K2" s="16" t="s">
        <v>16</v>
      </c>
      <c r="L2" s="17" t="s">
        <v>17</v>
      </c>
      <c r="N2" s="16" t="s">
        <v>16</v>
      </c>
      <c r="O2" s="16" t="s">
        <v>18</v>
      </c>
      <c r="Q2" s="16" t="s">
        <v>16</v>
      </c>
      <c r="R2" s="17" t="s">
        <v>19</v>
      </c>
      <c r="S2" s="19"/>
      <c r="T2" s="16" t="s">
        <v>16</v>
      </c>
      <c r="U2" s="17" t="s">
        <v>20</v>
      </c>
      <c r="W2" s="16" t="s">
        <v>16</v>
      </c>
      <c r="X2" s="17" t="s">
        <v>21</v>
      </c>
    </row>
    <row r="3" spans="11:25" ht="24.95" customHeight="1" thickBot="1" x14ac:dyDescent="0.3">
      <c r="K3" s="15">
        <v>2</v>
      </c>
      <c r="L3" s="22">
        <v>0.6</v>
      </c>
      <c r="N3" s="15">
        <v>2</v>
      </c>
      <c r="O3" s="8">
        <v>47</v>
      </c>
      <c r="Q3" s="15">
        <v>2</v>
      </c>
      <c r="R3" s="21">
        <v>2.2999999999999998</v>
      </c>
      <c r="S3" s="19"/>
      <c r="T3" s="15">
        <v>2</v>
      </c>
      <c r="U3" s="22">
        <v>2.1</v>
      </c>
      <c r="W3" s="15">
        <v>2</v>
      </c>
      <c r="X3" s="8">
        <v>135</v>
      </c>
      <c r="Y3">
        <f>180-X3</f>
        <v>45</v>
      </c>
    </row>
    <row r="4" spans="11:25" ht="24.95" customHeight="1" thickBot="1" x14ac:dyDescent="0.3">
      <c r="K4" s="15">
        <v>2.5</v>
      </c>
      <c r="L4" s="22">
        <v>0.9</v>
      </c>
      <c r="M4" s="18"/>
      <c r="N4" s="15">
        <v>2.5</v>
      </c>
      <c r="O4" s="8">
        <v>47</v>
      </c>
      <c r="Q4" s="15">
        <v>2.5</v>
      </c>
      <c r="R4" s="21">
        <v>2.6</v>
      </c>
      <c r="S4" s="19"/>
      <c r="T4" s="15">
        <v>2.5</v>
      </c>
      <c r="U4" s="22">
        <v>2.4</v>
      </c>
      <c r="W4" s="15">
        <v>2.5</v>
      </c>
      <c r="X4" s="8">
        <v>135</v>
      </c>
      <c r="Y4">
        <f t="shared" ref="Y4:Y26" si="0">180-X4</f>
        <v>45</v>
      </c>
    </row>
    <row r="5" spans="11:25" ht="24.95" customHeight="1" thickBot="1" x14ac:dyDescent="0.3">
      <c r="K5" s="15">
        <v>3</v>
      </c>
      <c r="L5" s="22">
        <v>1.2</v>
      </c>
      <c r="N5" s="15">
        <v>3</v>
      </c>
      <c r="O5" s="8">
        <v>47</v>
      </c>
      <c r="Q5" s="15">
        <v>3</v>
      </c>
      <c r="R5" s="21">
        <v>2.9</v>
      </c>
      <c r="S5" s="19"/>
      <c r="T5" s="15">
        <v>3</v>
      </c>
      <c r="U5" s="22">
        <v>2.6</v>
      </c>
      <c r="W5" s="15">
        <v>3</v>
      </c>
      <c r="X5" s="8">
        <v>138</v>
      </c>
      <c r="Y5">
        <f t="shared" si="0"/>
        <v>42</v>
      </c>
    </row>
    <row r="6" spans="11:25" ht="24.95" customHeight="1" thickBot="1" x14ac:dyDescent="0.3">
      <c r="K6" s="15">
        <v>3.5</v>
      </c>
      <c r="L6" s="22">
        <v>1.5</v>
      </c>
      <c r="N6" s="15">
        <v>3.5</v>
      </c>
      <c r="O6" s="8">
        <v>47</v>
      </c>
      <c r="Q6" s="15">
        <v>3.5</v>
      </c>
      <c r="R6" s="21">
        <v>3.2</v>
      </c>
      <c r="S6" s="19"/>
      <c r="T6" s="15">
        <v>3.5</v>
      </c>
      <c r="U6" s="22">
        <v>2.8</v>
      </c>
      <c r="W6" s="15">
        <v>3.5</v>
      </c>
      <c r="X6" s="8">
        <v>138</v>
      </c>
      <c r="Y6">
        <f t="shared" si="0"/>
        <v>42</v>
      </c>
    </row>
    <row r="7" spans="11:25" ht="24.95" customHeight="1" thickBot="1" x14ac:dyDescent="0.3">
      <c r="K7" s="15">
        <v>4</v>
      </c>
      <c r="L7" s="22">
        <v>1.8</v>
      </c>
      <c r="N7" s="15">
        <v>4</v>
      </c>
      <c r="O7" s="8">
        <v>47</v>
      </c>
      <c r="Q7" s="15">
        <v>4</v>
      </c>
      <c r="R7" s="21">
        <v>3.5</v>
      </c>
      <c r="S7" s="19"/>
      <c r="T7" s="15">
        <v>4</v>
      </c>
      <c r="U7" s="22">
        <v>3</v>
      </c>
      <c r="W7" s="15">
        <v>4</v>
      </c>
      <c r="X7" s="8">
        <v>138</v>
      </c>
      <c r="Y7">
        <f t="shared" si="0"/>
        <v>42</v>
      </c>
    </row>
    <row r="8" spans="11:25" ht="24.95" customHeight="1" thickBot="1" x14ac:dyDescent="0.3">
      <c r="K8" s="15">
        <v>4.5</v>
      </c>
      <c r="L8" s="22">
        <v>2</v>
      </c>
      <c r="N8" s="15">
        <v>4.5</v>
      </c>
      <c r="O8" s="8">
        <v>47</v>
      </c>
      <c r="Q8" s="15">
        <v>4.5</v>
      </c>
      <c r="R8" s="21">
        <v>3.8</v>
      </c>
      <c r="S8" s="19"/>
      <c r="T8" s="15">
        <v>4.5</v>
      </c>
      <c r="U8" s="22">
        <v>3.2</v>
      </c>
      <c r="W8" s="15">
        <v>4.5</v>
      </c>
      <c r="X8" s="8">
        <v>142</v>
      </c>
      <c r="Y8">
        <f t="shared" si="0"/>
        <v>38</v>
      </c>
    </row>
    <row r="9" spans="11:25" ht="24.95" customHeight="1" thickBot="1" x14ac:dyDescent="0.3">
      <c r="K9" s="15">
        <v>5</v>
      </c>
      <c r="L9" s="22">
        <v>2.2999999999999998</v>
      </c>
      <c r="N9" s="15">
        <v>5</v>
      </c>
      <c r="O9" s="8">
        <v>47</v>
      </c>
      <c r="Q9" s="15">
        <v>5</v>
      </c>
      <c r="R9" s="21">
        <v>4</v>
      </c>
      <c r="S9" s="19"/>
      <c r="T9" s="15">
        <v>5</v>
      </c>
      <c r="U9" s="22">
        <v>3.5</v>
      </c>
      <c r="W9" s="15">
        <v>5</v>
      </c>
      <c r="X9" s="8">
        <v>142</v>
      </c>
      <c r="Y9">
        <f t="shared" si="0"/>
        <v>38</v>
      </c>
    </row>
    <row r="10" spans="11:25" ht="24.95" customHeight="1" thickBot="1" x14ac:dyDescent="0.3">
      <c r="K10" s="15">
        <v>5.5</v>
      </c>
      <c r="L10" s="22">
        <v>2.6</v>
      </c>
      <c r="N10" s="15">
        <v>5.5</v>
      </c>
      <c r="O10" s="8">
        <v>47</v>
      </c>
      <c r="Q10" s="15">
        <v>5.5</v>
      </c>
      <c r="R10" s="21">
        <v>4.2</v>
      </c>
      <c r="S10" s="19"/>
      <c r="T10" s="15">
        <v>5.5</v>
      </c>
      <c r="U10" s="22">
        <v>3.7</v>
      </c>
      <c r="W10" s="15">
        <v>5.5</v>
      </c>
      <c r="X10" s="8">
        <v>142</v>
      </c>
      <c r="Y10">
        <f t="shared" si="0"/>
        <v>38</v>
      </c>
    </row>
    <row r="11" spans="11:25" ht="24.95" customHeight="1" thickBot="1" x14ac:dyDescent="0.3">
      <c r="K11" s="15">
        <v>6</v>
      </c>
      <c r="L11" s="22">
        <v>2.8</v>
      </c>
      <c r="N11" s="15">
        <v>6</v>
      </c>
      <c r="O11" s="8">
        <v>46</v>
      </c>
      <c r="Q11" s="15">
        <v>6</v>
      </c>
      <c r="R11" s="21">
        <v>4.4000000000000004</v>
      </c>
      <c r="S11" s="19"/>
      <c r="T11" s="15">
        <v>6</v>
      </c>
      <c r="U11" s="22">
        <v>3.8</v>
      </c>
      <c r="W11" s="15">
        <v>6</v>
      </c>
      <c r="X11" s="8">
        <v>146</v>
      </c>
      <c r="Y11">
        <f t="shared" si="0"/>
        <v>34</v>
      </c>
    </row>
    <row r="12" spans="11:25" ht="24.95" customHeight="1" thickBot="1" x14ac:dyDescent="0.3">
      <c r="K12" s="15">
        <v>6.5</v>
      </c>
      <c r="L12" s="22">
        <v>3</v>
      </c>
      <c r="N12" s="15">
        <v>6.5</v>
      </c>
      <c r="O12" s="8">
        <v>46</v>
      </c>
      <c r="Q12" s="15">
        <v>6.5</v>
      </c>
      <c r="R12" s="21">
        <v>4.5</v>
      </c>
      <c r="S12" s="19"/>
      <c r="T12" s="15">
        <v>6.5</v>
      </c>
      <c r="U12" s="22">
        <v>3.9</v>
      </c>
      <c r="W12" s="15">
        <v>6.5</v>
      </c>
      <c r="X12" s="8">
        <v>150</v>
      </c>
      <c r="Y12">
        <f t="shared" si="0"/>
        <v>30</v>
      </c>
    </row>
    <row r="13" spans="11:25" ht="24.95" customHeight="1" thickBot="1" x14ac:dyDescent="0.3">
      <c r="K13" s="15">
        <v>7</v>
      </c>
      <c r="L13" s="22">
        <v>3.2</v>
      </c>
      <c r="N13" s="15">
        <v>7</v>
      </c>
      <c r="O13" s="8">
        <v>46</v>
      </c>
      <c r="Q13" s="15">
        <v>7</v>
      </c>
      <c r="R13" s="21">
        <v>4.6500000000000004</v>
      </c>
      <c r="S13" s="19"/>
      <c r="T13" s="15">
        <v>7</v>
      </c>
      <c r="U13" s="22">
        <v>4</v>
      </c>
      <c r="W13" s="15">
        <v>7</v>
      </c>
      <c r="X13" s="8">
        <v>155</v>
      </c>
      <c r="Y13">
        <f t="shared" si="0"/>
        <v>25</v>
      </c>
    </row>
    <row r="14" spans="11:25" ht="24.95" customHeight="1" thickBot="1" x14ac:dyDescent="0.3">
      <c r="K14" s="15">
        <v>7.5</v>
      </c>
      <c r="L14" s="22">
        <v>3.3</v>
      </c>
      <c r="N14" s="15">
        <v>7.5</v>
      </c>
      <c r="O14" s="8">
        <v>46</v>
      </c>
      <c r="Q14" s="15">
        <v>7.5</v>
      </c>
      <c r="R14" s="21">
        <v>4.8</v>
      </c>
      <c r="S14" s="20"/>
      <c r="T14" s="15">
        <v>7.5</v>
      </c>
      <c r="U14" s="22">
        <v>4.0999999999999996</v>
      </c>
      <c r="W14" s="15">
        <v>7.5</v>
      </c>
      <c r="X14" s="8">
        <v>159</v>
      </c>
      <c r="Y14">
        <f t="shared" si="0"/>
        <v>21</v>
      </c>
    </row>
    <row r="15" spans="11:25" ht="24.95" customHeight="1" thickBot="1" x14ac:dyDescent="0.3">
      <c r="K15" s="15">
        <v>8</v>
      </c>
      <c r="L15" s="22">
        <v>3.5</v>
      </c>
      <c r="N15" s="15">
        <v>8</v>
      </c>
      <c r="O15" s="8">
        <v>45</v>
      </c>
      <c r="Q15" s="15">
        <v>8</v>
      </c>
      <c r="R15" s="21">
        <v>5</v>
      </c>
      <c r="S15" s="19"/>
      <c r="T15" s="15">
        <v>8</v>
      </c>
      <c r="U15" s="22">
        <v>4.2</v>
      </c>
      <c r="W15" s="15">
        <v>8</v>
      </c>
      <c r="X15" s="8">
        <v>162</v>
      </c>
      <c r="Y15">
        <f t="shared" si="0"/>
        <v>18</v>
      </c>
    </row>
    <row r="16" spans="11:25" ht="24.95" customHeight="1" thickBot="1" x14ac:dyDescent="0.3">
      <c r="K16" s="15">
        <v>8.5</v>
      </c>
      <c r="L16" s="22">
        <v>3.7</v>
      </c>
      <c r="N16" s="15">
        <v>8.5</v>
      </c>
      <c r="O16" s="8">
        <v>45</v>
      </c>
      <c r="Q16" s="15">
        <v>8.5</v>
      </c>
      <c r="R16" s="21">
        <v>5.0999999999999996</v>
      </c>
      <c r="S16" s="19"/>
      <c r="T16" s="15">
        <v>8.5</v>
      </c>
      <c r="U16" s="22">
        <v>4.3</v>
      </c>
      <c r="W16" s="15">
        <v>8.5</v>
      </c>
      <c r="X16" s="8">
        <v>165</v>
      </c>
      <c r="Y16">
        <f t="shared" si="0"/>
        <v>15</v>
      </c>
    </row>
    <row r="17" spans="11:25" ht="24.95" customHeight="1" thickBot="1" x14ac:dyDescent="0.3">
      <c r="K17" s="15">
        <v>9</v>
      </c>
      <c r="L17" s="22">
        <v>3.8</v>
      </c>
      <c r="N17" s="15">
        <v>9</v>
      </c>
      <c r="O17" s="8">
        <v>45</v>
      </c>
      <c r="Q17" s="15">
        <v>9</v>
      </c>
      <c r="R17" s="21">
        <v>5.15</v>
      </c>
      <c r="S17" s="19"/>
      <c r="T17" s="15">
        <v>9</v>
      </c>
      <c r="U17" s="22">
        <v>4.4000000000000004</v>
      </c>
      <c r="W17" s="15">
        <v>9</v>
      </c>
      <c r="X17" s="8">
        <v>167</v>
      </c>
      <c r="Y17">
        <f t="shared" si="0"/>
        <v>13</v>
      </c>
    </row>
    <row r="18" spans="11:25" ht="24.95" customHeight="1" thickBot="1" x14ac:dyDescent="0.3">
      <c r="K18" s="15">
        <v>9.5</v>
      </c>
      <c r="L18" s="22">
        <v>3.9</v>
      </c>
      <c r="N18" s="15">
        <v>9.5</v>
      </c>
      <c r="O18" s="8">
        <v>45</v>
      </c>
      <c r="Q18" s="15">
        <v>9.5</v>
      </c>
      <c r="R18" s="21">
        <v>5.2</v>
      </c>
      <c r="S18" s="19"/>
      <c r="T18" s="15">
        <v>9.5</v>
      </c>
      <c r="U18" s="22">
        <v>4.5999999999999996</v>
      </c>
      <c r="W18" s="15">
        <v>9.5</v>
      </c>
      <c r="X18" s="8">
        <v>170</v>
      </c>
      <c r="Y18">
        <f t="shared" si="0"/>
        <v>10</v>
      </c>
    </row>
    <row r="19" spans="11:25" ht="24.95" customHeight="1" thickBot="1" x14ac:dyDescent="0.3">
      <c r="K19" s="15">
        <v>10</v>
      </c>
      <c r="L19" s="22">
        <v>4</v>
      </c>
      <c r="N19" s="15">
        <v>10</v>
      </c>
      <c r="O19" s="8">
        <v>42</v>
      </c>
      <c r="Q19" s="15">
        <v>10</v>
      </c>
      <c r="R19" s="21">
        <v>5.3</v>
      </c>
      <c r="S19" s="19"/>
      <c r="T19" s="15">
        <v>10</v>
      </c>
      <c r="U19" s="22">
        <v>4.8</v>
      </c>
      <c r="W19" s="15">
        <v>10</v>
      </c>
      <c r="X19" s="8">
        <v>170</v>
      </c>
      <c r="Y19">
        <f t="shared" si="0"/>
        <v>10</v>
      </c>
    </row>
    <row r="20" spans="11:25" ht="24.95" customHeight="1" thickBot="1" x14ac:dyDescent="0.3">
      <c r="K20" s="15">
        <v>11</v>
      </c>
      <c r="L20" s="22">
        <v>4.0999999999999996</v>
      </c>
      <c r="N20" s="15">
        <v>11</v>
      </c>
      <c r="O20" s="8">
        <v>42</v>
      </c>
      <c r="Q20" s="15">
        <v>11</v>
      </c>
      <c r="R20" s="21">
        <v>5.4</v>
      </c>
      <c r="S20" s="19"/>
      <c r="T20" s="15">
        <v>11</v>
      </c>
      <c r="U20" s="22">
        <v>5</v>
      </c>
      <c r="W20" s="15">
        <v>11</v>
      </c>
      <c r="X20" s="8">
        <v>170</v>
      </c>
      <c r="Y20">
        <f t="shared" si="0"/>
        <v>10</v>
      </c>
    </row>
    <row r="21" spans="11:25" ht="24.95" customHeight="1" thickBot="1" x14ac:dyDescent="0.3">
      <c r="K21" s="15">
        <v>12</v>
      </c>
      <c r="L21" s="22">
        <v>4.2</v>
      </c>
      <c r="N21" s="15">
        <v>12</v>
      </c>
      <c r="O21" s="8">
        <v>40</v>
      </c>
      <c r="Q21" s="15">
        <v>12</v>
      </c>
      <c r="R21" s="21">
        <v>5.5</v>
      </c>
      <c r="S21" s="19"/>
      <c r="T21" s="15">
        <v>12</v>
      </c>
      <c r="U21" s="22">
        <v>5.4</v>
      </c>
      <c r="W21" s="15">
        <v>12</v>
      </c>
      <c r="X21" s="8">
        <v>173</v>
      </c>
      <c r="Y21">
        <f t="shared" si="0"/>
        <v>7</v>
      </c>
    </row>
    <row r="22" spans="11:25" ht="24.95" customHeight="1" thickBot="1" x14ac:dyDescent="0.3">
      <c r="K22" s="15">
        <v>13</v>
      </c>
      <c r="L22" s="22">
        <v>4.2</v>
      </c>
      <c r="N22" s="15">
        <v>13</v>
      </c>
      <c r="O22" s="8">
        <v>40</v>
      </c>
      <c r="Q22" s="15">
        <v>13</v>
      </c>
      <c r="R22" s="21">
        <v>5.5</v>
      </c>
      <c r="S22" s="19"/>
      <c r="T22" s="15">
        <v>13</v>
      </c>
      <c r="U22" s="22">
        <v>5.55</v>
      </c>
      <c r="W22" s="15">
        <v>13</v>
      </c>
      <c r="X22" s="8">
        <v>173</v>
      </c>
      <c r="Y22">
        <f t="shared" si="0"/>
        <v>7</v>
      </c>
    </row>
    <row r="23" spans="11:25" ht="24.95" customHeight="1" thickBot="1" x14ac:dyDescent="0.3">
      <c r="K23" s="15">
        <v>14</v>
      </c>
      <c r="L23" s="22">
        <v>4.3</v>
      </c>
      <c r="N23" s="15">
        <v>14</v>
      </c>
      <c r="O23" s="8">
        <v>39</v>
      </c>
      <c r="Q23" s="15">
        <v>14</v>
      </c>
      <c r="R23" s="21">
        <v>5.6</v>
      </c>
      <c r="S23" s="19"/>
      <c r="T23" s="15">
        <v>14</v>
      </c>
      <c r="U23" s="22">
        <v>5.9</v>
      </c>
      <c r="W23" s="15">
        <v>14</v>
      </c>
      <c r="X23" s="8">
        <v>173</v>
      </c>
      <c r="Y23">
        <f t="shared" si="0"/>
        <v>7</v>
      </c>
    </row>
    <row r="24" spans="11:25" ht="24.95" customHeight="1" thickBot="1" x14ac:dyDescent="0.3">
      <c r="K24" s="15">
        <v>15</v>
      </c>
      <c r="L24" s="22">
        <v>4.3</v>
      </c>
      <c r="N24" s="15">
        <v>15</v>
      </c>
      <c r="O24" s="8">
        <v>38</v>
      </c>
      <c r="Q24" s="15">
        <v>15</v>
      </c>
      <c r="R24" s="21">
        <v>5.6</v>
      </c>
      <c r="T24" s="15">
        <v>15</v>
      </c>
      <c r="U24" s="22">
        <v>6.1</v>
      </c>
      <c r="W24" s="15">
        <v>15</v>
      </c>
      <c r="X24" s="8">
        <v>173</v>
      </c>
      <c r="Y24">
        <f t="shared" si="0"/>
        <v>7</v>
      </c>
    </row>
    <row r="25" spans="11:25" ht="24.95" customHeight="1" thickBot="1" x14ac:dyDescent="0.3">
      <c r="K25" s="15">
        <v>16</v>
      </c>
      <c r="L25" s="22">
        <v>4.3</v>
      </c>
      <c r="N25" s="15">
        <v>16</v>
      </c>
      <c r="O25" s="8">
        <v>38</v>
      </c>
      <c r="Q25" s="15">
        <v>16</v>
      </c>
      <c r="R25" s="21">
        <v>5.6</v>
      </c>
      <c r="T25" s="15">
        <v>16</v>
      </c>
      <c r="U25" s="22">
        <v>6.1</v>
      </c>
      <c r="W25" s="15">
        <v>16</v>
      </c>
      <c r="X25" s="8">
        <v>173</v>
      </c>
      <c r="Y25">
        <f t="shared" si="0"/>
        <v>7</v>
      </c>
    </row>
    <row r="26" spans="11:25" ht="24.95" customHeight="1" thickBot="1" x14ac:dyDescent="0.3">
      <c r="K26" s="15">
        <v>17</v>
      </c>
      <c r="L26" s="22">
        <v>4.3</v>
      </c>
      <c r="N26" s="15">
        <v>17</v>
      </c>
      <c r="O26" s="8">
        <v>38</v>
      </c>
      <c r="Q26" s="15">
        <v>17</v>
      </c>
      <c r="R26" s="21">
        <v>5.6</v>
      </c>
      <c r="T26" s="15">
        <v>17</v>
      </c>
      <c r="U26" s="22">
        <v>6.1</v>
      </c>
      <c r="W26" s="15">
        <v>17</v>
      </c>
      <c r="X26" s="8">
        <v>173</v>
      </c>
      <c r="Y26">
        <f t="shared" si="0"/>
        <v>7</v>
      </c>
    </row>
    <row r="27" spans="11:25" ht="24.95" customHeight="1" x14ac:dyDescent="0.25"/>
    <row r="28" spans="11:25" ht="24.95" customHeight="1" x14ac:dyDescent="0.25"/>
    <row r="29" spans="11:25" ht="24.95" customHeight="1" x14ac:dyDescent="0.25"/>
    <row r="30" spans="11:25" ht="24.95" customHeight="1" x14ac:dyDescent="0.25"/>
    <row r="31" spans="11:25" ht="24.95" customHeight="1" x14ac:dyDescent="0.25"/>
    <row r="32" spans="11:25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</sheetData>
  <printOptions horizontalCentered="1"/>
  <pageMargins left="0.45" right="0.45" top="0.5" bottom="0.75" header="0.3" footer="0.3"/>
  <pageSetup paperSize="9" scale="59" orientation="portrait" r:id="rId1"/>
  <headerFooter>
    <oddFooter>&amp;L&amp;8Volker Petersen&amp;R&amp;8&amp;F+&amp;A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"/>
  <sheetViews>
    <sheetView showGridLines="0" workbookViewId="0">
      <selection activeCell="J29" sqref="J29"/>
    </sheetView>
  </sheetViews>
  <sheetFormatPr defaultRowHeight="15" x14ac:dyDescent="0.25"/>
  <cols>
    <col min="1" max="3" width="12.7109375" customWidth="1"/>
    <col min="4" max="4" width="3.7109375" customWidth="1"/>
    <col min="5" max="5" width="12.7109375" customWidth="1"/>
    <col min="6" max="6" width="3.7109375" customWidth="1"/>
    <col min="7" max="7" width="12.7109375" customWidth="1"/>
    <col min="8" max="8" width="3.7109375" customWidth="1"/>
    <col min="9" max="11" width="12.7109375" customWidth="1"/>
    <col min="12" max="12" width="3.7109375" customWidth="1"/>
    <col min="13" max="13" width="12.7109375" customWidth="1"/>
    <col min="14" max="14" width="3.7109375" customWidth="1"/>
    <col min="15" max="20" width="12.7109375" customWidth="1"/>
  </cols>
  <sheetData>
    <row r="2" spans="1:15" ht="26.25" x14ac:dyDescent="0.4">
      <c r="A2" s="31" t="s">
        <v>23</v>
      </c>
      <c r="B2" s="31"/>
      <c r="C2" s="31"/>
      <c r="D2" s="31"/>
      <c r="E2" s="31"/>
      <c r="F2" s="31"/>
      <c r="G2" s="31"/>
      <c r="I2" s="31" t="s">
        <v>10</v>
      </c>
      <c r="J2" s="31"/>
      <c r="K2" s="31"/>
      <c r="L2" s="31"/>
      <c r="M2" s="31"/>
      <c r="N2" s="31"/>
      <c r="O2" s="31"/>
    </row>
    <row r="3" spans="1:15" ht="15.75" thickBot="1" x14ac:dyDescent="0.3"/>
    <row r="4" spans="1:15" ht="45" customHeight="1" thickBot="1" x14ac:dyDescent="0.3">
      <c r="A4" s="16" t="s">
        <v>16</v>
      </c>
      <c r="B4" s="16" t="s">
        <v>18</v>
      </c>
      <c r="C4" s="16" t="s">
        <v>19</v>
      </c>
      <c r="E4" s="16" t="s">
        <v>17</v>
      </c>
      <c r="G4" s="16" t="s">
        <v>22</v>
      </c>
      <c r="I4" s="16" t="s">
        <v>16</v>
      </c>
      <c r="J4" s="16" t="s">
        <v>18</v>
      </c>
      <c r="K4" s="16" t="s">
        <v>25</v>
      </c>
      <c r="M4" s="16" t="s">
        <v>24</v>
      </c>
      <c r="O4" s="16" t="s">
        <v>22</v>
      </c>
    </row>
    <row r="5" spans="1:15" ht="18.75" thickBot="1" x14ac:dyDescent="0.3">
      <c r="A5" s="15">
        <v>2</v>
      </c>
      <c r="B5" s="8">
        <v>47</v>
      </c>
      <c r="C5" s="22">
        <v>2.2999999999999998</v>
      </c>
      <c r="E5" s="15">
        <v>0.6</v>
      </c>
      <c r="G5" s="22">
        <f>C5*COS(RADIANS(B5))</f>
        <v>1.5685962281437464</v>
      </c>
      <c r="I5" s="15">
        <v>2</v>
      </c>
      <c r="J5" s="8">
        <v>135</v>
      </c>
      <c r="K5" s="22">
        <v>2.1</v>
      </c>
      <c r="M5" s="15">
        <v>2.1</v>
      </c>
      <c r="O5" s="22">
        <f>K5*COS(RADIANS(180-J5))</f>
        <v>1.48492424049175</v>
      </c>
    </row>
    <row r="6" spans="1:15" ht="18.75" thickBot="1" x14ac:dyDescent="0.3">
      <c r="A6" s="15">
        <v>2.5</v>
      </c>
      <c r="B6" s="8">
        <v>47</v>
      </c>
      <c r="C6" s="22">
        <v>2.6</v>
      </c>
      <c r="E6" s="15">
        <v>0.9</v>
      </c>
      <c r="G6" s="22">
        <f t="shared" ref="G6:G26" si="0">C6*COS(RADIANS(B6))</f>
        <v>1.7731957361624962</v>
      </c>
      <c r="I6" s="15">
        <v>2.5</v>
      </c>
      <c r="J6" s="8">
        <v>135</v>
      </c>
      <c r="K6" s="22">
        <v>2.4</v>
      </c>
      <c r="M6" s="15">
        <v>2.4</v>
      </c>
      <c r="O6" s="22">
        <f t="shared" ref="O6:O26" si="1">K6*COS(RADIANS(180-J6))</f>
        <v>1.697056274847714</v>
      </c>
    </row>
    <row r="7" spans="1:15" ht="18.75" thickBot="1" x14ac:dyDescent="0.3">
      <c r="A7" s="15">
        <v>3</v>
      </c>
      <c r="B7" s="8">
        <v>47</v>
      </c>
      <c r="C7" s="22">
        <v>2.9</v>
      </c>
      <c r="E7" s="15">
        <v>1.2</v>
      </c>
      <c r="G7" s="22">
        <f t="shared" si="0"/>
        <v>1.9777952441812454</v>
      </c>
      <c r="I7" s="15">
        <v>3</v>
      </c>
      <c r="J7" s="8">
        <v>138</v>
      </c>
      <c r="K7" s="22">
        <v>2.6</v>
      </c>
      <c r="M7" s="15">
        <v>2.6</v>
      </c>
      <c r="O7" s="22">
        <f t="shared" si="1"/>
        <v>1.932176546241225</v>
      </c>
    </row>
    <row r="8" spans="1:15" ht="18.75" thickBot="1" x14ac:dyDescent="0.3">
      <c r="A8" s="15">
        <v>3.5</v>
      </c>
      <c r="B8" s="8">
        <v>47</v>
      </c>
      <c r="C8" s="22">
        <v>3.2</v>
      </c>
      <c r="E8" s="15">
        <v>1.5</v>
      </c>
      <c r="G8" s="22">
        <f t="shared" si="0"/>
        <v>2.1823947521999951</v>
      </c>
      <c r="I8" s="15">
        <v>3.5</v>
      </c>
      <c r="J8" s="8">
        <v>138</v>
      </c>
      <c r="K8" s="22">
        <v>2.8</v>
      </c>
      <c r="M8" s="15">
        <v>2.8</v>
      </c>
      <c r="O8" s="22">
        <f t="shared" si="1"/>
        <v>2.0808055113367039</v>
      </c>
    </row>
    <row r="9" spans="1:15" ht="18.75" thickBot="1" x14ac:dyDescent="0.3">
      <c r="A9" s="15">
        <v>4</v>
      </c>
      <c r="B9" s="8">
        <v>47</v>
      </c>
      <c r="C9" s="22">
        <v>3.5</v>
      </c>
      <c r="E9" s="15">
        <v>1.8</v>
      </c>
      <c r="G9" s="22">
        <f t="shared" si="0"/>
        <v>2.3869942602187448</v>
      </c>
      <c r="I9" s="15">
        <v>4</v>
      </c>
      <c r="J9" s="8">
        <v>138</v>
      </c>
      <c r="K9" s="22">
        <v>3</v>
      </c>
      <c r="M9" s="15">
        <v>3</v>
      </c>
      <c r="O9" s="22">
        <f t="shared" si="1"/>
        <v>2.229434476432183</v>
      </c>
    </row>
    <row r="10" spans="1:15" ht="18.75" thickBot="1" x14ac:dyDescent="0.3">
      <c r="A10" s="15">
        <v>4.5</v>
      </c>
      <c r="B10" s="8">
        <v>47</v>
      </c>
      <c r="C10" s="22">
        <v>3.8</v>
      </c>
      <c r="E10" s="15">
        <v>2</v>
      </c>
      <c r="G10" s="22">
        <f t="shared" si="0"/>
        <v>2.5915937682374941</v>
      </c>
      <c r="I10" s="15">
        <v>4.5</v>
      </c>
      <c r="J10" s="8">
        <v>142</v>
      </c>
      <c r="K10" s="22">
        <v>3.2</v>
      </c>
      <c r="M10" s="15">
        <v>3.2</v>
      </c>
      <c r="O10" s="22">
        <f t="shared" si="1"/>
        <v>2.5216344115415104</v>
      </c>
    </row>
    <row r="11" spans="1:15" ht="18.75" thickBot="1" x14ac:dyDescent="0.3">
      <c r="A11" s="15">
        <v>5</v>
      </c>
      <c r="B11" s="8">
        <v>47</v>
      </c>
      <c r="C11" s="22">
        <v>4</v>
      </c>
      <c r="E11" s="15">
        <v>2.2999999999999998</v>
      </c>
      <c r="G11" s="22">
        <f t="shared" si="0"/>
        <v>2.7279934402499939</v>
      </c>
      <c r="I11" s="15">
        <v>5</v>
      </c>
      <c r="J11" s="8">
        <v>142</v>
      </c>
      <c r="K11" s="22">
        <v>3.5</v>
      </c>
      <c r="M11" s="15">
        <v>3.5</v>
      </c>
      <c r="O11" s="22">
        <f t="shared" si="1"/>
        <v>2.7580376376235267</v>
      </c>
    </row>
    <row r="12" spans="1:15" ht="18.75" thickBot="1" x14ac:dyDescent="0.3">
      <c r="A12" s="15">
        <v>5.5</v>
      </c>
      <c r="B12" s="8">
        <v>47</v>
      </c>
      <c r="C12" s="22">
        <v>4.2</v>
      </c>
      <c r="E12" s="15">
        <v>2.6</v>
      </c>
      <c r="G12" s="22">
        <f t="shared" si="0"/>
        <v>2.8643931122624937</v>
      </c>
      <c r="I12" s="15">
        <v>5.5</v>
      </c>
      <c r="J12" s="8">
        <v>142</v>
      </c>
      <c r="K12" s="22">
        <v>3.7</v>
      </c>
      <c r="M12" s="15">
        <v>3.7</v>
      </c>
      <c r="O12" s="22">
        <f t="shared" si="1"/>
        <v>2.9156397883448713</v>
      </c>
    </row>
    <row r="13" spans="1:15" ht="18.75" thickBot="1" x14ac:dyDescent="0.3">
      <c r="A13" s="15">
        <v>6</v>
      </c>
      <c r="B13" s="8">
        <v>46</v>
      </c>
      <c r="C13" s="22">
        <v>4.4000000000000004</v>
      </c>
      <c r="E13" s="15">
        <v>2.8</v>
      </c>
      <c r="G13" s="22">
        <f t="shared" si="0"/>
        <v>3.0564968300195883</v>
      </c>
      <c r="I13" s="15">
        <v>6</v>
      </c>
      <c r="J13" s="8">
        <v>146</v>
      </c>
      <c r="K13" s="22">
        <v>3.8</v>
      </c>
      <c r="M13" s="15">
        <v>3.8</v>
      </c>
      <c r="O13" s="22">
        <f t="shared" si="1"/>
        <v>3.150342775709158</v>
      </c>
    </row>
    <row r="14" spans="1:15" ht="18.75" thickBot="1" x14ac:dyDescent="0.3">
      <c r="A14" s="15">
        <v>6.5</v>
      </c>
      <c r="B14" s="8">
        <v>46</v>
      </c>
      <c r="C14" s="22">
        <v>4.5</v>
      </c>
      <c r="E14" s="15">
        <v>3</v>
      </c>
      <c r="G14" s="22">
        <f t="shared" si="0"/>
        <v>3.1259626670654876</v>
      </c>
      <c r="I14" s="15">
        <v>6.5</v>
      </c>
      <c r="J14" s="8">
        <v>150</v>
      </c>
      <c r="K14" s="22">
        <v>3.9</v>
      </c>
      <c r="M14" s="15">
        <v>3.9</v>
      </c>
      <c r="O14" s="22">
        <f t="shared" si="1"/>
        <v>3.377499074759311</v>
      </c>
    </row>
    <row r="15" spans="1:15" ht="18.75" thickBot="1" x14ac:dyDescent="0.3">
      <c r="A15" s="15">
        <v>7</v>
      </c>
      <c r="B15" s="8">
        <v>46</v>
      </c>
      <c r="C15" s="22">
        <v>4.6500000000000004</v>
      </c>
      <c r="E15" s="15">
        <v>3.2</v>
      </c>
      <c r="G15" s="22">
        <f t="shared" si="0"/>
        <v>3.2301614226343376</v>
      </c>
      <c r="I15" s="15">
        <v>7</v>
      </c>
      <c r="J15" s="8">
        <v>155</v>
      </c>
      <c r="K15" s="22">
        <v>4</v>
      </c>
      <c r="M15" s="15">
        <v>4</v>
      </c>
      <c r="O15" s="22">
        <f t="shared" si="1"/>
        <v>3.6252311481465997</v>
      </c>
    </row>
    <row r="16" spans="1:15" ht="18.75" thickBot="1" x14ac:dyDescent="0.3">
      <c r="A16" s="15">
        <v>7.5</v>
      </c>
      <c r="B16" s="8">
        <v>46</v>
      </c>
      <c r="C16" s="22">
        <v>4.8</v>
      </c>
      <c r="E16" s="15">
        <v>3.3</v>
      </c>
      <c r="G16" s="22">
        <f t="shared" si="0"/>
        <v>3.3343601782031866</v>
      </c>
      <c r="I16" s="15">
        <v>7.5</v>
      </c>
      <c r="J16" s="8">
        <v>159</v>
      </c>
      <c r="K16" s="22">
        <v>4.0999999999999996</v>
      </c>
      <c r="M16" s="15">
        <v>4.0999999999999996</v>
      </c>
      <c r="O16" s="22">
        <f t="shared" si="1"/>
        <v>3.827679748638527</v>
      </c>
    </row>
    <row r="17" spans="1:15" ht="18.75" thickBot="1" x14ac:dyDescent="0.3">
      <c r="A17" s="15">
        <v>8</v>
      </c>
      <c r="B17" s="8">
        <v>45</v>
      </c>
      <c r="C17" s="22">
        <v>5</v>
      </c>
      <c r="E17" s="15">
        <v>3.5</v>
      </c>
      <c r="G17" s="22">
        <f t="shared" si="0"/>
        <v>3.5355339059327378</v>
      </c>
      <c r="I17" s="15">
        <v>8</v>
      </c>
      <c r="J17" s="8">
        <v>162</v>
      </c>
      <c r="K17" s="22">
        <v>4.2</v>
      </c>
      <c r="M17" s="15">
        <v>4.2</v>
      </c>
      <c r="O17" s="22">
        <f t="shared" si="1"/>
        <v>3.994437368439645</v>
      </c>
    </row>
    <row r="18" spans="1:15" ht="18.75" thickBot="1" x14ac:dyDescent="0.3">
      <c r="A18" s="15">
        <v>8.5</v>
      </c>
      <c r="B18" s="8">
        <v>45</v>
      </c>
      <c r="C18" s="22">
        <v>5.0999999999999996</v>
      </c>
      <c r="E18" s="15">
        <v>3.7</v>
      </c>
      <c r="G18" s="22">
        <f t="shared" si="0"/>
        <v>3.6062445840513924</v>
      </c>
      <c r="I18" s="15">
        <v>8.5</v>
      </c>
      <c r="J18" s="8">
        <v>165</v>
      </c>
      <c r="K18" s="22">
        <v>4.3</v>
      </c>
      <c r="M18" s="15">
        <v>4.2</v>
      </c>
      <c r="O18" s="22">
        <f t="shared" si="1"/>
        <v>4.1534810530429933</v>
      </c>
    </row>
    <row r="19" spans="1:15" ht="18.75" thickBot="1" x14ac:dyDescent="0.3">
      <c r="A19" s="15">
        <v>9</v>
      </c>
      <c r="B19" s="8">
        <v>45</v>
      </c>
      <c r="C19" s="22">
        <v>5.15</v>
      </c>
      <c r="E19" s="15">
        <v>3.8</v>
      </c>
      <c r="G19" s="22">
        <f t="shared" si="0"/>
        <v>3.6415999231107201</v>
      </c>
      <c r="I19" s="15">
        <v>9</v>
      </c>
      <c r="J19" s="8">
        <v>167</v>
      </c>
      <c r="K19" s="22">
        <v>4.4000000000000004</v>
      </c>
      <c r="M19" s="15">
        <v>4.3</v>
      </c>
      <c r="O19" s="22">
        <f t="shared" si="1"/>
        <v>4.2872282850550354</v>
      </c>
    </row>
    <row r="20" spans="1:15" ht="18.75" thickBot="1" x14ac:dyDescent="0.3">
      <c r="A20" s="15">
        <v>9.5</v>
      </c>
      <c r="B20" s="8">
        <v>45</v>
      </c>
      <c r="C20" s="22">
        <v>5.2</v>
      </c>
      <c r="E20" s="15">
        <v>3.9</v>
      </c>
      <c r="G20" s="22">
        <f t="shared" si="0"/>
        <v>3.6769552621700474</v>
      </c>
      <c r="I20" s="15">
        <v>9.5</v>
      </c>
      <c r="J20" s="8">
        <v>170</v>
      </c>
      <c r="K20" s="22">
        <v>4.5999999999999996</v>
      </c>
      <c r="M20" s="15">
        <v>4.5999999999999996</v>
      </c>
      <c r="O20" s="22">
        <f t="shared" si="1"/>
        <v>4.5301156638561562</v>
      </c>
    </row>
    <row r="21" spans="1:15" ht="18.75" thickBot="1" x14ac:dyDescent="0.3">
      <c r="A21" s="15">
        <v>10</v>
      </c>
      <c r="B21" s="8">
        <v>42</v>
      </c>
      <c r="C21" s="22">
        <v>5.3</v>
      </c>
      <c r="E21" s="15">
        <v>4</v>
      </c>
      <c r="G21" s="22">
        <f t="shared" si="0"/>
        <v>3.9386675750301894</v>
      </c>
      <c r="I21" s="15">
        <v>10</v>
      </c>
      <c r="J21" s="8">
        <v>170</v>
      </c>
      <c r="K21" s="22">
        <v>4.8</v>
      </c>
      <c r="M21" s="15">
        <v>4.8</v>
      </c>
      <c r="O21" s="22">
        <f t="shared" si="1"/>
        <v>4.727077214458598</v>
      </c>
    </row>
    <row r="22" spans="1:15" ht="18.75" thickBot="1" x14ac:dyDescent="0.3">
      <c r="A22" s="15">
        <v>11</v>
      </c>
      <c r="B22" s="8">
        <v>42</v>
      </c>
      <c r="C22" s="22">
        <v>5.4</v>
      </c>
      <c r="E22" s="15">
        <v>4.0999999999999996</v>
      </c>
      <c r="G22" s="22">
        <f t="shared" si="0"/>
        <v>4.0129820575779291</v>
      </c>
      <c r="I22" s="15">
        <v>11</v>
      </c>
      <c r="J22" s="8">
        <v>170</v>
      </c>
      <c r="K22" s="22">
        <v>5</v>
      </c>
      <c r="M22" s="15">
        <v>5</v>
      </c>
      <c r="O22" s="22">
        <f t="shared" si="1"/>
        <v>4.9240387650610398</v>
      </c>
    </row>
    <row r="23" spans="1:15" ht="18.75" thickBot="1" x14ac:dyDescent="0.3">
      <c r="A23" s="15">
        <v>12</v>
      </c>
      <c r="B23" s="8">
        <v>40</v>
      </c>
      <c r="C23" s="22">
        <v>5.5</v>
      </c>
      <c r="E23" s="15">
        <v>4.2</v>
      </c>
      <c r="G23" s="22">
        <f t="shared" si="0"/>
        <v>4.2132444371543789</v>
      </c>
      <c r="I23" s="15">
        <v>12</v>
      </c>
      <c r="J23" s="8">
        <v>173</v>
      </c>
      <c r="K23" s="22">
        <v>5.4</v>
      </c>
      <c r="M23" s="15">
        <v>5.4</v>
      </c>
      <c r="O23" s="22">
        <f t="shared" si="1"/>
        <v>5.359749218863139</v>
      </c>
    </row>
    <row r="24" spans="1:15" ht="18.75" thickBot="1" x14ac:dyDescent="0.3">
      <c r="A24" s="15">
        <v>13</v>
      </c>
      <c r="B24" s="8">
        <v>40</v>
      </c>
      <c r="C24" s="22">
        <v>5.5</v>
      </c>
      <c r="E24" s="15">
        <v>4.2</v>
      </c>
      <c r="G24" s="22">
        <f t="shared" si="0"/>
        <v>4.2132444371543789</v>
      </c>
      <c r="I24" s="15">
        <v>13</v>
      </c>
      <c r="J24" s="8">
        <v>173</v>
      </c>
      <c r="K24" s="22">
        <v>5.55</v>
      </c>
      <c r="M24" s="15">
        <v>5.4</v>
      </c>
      <c r="O24" s="22">
        <f t="shared" si="1"/>
        <v>5.508631141609337</v>
      </c>
    </row>
    <row r="25" spans="1:15" ht="18.75" thickBot="1" x14ac:dyDescent="0.3">
      <c r="A25" s="15">
        <v>14</v>
      </c>
      <c r="B25" s="8">
        <v>39</v>
      </c>
      <c r="C25" s="22">
        <v>5.6</v>
      </c>
      <c r="E25" s="15">
        <v>4.3</v>
      </c>
      <c r="G25" s="22">
        <f t="shared" si="0"/>
        <v>4.3520173841590371</v>
      </c>
      <c r="I25" s="15">
        <v>14</v>
      </c>
      <c r="J25" s="8">
        <v>173</v>
      </c>
      <c r="K25" s="22">
        <v>5.9</v>
      </c>
      <c r="M25" s="15">
        <v>5.9</v>
      </c>
      <c r="O25" s="22">
        <f t="shared" si="1"/>
        <v>5.8560222946838003</v>
      </c>
    </row>
    <row r="26" spans="1:15" ht="18.75" thickBot="1" x14ac:dyDescent="0.3">
      <c r="A26" s="15">
        <v>15</v>
      </c>
      <c r="B26" s="8">
        <v>38</v>
      </c>
      <c r="C26" s="22">
        <v>5.6</v>
      </c>
      <c r="E26" s="15">
        <v>4.3</v>
      </c>
      <c r="G26" s="22">
        <f t="shared" si="0"/>
        <v>4.4128602201976426</v>
      </c>
      <c r="I26" s="15">
        <v>15</v>
      </c>
      <c r="J26" s="8">
        <v>173</v>
      </c>
      <c r="K26" s="22">
        <v>6.1</v>
      </c>
      <c r="M26" s="15">
        <v>6.1</v>
      </c>
      <c r="O26" s="22">
        <f t="shared" si="1"/>
        <v>6.0545315250120639</v>
      </c>
    </row>
  </sheetData>
  <mergeCells count="2">
    <mergeCell ref="A2:G2"/>
    <mergeCell ref="I2:O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Polars</vt:lpstr>
      <vt:lpstr>Plots</vt:lpstr>
      <vt:lpstr>WT-VMG vs VMG-upwind</vt:lpstr>
      <vt:lpstr>Plots!Print_Area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Petersen</dc:creator>
  <cp:lastModifiedBy>Volker Petersen</cp:lastModifiedBy>
  <cp:lastPrinted>2015-12-10T02:59:38Z</cp:lastPrinted>
  <dcterms:created xsi:type="dcterms:W3CDTF">2015-12-05T03:47:53Z</dcterms:created>
  <dcterms:modified xsi:type="dcterms:W3CDTF">2015-12-13T18:46:04Z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5a6d8e9c-9032-4a3e-8fd1-b0468e71c479</vt:lpwstr>
  </property>
</Properties>
</file>