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<sst xmlns="http://schemas.openxmlformats.org/spreadsheetml/2006/main" count="252" uniqueCount="189">
  <si>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</si>
  <si>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</si>
  <si>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</si>
  <si>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</si>
  <si>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</si>
  <si>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</si>
  <si>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</si>
  <si>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</si>
  <si>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</si>
  <si>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</si>
  <si>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</si>
  <si>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</si>
  <si>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</si>
  <si>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</si>
  <si>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</si>
  <si>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</si>
  <si>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</si>
  <si>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</si>
  <si>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</si>
  <si>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</si>
  <si>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</si>
  <si>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</si>
  <si>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</si>
  <si>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2017-04-25</t>
  </si>
  <si>
    <t>SAMD21G18A Sensor Board with Color Oled</t>
  </si>
  <si>
    <t>Rev1</t>
  </si>
  <si>
    <t>6:00:39 PM</t>
  </si>
  <si>
    <t>Designator</t>
  </si>
  <si>
    <t>C1</t>
  </si>
  <si>
    <t>C2</t>
  </si>
  <si>
    <t>C3, C5, C6</t>
  </si>
  <si>
    <t>C4, C7</t>
  </si>
  <si>
    <t>C8</t>
  </si>
  <si>
    <t>C9, C12, C15, C17, C21</t>
  </si>
  <si>
    <t>C10, C11</t>
  </si>
  <si>
    <t>C16</t>
  </si>
  <si>
    <t>C18, C20</t>
  </si>
  <si>
    <t>C19</t>
  </si>
  <si>
    <t>D1</t>
  </si>
  <si>
    <t>D2</t>
  </si>
  <si>
    <t>H2</t>
  </si>
  <si>
    <t>J1</t>
  </si>
  <si>
    <t>L1</t>
  </si>
  <si>
    <t>R1</t>
  </si>
  <si>
    <t>R2</t>
  </si>
  <si>
    <t>R3</t>
  </si>
  <si>
    <t>R4</t>
  </si>
  <si>
    <t>R5, R6</t>
  </si>
  <si>
    <t>R7, R8</t>
  </si>
  <si>
    <t>R9</t>
  </si>
  <si>
    <t>R10</t>
  </si>
  <si>
    <t>RP1, RP2</t>
  </si>
  <si>
    <t>S1</t>
  </si>
  <si>
    <t>S2</t>
  </si>
  <si>
    <t>S3</t>
  </si>
  <si>
    <t>U1</t>
  </si>
  <si>
    <t>U2</t>
  </si>
  <si>
    <t>U3</t>
  </si>
  <si>
    <t>U4</t>
  </si>
  <si>
    <t>U5</t>
  </si>
  <si>
    <t>X1</t>
  </si>
  <si>
    <t>X2, X3</t>
  </si>
  <si>
    <t>Quantity</t>
  </si>
  <si>
    <t>Vendor</t>
  </si>
  <si>
    <t>Digi-Key</t>
  </si>
  <si>
    <t>Digikey</t>
  </si>
  <si>
    <t>DX.com</t>
  </si>
  <si>
    <t>Digi-key</t>
  </si>
  <si>
    <t>Buy-Display</t>
  </si>
  <si>
    <t>PartNumber</t>
  </si>
  <si>
    <t>C0603C100J5GACTU</t>
  </si>
  <si>
    <t>CL31B475KOHNFNE</t>
  </si>
  <si>
    <t>CL31B106KOHNNNE</t>
  </si>
  <si>
    <t>GRM188R71C104KA01D</t>
  </si>
  <si>
    <t>T491A475M025AT</t>
  </si>
  <si>
    <t>GRM188R71E104KA01D</t>
  </si>
  <si>
    <t>GRM1885C1H220JA01D</t>
  </si>
  <si>
    <t>GRM188R71E105KA12D</t>
  </si>
  <si>
    <t>GRM31CR71E475KA88L</t>
  </si>
  <si>
    <t>C0603C103K5REC7867</t>
  </si>
  <si>
    <t>MBR0520-TP</t>
  </si>
  <si>
    <t>ASMT-YTB7-0AA02</t>
  </si>
  <si>
    <t>1981584-1</t>
  </si>
  <si>
    <t>0473092851</t>
  </si>
  <si>
    <t>LQH43CN100K03L</t>
  </si>
  <si>
    <t>ERJ-3EKF1004V</t>
  </si>
  <si>
    <t>RC0603FR-0795K3L</t>
  </si>
  <si>
    <t>ERJ-3EKF1204V</t>
  </si>
  <si>
    <t>ERJ-3EKF1002V</t>
  </si>
  <si>
    <t>ERJ-PA3F4701V</t>
  </si>
  <si>
    <t>ERJ-3EKF1001V</t>
  </si>
  <si>
    <t>ERJ-3EKF2201V</t>
  </si>
  <si>
    <t>ERJ-3EKF3300V</t>
  </si>
  <si>
    <t>EXB-38V103JV</t>
  </si>
  <si>
    <t>FSM6JSMA</t>
  </si>
  <si>
    <t>122745</t>
  </si>
  <si>
    <t>JS102000SAQN</t>
  </si>
  <si>
    <t>TPS61040DBVR</t>
  </si>
  <si>
    <t>DS1340U-33+</t>
  </si>
  <si>
    <t>HDC1080DMBT</t>
  </si>
  <si>
    <t>ATSAMD21G18A-AU</t>
  </si>
  <si>
    <t>CAT6219-330TDGT3</t>
  </si>
  <si>
    <t>ER-OLED0.95-2C</t>
  </si>
  <si>
    <t>ECS-.327-12.5-34B</t>
  </si>
  <si>
    <t>Description</t>
  </si>
  <si>
    <t>10pF 50V Ceramic Capacitor C0G</t>
  </si>
  <si>
    <t>CAP CER 4.7UF 16V 10% X7R 1206</t>
  </si>
  <si>
    <t>CAP CER 10UF 16V 10% X7R 1206</t>
  </si>
  <si>
    <t>CAP CER 0.1UF 16V 10% X7R 0603</t>
  </si>
  <si>
    <t>4.7µF Molded Tantalum Capacitors</t>
  </si>
  <si>
    <t>CAP, 0.1uF, 25V, 0603</t>
  </si>
  <si>
    <t>CAP, 22pF, 0603</t>
  </si>
  <si>
    <t>CAP, 1uF, 25V, 0603</t>
  </si>
  <si>
    <t>CAP, 4.7uF, 25V, 1206</t>
  </si>
  <si>
    <t>CAP CER 0603 10NF 50V X7R 10%</t>
  </si>
  <si>
    <t>DIODE SCHOTTKY 20V 500MA SOD123</t>
  </si>
  <si>
    <t>LED,RGB,20mA,6SMD,RoHS</t>
  </si>
  <si>
    <t>CONN RCPT MICRO USB TYPE AB</t>
  </si>
  <si>
    <t>9 (8 + 1) microSD SMT, Right Angle</t>
  </si>
  <si>
    <t>INDUCTOR 10UH 10% 650MA 1812</t>
  </si>
  <si>
    <t>RES SMD 1M OHM 1% 1/10W 0603</t>
  </si>
  <si>
    <t>RES SMD 95.3K OHM 1% 1/10W 0603</t>
  </si>
  <si>
    <t>RES SMD 1.2M OHM 1% 1/10W 0603</t>
  </si>
  <si>
    <t>RES SMD 10K OHM 1% 1/10W 0603</t>
  </si>
  <si>
    <t>RES SMD 4.7K OHM 1% 1/4W 0603</t>
  </si>
  <si>
    <t>RES SMD 1K OHM 1% 1/10W 0603</t>
  </si>
  <si>
    <t>RES SMD 2.2K OHM 1% 1/10W 0603</t>
  </si>
  <si>
    <t>RES, 330R, 0603</t>
  </si>
  <si>
    <t>RES ARRAY 4 RES 10K OHM 1206</t>
  </si>
  <si>
    <t>SWITCH TACTILE SPST-NO 0.05A 12V</t>
  </si>
  <si>
    <t>DX_Navigation Switch</t>
  </si>
  <si>
    <t>SWITCH SLIDE SPDT R/A</t>
  </si>
  <si>
    <t>IC LED DRVR WHITE BCKLGT SOT23-5</t>
  </si>
  <si>
    <t>IC RTC SERIAL 512K 8-TSSOP</t>
  </si>
  <si>
    <t>Humidity/Temperature Sensor</t>
  </si>
  <si>
    <t>IC MCU 32BIT 256KB FLASH 48-TQFP</t>
  </si>
  <si>
    <t>IC REG LDO 3.3V 0.5A SOT23-5</t>
  </si>
  <si>
    <t>0.95 INCH OLED GLASS COLOR</t>
  </si>
  <si>
    <t>CRYSTAL 32.768 KHZ 12.5PF SMD</t>
  </si>
  <si>
    <t>Manufacturer</t>
  </si>
  <si>
    <t>Kemet</t>
  </si>
  <si>
    <t>Samsung</t>
  </si>
  <si>
    <t>Murata</t>
  </si>
  <si>
    <t>Micro</t>
  </si>
  <si>
    <t>BROADCOM</t>
  </si>
  <si>
    <t>TE Connectivity</t>
  </si>
  <si>
    <t>Molex</t>
  </si>
  <si>
    <t>Panasonic</t>
  </si>
  <si>
    <t>Yageo</t>
  </si>
  <si>
    <t/>
  </si>
  <si>
    <t>C&amp;K</t>
  </si>
  <si>
    <t>Texas Instruments</t>
  </si>
  <si>
    <t>Maxim</t>
  </si>
  <si>
    <t>Atmel</t>
  </si>
  <si>
    <t>On Semi</t>
  </si>
  <si>
    <t>ECS</t>
  </si>
  <si>
    <t>Comment</t>
  </si>
  <si>
    <t>10pF</t>
  </si>
  <si>
    <t>4.7uF</t>
  </si>
  <si>
    <t>10uF</t>
  </si>
  <si>
    <t>0.1uF</t>
  </si>
  <si>
    <t>4.7uF Tant</t>
  </si>
  <si>
    <t>22pF</t>
  </si>
  <si>
    <t>1uF</t>
  </si>
  <si>
    <t>10nF</t>
  </si>
  <si>
    <t>RGB</t>
  </si>
  <si>
    <t>Micro USB</t>
  </si>
  <si>
    <t>1M</t>
  </si>
  <si>
    <t>95K</t>
  </si>
  <si>
    <t>1.2M</t>
  </si>
  <si>
    <t>10K</t>
  </si>
  <si>
    <t>4.7K</t>
  </si>
  <si>
    <t>1K</t>
  </si>
  <si>
    <t>2.2K</t>
  </si>
  <si>
    <t>330R</t>
  </si>
  <si>
    <t>EXB38V_SEPERATED</t>
  </si>
  <si>
    <t>Tactile_Switch</t>
  </si>
  <si>
    <t>Navigation Switch</t>
  </si>
  <si>
    <t>SWITCH SLIDE</t>
  </si>
  <si>
    <t>OLED_GLASS 0.95 inch</t>
  </si>
  <si>
    <t>C:\Utility\Dropbox\Arduino_PCB\SAMD21G18A\Color_Oled\Color_SAMD21_Rev1.PrjPcb</t>
  </si>
  <si>
    <t>Color_SAMD21_Rev1.PrjPcb</t>
  </si>
  <si>
    <t>None</t>
  </si>
  <si>
    <t>&lt;Parameter Title not found&gt;</t>
  </si>
  <si>
    <t>47</t>
  </si>
  <si>
    <t>2017-04-25 6:00:39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</si>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</sst>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6" xfId="0" applyFont="1" applyFill="1" applyBorder="1" applyAlignment="1">
      <alignment vertical="top" wrapText="1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57150</xdr:colOff>
      <xdr:row>7</xdr:row>
      <xdr:rowOff>123825</xdr:rowOff>
    </xdr:to>
    <xdr:pic>
      <xdr:nvPicPr>
        <xdr:cNvPr id="1028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52"/>
  <sheetViews>
    <sheetView showGridLines="0" tabSelected="1" zoomScaleNormal="100" workbookViewId="0">
      <selection activeCell="I36" sqref="I36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0" style="1" customWidth="1"/>
    <col min="11" max="16384" width="9.140625" style="1"/>
  </cols>
  <sheetData>
    <row r="1" spans="1:10" ht="13.5" thickBot="1" x14ac:dyDescent="0.2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25">
      <c r="A2" s="14"/>
      <c r="B2" s="32"/>
      <c r="C2" s="32" t="s">
        <v>18</v>
      </c>
      <c r="D2" s="32"/>
      <c r="E2" s="33"/>
      <c r="F2" s="47" t="s">
        <v>24</v>
      </c>
      <c r="G2" s="19"/>
      <c r="H2" s="19"/>
      <c r="I2" s="19"/>
    </row>
    <row r="3" spans="1:10" ht="23.25" customHeight="1" x14ac:dyDescent="0.2">
      <c r="A3" s="14"/>
      <c r="B3" s="20"/>
      <c r="C3" s="20" t="s">
        <v>14</v>
      </c>
      <c r="D3" s="20"/>
      <c r="E3" s="21"/>
      <c r="F3" s="48" t="s">
        <v>25</v>
      </c>
      <c r="G3" s="20"/>
      <c r="H3" s="20"/>
      <c r="I3" s="20"/>
    </row>
    <row r="4" spans="1:10" ht="17.25" customHeight="1" x14ac:dyDescent="0.2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2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2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2">
      <c r="A7" s="14"/>
      <c r="B7" s="29"/>
      <c r="C7" s="29" t="s">
        <v>17</v>
      </c>
      <c r="D7" s="29"/>
      <c r="E7" s="46" t="s">
        <v>23</v>
      </c>
      <c r="F7" s="46" t="s">
        <v>26</v>
      </c>
      <c r="G7" s="29"/>
      <c r="H7" s="29"/>
      <c r="I7" s="29"/>
    </row>
    <row r="8" spans="1:10" ht="15.75" customHeight="1" x14ac:dyDescent="0.2">
      <c r="A8" s="14"/>
      <c r="B8" s="26"/>
      <c r="C8" s="26" t="s">
        <v>16</v>
      </c>
      <c r="D8" s="26"/>
      <c r="E8" s="30">
        <f ca="1">TODAY()</f>
        <v>42850</v>
      </c>
      <c r="F8" s="31">
        <f ca="1">NOW()</f>
        <v>42850.750587152776</v>
      </c>
      <c r="G8" s="29"/>
      <c r="H8" s="29"/>
      <c r="I8" s="29"/>
    </row>
    <row r="9" spans="1:10" s="2" customFormat="1" ht="18" customHeight="1" x14ac:dyDescent="0.2">
      <c r="A9" s="14"/>
      <c r="B9" s="39" t="s">
        <v>21</v>
      </c>
      <c r="C9" s="49" t="s">
        <v>27</v>
      </c>
      <c r="D9" s="49" t="s">
        <v>62</v>
      </c>
      <c r="E9" s="49" t="s">
        <v>63</v>
      </c>
      <c r="F9" s="49" t="s">
        <v>69</v>
      </c>
      <c r="G9" s="49" t="s">
        <v>104</v>
      </c>
      <c r="H9" s="49" t="s">
        <v>139</v>
      </c>
      <c r="I9" s="49" t="s">
        <v>156</v>
      </c>
    </row>
    <row r="10" spans="1:10" s="3" customFormat="1" ht="13.5" customHeight="1" x14ac:dyDescent="0.2">
      <c r="A10" s="14"/>
      <c r="B10" s="38">
        <f>ROW(B10) - ROW($B$9)</f>
        <v>1</v>
      </c>
      <c r="C10" s="50" t="s">
        <v>28</v>
      </c>
      <c r="D10" s="37">
        <v>1</v>
      </c>
      <c r="E10" s="52" t="s">
        <v>64</v>
      </c>
      <c r="F10" s="52" t="s">
        <v>70</v>
      </c>
      <c r="G10" s="52" t="s">
        <v>105</v>
      </c>
      <c r="H10" s="52" t="s">
        <v>140</v>
      </c>
      <c r="I10" s="52" t="s">
        <v>157</v>
      </c>
    </row>
    <row r="11" spans="1:10" s="3" customFormat="1" ht="13.5" customHeight="1" x14ac:dyDescent="0.2">
      <c r="A11" s="14"/>
      <c r="B11" s="40">
        <f>ROW(B11) - ROW($B$9)</f>
        <v>2</v>
      </c>
      <c r="C11" s="51" t="s">
        <v>29</v>
      </c>
      <c r="D11" s="41">
        <v>1</v>
      </c>
      <c r="E11" s="51" t="s">
        <v>64</v>
      </c>
      <c r="F11" s="51" t="s">
        <v>71</v>
      </c>
      <c r="G11" s="51" t="s">
        <v>106</v>
      </c>
      <c r="H11" s="51" t="s">
        <v>141</v>
      </c>
      <c r="I11" s="51" t="s">
        <v>158</v>
      </c>
    </row>
    <row r="12" spans="1:10" s="3" customFormat="1" ht="13.5" customHeight="1" x14ac:dyDescent="0.2">
      <c r="A12" s="14"/>
      <c r="B12" s="38">
        <f>ROW(B12) - ROW($B$9)</f>
        <v>3</v>
      </c>
      <c r="C12" s="50" t="s">
        <v>30</v>
      </c>
      <c r="D12" s="37">
        <v>3</v>
      </c>
      <c r="E12" s="52" t="s">
        <v>64</v>
      </c>
      <c r="F12" s="52" t="s">
        <v>72</v>
      </c>
      <c r="G12" s="52" t="s">
        <v>107</v>
      </c>
      <c r="H12" s="52" t="s">
        <v>141</v>
      </c>
      <c r="I12" s="52" t="s">
        <v>159</v>
      </c>
    </row>
    <row r="13" spans="1:10" s="3" customFormat="1" ht="13.5" customHeight="1" x14ac:dyDescent="0.2">
      <c r="A13" s="14"/>
      <c r="B13" s="40">
        <f>ROW(B13) - ROW($B$9)</f>
        <v>4</v>
      </c>
      <c r="C13" s="51" t="s">
        <v>31</v>
      </c>
      <c r="D13" s="41">
        <v>2</v>
      </c>
      <c r="E13" s="51" t="s">
        <v>64</v>
      </c>
      <c r="F13" s="51" t="s">
        <v>73</v>
      </c>
      <c r="G13" s="51" t="s">
        <v>108</v>
      </c>
      <c r="H13" s="51" t="s">
        <v>142</v>
      </c>
      <c r="I13" s="51" t="s">
        <v>160</v>
      </c>
    </row>
    <row r="14" spans="1:10" s="3" customFormat="1" ht="13.5" customHeight="1" x14ac:dyDescent="0.2">
      <c r="A14" s="14"/>
      <c r="B14" s="38">
        <f>ROW(B14) - ROW($B$9)</f>
        <v>5</v>
      </c>
      <c r="C14" s="50" t="s">
        <v>32</v>
      </c>
      <c r="D14" s="37">
        <v>1</v>
      </c>
      <c r="E14" s="52" t="s">
        <v>64</v>
      </c>
      <c r="F14" s="52" t="s">
        <v>74</v>
      </c>
      <c r="G14" s="52" t="s">
        <v>109</v>
      </c>
      <c r="H14" s="52" t="s">
        <v>140</v>
      </c>
      <c r="I14" s="52" t="s">
        <v>161</v>
      </c>
    </row>
    <row r="15" spans="1:10" s="3" customFormat="1" ht="13.5" customHeight="1" x14ac:dyDescent="0.2">
      <c r="A15" s="14"/>
      <c r="B15" s="40">
        <f>ROW(B15) - ROW($B$9)</f>
        <v>6</v>
      </c>
      <c r="C15" s="51" t="s">
        <v>33</v>
      </c>
      <c r="D15" s="41">
        <v>5</v>
      </c>
      <c r="E15" s="51" t="s">
        <v>64</v>
      </c>
      <c r="F15" s="51" t="s">
        <v>75</v>
      </c>
      <c r="G15" s="51" t="s">
        <v>110</v>
      </c>
      <c r="H15" s="51" t="s">
        <v>142</v>
      </c>
      <c r="I15" s="51" t="s">
        <v>160</v>
      </c>
    </row>
    <row r="16" spans="1:10" s="3" customFormat="1" ht="13.5" customHeight="1" x14ac:dyDescent="0.2">
      <c r="A16" s="14"/>
      <c r="B16" s="38">
        <f>ROW(B16) - ROW($B$9)</f>
        <v>7</v>
      </c>
      <c r="C16" s="50" t="s">
        <v>34</v>
      </c>
      <c r="D16" s="37">
        <v>2</v>
      </c>
      <c r="E16" s="52" t="s">
        <v>64</v>
      </c>
      <c r="F16" s="52" t="s">
        <v>76</v>
      </c>
      <c r="G16" s="52" t="s">
        <v>111</v>
      </c>
      <c r="H16" s="52" t="s">
        <v>142</v>
      </c>
      <c r="I16" s="52" t="s">
        <v>162</v>
      </c>
    </row>
    <row r="17" spans="1:9" s="3" customFormat="1" ht="13.5" customHeight="1" x14ac:dyDescent="0.2">
      <c r="A17" s="14"/>
      <c r="B17" s="40">
        <f>ROW(B17) - ROW($B$9)</f>
        <v>8</v>
      </c>
      <c r="C17" s="51" t="s">
        <v>35</v>
      </c>
      <c r="D17" s="41">
        <v>1</v>
      </c>
      <c r="E17" s="51" t="s">
        <v>64</v>
      </c>
      <c r="F17" s="51" t="s">
        <v>77</v>
      </c>
      <c r="G17" s="51" t="s">
        <v>112</v>
      </c>
      <c r="H17" s="51" t="s">
        <v>142</v>
      </c>
      <c r="I17" s="51" t="s">
        <v>163</v>
      </c>
    </row>
    <row r="18" spans="1:9" s="3" customFormat="1" ht="13.5" customHeight="1" x14ac:dyDescent="0.2">
      <c r="A18" s="14"/>
      <c r="B18" s="38">
        <f>ROW(B18) - ROW($B$9)</f>
        <v>9</v>
      </c>
      <c r="C18" s="50" t="s">
        <v>36</v>
      </c>
      <c r="D18" s="37">
        <v>2</v>
      </c>
      <c r="E18" s="52" t="s">
        <v>64</v>
      </c>
      <c r="F18" s="52" t="s">
        <v>78</v>
      </c>
      <c r="G18" s="52" t="s">
        <v>113</v>
      </c>
      <c r="H18" s="52" t="s">
        <v>142</v>
      </c>
      <c r="I18" s="52" t="s">
        <v>158</v>
      </c>
    </row>
    <row r="19" spans="1:9" s="3" customFormat="1" ht="13.5" customHeight="1" x14ac:dyDescent="0.2">
      <c r="A19" s="14"/>
      <c r="B19" s="40">
        <f>ROW(B19) - ROW($B$9)</f>
        <v>10</v>
      </c>
      <c r="C19" s="51" t="s">
        <v>37</v>
      </c>
      <c r="D19" s="41">
        <v>1</v>
      </c>
      <c r="E19" s="51" t="s">
        <v>64</v>
      </c>
      <c r="F19" s="51" t="s">
        <v>79</v>
      </c>
      <c r="G19" s="51" t="s">
        <v>114</v>
      </c>
      <c r="H19" s="51" t="s">
        <v>140</v>
      </c>
      <c r="I19" s="51" t="s">
        <v>164</v>
      </c>
    </row>
    <row r="20" spans="1:9" s="3" customFormat="1" ht="13.5" customHeight="1" x14ac:dyDescent="0.2">
      <c r="A20" s="14"/>
      <c r="B20" s="38">
        <f>ROW(B20) - ROW($B$9)</f>
        <v>11</v>
      </c>
      <c r="C20" s="50" t="s">
        <v>38</v>
      </c>
      <c r="D20" s="37">
        <v>1</v>
      </c>
      <c r="E20" s="52" t="s">
        <v>65</v>
      </c>
      <c r="F20" s="52" t="s">
        <v>80</v>
      </c>
      <c r="G20" s="52" t="s">
        <v>115</v>
      </c>
      <c r="H20" s="52" t="s">
        <v>143</v>
      </c>
      <c r="I20" s="52" t="s">
        <v>80</v>
      </c>
    </row>
    <row r="21" spans="1:9" s="3" customFormat="1" ht="13.5" customHeight="1" x14ac:dyDescent="0.2">
      <c r="A21" s="14"/>
      <c r="B21" s="40">
        <f>ROW(B21) - ROW($B$9)</f>
        <v>12</v>
      </c>
      <c r="C21" s="51" t="s">
        <v>39</v>
      </c>
      <c r="D21" s="41">
        <v>1</v>
      </c>
      <c r="E21" s="51" t="s">
        <v>64</v>
      </c>
      <c r="F21" s="51" t="s">
        <v>81</v>
      </c>
      <c r="G21" s="51" t="s">
        <v>116</v>
      </c>
      <c r="H21" s="51" t="s">
        <v>144</v>
      </c>
      <c r="I21" s="51" t="s">
        <v>165</v>
      </c>
    </row>
    <row r="22" spans="1:9" s="3" customFormat="1" ht="13.5" customHeight="1" x14ac:dyDescent="0.2">
      <c r="A22" s="14"/>
      <c r="B22" s="38">
        <f>ROW(B22) - ROW($B$9)</f>
        <v>13</v>
      </c>
      <c r="C22" s="50" t="s">
        <v>40</v>
      </c>
      <c r="D22" s="37">
        <v>1</v>
      </c>
      <c r="E22" s="52" t="s">
        <v>64</v>
      </c>
      <c r="F22" s="52" t="s">
        <v>82</v>
      </c>
      <c r="G22" s="52" t="s">
        <v>117</v>
      </c>
      <c r="H22" s="52" t="s">
        <v>145</v>
      </c>
      <c r="I22" s="52" t="s">
        <v>166</v>
      </c>
    </row>
    <row r="23" spans="1:9" s="3" customFormat="1" ht="13.5" customHeight="1" x14ac:dyDescent="0.2">
      <c r="A23" s="14"/>
      <c r="B23" s="40">
        <f>ROW(B23) - ROW($B$9)</f>
        <v>14</v>
      </c>
      <c r="C23" s="51" t="s">
        <v>41</v>
      </c>
      <c r="D23" s="41">
        <v>1</v>
      </c>
      <c r="E23" s="51" t="s">
        <v>64</v>
      </c>
      <c r="F23" s="51" t="s">
        <v>83</v>
      </c>
      <c r="G23" s="51" t="s">
        <v>118</v>
      </c>
      <c r="H23" s="51" t="s">
        <v>146</v>
      </c>
      <c r="I23" s="51" t="s">
        <v>83</v>
      </c>
    </row>
    <row r="24" spans="1:9" s="3" customFormat="1" ht="13.5" customHeight="1" x14ac:dyDescent="0.2">
      <c r="A24" s="14"/>
      <c r="B24" s="38">
        <f>ROW(B24) - ROW($B$9)</f>
        <v>15</v>
      </c>
      <c r="C24" s="50" t="s">
        <v>42</v>
      </c>
      <c r="D24" s="37">
        <v>1</v>
      </c>
      <c r="E24" s="52" t="s">
        <v>65</v>
      </c>
      <c r="F24" s="52" t="s">
        <v>84</v>
      </c>
      <c r="G24" s="52" t="s">
        <v>119</v>
      </c>
      <c r="H24" s="52" t="s">
        <v>142</v>
      </c>
      <c r="I24" s="52" t="s">
        <v>84</v>
      </c>
    </row>
    <row r="25" spans="1:9" s="3" customFormat="1" ht="13.5" customHeight="1" x14ac:dyDescent="0.2">
      <c r="A25" s="14"/>
      <c r="B25" s="40">
        <f>ROW(B25) - ROW($B$9)</f>
        <v>16</v>
      </c>
      <c r="C25" s="51" t="s">
        <v>43</v>
      </c>
      <c r="D25" s="41">
        <v>1</v>
      </c>
      <c r="E25" s="51" t="s">
        <v>64</v>
      </c>
      <c r="F25" s="51" t="s">
        <v>85</v>
      </c>
      <c r="G25" s="51" t="s">
        <v>120</v>
      </c>
      <c r="H25" s="51" t="s">
        <v>147</v>
      </c>
      <c r="I25" s="51" t="s">
        <v>167</v>
      </c>
    </row>
    <row r="26" spans="1:9" s="3" customFormat="1" ht="13.5" customHeight="1" x14ac:dyDescent="0.2">
      <c r="A26" s="14"/>
      <c r="B26" s="38">
        <f>ROW(B26) - ROW($B$9)</f>
        <v>17</v>
      </c>
      <c r="C26" s="50" t="s">
        <v>44</v>
      </c>
      <c r="D26" s="37">
        <v>1</v>
      </c>
      <c r="E26" s="52" t="s">
        <v>64</v>
      </c>
      <c r="F26" s="52" t="s">
        <v>86</v>
      </c>
      <c r="G26" s="52" t="s">
        <v>121</v>
      </c>
      <c r="H26" s="52" t="s">
        <v>148</v>
      </c>
      <c r="I26" s="52" t="s">
        <v>168</v>
      </c>
    </row>
    <row r="27" spans="1:9" s="3" customFormat="1" ht="13.5" customHeight="1" x14ac:dyDescent="0.2">
      <c r="A27" s="14"/>
      <c r="B27" s="40">
        <f>ROW(B27) - ROW($B$9)</f>
        <v>18</v>
      </c>
      <c r="C27" s="51" t="s">
        <v>45</v>
      </c>
      <c r="D27" s="41">
        <v>1</v>
      </c>
      <c r="E27" s="51" t="s">
        <v>64</v>
      </c>
      <c r="F27" s="51" t="s">
        <v>87</v>
      </c>
      <c r="G27" s="51" t="s">
        <v>122</v>
      </c>
      <c r="H27" s="51" t="s">
        <v>147</v>
      </c>
      <c r="I27" s="51" t="s">
        <v>169</v>
      </c>
    </row>
    <row r="28" spans="1:9" s="3" customFormat="1" ht="13.5" customHeight="1" x14ac:dyDescent="0.2">
      <c r="A28" s="14"/>
      <c r="B28" s="38">
        <f>ROW(B28) - ROW($B$9)</f>
        <v>19</v>
      </c>
      <c r="C28" s="50" t="s">
        <v>46</v>
      </c>
      <c r="D28" s="37">
        <v>1</v>
      </c>
      <c r="E28" s="52" t="s">
        <v>64</v>
      </c>
      <c r="F28" s="52" t="s">
        <v>88</v>
      </c>
      <c r="G28" s="52" t="s">
        <v>123</v>
      </c>
      <c r="H28" s="52" t="s">
        <v>147</v>
      </c>
      <c r="I28" s="52" t="s">
        <v>170</v>
      </c>
    </row>
    <row r="29" spans="1:9" s="3" customFormat="1" ht="13.5" customHeight="1" x14ac:dyDescent="0.2">
      <c r="A29" s="14"/>
      <c r="B29" s="40">
        <f>ROW(B29) - ROW($B$9)</f>
        <v>20</v>
      </c>
      <c r="C29" s="51" t="s">
        <v>47</v>
      </c>
      <c r="D29" s="41">
        <v>2</v>
      </c>
      <c r="E29" s="51" t="s">
        <v>64</v>
      </c>
      <c r="F29" s="51" t="s">
        <v>89</v>
      </c>
      <c r="G29" s="51" t="s">
        <v>124</v>
      </c>
      <c r="H29" s="51" t="s">
        <v>147</v>
      </c>
      <c r="I29" s="51" t="s">
        <v>171</v>
      </c>
    </row>
    <row r="30" spans="1:9" s="3" customFormat="1" ht="13.5" customHeight="1" x14ac:dyDescent="0.2">
      <c r="A30" s="14"/>
      <c r="B30" s="38">
        <f>ROW(B30) - ROW($B$9)</f>
        <v>21</v>
      </c>
      <c r="C30" s="50" t="s">
        <v>48</v>
      </c>
      <c r="D30" s="37">
        <v>2</v>
      </c>
      <c r="E30" s="52" t="s">
        <v>64</v>
      </c>
      <c r="F30" s="52" t="s">
        <v>90</v>
      </c>
      <c r="G30" s="52" t="s">
        <v>125</v>
      </c>
      <c r="H30" s="52" t="s">
        <v>147</v>
      </c>
      <c r="I30" s="52" t="s">
        <v>172</v>
      </c>
    </row>
    <row r="31" spans="1:9" s="3" customFormat="1" ht="13.5" customHeight="1" x14ac:dyDescent="0.2">
      <c r="A31" s="14"/>
      <c r="B31" s="40">
        <f>ROW(B31) - ROW($B$9)</f>
        <v>22</v>
      </c>
      <c r="C31" s="51" t="s">
        <v>49</v>
      </c>
      <c r="D31" s="41">
        <v>1</v>
      </c>
      <c r="E31" s="51" t="s">
        <v>64</v>
      </c>
      <c r="F31" s="51" t="s">
        <v>91</v>
      </c>
      <c r="G31" s="51" t="s">
        <v>126</v>
      </c>
      <c r="H31" s="51" t="s">
        <v>147</v>
      </c>
      <c r="I31" s="51" t="s">
        <v>173</v>
      </c>
    </row>
    <row r="32" spans="1:9" s="3" customFormat="1" ht="13.5" customHeight="1" x14ac:dyDescent="0.2">
      <c r="A32" s="14"/>
      <c r="B32" s="38">
        <f>ROW(B32) - ROW($B$9)</f>
        <v>23</v>
      </c>
      <c r="C32" s="50" t="s">
        <v>50</v>
      </c>
      <c r="D32" s="37">
        <v>1</v>
      </c>
      <c r="E32" s="52" t="s">
        <v>64</v>
      </c>
      <c r="F32" s="52" t="s">
        <v>92</v>
      </c>
      <c r="G32" s="52" t="s">
        <v>127</v>
      </c>
      <c r="H32" s="52" t="s">
        <v>147</v>
      </c>
      <c r="I32" s="52" t="s">
        <v>174</v>
      </c>
    </row>
    <row r="33" spans="1:9" s="3" customFormat="1" ht="13.5" customHeight="1" x14ac:dyDescent="0.2">
      <c r="A33" s="14"/>
      <c r="B33" s="40">
        <f>ROW(B33) - ROW($B$9)</f>
        <v>24</v>
      </c>
      <c r="C33" s="51" t="s">
        <v>51</v>
      </c>
      <c r="D33" s="41">
        <v>2</v>
      </c>
      <c r="E33" s="51" t="s">
        <v>64</v>
      </c>
      <c r="F33" s="51" t="s">
        <v>93</v>
      </c>
      <c r="G33" s="51" t="s">
        <v>128</v>
      </c>
      <c r="H33" s="51" t="s">
        <v>147</v>
      </c>
      <c r="I33" s="51" t="s">
        <v>175</v>
      </c>
    </row>
    <row r="34" spans="1:9" s="3" customFormat="1" ht="13.5" customHeight="1" x14ac:dyDescent="0.2">
      <c r="A34" s="14"/>
      <c r="B34" s="38">
        <f>ROW(B34) - ROW($B$9)</f>
        <v>25</v>
      </c>
      <c r="C34" s="50" t="s">
        <v>52</v>
      </c>
      <c r="D34" s="37">
        <v>1</v>
      </c>
      <c r="E34" s="52" t="s">
        <v>64</v>
      </c>
      <c r="F34" s="52" t="s">
        <v>94</v>
      </c>
      <c r="G34" s="52" t="s">
        <v>129</v>
      </c>
      <c r="H34" s="52" t="s">
        <v>145</v>
      </c>
      <c r="I34" s="52" t="s">
        <v>176</v>
      </c>
    </row>
    <row r="35" spans="1:9" s="3" customFormat="1" ht="13.5" customHeight="1" x14ac:dyDescent="0.2">
      <c r="A35" s="14"/>
      <c r="B35" s="40">
        <f>ROW(B35) - ROW($B$9)</f>
        <v>26</v>
      </c>
      <c r="C35" s="51" t="s">
        <v>53</v>
      </c>
      <c r="D35" s="41">
        <v>1</v>
      </c>
      <c r="E35" s="51" t="s">
        <v>66</v>
      </c>
      <c r="F35" s="51" t="s">
        <v>95</v>
      </c>
      <c r="G35" s="51" t="s">
        <v>130</v>
      </c>
      <c r="H35" s="51" t="s">
        <v>149</v>
      </c>
      <c r="I35" s="51" t="s">
        <v>177</v>
      </c>
    </row>
    <row r="36" spans="1:9" s="3" customFormat="1" ht="13.5" customHeight="1" x14ac:dyDescent="0.2">
      <c r="A36" s="14"/>
      <c r="B36" s="38">
        <f>ROW(B36) - ROW($B$9)</f>
        <v>27</v>
      </c>
      <c r="C36" s="50" t="s">
        <v>54</v>
      </c>
      <c r="D36" s="37">
        <v>1</v>
      </c>
      <c r="E36" s="52" t="s">
        <v>64</v>
      </c>
      <c r="F36" s="52" t="s">
        <v>96</v>
      </c>
      <c r="G36" s="52" t="s">
        <v>131</v>
      </c>
      <c r="H36" s="52" t="s">
        <v>150</v>
      </c>
      <c r="I36" s="52" t="s">
        <v>178</v>
      </c>
    </row>
    <row r="37" spans="1:9" s="3" customFormat="1" ht="13.5" customHeight="1" x14ac:dyDescent="0.2">
      <c r="A37" s="14"/>
      <c r="B37" s="40">
        <f>ROW(B37) - ROW($B$9)</f>
        <v>28</v>
      </c>
      <c r="C37" s="51" t="s">
        <v>55</v>
      </c>
      <c r="D37" s="41">
        <v>1</v>
      </c>
      <c r="E37" s="51" t="s">
        <v>67</v>
      </c>
      <c r="F37" s="51" t="s">
        <v>97</v>
      </c>
      <c r="G37" s="51" t="s">
        <v>132</v>
      </c>
      <c r="H37" s="51" t="s">
        <v>151</v>
      </c>
      <c r="I37" s="51" t="s">
        <v>97</v>
      </c>
    </row>
    <row r="38" spans="1:9" s="3" customFormat="1" ht="13.5" customHeight="1" x14ac:dyDescent="0.2">
      <c r="A38" s="14"/>
      <c r="B38" s="38">
        <f>ROW(B38) - ROW($B$9)</f>
        <v>29</v>
      </c>
      <c r="C38" s="50" t="s">
        <v>56</v>
      </c>
      <c r="D38" s="37">
        <v>1</v>
      </c>
      <c r="E38" s="52" t="s">
        <v>64</v>
      </c>
      <c r="F38" s="52" t="s">
        <v>98</v>
      </c>
      <c r="G38" s="52" t="s">
        <v>133</v>
      </c>
      <c r="H38" s="52" t="s">
        <v>152</v>
      </c>
      <c r="I38" s="52" t="s">
        <v>98</v>
      </c>
    </row>
    <row r="39" spans="1:9" s="3" customFormat="1" ht="13.5" customHeight="1" x14ac:dyDescent="0.2">
      <c r="A39" s="14"/>
      <c r="B39" s="40">
        <f>ROW(B39) - ROW($B$9)</f>
        <v>30</v>
      </c>
      <c r="C39" s="51" t="s">
        <v>57</v>
      </c>
      <c r="D39" s="41">
        <v>1</v>
      </c>
      <c r="E39" s="51" t="s">
        <v>64</v>
      </c>
      <c r="F39" s="51" t="s">
        <v>99</v>
      </c>
      <c r="G39" s="51" t="s">
        <v>134</v>
      </c>
      <c r="H39" s="51" t="s">
        <v>151</v>
      </c>
      <c r="I39" s="51" t="s">
        <v>99</v>
      </c>
    </row>
    <row r="40" spans="1:9" s="3" customFormat="1" ht="13.5" customHeight="1" x14ac:dyDescent="0.2">
      <c r="A40" s="14"/>
      <c r="B40" s="38">
        <f>ROW(B40) - ROW($B$9)</f>
        <v>31</v>
      </c>
      <c r="C40" s="50" t="s">
        <v>58</v>
      </c>
      <c r="D40" s="37">
        <v>1</v>
      </c>
      <c r="E40" s="52" t="s">
        <v>64</v>
      </c>
      <c r="F40" s="52" t="s">
        <v>100</v>
      </c>
      <c r="G40" s="52" t="s">
        <v>135</v>
      </c>
      <c r="H40" s="52" t="s">
        <v>153</v>
      </c>
      <c r="I40" s="52" t="s">
        <v>100</v>
      </c>
    </row>
    <row r="41" spans="1:9" s="3" customFormat="1" ht="13.5" customHeight="1" x14ac:dyDescent="0.2">
      <c r="A41" s="14"/>
      <c r="B41" s="40">
        <f>ROW(B41) - ROW($B$9)</f>
        <v>32</v>
      </c>
      <c r="C41" s="51" t="s">
        <v>59</v>
      </c>
      <c r="D41" s="41">
        <v>1</v>
      </c>
      <c r="E41" s="51" t="s">
        <v>64</v>
      </c>
      <c r="F41" s="51" t="s">
        <v>101</v>
      </c>
      <c r="G41" s="51" t="s">
        <v>136</v>
      </c>
      <c r="H41" s="51" t="s">
        <v>154</v>
      </c>
      <c r="I41" s="51" t="s">
        <v>101</v>
      </c>
    </row>
    <row r="42" spans="1:9" s="3" customFormat="1" ht="13.5" customHeight="1" x14ac:dyDescent="0.2">
      <c r="A42" s="14"/>
      <c r="B42" s="38">
        <f>ROW(B42) - ROW($B$9)</f>
        <v>33</v>
      </c>
      <c r="C42" s="50" t="s">
        <v>60</v>
      </c>
      <c r="D42" s="37">
        <v>1</v>
      </c>
      <c r="E42" s="52" t="s">
        <v>68</v>
      </c>
      <c r="F42" s="52" t="s">
        <v>102</v>
      </c>
      <c r="G42" s="52" t="s">
        <v>137</v>
      </c>
      <c r="H42" s="52" t="s">
        <v>68</v>
      </c>
      <c r="I42" s="52" t="s">
        <v>179</v>
      </c>
    </row>
    <row r="43" spans="1:9" s="3" customFormat="1" ht="13.5" customHeight="1" x14ac:dyDescent="0.2">
      <c r="A43" s="14"/>
      <c r="B43" s="40">
        <f>ROW(B43) - ROW($B$9)</f>
        <v>34</v>
      </c>
      <c r="C43" s="51" t="s">
        <v>61</v>
      </c>
      <c r="D43" s="41">
        <v>2</v>
      </c>
      <c r="E43" s="51" t="s">
        <v>64</v>
      </c>
      <c r="F43" s="51" t="s">
        <v>103</v>
      </c>
      <c r="G43" s="51" t="s">
        <v>138</v>
      </c>
      <c r="H43" s="51" t="s">
        <v>155</v>
      </c>
      <c r="I43" s="51" t="s">
        <v>103</v>
      </c>
    </row>
    <row r="44" spans="1:9" x14ac:dyDescent="0.2">
      <c r="A44" s="14"/>
      <c r="B44" s="44" t="s">
        <v>19</v>
      </c>
      <c r="C44" s="45"/>
      <c r="D44" s="43"/>
      <c r="E44" s="42"/>
      <c r="F44" s="7" t="s">
        <v>20</v>
      </c>
    </row>
    <row r="45" spans="1:9" x14ac:dyDescent="0.2">
      <c r="A45" s="14"/>
      <c r="B45" s="10"/>
      <c r="C45" s="10"/>
      <c r="D45" s="9"/>
      <c r="E45" s="11"/>
      <c r="F45" s="8"/>
      <c r="G45" s="8"/>
      <c r="H45" s="8"/>
      <c r="I45" s="8"/>
    </row>
    <row r="46" spans="1:9" x14ac:dyDescent="0.2">
      <c r="A46" s="14"/>
      <c r="B46" s="10"/>
      <c r="C46" s="10"/>
      <c r="D46" s="10"/>
      <c r="E46" s="12"/>
      <c r="F46" s="9"/>
      <c r="G46" s="9"/>
      <c r="H46" s="9"/>
      <c r="I46" s="9"/>
    </row>
    <row r="47" spans="1:9" x14ac:dyDescent="0.2">
      <c r="A47" s="14"/>
      <c r="B47" s="10"/>
      <c r="C47" s="10"/>
      <c r="D47" s="10"/>
      <c r="E47" s="12"/>
      <c r="F47" s="9"/>
      <c r="G47" s="9"/>
      <c r="H47" s="9"/>
      <c r="I47" s="9" t="s">
        <v>22</v>
      </c>
    </row>
    <row r="48" spans="1:9" ht="13.5" thickBot="1" x14ac:dyDescent="0.25">
      <c r="A48" s="14"/>
      <c r="B48" s="36"/>
      <c r="C48" s="17"/>
      <c r="D48" s="17"/>
      <c r="E48" s="15"/>
      <c r="F48" s="16"/>
      <c r="G48" s="16"/>
      <c r="H48" s="16"/>
      <c r="I48" s="16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1">
    <mergeCell ref="B44:C44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5" t="s">
        <v>0</v>
      </c>
      <c r="B1" s="53" t="s">
        <v>180</v>
      </c>
    </row>
    <row r="2" spans="1:2" x14ac:dyDescent="0.2">
      <c r="A2" s="34" t="s">
        <v>1</v>
      </c>
      <c r="B2" s="54" t="s">
        <v>181</v>
      </c>
    </row>
    <row r="3" spans="1:2" x14ac:dyDescent="0.2">
      <c r="A3" s="35" t="s">
        <v>2</v>
      </c>
      <c r="B3" s="55" t="s">
        <v>182</v>
      </c>
    </row>
    <row r="4" spans="1:2" x14ac:dyDescent="0.2">
      <c r="A4" s="34" t="s">
        <v>3</v>
      </c>
      <c r="B4" s="54" t="s">
        <v>181</v>
      </c>
    </row>
    <row r="5" spans="1:2" x14ac:dyDescent="0.2">
      <c r="A5" s="35" t="s">
        <v>4</v>
      </c>
      <c r="B5" s="55" t="s">
        <v>180</v>
      </c>
    </row>
    <row r="6" spans="1:2" x14ac:dyDescent="0.2">
      <c r="A6" s="34" t="s">
        <v>5</v>
      </c>
      <c r="B6" s="54" t="s">
        <v>183</v>
      </c>
    </row>
    <row r="7" spans="1:2" x14ac:dyDescent="0.2">
      <c r="A7" s="35" t="s">
        <v>6</v>
      </c>
      <c r="B7" s="55" t="s">
        <v>184</v>
      </c>
    </row>
    <row r="8" spans="1:2" x14ac:dyDescent="0.2">
      <c r="A8" s="34" t="s">
        <v>7</v>
      </c>
      <c r="B8" s="54" t="s">
        <v>26</v>
      </c>
    </row>
    <row r="9" spans="1:2" x14ac:dyDescent="0.2">
      <c r="A9" s="35" t="s">
        <v>8</v>
      </c>
      <c r="B9" s="55" t="s">
        <v>23</v>
      </c>
    </row>
    <row r="10" spans="1:2" x14ac:dyDescent="0.2">
      <c r="A10" s="34" t="s">
        <v>9</v>
      </c>
      <c r="B10" s="54" t="s">
        <v>185</v>
      </c>
    </row>
    <row r="11" spans="1:2" x14ac:dyDescent="0.2">
      <c r="A11" s="35" t="s">
        <v>10</v>
      </c>
      <c r="B11" s="55" t="s">
        <v>186</v>
      </c>
    </row>
    <row r="12" spans="1:2" x14ac:dyDescent="0.2">
      <c r="A12" s="34" t="s">
        <v>11</v>
      </c>
      <c r="B12" s="54" t="s">
        <v>187</v>
      </c>
    </row>
    <row r="13" spans="1:2" x14ac:dyDescent="0.2">
      <c r="A13" s="35" t="s">
        <v>12</v>
      </c>
      <c r="B13" s="55" t="s">
        <v>188</v>
      </c>
    </row>
    <row r="14" spans="1:2" x14ac:dyDescent="0.2">
      <c r="A14" s="34" t="s">
        <v>13</v>
      </c>
      <c r="B14" s="54" t="s">
        <v>186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Rankin</dc:creator>
  <cp:lastModifiedBy>Mike Rankin</cp:lastModifiedBy>
  <cp:lastPrinted>2005-05-16T01:11:50Z</cp:lastPrinted>
  <dcterms:created xsi:type="dcterms:W3CDTF">2002-11-05T15:28:02Z</dcterms:created>
  <dcterms:modified xsi:type="dcterms:W3CDTF">2017-04-25T21:00:50Z</dcterms:modified>
</cp:coreProperties>
</file>