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Lenovo Celeron 320\Desktop\"/>
    </mc:Choice>
  </mc:AlternateContent>
  <xr:revisionPtr revIDLastSave="0" documentId="13_ncr:1_{B37B00D4-E5DF-4A93-A0E9-2C453394725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3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3" l="1"/>
  <c r="E58" i="3"/>
  <c r="G44" i="3"/>
  <c r="G45" i="3"/>
  <c r="G46" i="3"/>
  <c r="G47" i="3"/>
  <c r="G48" i="3"/>
  <c r="G49" i="3"/>
  <c r="G50" i="3"/>
  <c r="G43" i="3"/>
  <c r="E44" i="3"/>
  <c r="E45" i="3"/>
  <c r="E46" i="3"/>
  <c r="E47" i="3"/>
  <c r="E48" i="3"/>
  <c r="E49" i="3"/>
  <c r="E50" i="3"/>
  <c r="E43" i="3"/>
  <c r="F27" i="3"/>
  <c r="F28" i="3"/>
  <c r="F29" i="3"/>
  <c r="F30" i="3"/>
  <c r="F31" i="3"/>
  <c r="F32" i="3"/>
  <c r="F33" i="3"/>
  <c r="F34" i="3"/>
  <c r="F26" i="3"/>
  <c r="A14" i="3"/>
  <c r="D14" i="3"/>
  <c r="G14" i="3"/>
  <c r="A18" i="3"/>
  <c r="D18" i="3"/>
  <c r="G18" i="3"/>
  <c r="A22" i="3"/>
  <c r="D22" i="3"/>
  <c r="G22" i="3"/>
  <c r="H21" i="3"/>
  <c r="E21" i="3"/>
  <c r="B21" i="3"/>
  <c r="H17" i="3"/>
  <c r="E17" i="3"/>
  <c r="B17" i="3"/>
  <c r="H13" i="3"/>
  <c r="E13" i="3"/>
  <c r="B13" i="3"/>
</calcChain>
</file>

<file path=xl/sharedStrings.xml><?xml version="1.0" encoding="utf-8"?>
<sst xmlns="http://schemas.openxmlformats.org/spreadsheetml/2006/main" count="76" uniqueCount="34">
  <si>
    <t>Actividad</t>
  </si>
  <si>
    <t>Tiempo estimado</t>
  </si>
  <si>
    <t>Varianza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</si>
  <si>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</si>
  <si>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</si>
  <si>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</si>
  <si>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</si>
  <si>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</si>
  <si>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</si>
  <si>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</si>
  <si>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</si>
  <si>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</si>
  <si>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</t>
  </si>
  <si>
    <t>m</t>
  </si>
  <si>
    <t>b</t>
  </si>
  <si>
    <t>IC</t>
  </si>
  <si>
    <t>IL</t>
  </si>
  <si>
    <t>TC</t>
  </si>
  <si>
    <t>TL</t>
  </si>
  <si>
    <t>TL-IL</t>
  </si>
  <si>
    <t>Ruta critica</t>
  </si>
  <si>
    <t>si</t>
  </si>
  <si>
    <t>no</t>
  </si>
  <si>
    <t>Tiempo de terminacion mas lejano</t>
  </si>
  <si>
    <t xml:space="preserve">31 semanas </t>
  </si>
  <si>
    <t xml:space="preserve">Ruta critica </t>
  </si>
  <si>
    <t>A - C - E - G</t>
  </si>
  <si>
    <t>Varianza del proyecto</t>
  </si>
  <si>
    <t>Desviacion estandar del proyecto</t>
  </si>
  <si>
    <t xml:space="preserve">Probabilidad de terminar el proyecto en 9 semanas </t>
  </si>
  <si>
    <t>La probabilidad es del 55 %</t>
  </si>
  <si>
    <t xml:space="preserve">Tiempo Esperado </t>
  </si>
  <si>
    <t xml:space="preserve">Probabilidad de terminar el proyecto en 6 semanas </t>
  </si>
  <si>
    <t>La probabilidad es del 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</si>
</sst>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3" borderId="0" xfId="2" applyAlignment="1">
      <alignment horizontal="center"/>
    </xf>
    <xf numFmtId="0" fontId="2" fillId="2" borderId="0" xfId="1" applyAlignment="1">
      <alignment horizontal="center"/>
    </xf>
    <xf numFmtId="0" fontId="2" fillId="4" borderId="1" xfId="3" applyBorder="1"/>
    <xf numFmtId="0" fontId="1" fillId="5" borderId="1" xfId="4" applyBorder="1"/>
    <xf numFmtId="0" fontId="0" fillId="0" borderId="1" xfId="0" applyBorder="1" applyAlignment="1">
      <alignment horizontal="center"/>
    </xf>
    <xf numFmtId="0" fontId="2" fillId="4" borderId="1" xfId="3" applyBorder="1" applyAlignment="1">
      <alignment horizontal="center"/>
    </xf>
    <xf numFmtId="0" fontId="1" fillId="6" borderId="0" xfId="5"/>
    <xf numFmtId="0" fontId="1" fillId="6" borderId="0" xfId="5" applyAlignment="1">
      <alignment horizontal="center"/>
    </xf>
    <xf numFmtId="0" fontId="1" fillId="6" borderId="1" xfId="5" applyBorder="1"/>
    <xf numFmtId="2" fontId="1" fillId="6" borderId="1" xfId="5" applyNumberFormat="1" applyBorder="1" applyAlignment="1"/>
    <xf numFmtId="0" fontId="1" fillId="6" borderId="1" xfId="5" applyBorder="1" applyAlignment="1">
      <alignment horizontal="center"/>
    </xf>
    <xf numFmtId="0" fontId="2" fillId="4" borderId="1" xfId="3" applyBorder="1"/>
    <xf numFmtId="0" fontId="1" fillId="6" borderId="1" xfId="5" applyBorder="1"/>
    <xf numFmtId="0" fontId="1" fillId="6" borderId="0" xfId="5" applyAlignment="1"/>
    <xf numFmtId="0" fontId="3" fillId="2" borderId="0" xfId="1" applyFont="1" applyAlignment="1">
      <alignment horizontal="center"/>
    </xf>
  </cellXfs>
  <cellStyles count="6">
    <cellStyle name="20% - Énfasis1" xfId="2" builtinId="30"/>
    <cellStyle name="20% - Énfasis2" xfId="4" builtinId="34"/>
    <cellStyle name="40% - Énfasis2" xfId="5" builtinId="35"/>
    <cellStyle name="Énfasis1" xfId="1" builtinId="29"/>
    <cellStyle name="Énfasis2" xfId="3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64</xdr:row>
      <xdr:rowOff>31481</xdr:rowOff>
    </xdr:from>
    <xdr:ext cx="3640034" cy="3495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B28DB27-C613-4286-9D28-4DB9BCB3889A}"/>
                </a:ext>
              </a:extLst>
            </xdr:cNvPr>
            <xdr:cNvSpPr txBox="1"/>
          </xdr:nvSpPr>
          <xdr:spPr>
            <a:xfrm>
              <a:off x="4143375" y="8708756"/>
              <a:ext cx="3640034" cy="349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𝐹𝑒𝑐h𝑎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𝑒𝑛𝑡𝑟𝑒𝑔𝑎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𝑓𝑒𝑐h𝑎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𝑒𝑠𝑝𝑒𝑟𝑎𝑑𝑎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𝑡𝑒𝑟𝑚𝑖𝑛𝑎𝑐𝑖𝑜𝑛</m:t>
                        </m:r>
                      </m:num>
                      <m:den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𝜏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B28DB27-C613-4286-9D28-4DB9BCB3889A}"/>
                </a:ext>
              </a:extLst>
            </xdr:cNvPr>
            <xdr:cNvSpPr txBox="1"/>
          </xdr:nvSpPr>
          <xdr:spPr>
            <a:xfrm>
              <a:off x="4143375" y="8708756"/>
              <a:ext cx="3640034" cy="349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𝑍=  (𝐹𝑒𝑐ℎ𝑎 𝑑𝑒 𝑒𝑛𝑡𝑟𝑒𝑔𝑎 −𝑓𝑒𝑐ℎ𝑎 𝑒𝑠𝑝𝑒𝑟𝑎𝑑𝑎 𝑑𝑒 𝑡𝑒𝑟𝑚𝑖𝑛𝑎𝑐𝑖𝑜𝑛)/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𝜎_𝜏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69</xdr:row>
      <xdr:rowOff>65898</xdr:rowOff>
    </xdr:from>
    <xdr:ext cx="59772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40E8D6F-33E9-41C1-9FC3-D9FF17125F90}"/>
                </a:ext>
              </a:extLst>
            </xdr:cNvPr>
            <xdr:cNvSpPr txBox="1"/>
          </xdr:nvSpPr>
          <xdr:spPr>
            <a:xfrm>
              <a:off x="0" y="13210398"/>
              <a:ext cx="5977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nor/>
                      </m:rPr>
                      <a:rPr lang="es-CO" sz="1100" b="0" i="0">
                        <a:latin typeface="Cambria Math" panose="02040503050406030204" pitchFamily="18" charset="0"/>
                      </a:rPr>
                      <m:t>0,14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s-ES" sz="1100" b="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40E8D6F-33E9-41C1-9FC3-D9FF17125F90}"/>
                </a:ext>
              </a:extLst>
            </xdr:cNvPr>
            <xdr:cNvSpPr txBox="1"/>
          </xdr:nvSpPr>
          <xdr:spPr>
            <a:xfrm>
              <a:off x="0" y="13210398"/>
              <a:ext cx="5977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𝑍=</a:t>
              </a:r>
              <a:r>
                <a:rPr lang="es-CO" sz="1100" b="0" i="0">
                  <a:latin typeface="Cambria Math" panose="02040503050406030204" pitchFamily="18" charset="0"/>
                </a:rPr>
                <a:t>"0,14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s-CO" i="0"/>
                <a:t>"</a:t>
              </a:r>
              <a:endParaRPr lang="es-ES" sz="1100" b="0"/>
            </a:p>
          </xdr:txBody>
        </xdr:sp>
      </mc:Fallback>
    </mc:AlternateContent>
    <xdr:clientData/>
  </xdr:oneCellAnchor>
  <xdr:oneCellAnchor>
    <xdr:from>
      <xdr:col>0</xdr:col>
      <xdr:colOff>0</xdr:colOff>
      <xdr:row>66</xdr:row>
      <xdr:rowOff>40714</xdr:rowOff>
    </xdr:from>
    <xdr:ext cx="859787" cy="3359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520C25A-236E-407F-8CA1-A42115815060}"/>
                </a:ext>
              </a:extLst>
            </xdr:cNvPr>
            <xdr:cNvSpPr txBox="1"/>
          </xdr:nvSpPr>
          <xdr:spPr>
            <a:xfrm>
              <a:off x="0" y="12613714"/>
              <a:ext cx="85978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9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 </m:t>
                        </m:r>
                        <m:r>
                          <m:rPr>
                            <m:nor/>
                          </m:rPr>
                          <a:rPr lang="es-CO" sz="1100" b="0" i="0">
                            <a:latin typeface="Cambria Math" panose="02040503050406030204" pitchFamily="18" charset="0"/>
                          </a:rPr>
                          <m:t>8,9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num>
                      <m:den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es-CO" b="0" i="1">
                            <a:latin typeface="Cambria Math" panose="02040503050406030204" pitchFamily="18" charset="0"/>
                          </a:rPr>
                          <m:t>0,7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  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520C25A-236E-407F-8CA1-A42115815060}"/>
                </a:ext>
              </a:extLst>
            </xdr:cNvPr>
            <xdr:cNvSpPr txBox="1"/>
          </xdr:nvSpPr>
          <xdr:spPr>
            <a:xfrm>
              <a:off x="0" y="12613714"/>
              <a:ext cx="85978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𝑍= </a:t>
              </a:r>
              <a:r>
                <a:rPr lang="es-CO" sz="1100" b="0" i="0">
                  <a:latin typeface="Cambria Math" panose="02040503050406030204" pitchFamily="18" charset="0"/>
                </a:rPr>
                <a:t> </a:t>
              </a:r>
              <a:r>
                <a:rPr lang="es-ES" sz="1100" b="0" i="0">
                  <a:latin typeface="Cambria Math" panose="02040503050406030204" pitchFamily="18" charset="0"/>
                </a:rPr>
                <a:t>(</a:t>
              </a:r>
              <a:r>
                <a:rPr lang="es-CO" sz="1100" b="0" i="0">
                  <a:latin typeface="Cambria Math" panose="02040503050406030204" pitchFamily="18" charset="0"/>
                </a:rPr>
                <a:t>9</a:t>
              </a:r>
              <a:r>
                <a:rPr lang="es-ES" sz="1100" b="0" i="0">
                  <a:latin typeface="Cambria Math" panose="02040503050406030204" pitchFamily="18" charset="0"/>
                </a:rPr>
                <a:t>− </a:t>
              </a:r>
              <a:r>
                <a:rPr lang="es-CO" sz="1100" b="0" i="0">
                  <a:latin typeface="Cambria Math" panose="02040503050406030204" pitchFamily="18" charset="0"/>
                </a:rPr>
                <a:t>"8,9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s-ES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"</a:t>
              </a:r>
              <a:r>
                <a:rPr lang="en-US" i="0"/>
                <a:t> </a:t>
              </a:r>
              <a:r>
                <a:rPr lang="es-CO" b="0" i="0">
                  <a:latin typeface="Cambria Math" panose="02040503050406030204" pitchFamily="18" charset="0"/>
                </a:rPr>
                <a:t>" 0,7</a:t>
              </a:r>
              <a:r>
                <a:rPr lang="en-US" i="0">
                  <a:latin typeface="Cambria Math" panose="02040503050406030204" pitchFamily="18" charset="0"/>
                </a:rPr>
                <a:t>  </a:t>
              </a:r>
              <a:r>
                <a:rPr lang="es-E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74</xdr:row>
      <xdr:rowOff>31481</xdr:rowOff>
    </xdr:from>
    <xdr:ext cx="3640034" cy="3495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7FB7126-119C-4D2D-897E-C5A232AC1B81}"/>
                </a:ext>
              </a:extLst>
            </xdr:cNvPr>
            <xdr:cNvSpPr txBox="1"/>
          </xdr:nvSpPr>
          <xdr:spPr>
            <a:xfrm>
              <a:off x="0" y="12223481"/>
              <a:ext cx="3640034" cy="349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𝐹𝑒𝑐h𝑎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𝑒𝑛𝑡𝑟𝑒𝑔𝑎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𝑓𝑒𝑐h𝑎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𝑒𝑠𝑝𝑒𝑟𝑎𝑑𝑎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𝑡𝑒𝑟𝑚𝑖𝑛𝑎𝑐𝑖𝑜𝑛</m:t>
                        </m:r>
                      </m:num>
                      <m:den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𝜏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7FB7126-119C-4D2D-897E-C5A232AC1B81}"/>
                </a:ext>
              </a:extLst>
            </xdr:cNvPr>
            <xdr:cNvSpPr txBox="1"/>
          </xdr:nvSpPr>
          <xdr:spPr>
            <a:xfrm>
              <a:off x="0" y="12223481"/>
              <a:ext cx="3640034" cy="349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𝑍=  (𝐹𝑒𝑐ℎ𝑎 𝑑𝑒 𝑒𝑛𝑡𝑟𝑒𝑔𝑎 −𝑓𝑒𝑐ℎ𝑎 𝑒𝑠𝑝𝑒𝑟𝑎𝑑𝑎 𝑑𝑒 𝑡𝑒𝑟𝑚𝑖𝑛𝑎𝑐𝑖𝑜𝑛)/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𝜎_𝜏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79</xdr:row>
      <xdr:rowOff>65898</xdr:rowOff>
    </xdr:from>
    <xdr:ext cx="64453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F049A57-03F5-4975-B9F2-FD925F4F5293}"/>
                </a:ext>
              </a:extLst>
            </xdr:cNvPr>
            <xdr:cNvSpPr txBox="1"/>
          </xdr:nvSpPr>
          <xdr:spPr>
            <a:xfrm>
              <a:off x="0" y="15163023"/>
              <a:ext cx="6445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nor/>
                      </m:rPr>
                      <a:rPr lang="es-CO" sz="1100" b="0" i="0">
                        <a:latin typeface="Cambria Math" panose="02040503050406030204" pitchFamily="18" charset="0"/>
                      </a:rPr>
                      <m:t>-4,14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s-ES" sz="1100" b="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F049A57-03F5-4975-B9F2-FD925F4F5293}"/>
                </a:ext>
              </a:extLst>
            </xdr:cNvPr>
            <xdr:cNvSpPr txBox="1"/>
          </xdr:nvSpPr>
          <xdr:spPr>
            <a:xfrm>
              <a:off x="0" y="15163023"/>
              <a:ext cx="6445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𝑍=</a:t>
              </a:r>
              <a:r>
                <a:rPr lang="es-CO" sz="1100" b="0" i="0">
                  <a:latin typeface="Cambria Math" panose="02040503050406030204" pitchFamily="18" charset="0"/>
                </a:rPr>
                <a:t>"-4,14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s-CO" i="0"/>
                <a:t>"</a:t>
              </a:r>
              <a:endParaRPr lang="es-ES" sz="1100" b="0"/>
            </a:p>
          </xdr:txBody>
        </xdr:sp>
      </mc:Fallback>
    </mc:AlternateContent>
    <xdr:clientData/>
  </xdr:oneCellAnchor>
  <xdr:oneCellAnchor>
    <xdr:from>
      <xdr:col>0</xdr:col>
      <xdr:colOff>0</xdr:colOff>
      <xdr:row>76</xdr:row>
      <xdr:rowOff>40714</xdr:rowOff>
    </xdr:from>
    <xdr:ext cx="859787" cy="3359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EF37552-AE27-473E-AC94-13FF700A5B6F}"/>
                </a:ext>
              </a:extLst>
            </xdr:cNvPr>
            <xdr:cNvSpPr txBox="1"/>
          </xdr:nvSpPr>
          <xdr:spPr>
            <a:xfrm>
              <a:off x="0" y="14566339"/>
              <a:ext cx="85978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6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 </m:t>
                        </m:r>
                        <m:r>
                          <m:rPr>
                            <m:nor/>
                          </m:rPr>
                          <a:rPr lang="es-CO" sz="1100" b="0" i="0">
                            <a:latin typeface="Cambria Math" panose="02040503050406030204" pitchFamily="18" charset="0"/>
                          </a:rPr>
                          <m:t>8,9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num>
                      <m:den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es-CO" b="0" i="1">
                            <a:latin typeface="Cambria Math" panose="02040503050406030204" pitchFamily="18" charset="0"/>
                          </a:rPr>
                          <m:t>0,7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  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EF37552-AE27-473E-AC94-13FF700A5B6F}"/>
                </a:ext>
              </a:extLst>
            </xdr:cNvPr>
            <xdr:cNvSpPr txBox="1"/>
          </xdr:nvSpPr>
          <xdr:spPr>
            <a:xfrm>
              <a:off x="0" y="14566339"/>
              <a:ext cx="85978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𝑍= </a:t>
              </a:r>
              <a:r>
                <a:rPr lang="es-CO" sz="1100" b="0" i="0">
                  <a:latin typeface="Cambria Math" panose="02040503050406030204" pitchFamily="18" charset="0"/>
                </a:rPr>
                <a:t> </a:t>
              </a:r>
              <a:r>
                <a:rPr lang="es-ES" sz="1100" b="0" i="0">
                  <a:latin typeface="Cambria Math" panose="02040503050406030204" pitchFamily="18" charset="0"/>
                </a:rPr>
                <a:t>(</a:t>
              </a:r>
              <a:r>
                <a:rPr lang="es-CO" sz="1100" b="0" i="0">
                  <a:latin typeface="Cambria Math" panose="02040503050406030204" pitchFamily="18" charset="0"/>
                </a:rPr>
                <a:t>6</a:t>
              </a:r>
              <a:r>
                <a:rPr lang="es-ES" sz="1100" b="0" i="0">
                  <a:latin typeface="Cambria Math" panose="02040503050406030204" pitchFamily="18" charset="0"/>
                </a:rPr>
                <a:t>− </a:t>
              </a:r>
              <a:r>
                <a:rPr lang="es-CO" sz="1100" b="0" i="0">
                  <a:latin typeface="Cambria Math" panose="02040503050406030204" pitchFamily="18" charset="0"/>
                </a:rPr>
                <a:t>"8,9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s-ES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"</a:t>
              </a:r>
              <a:r>
                <a:rPr lang="en-US" i="0"/>
                <a:t> </a:t>
              </a:r>
              <a:r>
                <a:rPr lang="es-CO" b="0" i="0">
                  <a:latin typeface="Cambria Math" panose="02040503050406030204" pitchFamily="18" charset="0"/>
                </a:rPr>
                <a:t>" 0,7</a:t>
              </a:r>
              <a:r>
                <a:rPr lang="en-US" i="0">
                  <a:latin typeface="Cambria Math" panose="02040503050406030204" pitchFamily="18" charset="0"/>
                </a:rPr>
                <a:t>  </a:t>
              </a:r>
              <a:r>
                <a:rPr lang="es-E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01034-88EB-4E1C-A87C-437BE3435D44}">
  <dimension ref="A1:H82"/>
  <sheetViews>
    <sheetView tabSelected="1" topLeftCell="A71" workbookViewId="0">
      <selection activeCell="F82" sqref="F82"/>
    </sheetView>
  </sheetViews>
  <sheetFormatPr baseColWidth="10" defaultRowHeight="15" x14ac:dyDescent="0.25"/>
  <cols>
    <col min="2" max="2" width="17.7109375" customWidth="1"/>
  </cols>
  <sheetData>
    <row r="1" spans="1:8" x14ac:dyDescent="0.25">
      <c r="A1" s="5" t="s">
        <v>0</v>
      </c>
      <c r="B1" s="5" t="s">
        <v>1</v>
      </c>
    </row>
    <row r="2" spans="1:8" x14ac:dyDescent="0.25">
      <c r="A2" s="6" t="s">
        <v>3</v>
      </c>
      <c r="B2" s="6">
        <v>5</v>
      </c>
    </row>
    <row r="3" spans="1:8" x14ac:dyDescent="0.25">
      <c r="A3" s="6" t="s">
        <v>4</v>
      </c>
      <c r="B3" s="6">
        <v>8</v>
      </c>
    </row>
    <row r="4" spans="1:8" x14ac:dyDescent="0.25">
      <c r="A4" s="6" t="s">
        <v>5</v>
      </c>
      <c r="B4" s="6">
        <v>7</v>
      </c>
    </row>
    <row r="5" spans="1:8" x14ac:dyDescent="0.25">
      <c r="A5" s="6" t="s">
        <v>6</v>
      </c>
      <c r="B5" s="6">
        <v>6</v>
      </c>
    </row>
    <row r="6" spans="1:8" x14ac:dyDescent="0.25">
      <c r="A6" s="6" t="s">
        <v>7</v>
      </c>
      <c r="B6" s="6">
        <v>8</v>
      </c>
    </row>
    <row r="7" spans="1:8" x14ac:dyDescent="0.25">
      <c r="A7" s="6" t="s">
        <v>8</v>
      </c>
      <c r="B7" s="6">
        <v>3</v>
      </c>
    </row>
    <row r="8" spans="1:8" x14ac:dyDescent="0.25">
      <c r="A8" s="6" t="s">
        <v>9</v>
      </c>
      <c r="B8" s="6">
        <v>3</v>
      </c>
    </row>
    <row r="9" spans="1:8" x14ac:dyDescent="0.25">
      <c r="A9" s="6" t="s">
        <v>10</v>
      </c>
      <c r="B9" s="6">
        <v>4</v>
      </c>
    </row>
    <row r="10" spans="1:8" x14ac:dyDescent="0.25">
      <c r="A10" s="6" t="s">
        <v>11</v>
      </c>
      <c r="B10" s="6">
        <v>6</v>
      </c>
    </row>
    <row r="12" spans="1:8" x14ac:dyDescent="0.25">
      <c r="A12" s="1" t="s">
        <v>3</v>
      </c>
      <c r="B12" s="1">
        <v>5</v>
      </c>
      <c r="D12" s="1" t="s">
        <v>4</v>
      </c>
      <c r="E12" s="1">
        <v>8</v>
      </c>
      <c r="G12" s="1" t="s">
        <v>5</v>
      </c>
      <c r="H12" s="1">
        <v>7</v>
      </c>
    </row>
    <row r="13" spans="1:8" x14ac:dyDescent="0.25">
      <c r="A13" s="1">
        <v>0</v>
      </c>
      <c r="B13" s="1">
        <f>A13+B12</f>
        <v>5</v>
      </c>
      <c r="D13" s="1">
        <v>5</v>
      </c>
      <c r="E13" s="1">
        <f>D13+E12</f>
        <v>13</v>
      </c>
      <c r="G13" s="1">
        <v>5</v>
      </c>
      <c r="H13" s="1">
        <f>G13+H12</f>
        <v>12</v>
      </c>
    </row>
    <row r="14" spans="1:8" x14ac:dyDescent="0.25">
      <c r="A14" s="1">
        <f>B14-B12</f>
        <v>0</v>
      </c>
      <c r="B14" s="1">
        <v>5</v>
      </c>
      <c r="D14" s="1">
        <f>E14-E12</f>
        <v>5</v>
      </c>
      <c r="E14" s="1">
        <v>13</v>
      </c>
      <c r="G14" s="1">
        <f>H14-H12</f>
        <v>6</v>
      </c>
      <c r="H14" s="1">
        <v>13</v>
      </c>
    </row>
    <row r="16" spans="1:8" x14ac:dyDescent="0.25">
      <c r="A16" s="1" t="s">
        <v>6</v>
      </c>
      <c r="B16" s="1">
        <v>6</v>
      </c>
      <c r="D16" s="1" t="s">
        <v>7</v>
      </c>
      <c r="E16" s="1">
        <v>8</v>
      </c>
      <c r="G16" s="1" t="s">
        <v>8</v>
      </c>
      <c r="H16" s="1">
        <v>3</v>
      </c>
    </row>
    <row r="17" spans="1:8" x14ac:dyDescent="0.25">
      <c r="A17" s="1">
        <v>0</v>
      </c>
      <c r="B17" s="1">
        <f>A17+B16</f>
        <v>6</v>
      </c>
      <c r="D17" s="1">
        <v>13</v>
      </c>
      <c r="E17" s="1">
        <f>D17+E16</f>
        <v>21</v>
      </c>
      <c r="G17" s="1">
        <v>6</v>
      </c>
      <c r="H17" s="1">
        <f>G17+H16</f>
        <v>9</v>
      </c>
    </row>
    <row r="18" spans="1:8" x14ac:dyDescent="0.25">
      <c r="A18" s="1">
        <f>B18-B16</f>
        <v>7</v>
      </c>
      <c r="B18" s="1">
        <v>13</v>
      </c>
      <c r="D18" s="1">
        <f>E18-E16</f>
        <v>13</v>
      </c>
      <c r="E18" s="1">
        <v>21</v>
      </c>
      <c r="G18" s="1">
        <f>H18-H16</f>
        <v>22</v>
      </c>
      <c r="H18" s="1">
        <v>25</v>
      </c>
    </row>
    <row r="20" spans="1:8" x14ac:dyDescent="0.25">
      <c r="A20" s="1" t="s">
        <v>9</v>
      </c>
      <c r="B20" s="1">
        <v>3</v>
      </c>
      <c r="D20" s="1" t="s">
        <v>10</v>
      </c>
      <c r="E20" s="1">
        <v>4</v>
      </c>
      <c r="G20" s="1" t="s">
        <v>11</v>
      </c>
      <c r="H20" s="1">
        <v>6</v>
      </c>
    </row>
    <row r="21" spans="1:8" x14ac:dyDescent="0.25">
      <c r="A21" s="1">
        <v>6</v>
      </c>
      <c r="B21" s="1">
        <f>A21+B20</f>
        <v>9</v>
      </c>
      <c r="D21" s="1">
        <v>21</v>
      </c>
      <c r="E21" s="1">
        <f>D21+E20</f>
        <v>25</v>
      </c>
      <c r="G21" s="1">
        <v>25</v>
      </c>
      <c r="H21" s="1">
        <f>G21+H20</f>
        <v>31</v>
      </c>
    </row>
    <row r="22" spans="1:8" x14ac:dyDescent="0.25">
      <c r="A22" s="1">
        <f>B22-B20</f>
        <v>22</v>
      </c>
      <c r="B22" s="1">
        <v>25</v>
      </c>
      <c r="D22" s="1">
        <f>E22-E20</f>
        <v>21</v>
      </c>
      <c r="E22" s="1">
        <v>25</v>
      </c>
      <c r="G22" s="1">
        <f>H22-H20</f>
        <v>25</v>
      </c>
      <c r="H22" s="1">
        <v>31</v>
      </c>
    </row>
    <row r="25" spans="1:8" x14ac:dyDescent="0.25">
      <c r="A25" s="5" t="s">
        <v>0</v>
      </c>
      <c r="B25" s="5" t="s">
        <v>15</v>
      </c>
      <c r="C25" s="5" t="s">
        <v>17</v>
      </c>
      <c r="D25" s="5" t="s">
        <v>16</v>
      </c>
      <c r="E25" s="5" t="s">
        <v>18</v>
      </c>
      <c r="F25" s="5" t="s">
        <v>19</v>
      </c>
      <c r="G25" s="5" t="s">
        <v>20</v>
      </c>
    </row>
    <row r="26" spans="1:8" x14ac:dyDescent="0.25">
      <c r="A26" s="6" t="s">
        <v>3</v>
      </c>
      <c r="B26" s="6">
        <v>0</v>
      </c>
      <c r="C26" s="6">
        <v>5</v>
      </c>
      <c r="D26" s="6">
        <v>0</v>
      </c>
      <c r="E26" s="6">
        <v>5</v>
      </c>
      <c r="F26" s="6">
        <f>E26-Hoja3!C26</f>
        <v>0</v>
      </c>
      <c r="G26" s="6" t="s">
        <v>21</v>
      </c>
    </row>
    <row r="27" spans="1:8" x14ac:dyDescent="0.25">
      <c r="A27" s="6" t="s">
        <v>4</v>
      </c>
      <c r="B27" s="6">
        <v>5</v>
      </c>
      <c r="C27" s="6">
        <v>13</v>
      </c>
      <c r="D27" s="6">
        <v>5</v>
      </c>
      <c r="E27" s="6">
        <v>13</v>
      </c>
      <c r="F27" s="6">
        <f>E27-Hoja3!C27</f>
        <v>0</v>
      </c>
      <c r="G27" s="6" t="s">
        <v>21</v>
      </c>
    </row>
    <row r="28" spans="1:8" x14ac:dyDescent="0.25">
      <c r="A28" s="6" t="s">
        <v>5</v>
      </c>
      <c r="B28" s="6">
        <v>5</v>
      </c>
      <c r="C28" s="6">
        <v>12</v>
      </c>
      <c r="D28" s="6">
        <v>6</v>
      </c>
      <c r="E28" s="6">
        <v>13</v>
      </c>
      <c r="F28" s="6">
        <f>E28-Hoja3!C28</f>
        <v>1</v>
      </c>
      <c r="G28" s="6" t="s">
        <v>22</v>
      </c>
    </row>
    <row r="29" spans="1:8" x14ac:dyDescent="0.25">
      <c r="A29" s="6" t="s">
        <v>6</v>
      </c>
      <c r="B29" s="6">
        <v>0</v>
      </c>
      <c r="C29" s="6">
        <v>6</v>
      </c>
      <c r="D29" s="6">
        <v>7</v>
      </c>
      <c r="E29" s="6">
        <v>13</v>
      </c>
      <c r="F29" s="6">
        <f>E29-Hoja3!C29</f>
        <v>7</v>
      </c>
      <c r="G29" s="6" t="s">
        <v>22</v>
      </c>
    </row>
    <row r="30" spans="1:8" x14ac:dyDescent="0.25">
      <c r="A30" s="6" t="s">
        <v>7</v>
      </c>
      <c r="B30" s="6">
        <v>13</v>
      </c>
      <c r="C30" s="6">
        <v>21</v>
      </c>
      <c r="D30" s="6">
        <v>13</v>
      </c>
      <c r="E30" s="6">
        <v>21</v>
      </c>
      <c r="F30" s="6">
        <f>E30-Hoja3!C30</f>
        <v>0</v>
      </c>
      <c r="G30" s="6" t="s">
        <v>21</v>
      </c>
    </row>
    <row r="31" spans="1:8" x14ac:dyDescent="0.25">
      <c r="A31" s="6" t="s">
        <v>8</v>
      </c>
      <c r="B31" s="6">
        <v>6</v>
      </c>
      <c r="C31" s="6">
        <v>9</v>
      </c>
      <c r="D31" s="6">
        <v>22</v>
      </c>
      <c r="E31" s="6">
        <v>25</v>
      </c>
      <c r="F31" s="6">
        <f>E31-Hoja3!C31</f>
        <v>16</v>
      </c>
      <c r="G31" s="6" t="s">
        <v>22</v>
      </c>
    </row>
    <row r="32" spans="1:8" x14ac:dyDescent="0.25">
      <c r="A32" s="6" t="s">
        <v>9</v>
      </c>
      <c r="B32" s="6">
        <v>6</v>
      </c>
      <c r="C32" s="6">
        <v>9</v>
      </c>
      <c r="D32" s="6">
        <v>22</v>
      </c>
      <c r="E32" s="6">
        <v>25</v>
      </c>
      <c r="F32" s="6">
        <f>E32-Hoja3!C32</f>
        <v>16</v>
      </c>
      <c r="G32" s="6" t="s">
        <v>22</v>
      </c>
    </row>
    <row r="33" spans="1:7" x14ac:dyDescent="0.25">
      <c r="A33" s="6" t="s">
        <v>10</v>
      </c>
      <c r="B33" s="6">
        <v>21</v>
      </c>
      <c r="C33" s="6">
        <v>25</v>
      </c>
      <c r="D33" s="6">
        <v>21</v>
      </c>
      <c r="E33" s="6">
        <v>25</v>
      </c>
      <c r="F33" s="6">
        <f>E33-Hoja3!C33</f>
        <v>0</v>
      </c>
      <c r="G33" s="6" t="s">
        <v>21</v>
      </c>
    </row>
    <row r="34" spans="1:7" x14ac:dyDescent="0.25">
      <c r="A34" s="6" t="s">
        <v>11</v>
      </c>
      <c r="B34" s="6">
        <v>25</v>
      </c>
      <c r="C34" s="6">
        <v>31</v>
      </c>
      <c r="D34" s="6">
        <v>25</v>
      </c>
      <c r="E34" s="6">
        <v>31</v>
      </c>
      <c r="F34" s="6">
        <f>E34-Hoja3!C34</f>
        <v>0</v>
      </c>
      <c r="G34" s="6" t="s">
        <v>21</v>
      </c>
    </row>
    <row r="37" spans="1:7" x14ac:dyDescent="0.25">
      <c r="A37" s="7" t="s">
        <v>23</v>
      </c>
      <c r="B37" s="7"/>
      <c r="C37" s="7"/>
      <c r="D37" s="7"/>
      <c r="E37" s="7"/>
      <c r="F37" s="7"/>
      <c r="G37" s="7"/>
    </row>
    <row r="38" spans="1:7" x14ac:dyDescent="0.25">
      <c r="A38" s="7" t="s">
        <v>24</v>
      </c>
      <c r="B38" s="7"/>
      <c r="C38" s="7"/>
      <c r="D38" s="7"/>
      <c r="E38" s="7"/>
      <c r="F38" s="7"/>
      <c r="G38" s="7"/>
    </row>
    <row r="42" spans="1:7" x14ac:dyDescent="0.25">
      <c r="A42" s="5" t="s">
        <v>0</v>
      </c>
      <c r="B42" s="5" t="s">
        <v>12</v>
      </c>
      <c r="C42" s="5" t="s">
        <v>13</v>
      </c>
      <c r="D42" s="5" t="s">
        <v>14</v>
      </c>
      <c r="E42" s="8" t="s">
        <v>1</v>
      </c>
      <c r="F42" s="8"/>
      <c r="G42" s="5" t="s">
        <v>2</v>
      </c>
    </row>
    <row r="43" spans="1:7" x14ac:dyDescent="0.25">
      <c r="A43" s="11" t="s">
        <v>3</v>
      </c>
      <c r="B43" s="11">
        <v>1.2</v>
      </c>
      <c r="C43" s="11">
        <v>1.8</v>
      </c>
      <c r="D43" s="11">
        <v>2.4</v>
      </c>
      <c r="E43" s="12">
        <f>((B43+(4*C43)+D43)/6)</f>
        <v>1.8</v>
      </c>
      <c r="F43" s="12"/>
      <c r="G43" s="11">
        <f>((D43-B43)/6)^2</f>
        <v>3.9999999999999994E-2</v>
      </c>
    </row>
    <row r="44" spans="1:7" x14ac:dyDescent="0.25">
      <c r="A44" s="11" t="s">
        <v>4</v>
      </c>
      <c r="B44" s="11">
        <v>1</v>
      </c>
      <c r="C44" s="11">
        <v>1.5</v>
      </c>
      <c r="D44" s="11">
        <v>5</v>
      </c>
      <c r="E44" s="12">
        <f t="shared" ref="E44:E50" si="0">((B44+(4*C44)+D44)/6)</f>
        <v>2</v>
      </c>
      <c r="F44" s="12"/>
      <c r="G44" s="11">
        <f t="shared" ref="G44:G50" si="1">((D44-B44)/6)^2</f>
        <v>0.44444444444444442</v>
      </c>
    </row>
    <row r="45" spans="1:7" x14ac:dyDescent="0.25">
      <c r="A45" s="11" t="s">
        <v>5</v>
      </c>
      <c r="B45" s="11">
        <v>0.6</v>
      </c>
      <c r="C45" s="11">
        <v>1.2</v>
      </c>
      <c r="D45" s="11">
        <v>1.8</v>
      </c>
      <c r="E45" s="12">
        <f t="shared" si="0"/>
        <v>1.2</v>
      </c>
      <c r="F45" s="12"/>
      <c r="G45" s="11">
        <f t="shared" si="1"/>
        <v>4.0000000000000015E-2</v>
      </c>
    </row>
    <row r="46" spans="1:7" x14ac:dyDescent="0.25">
      <c r="A46" s="11" t="s">
        <v>6</v>
      </c>
      <c r="B46" s="11">
        <v>1.2</v>
      </c>
      <c r="C46" s="11">
        <v>3.2</v>
      </c>
      <c r="D46" s="11">
        <v>4</v>
      </c>
      <c r="E46" s="12">
        <f t="shared" si="0"/>
        <v>3</v>
      </c>
      <c r="F46" s="12"/>
      <c r="G46" s="11">
        <f t="shared" si="1"/>
        <v>0.21777777777777774</v>
      </c>
    </row>
    <row r="47" spans="1:7" x14ac:dyDescent="0.25">
      <c r="A47" s="11" t="s">
        <v>7</v>
      </c>
      <c r="B47" s="11">
        <v>2.4</v>
      </c>
      <c r="C47" s="11">
        <v>3</v>
      </c>
      <c r="D47" s="11">
        <v>4.8</v>
      </c>
      <c r="E47" s="12">
        <f t="shared" si="0"/>
        <v>3.1999999999999997</v>
      </c>
      <c r="F47" s="12"/>
      <c r="G47" s="11">
        <f t="shared" si="1"/>
        <v>0.15999999999999998</v>
      </c>
    </row>
    <row r="48" spans="1:7" x14ac:dyDescent="0.25">
      <c r="A48" s="11" t="s">
        <v>8</v>
      </c>
      <c r="B48" s="11">
        <v>0.5</v>
      </c>
      <c r="C48" s="11">
        <v>0.8</v>
      </c>
      <c r="D48" s="11">
        <v>2.2999999999999998</v>
      </c>
      <c r="E48" s="12">
        <f t="shared" si="0"/>
        <v>1</v>
      </c>
      <c r="F48" s="12"/>
      <c r="G48" s="11">
        <f t="shared" si="1"/>
        <v>0.09</v>
      </c>
    </row>
    <row r="49" spans="1:7" x14ac:dyDescent="0.25">
      <c r="A49" s="11" t="s">
        <v>9</v>
      </c>
      <c r="B49" s="11">
        <v>1.8</v>
      </c>
      <c r="C49" s="11">
        <v>2.4</v>
      </c>
      <c r="D49" s="11">
        <v>4.8</v>
      </c>
      <c r="E49" s="12">
        <f t="shared" si="0"/>
        <v>2.6999999999999997</v>
      </c>
      <c r="F49" s="12"/>
      <c r="G49" s="11">
        <f t="shared" si="1"/>
        <v>0.25</v>
      </c>
    </row>
    <row r="50" spans="1:7" x14ac:dyDescent="0.25">
      <c r="A50" s="11" t="s">
        <v>10</v>
      </c>
      <c r="B50" s="11">
        <v>2</v>
      </c>
      <c r="C50" s="11">
        <v>4.2</v>
      </c>
      <c r="D50" s="11">
        <v>5.2</v>
      </c>
      <c r="E50" s="12">
        <f t="shared" si="0"/>
        <v>4</v>
      </c>
      <c r="F50" s="12"/>
      <c r="G50" s="11">
        <f t="shared" si="1"/>
        <v>0.28444444444444444</v>
      </c>
    </row>
    <row r="53" spans="1:7" x14ac:dyDescent="0.25">
      <c r="A53" s="8" t="s">
        <v>25</v>
      </c>
      <c r="B53" s="8"/>
      <c r="C53" s="8"/>
      <c r="D53" s="8"/>
      <c r="E53" s="14" t="s">
        <v>31</v>
      </c>
      <c r="F53" s="14"/>
    </row>
    <row r="54" spans="1:7" x14ac:dyDescent="0.25">
      <c r="A54" s="13" t="s">
        <v>26</v>
      </c>
      <c r="B54" s="13"/>
      <c r="C54" s="13"/>
      <c r="D54" s="13"/>
      <c r="E54" s="15">
        <v>8.9</v>
      </c>
      <c r="F54" s="15"/>
    </row>
    <row r="57" spans="1:7" x14ac:dyDescent="0.25">
      <c r="A57" s="5" t="s">
        <v>0</v>
      </c>
      <c r="B57" s="5" t="s">
        <v>2</v>
      </c>
      <c r="E57" s="10" t="s">
        <v>27</v>
      </c>
      <c r="F57" s="10"/>
    </row>
    <row r="58" spans="1:7" x14ac:dyDescent="0.25">
      <c r="A58" s="11" t="s">
        <v>3</v>
      </c>
      <c r="B58" s="11">
        <v>0.04</v>
      </c>
      <c r="E58" s="10">
        <f>SUM(B58:B61)</f>
        <v>0.49</v>
      </c>
      <c r="F58" s="10"/>
    </row>
    <row r="59" spans="1:7" x14ac:dyDescent="0.25">
      <c r="A59" s="11" t="s">
        <v>5</v>
      </c>
      <c r="B59" s="11">
        <v>0.04</v>
      </c>
    </row>
    <row r="60" spans="1:7" x14ac:dyDescent="0.25">
      <c r="A60" s="11" t="s">
        <v>7</v>
      </c>
      <c r="B60" s="11">
        <v>0.16</v>
      </c>
      <c r="E60" s="16" t="s">
        <v>28</v>
      </c>
      <c r="F60" s="16"/>
      <c r="G60" s="9"/>
    </row>
    <row r="61" spans="1:7" x14ac:dyDescent="0.25">
      <c r="A61" s="11" t="s">
        <v>9</v>
      </c>
      <c r="B61" s="11">
        <v>0.25</v>
      </c>
      <c r="E61" s="10">
        <f>SQRT(E58)</f>
        <v>0.7</v>
      </c>
      <c r="F61" s="10"/>
      <c r="G61" s="10"/>
    </row>
    <row r="64" spans="1:7" x14ac:dyDescent="0.25">
      <c r="A64" s="2" t="s">
        <v>29</v>
      </c>
      <c r="B64" s="2"/>
      <c r="C64" s="2"/>
      <c r="D64" s="2"/>
      <c r="E64" s="2"/>
    </row>
    <row r="65" spans="1:5" x14ac:dyDescent="0.25">
      <c r="A65" s="3"/>
      <c r="B65" s="3"/>
      <c r="C65" s="3"/>
      <c r="D65" s="3"/>
      <c r="E65" s="3"/>
    </row>
    <row r="66" spans="1:5" x14ac:dyDescent="0.25">
      <c r="A66" s="3"/>
      <c r="B66" s="3"/>
      <c r="C66" s="3"/>
      <c r="D66" s="3"/>
      <c r="E66" s="3"/>
    </row>
    <row r="67" spans="1:5" x14ac:dyDescent="0.25">
      <c r="A67" s="3"/>
      <c r="B67" s="3"/>
      <c r="C67" s="3"/>
      <c r="D67" s="3"/>
      <c r="E67" s="3"/>
    </row>
    <row r="68" spans="1:5" x14ac:dyDescent="0.25">
      <c r="A68" s="3"/>
      <c r="B68" s="3"/>
      <c r="C68" s="3"/>
      <c r="D68" s="3"/>
      <c r="E68" s="3"/>
    </row>
    <row r="69" spans="1:5" x14ac:dyDescent="0.25">
      <c r="A69" s="3"/>
      <c r="B69" s="3"/>
      <c r="C69" s="3"/>
      <c r="D69" s="3"/>
      <c r="E69" s="3"/>
    </row>
    <row r="70" spans="1:5" x14ac:dyDescent="0.25">
      <c r="A70" s="3"/>
      <c r="B70" s="3"/>
      <c r="C70" s="3"/>
      <c r="D70" s="3"/>
      <c r="E70" s="3"/>
    </row>
    <row r="71" spans="1:5" x14ac:dyDescent="0.25">
      <c r="A71" s="3"/>
      <c r="B71" s="3"/>
      <c r="C71" s="3"/>
      <c r="D71" s="3"/>
      <c r="E71" s="3"/>
    </row>
    <row r="72" spans="1:5" ht="18.75" x14ac:dyDescent="0.3">
      <c r="A72" s="17" t="s">
        <v>30</v>
      </c>
      <c r="B72" s="4"/>
      <c r="C72" s="4"/>
      <c r="D72" s="4"/>
      <c r="E72" s="4"/>
    </row>
    <row r="74" spans="1:5" x14ac:dyDescent="0.25">
      <c r="A74" s="2" t="s">
        <v>32</v>
      </c>
      <c r="B74" s="2"/>
      <c r="C74" s="2"/>
      <c r="D74" s="2"/>
      <c r="E74" s="2"/>
    </row>
    <row r="75" spans="1:5" x14ac:dyDescent="0.25">
      <c r="A75" s="3"/>
      <c r="B75" s="3"/>
      <c r="C75" s="3"/>
      <c r="D75" s="3"/>
      <c r="E75" s="3"/>
    </row>
    <row r="76" spans="1:5" x14ac:dyDescent="0.25">
      <c r="A76" s="3"/>
      <c r="B76" s="3"/>
      <c r="C76" s="3"/>
      <c r="D76" s="3"/>
      <c r="E76" s="3"/>
    </row>
    <row r="77" spans="1:5" x14ac:dyDescent="0.25">
      <c r="A77" s="3"/>
      <c r="B77" s="3"/>
      <c r="C77" s="3"/>
      <c r="D77" s="3"/>
      <c r="E77" s="3"/>
    </row>
    <row r="78" spans="1:5" x14ac:dyDescent="0.25">
      <c r="A78" s="3"/>
      <c r="B78" s="3"/>
      <c r="C78" s="3"/>
      <c r="D78" s="3"/>
      <c r="E78" s="3"/>
    </row>
    <row r="79" spans="1:5" x14ac:dyDescent="0.25">
      <c r="A79" s="3"/>
      <c r="B79" s="3"/>
      <c r="C79" s="3"/>
      <c r="D79" s="3"/>
      <c r="E79" s="3"/>
    </row>
    <row r="80" spans="1:5" x14ac:dyDescent="0.25">
      <c r="A80" s="3"/>
      <c r="B80" s="3"/>
      <c r="C80" s="3"/>
      <c r="D80" s="3"/>
      <c r="E80" s="3"/>
    </row>
    <row r="81" spans="1:5" x14ac:dyDescent="0.25">
      <c r="A81" s="3"/>
      <c r="B81" s="3"/>
      <c r="C81" s="3"/>
      <c r="D81" s="3"/>
      <c r="E81" s="3"/>
    </row>
    <row r="82" spans="1:5" ht="18.75" x14ac:dyDescent="0.3">
      <c r="A82" s="17" t="s">
        <v>33</v>
      </c>
      <c r="B82" s="4"/>
      <c r="C82" s="4"/>
      <c r="D82" s="4"/>
      <c r="E82" s="4"/>
    </row>
  </sheetData>
  <mergeCells count="24">
    <mergeCell ref="A75:E81"/>
    <mergeCell ref="A82:E82"/>
    <mergeCell ref="E53:F53"/>
    <mergeCell ref="E54:F54"/>
    <mergeCell ref="A65:E71"/>
    <mergeCell ref="A72:E72"/>
    <mergeCell ref="A74:E74"/>
    <mergeCell ref="E58:F58"/>
    <mergeCell ref="E61:G61"/>
    <mergeCell ref="A64:E64"/>
    <mergeCell ref="E48:F48"/>
    <mergeCell ref="E49:F49"/>
    <mergeCell ref="E50:F50"/>
    <mergeCell ref="A53:D53"/>
    <mergeCell ref="A54:D54"/>
    <mergeCell ref="E57:F57"/>
    <mergeCell ref="A37:G37"/>
    <mergeCell ref="A38:G38"/>
    <mergeCell ref="E42:F42"/>
    <mergeCell ref="E43:F43"/>
    <mergeCell ref="E44:F44"/>
    <mergeCell ref="E45:F45"/>
    <mergeCell ref="E46:F46"/>
    <mergeCell ref="E47:F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AndresPC</dc:creator>
  <cp:lastModifiedBy>Lenovo Celeron 320</cp:lastModifiedBy>
  <dcterms:created xsi:type="dcterms:W3CDTF">2020-08-31T14:42:25Z</dcterms:created>
  <dcterms:modified xsi:type="dcterms:W3CDTF">2020-09-15T01:09:38Z</dcterms:modified>
</cp:coreProperties>
</file>