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chua's_curcuit\data_process\"/>
    </mc:Choice>
  </mc:AlternateContent>
  <xr:revisionPtr revIDLastSave="0" documentId="13_ncr:1_{EA91B320-77FA-40CE-825A-3D811DC0A457}" xr6:coauthVersionLast="47" xr6:coauthVersionMax="47" xr10:uidLastSave="{00000000-0000-0000-0000-000000000000}"/>
  <bookViews>
    <workbookView xWindow="-108" yWindow="-108" windowWidth="23256" windowHeight="12456" firstSheet="2" activeTab="3" xr2:uid="{00000000-000D-0000-FFFF-FFFF00000000}"/>
  </bookViews>
  <sheets>
    <sheet name="Состояние системы" sheetId="1" r:id="rId1"/>
    <sheet name="Амплидуты аттрактора Рёсслера" sheetId="2" r:id="rId2"/>
    <sheet name="Характерный размер для одного R" sheetId="3" r:id="rId3"/>
    <sheet name="Постоянные Фейгельбаума" sheetId="4" r:id="rId4"/>
  </sheets>
  <externalReferences>
    <externalReference r:id="rId5"/>
  </externalReferences>
  <calcPr calcId="191029"/>
</workbook>
</file>

<file path=xl/calcChain.xml><?xml version="1.0" encoding="utf-8"?>
<calcChain xmlns="http://schemas.openxmlformats.org/spreadsheetml/2006/main">
  <c r="D17" i="1" l="1"/>
  <c r="D18" i="1"/>
  <c r="D19" i="1"/>
  <c r="D20" i="1"/>
  <c r="D21" i="1"/>
  <c r="D22" i="1"/>
  <c r="D23" i="1"/>
  <c r="D24" i="1"/>
  <c r="E17" i="1"/>
  <c r="E18" i="1"/>
  <c r="E19" i="1"/>
  <c r="E20" i="1"/>
  <c r="E21" i="1"/>
  <c r="E22" i="1"/>
  <c r="E23" i="1"/>
  <c r="E24" i="1"/>
  <c r="H17" i="1"/>
  <c r="H18" i="1"/>
  <c r="H19" i="1"/>
  <c r="H20" i="1"/>
  <c r="H21" i="1"/>
  <c r="G17" i="1"/>
  <c r="G18" i="1"/>
  <c r="G19" i="1"/>
  <c r="G20" i="1"/>
  <c r="G21" i="1"/>
  <c r="K17" i="1"/>
  <c r="K18" i="1"/>
  <c r="K19" i="1"/>
  <c r="K20" i="1"/>
  <c r="K21" i="1"/>
  <c r="K22" i="1"/>
  <c r="K23" i="1"/>
  <c r="K24" i="1"/>
  <c r="K25" i="1"/>
  <c r="K26" i="1"/>
  <c r="J17" i="1"/>
  <c r="J18" i="1"/>
  <c r="J19" i="1"/>
  <c r="J20" i="1"/>
  <c r="J21" i="1"/>
  <c r="J22" i="1"/>
  <c r="J23" i="1"/>
  <c r="J24" i="1"/>
  <c r="J25" i="1"/>
  <c r="J26" i="1"/>
  <c r="N17" i="1"/>
  <c r="N18" i="1"/>
  <c r="N19" i="1"/>
  <c r="N20" i="1"/>
  <c r="N21" i="1"/>
  <c r="N22" i="1"/>
  <c r="M17" i="1"/>
  <c r="M18" i="1"/>
  <c r="M19" i="1"/>
  <c r="M20" i="1"/>
  <c r="M21" i="1"/>
  <c r="M22" i="1"/>
  <c r="Q17" i="1"/>
  <c r="Q18" i="1"/>
  <c r="Q19" i="1"/>
  <c r="Q20" i="1"/>
  <c r="Q21" i="1"/>
  <c r="P17" i="1"/>
  <c r="P18" i="1"/>
  <c r="P19" i="1"/>
  <c r="P20" i="1"/>
  <c r="P21" i="1"/>
  <c r="T17" i="1"/>
  <c r="T18" i="1"/>
  <c r="T19" i="1"/>
  <c r="T20" i="1"/>
  <c r="T21" i="1"/>
  <c r="T22" i="1"/>
  <c r="T23" i="1"/>
  <c r="S17" i="1"/>
  <c r="S18" i="1"/>
  <c r="S19" i="1"/>
  <c r="S20" i="1"/>
  <c r="S21" i="1"/>
  <c r="S22" i="1"/>
  <c r="S23" i="1"/>
  <c r="W17" i="1"/>
  <c r="W18" i="1"/>
  <c r="W19" i="1"/>
  <c r="W20" i="1"/>
  <c r="W21" i="1"/>
  <c r="W22" i="1"/>
  <c r="W23" i="1"/>
  <c r="V17" i="1"/>
  <c r="V18" i="1"/>
  <c r="V19" i="1"/>
  <c r="V20" i="1"/>
  <c r="V21" i="1"/>
  <c r="V22" i="1"/>
  <c r="V23" i="1"/>
  <c r="Z17" i="1"/>
  <c r="Z18" i="1"/>
  <c r="Z19" i="1"/>
  <c r="Z20" i="1"/>
  <c r="Y17" i="1"/>
  <c r="Y18" i="1"/>
  <c r="Y19" i="1"/>
  <c r="Y20" i="1"/>
  <c r="Z16" i="1"/>
  <c r="W16" i="1"/>
  <c r="T16" i="1"/>
  <c r="Q16" i="1"/>
  <c r="N16" i="1"/>
  <c r="K16" i="1"/>
  <c r="H16" i="1"/>
  <c r="E16" i="1"/>
  <c r="Y16" i="1"/>
  <c r="V16" i="1"/>
  <c r="S16" i="1"/>
  <c r="P16" i="1"/>
  <c r="M16" i="1"/>
  <c r="J16" i="1"/>
  <c r="G16" i="1"/>
  <c r="D16" i="1"/>
  <c r="B17" i="1"/>
  <c r="B18" i="1"/>
  <c r="B19" i="1"/>
  <c r="B16" i="1"/>
  <c r="A17" i="1"/>
  <c r="A18" i="1"/>
  <c r="A19" i="1"/>
  <c r="A16" i="1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2" i="3"/>
  <c r="J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2" i="3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I2" i="2"/>
  <c r="H2" i="2"/>
</calcChain>
</file>

<file path=xl/sharedStrings.xml><?xml version="1.0" encoding="utf-8"?>
<sst xmlns="http://schemas.openxmlformats.org/spreadsheetml/2006/main" count="78" uniqueCount="31">
  <si>
    <t>Переход БПЦ к ДПА</t>
  </si>
  <si>
    <t>Переход от ДПА к АР</t>
  </si>
  <si>
    <t>Переход от АP к ДПЦ</t>
  </si>
  <si>
    <t>Переход от ДПЦ к МПЦ</t>
  </si>
  <si>
    <t>Переход от МПЦ к точке</t>
  </si>
  <si>
    <t>Переход от точки к МПЦ</t>
  </si>
  <si>
    <t>Переход от МПЦ к БПЦ</t>
  </si>
  <si>
    <t>Переход от БПЦ к МПЦ</t>
  </si>
  <si>
    <t>R</t>
  </si>
  <si>
    <t>RL</t>
  </si>
  <si>
    <t>БПЦ - большой предельный цикл</t>
  </si>
  <si>
    <t>ДПА - двухпетлевой аттрактор</t>
  </si>
  <si>
    <t>АР - аттрактор Рёсслера</t>
  </si>
  <si>
    <t>ДПЦ - двойной предельный цикл</t>
  </si>
  <si>
    <t>МПЦ - малый предельный цикл</t>
  </si>
  <si>
    <t>R_L</t>
  </si>
  <si>
    <t>Ux</t>
  </si>
  <si>
    <t>Uy</t>
  </si>
  <si>
    <t>h</t>
  </si>
  <si>
    <t>scaley</t>
  </si>
  <si>
    <t>scalex</t>
  </si>
  <si>
    <t>RL 2 петли</t>
  </si>
  <si>
    <t>RL 3 петли</t>
  </si>
  <si>
    <t>Ux_norm</t>
  </si>
  <si>
    <t>Uy_norm</t>
  </si>
  <si>
    <t>h_norm</t>
  </si>
  <si>
    <t>R_true</t>
  </si>
  <si>
    <t>RL_true</t>
  </si>
  <si>
    <t>RL_max</t>
  </si>
  <si>
    <t>R_max</t>
  </si>
  <si>
    <t>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</si>
</sst>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БПЦ к ДПА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'Состояние системы'!$A$16:$A$19</c:f>
              <c:numCache>
                <c:formatCode>General</c:formatCode>
                <c:ptCount val="4"/>
                <c:pt idx="0">
                  <c:v>1.3000000000000003</c:v>
                </c:pt>
                <c:pt idx="1">
                  <c:v>1.2200000000000002</c:v>
                </c:pt>
                <c:pt idx="2">
                  <c:v>1.27</c:v>
                </c:pt>
                <c:pt idx="3">
                  <c:v>1.2400000000000002</c:v>
                </c:pt>
              </c:numCache>
            </c:numRef>
          </c:xVal>
          <c:yVal>
            <c:numRef>
              <c:f>'Состояние системы'!$B$16:$B$19</c:f>
              <c:numCache>
                <c:formatCode>General</c:formatCode>
                <c:ptCount val="4"/>
                <c:pt idx="0">
                  <c:v>10</c:v>
                </c:pt>
                <c:pt idx="1">
                  <c:v>8.5500000000000007</c:v>
                </c:pt>
                <c:pt idx="2">
                  <c:v>9.15</c:v>
                </c:pt>
                <c:pt idx="3">
                  <c:v>8.9600000000000009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F9-4EDB-B36F-E32197596133}"/>
            </c:ext>
          </c:extLst>
        </c:ser>
        <c:ser>
          <c:idx val="1"/>
          <c:order val="1"/>
          <c:tx>
            <c:v>ДПА к АР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'Состояние системы'!$D$16:$D$24</c:f>
              <c:numCache>
                <c:formatCode>General</c:formatCode>
                <c:ptCount val="9"/>
                <c:pt idx="0">
                  <c:v>1.27</c:v>
                </c:pt>
                <c:pt idx="1">
                  <c:v>1.2400000000000002</c:v>
                </c:pt>
                <c:pt idx="2">
                  <c:v>1.31</c:v>
                </c:pt>
                <c:pt idx="3">
                  <c:v>1.3800000000000003</c:v>
                </c:pt>
                <c:pt idx="4">
                  <c:v>1.4500000000000002</c:v>
                </c:pt>
                <c:pt idx="5">
                  <c:v>1.48</c:v>
                </c:pt>
                <c:pt idx="6">
                  <c:v>1.5500000000000003</c:v>
                </c:pt>
                <c:pt idx="7">
                  <c:v>1.5700000000000003</c:v>
                </c:pt>
                <c:pt idx="8">
                  <c:v>1.5100000000000002</c:v>
                </c:pt>
              </c:numCache>
            </c:numRef>
          </c:xVal>
          <c:yVal>
            <c:numRef>
              <c:f>'Состояние системы'!$E$16:$E$24</c:f>
              <c:numCache>
                <c:formatCode>General</c:formatCode>
                <c:ptCount val="9"/>
                <c:pt idx="0">
                  <c:v>7.93</c:v>
                </c:pt>
                <c:pt idx="1">
                  <c:v>7.76</c:v>
                </c:pt>
                <c:pt idx="2">
                  <c:v>7.66</c:v>
                </c:pt>
                <c:pt idx="3">
                  <c:v>7.8</c:v>
                </c:pt>
                <c:pt idx="4">
                  <c:v>8.15</c:v>
                </c:pt>
                <c:pt idx="5">
                  <c:v>8.32</c:v>
                </c:pt>
                <c:pt idx="6">
                  <c:v>9.09</c:v>
                </c:pt>
                <c:pt idx="7">
                  <c:v>10</c:v>
                </c:pt>
                <c:pt idx="8">
                  <c:v>8.35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F9-4EDB-B36F-E32197596133}"/>
            </c:ext>
          </c:extLst>
        </c:ser>
        <c:ser>
          <c:idx val="2"/>
          <c:order val="2"/>
          <c:tx>
            <c:v>Ар к ДПЦ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'Состояние системы'!$G$16:$G$21</c:f>
              <c:numCache>
                <c:formatCode>General</c:formatCode>
                <c:ptCount val="6"/>
                <c:pt idx="0">
                  <c:v>1.52</c:v>
                </c:pt>
                <c:pt idx="1">
                  <c:v>1.6300000000000003</c:v>
                </c:pt>
                <c:pt idx="2">
                  <c:v>1.58</c:v>
                </c:pt>
                <c:pt idx="3">
                  <c:v>1.4700000000000002</c:v>
                </c:pt>
                <c:pt idx="4">
                  <c:v>1.4300000000000002</c:v>
                </c:pt>
                <c:pt idx="5">
                  <c:v>1.3600000000000003</c:v>
                </c:pt>
              </c:numCache>
            </c:numRef>
          </c:xVal>
          <c:yVal>
            <c:numRef>
              <c:f>'Состояние системы'!$H$16:$H$21</c:f>
              <c:numCache>
                <c:formatCode>General</c:formatCode>
                <c:ptCount val="6"/>
                <c:pt idx="0">
                  <c:v>7.52</c:v>
                </c:pt>
                <c:pt idx="1">
                  <c:v>10</c:v>
                </c:pt>
                <c:pt idx="2">
                  <c:v>9.27</c:v>
                </c:pt>
                <c:pt idx="3">
                  <c:v>7.52</c:v>
                </c:pt>
                <c:pt idx="4">
                  <c:v>7.1099999999999994</c:v>
                </c:pt>
                <c:pt idx="5">
                  <c:v>6.6400000000000006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F9-4EDB-B36F-E32197596133}"/>
            </c:ext>
          </c:extLst>
        </c:ser>
        <c:ser>
          <c:idx val="3"/>
          <c:order val="3"/>
          <c:tx>
            <c:v>ДПЦ к МПЦ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'Состояние системы'!$J$16:$J$26</c:f>
              <c:numCache>
                <c:formatCode>General</c:formatCode>
                <c:ptCount val="11"/>
                <c:pt idx="0">
                  <c:v>1.6400000000000001</c:v>
                </c:pt>
                <c:pt idx="1">
                  <c:v>1.58</c:v>
                </c:pt>
                <c:pt idx="2">
                  <c:v>1.5500000000000003</c:v>
                </c:pt>
                <c:pt idx="3">
                  <c:v>1.5</c:v>
                </c:pt>
                <c:pt idx="4">
                  <c:v>1.4500000000000002</c:v>
                </c:pt>
                <c:pt idx="5">
                  <c:v>1.4000000000000004</c:v>
                </c:pt>
                <c:pt idx="6">
                  <c:v>1.35</c:v>
                </c:pt>
                <c:pt idx="7">
                  <c:v>1.21</c:v>
                </c:pt>
                <c:pt idx="8">
                  <c:v>1.1500000000000004</c:v>
                </c:pt>
                <c:pt idx="9">
                  <c:v>1.1100000000000003</c:v>
                </c:pt>
                <c:pt idx="10">
                  <c:v>1.3000000000000003</c:v>
                </c:pt>
              </c:numCache>
            </c:numRef>
          </c:xVal>
          <c:yVal>
            <c:numRef>
              <c:f>'Состояние системы'!$K$16:$K$26</c:f>
              <c:numCache>
                <c:formatCode>General</c:formatCode>
                <c:ptCount val="11"/>
                <c:pt idx="0">
                  <c:v>10</c:v>
                </c:pt>
                <c:pt idx="1">
                  <c:v>8.98</c:v>
                </c:pt>
                <c:pt idx="2">
                  <c:v>8.5500000000000007</c:v>
                </c:pt>
                <c:pt idx="3">
                  <c:v>7.75</c:v>
                </c:pt>
                <c:pt idx="4">
                  <c:v>7.55</c:v>
                </c:pt>
                <c:pt idx="5">
                  <c:v>6.88</c:v>
                </c:pt>
                <c:pt idx="6">
                  <c:v>6.3599999999999994</c:v>
                </c:pt>
                <c:pt idx="7">
                  <c:v>6.88</c:v>
                </c:pt>
                <c:pt idx="8">
                  <c:v>6.58</c:v>
                </c:pt>
                <c:pt idx="9">
                  <c:v>5.81</c:v>
                </c:pt>
                <c:pt idx="10">
                  <c:v>7.16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9F9-4EDB-B36F-E32197596133}"/>
            </c:ext>
          </c:extLst>
        </c:ser>
        <c:ser>
          <c:idx val="4"/>
          <c:order val="4"/>
          <c:tx>
            <c:v>МПЦ к точке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'Состояние системы'!$M$16:$M$22</c:f>
              <c:numCache>
                <c:formatCode>General</c:formatCode>
                <c:ptCount val="7"/>
                <c:pt idx="0">
                  <c:v>1.7000000000000002</c:v>
                </c:pt>
                <c:pt idx="1">
                  <c:v>1.6100000000000003</c:v>
                </c:pt>
                <c:pt idx="2">
                  <c:v>1.5300000000000002</c:v>
                </c:pt>
                <c:pt idx="3">
                  <c:v>1.4400000000000004</c:v>
                </c:pt>
                <c:pt idx="4">
                  <c:v>1.23</c:v>
                </c:pt>
                <c:pt idx="5">
                  <c:v>1.33</c:v>
                </c:pt>
                <c:pt idx="6">
                  <c:v>1.1000000000000001</c:v>
                </c:pt>
              </c:numCache>
            </c:numRef>
          </c:xVal>
          <c:yVal>
            <c:numRef>
              <c:f>'Состояние системы'!$N$16:$N$22</c:f>
              <c:numCache>
                <c:formatCode>General</c:formatCode>
                <c:ptCount val="7"/>
                <c:pt idx="0">
                  <c:v>10</c:v>
                </c:pt>
                <c:pt idx="1">
                  <c:v>7.1099999999999994</c:v>
                </c:pt>
                <c:pt idx="2">
                  <c:v>6.74</c:v>
                </c:pt>
                <c:pt idx="3">
                  <c:v>5.55</c:v>
                </c:pt>
                <c:pt idx="4">
                  <c:v>3.8600000000000003</c:v>
                </c:pt>
                <c:pt idx="5">
                  <c:v>4.1900000000000004</c:v>
                </c:pt>
                <c:pt idx="6">
                  <c:v>3.0300000000000002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9F9-4EDB-B36F-E32197596133}"/>
            </c:ext>
          </c:extLst>
        </c:ser>
        <c:ser>
          <c:idx val="5"/>
          <c:order val="5"/>
          <c:tx>
            <c:v>точка к МПЦ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'Состояние системы'!$P$16:$P$21</c:f>
              <c:numCache>
                <c:formatCode>General</c:formatCode>
                <c:ptCount val="6"/>
                <c:pt idx="0">
                  <c:v>1.46</c:v>
                </c:pt>
                <c:pt idx="1">
                  <c:v>1.1700000000000004</c:v>
                </c:pt>
                <c:pt idx="2">
                  <c:v>1.35</c:v>
                </c:pt>
                <c:pt idx="3">
                  <c:v>1.5300000000000002</c:v>
                </c:pt>
                <c:pt idx="4">
                  <c:v>1.6600000000000001</c:v>
                </c:pt>
                <c:pt idx="5">
                  <c:v>1.75</c:v>
                </c:pt>
              </c:numCache>
            </c:numRef>
          </c:xVal>
          <c:yVal>
            <c:numRef>
              <c:f>'Состояние системы'!$Q$16:$Q$21</c:f>
              <c:numCache>
                <c:formatCode>General</c:formatCode>
                <c:ptCount val="6"/>
                <c:pt idx="0">
                  <c:v>1.1400000000000006</c:v>
                </c:pt>
                <c:pt idx="1">
                  <c:v>1.2899999999999991</c:v>
                </c:pt>
                <c:pt idx="2">
                  <c:v>1.3399999999999999</c:v>
                </c:pt>
                <c:pt idx="3">
                  <c:v>1.0399999999999991</c:v>
                </c:pt>
                <c:pt idx="4">
                  <c:v>0.97000000000000064</c:v>
                </c:pt>
                <c:pt idx="5">
                  <c:v>0.90000000000000036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9F9-4EDB-B36F-E32197596133}"/>
            </c:ext>
          </c:extLst>
        </c:ser>
        <c:ser>
          <c:idx val="6"/>
          <c:order val="6"/>
          <c:tx>
            <c:v>МПЦ к БПЦ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'Состояние системы'!$S$16:$S$23</c:f>
              <c:numCache>
                <c:formatCode>General</c:formatCode>
                <c:ptCount val="8"/>
                <c:pt idx="0">
                  <c:v>1.75</c:v>
                </c:pt>
                <c:pt idx="1">
                  <c:v>1.6400000000000001</c:v>
                </c:pt>
                <c:pt idx="2">
                  <c:v>1.52</c:v>
                </c:pt>
                <c:pt idx="3">
                  <c:v>1.4400000000000004</c:v>
                </c:pt>
                <c:pt idx="4">
                  <c:v>1.1900000000000004</c:v>
                </c:pt>
                <c:pt idx="5">
                  <c:v>1.02</c:v>
                </c:pt>
                <c:pt idx="6">
                  <c:v>0.80000000000000027</c:v>
                </c:pt>
                <c:pt idx="7">
                  <c:v>0.66999999999999993</c:v>
                </c:pt>
              </c:numCache>
            </c:numRef>
          </c:xVal>
          <c:yVal>
            <c:numRef>
              <c:f>'Состояние системы'!$T$16:$T$23</c:f>
              <c:numCache>
                <c:formatCode>General</c:formatCode>
                <c:ptCount val="8"/>
                <c:pt idx="0">
                  <c:v>0.74000000000000021</c:v>
                </c:pt>
                <c:pt idx="1">
                  <c:v>0.66999999999999993</c:v>
                </c:pt>
                <c:pt idx="2">
                  <c:v>0.66000000000000014</c:v>
                </c:pt>
                <c:pt idx="3">
                  <c:v>0.64000000000000057</c:v>
                </c:pt>
                <c:pt idx="4">
                  <c:v>0.60999999999999943</c:v>
                </c:pt>
                <c:pt idx="5">
                  <c:v>0.5600000000000005</c:v>
                </c:pt>
                <c:pt idx="6">
                  <c:v>0.5600000000000005</c:v>
                </c:pt>
                <c:pt idx="7">
                  <c:v>0.5600000000000005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9F9-4EDB-B36F-E32197596133}"/>
            </c:ext>
          </c:extLst>
        </c:ser>
        <c:ser>
          <c:idx val="7"/>
          <c:order val="7"/>
          <c:tx>
            <c:v>БПЦ к МПЦ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'Состояние системы'!$V$16:$V$23</c:f>
              <c:numCache>
                <c:formatCode>General</c:formatCode>
                <c:ptCount val="8"/>
                <c:pt idx="0">
                  <c:v>1.7000000000000002</c:v>
                </c:pt>
                <c:pt idx="1">
                  <c:v>1.6</c:v>
                </c:pt>
                <c:pt idx="2">
                  <c:v>1.4000000000000004</c:v>
                </c:pt>
                <c:pt idx="3">
                  <c:v>1.1900000000000004</c:v>
                </c:pt>
                <c:pt idx="4">
                  <c:v>0.99000000000000021</c:v>
                </c:pt>
                <c:pt idx="5">
                  <c:v>0.80000000000000027</c:v>
                </c:pt>
                <c:pt idx="6">
                  <c:v>0.70000000000000018</c:v>
                </c:pt>
                <c:pt idx="7">
                  <c:v>0.49000000000000021</c:v>
                </c:pt>
              </c:numCache>
            </c:numRef>
          </c:xVal>
          <c:yVal>
            <c:numRef>
              <c:f>'Состояние системы'!$W$16:$W$23</c:f>
              <c:numCache>
                <c:formatCode>General</c:formatCode>
                <c:ptCount val="8"/>
                <c:pt idx="0">
                  <c:v>0.11999999999999922</c:v>
                </c:pt>
                <c:pt idx="1">
                  <c:v>0.11999999999999922</c:v>
                </c:pt>
                <c:pt idx="2">
                  <c:v>0.11999999999999922</c:v>
                </c:pt>
                <c:pt idx="3">
                  <c:v>0.13000000000000078</c:v>
                </c:pt>
                <c:pt idx="4">
                  <c:v>0.11999999999999922</c:v>
                </c:pt>
                <c:pt idx="5">
                  <c:v>0.11999999999999922</c:v>
                </c:pt>
                <c:pt idx="6">
                  <c:v>0.11999999999999922</c:v>
                </c:pt>
                <c:pt idx="7">
                  <c:v>0.11999999999999922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9F9-4EDB-B36F-E32197596133}"/>
            </c:ext>
          </c:extLst>
        </c:ser>
        <c:ser>
          <c:idx val="8"/>
          <c:order val="8"/>
          <c:tx>
            <c:v>БПЦ к МПЦ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'Состояние системы'!$Y$16:$Y$20</c:f>
              <c:numCache>
                <c:formatCode>General</c:formatCode>
                <c:ptCount val="5"/>
                <c:pt idx="0">
                  <c:v>1.0500000000000003</c:v>
                </c:pt>
                <c:pt idx="1">
                  <c:v>0.95000000000000018</c:v>
                </c:pt>
                <c:pt idx="2">
                  <c:v>0.8400000000000003</c:v>
                </c:pt>
                <c:pt idx="3">
                  <c:v>0.74000000000000021</c:v>
                </c:pt>
                <c:pt idx="4">
                  <c:v>0.62000000000000011</c:v>
                </c:pt>
              </c:numCache>
            </c:numRef>
          </c:xVal>
          <c:yVal>
            <c:numRef>
              <c:f>'Состояние системы'!$Z$16:$Z$20</c:f>
              <c:numCache>
                <c:formatCode>General</c:formatCode>
                <c:ptCount val="5"/>
                <c:pt idx="0">
                  <c:v>4.5999999999999996</c:v>
                </c:pt>
                <c:pt idx="1">
                  <c:v>3.17</c:v>
                </c:pt>
                <c:pt idx="2">
                  <c:v>3</c:v>
                </c:pt>
                <c:pt idx="3">
                  <c:v>2.09</c:v>
                </c:pt>
                <c:pt idx="4">
                  <c:v>1.8200000000000003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9F9-4EDB-B36F-E32197596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203872"/>
        <c:axId val="1459204352"/>
      </c:scatterChart>
      <c:valAx>
        <c:axId val="1459203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9204352"/>
        <c:crosses val="autoZero"/>
        <c:crossBetween val="midCat"/>
      </c:valAx>
      <c:valAx>
        <c:axId val="145920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9203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R-RL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'Амплидуты аттрактора Рёсслера'!$L$1</c:f>
              <c:strCache>
                <c:ptCount val="1"/>
                <c:pt idx="0">
                  <c:v>RL_true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'Амплидуты аттрактора Рёсслера'!$K$2:$K$16</c:f>
              <c:numCache>
                <c:formatCode>General</c:formatCode>
                <c:ptCount val="15"/>
                <c:pt idx="0">
                  <c:v>1.2800000000000002</c:v>
                </c:pt>
                <c:pt idx="1">
                  <c:v>1.3600000000000003</c:v>
                </c:pt>
                <c:pt idx="2">
                  <c:v>1.4700000000000002</c:v>
                </c:pt>
                <c:pt idx="3">
                  <c:v>1.5100000000000002</c:v>
                </c:pt>
                <c:pt idx="4">
                  <c:v>1.5700000000000003</c:v>
                </c:pt>
                <c:pt idx="5">
                  <c:v>1.35</c:v>
                </c:pt>
                <c:pt idx="6">
                  <c:v>1.2000000000000002</c:v>
                </c:pt>
                <c:pt idx="7">
                  <c:v>1.37</c:v>
                </c:pt>
                <c:pt idx="8">
                  <c:v>1.5500000000000003</c:v>
                </c:pt>
                <c:pt idx="9">
                  <c:v>1.5500000000000003</c:v>
                </c:pt>
                <c:pt idx="10">
                  <c:v>1.4400000000000004</c:v>
                </c:pt>
                <c:pt idx="11">
                  <c:v>1.4400000000000004</c:v>
                </c:pt>
                <c:pt idx="12">
                  <c:v>1.31</c:v>
                </c:pt>
                <c:pt idx="13">
                  <c:v>1.31</c:v>
                </c:pt>
                <c:pt idx="14">
                  <c:v>1.1500000000000004</c:v>
                </c:pt>
              </c:numCache>
            </c:numRef>
          </c:xVal>
          <c:yVal>
            <c:numRef>
              <c:f>'Амплидуты аттрактора Рёсслера'!$L$2:$L$16</c:f>
              <c:numCache>
                <c:formatCode>General</c:formatCode>
                <c:ptCount val="15"/>
                <c:pt idx="0">
                  <c:v>7.82</c:v>
                </c:pt>
                <c:pt idx="1">
                  <c:v>7.8100000000000005</c:v>
                </c:pt>
                <c:pt idx="2">
                  <c:v>8.32</c:v>
                </c:pt>
                <c:pt idx="3">
                  <c:v>10</c:v>
                </c:pt>
                <c:pt idx="4">
                  <c:v>10</c:v>
                </c:pt>
                <c:pt idx="5">
                  <c:v>9.14</c:v>
                </c:pt>
                <c:pt idx="6">
                  <c:v>8.14</c:v>
                </c:pt>
                <c:pt idx="7">
                  <c:v>10</c:v>
                </c:pt>
                <c:pt idx="8">
                  <c:v>8.69</c:v>
                </c:pt>
                <c:pt idx="9">
                  <c:v>9.44</c:v>
                </c:pt>
                <c:pt idx="10">
                  <c:v>10</c:v>
                </c:pt>
                <c:pt idx="11">
                  <c:v>9.16</c:v>
                </c:pt>
                <c:pt idx="12">
                  <c:v>10</c:v>
                </c:pt>
                <c:pt idx="13">
                  <c:v>7.93</c:v>
                </c:pt>
                <c:pt idx="14">
                  <c:v>8.27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71-4D22-AC89-306D83EB0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206272"/>
        <c:axId val="1459223072"/>
      </c:scatterChart>
      <c:valAx>
        <c:axId val="1459206272"/>
        <c:scaling>
          <c:orientation val="minMax"/>
          <c:min val="1.100000000000000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9223072"/>
        <c:crosses val="autoZero"/>
        <c:crossBetween val="midCat"/>
      </c:valAx>
      <c:valAx>
        <c:axId val="1459223072"/>
        <c:scaling>
          <c:orientation val="minMax"/>
          <c:min val="7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9206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'Характерный размер для одного R'!$K$1</c:f>
              <c:strCache>
                <c:ptCount val="1"/>
                <c:pt idx="0">
                  <c:v>Diameter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'Характерный размер для одного R'!$I$2:$I$17</c:f>
              <c:numCache>
                <c:formatCode>General</c:formatCode>
                <c:ptCount val="16"/>
                <c:pt idx="0">
                  <c:v>10</c:v>
                </c:pt>
                <c:pt idx="1">
                  <c:v>8.8000000000000007</c:v>
                </c:pt>
                <c:pt idx="2">
                  <c:v>7.9</c:v>
                </c:pt>
                <c:pt idx="3">
                  <c:v>7.15</c:v>
                </c:pt>
                <c:pt idx="4">
                  <c:v>7.1400000000000006</c:v>
                </c:pt>
                <c:pt idx="5">
                  <c:v>1.08</c:v>
                </c:pt>
                <c:pt idx="6">
                  <c:v>1.0700000000000003</c:v>
                </c:pt>
                <c:pt idx="7">
                  <c:v>0.86999999999999922</c:v>
                </c:pt>
                <c:pt idx="8">
                  <c:v>0.83000000000000007</c:v>
                </c:pt>
                <c:pt idx="9">
                  <c:v>0.74000000000000021</c:v>
                </c:pt>
                <c:pt idx="10">
                  <c:v>0.69999999999999929</c:v>
                </c:pt>
                <c:pt idx="11">
                  <c:v>0.67999999999999972</c:v>
                </c:pt>
                <c:pt idx="12">
                  <c:v>0.36999999999999922</c:v>
                </c:pt>
                <c:pt idx="13">
                  <c:v>0.22000000000000064</c:v>
                </c:pt>
                <c:pt idx="14">
                  <c:v>0.16999999999999993</c:v>
                </c:pt>
                <c:pt idx="15">
                  <c:v>0.14000000000000057</c:v>
                </c:pt>
              </c:numCache>
            </c:numRef>
          </c:xVal>
          <c:yVal>
            <c:numRef>
              <c:f>'Характерный размер для одного R'!$K$2:$K$17</c:f>
              <c:numCache>
                <c:formatCode>General</c:formatCode>
                <c:ptCount val="16"/>
                <c:pt idx="0">
                  <c:v>3.4985711369071804</c:v>
                </c:pt>
                <c:pt idx="1">
                  <c:v>3.0232432915661951</c:v>
                </c:pt>
                <c:pt idx="2">
                  <c:v>1.6401219466856727</c:v>
                </c:pt>
                <c:pt idx="3">
                  <c:v>1.3</c:v>
                </c:pt>
                <c:pt idx="4">
                  <c:v>0</c:v>
                </c:pt>
                <c:pt idx="5">
                  <c:v>0</c:v>
                </c:pt>
                <c:pt idx="6">
                  <c:v>1.4000000000000001</c:v>
                </c:pt>
                <c:pt idx="7">
                  <c:v>1.8681541692269406</c:v>
                </c:pt>
                <c:pt idx="8">
                  <c:v>2.5495097567963922</c:v>
                </c:pt>
                <c:pt idx="9">
                  <c:v>3.3354160160315836</c:v>
                </c:pt>
                <c:pt idx="10">
                  <c:v>4.0311288741492746</c:v>
                </c:pt>
                <c:pt idx="11">
                  <c:v>12.854960132182441</c:v>
                </c:pt>
                <c:pt idx="12">
                  <c:v>11.771151175649729</c:v>
                </c:pt>
                <c:pt idx="13">
                  <c:v>10.04987562112089</c:v>
                </c:pt>
                <c:pt idx="14">
                  <c:v>8.0099937578003146</c:v>
                </c:pt>
                <c:pt idx="15">
                  <c:v>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3A-4321-A0F0-3D67F1438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224032"/>
        <c:axId val="1459195712"/>
      </c:scatterChart>
      <c:valAx>
        <c:axId val="1459224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9195712"/>
        <c:crosses val="autoZero"/>
        <c:crossBetween val="midCat"/>
      </c:valAx>
      <c:valAx>
        <c:axId val="145919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9224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402167</xdr:colOff>
      <xdr:row>27</xdr:row>
      <xdr:rowOff>78316</xdr:rowOff>
    </xdr:from>
    <xdr:to>
      <xdr:col>14</xdr:col>
      <xdr:colOff>412750</xdr:colOff>
      <xdr:row>57</xdr:row>
      <xdr:rowOff>31749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3F35A4D-A4A2-4650-362F-6EA1A36DC8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16</xdr:row>
      <xdr:rowOff>170331</xdr:rowOff>
    </xdr:from>
    <xdr:to>
      <xdr:col>7</xdr:col>
      <xdr:colOff>452718</xdr:colOff>
      <xdr:row>30</xdr:row>
      <xdr:rowOff>152401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CB3E844-DE6D-8D96-E6F5-4C06B7FE5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784860</xdr:colOff>
      <xdr:row>17</xdr:row>
      <xdr:rowOff>106680</xdr:rowOff>
    </xdr:from>
    <xdr:to>
      <xdr:col>7</xdr:col>
      <xdr:colOff>38100</xdr:colOff>
      <xdr:row>33</xdr:row>
      <xdr:rowOff>7620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7C55CD9-2F10-9993-7559-27421E7172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50;&#1085;&#1080;&#1075;&#1072;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Лист1"/>
    </sheetNames>
    <sheetDataSet>
      <sheetData sheetId="0">
        <row r="3">
          <cell r="A3">
            <v>3.4</v>
          </cell>
          <cell r="B3">
            <v>0</v>
          </cell>
          <cell r="D3">
            <v>3.43</v>
          </cell>
          <cell r="E3">
            <v>2.0699999999999998</v>
          </cell>
          <cell r="G3">
            <v>3.18</v>
          </cell>
          <cell r="H3">
            <v>2.48</v>
          </cell>
          <cell r="J3">
            <v>3.06</v>
          </cell>
          <cell r="K3">
            <v>0</v>
          </cell>
          <cell r="M3">
            <v>3</v>
          </cell>
          <cell r="N3">
            <v>0</v>
          </cell>
          <cell r="P3">
            <v>3.24</v>
          </cell>
          <cell r="Q3">
            <v>8.86</v>
          </cell>
          <cell r="S3">
            <v>2.95</v>
          </cell>
          <cell r="T3">
            <v>9.26</v>
          </cell>
          <cell r="V3">
            <v>3</v>
          </cell>
          <cell r="W3">
            <v>9.8800000000000008</v>
          </cell>
          <cell r="Y3">
            <v>3.65</v>
          </cell>
          <cell r="Z3">
            <v>5.4</v>
          </cell>
        </row>
        <row r="4">
          <cell r="A4">
            <v>3.48</v>
          </cell>
          <cell r="B4">
            <v>1.45</v>
          </cell>
          <cell r="D4">
            <v>3.46</v>
          </cell>
          <cell r="E4">
            <v>2.2400000000000002</v>
          </cell>
          <cell r="G4">
            <v>3.07</v>
          </cell>
          <cell r="H4">
            <v>0</v>
          </cell>
          <cell r="J4">
            <v>3.12</v>
          </cell>
          <cell r="K4">
            <v>1.02</v>
          </cell>
          <cell r="M4">
            <v>3.09</v>
          </cell>
          <cell r="N4">
            <v>2.89</v>
          </cell>
          <cell r="P4">
            <v>3.53</v>
          </cell>
          <cell r="Q4">
            <v>8.7100000000000009</v>
          </cell>
          <cell r="S4">
            <v>3.06</v>
          </cell>
          <cell r="T4">
            <v>9.33</v>
          </cell>
          <cell r="V4">
            <v>3.1</v>
          </cell>
          <cell r="W4">
            <v>9.8800000000000008</v>
          </cell>
          <cell r="Y4">
            <v>3.75</v>
          </cell>
          <cell r="Z4">
            <v>6.83</v>
          </cell>
        </row>
        <row r="5">
          <cell r="A5">
            <v>3.43</v>
          </cell>
          <cell r="B5">
            <v>0.85</v>
          </cell>
          <cell r="D5">
            <v>3.39</v>
          </cell>
          <cell r="E5">
            <v>2.34</v>
          </cell>
          <cell r="G5">
            <v>3.12</v>
          </cell>
          <cell r="H5">
            <v>0.73</v>
          </cell>
          <cell r="J5">
            <v>3.15</v>
          </cell>
          <cell r="K5">
            <v>1.45</v>
          </cell>
          <cell r="M5">
            <v>3.17</v>
          </cell>
          <cell r="N5">
            <v>3.26</v>
          </cell>
          <cell r="P5">
            <v>3.35</v>
          </cell>
          <cell r="Q5">
            <v>8.66</v>
          </cell>
          <cell r="S5">
            <v>3.18</v>
          </cell>
          <cell r="T5">
            <v>9.34</v>
          </cell>
          <cell r="V5">
            <v>3.3</v>
          </cell>
          <cell r="W5">
            <v>9.8800000000000008</v>
          </cell>
          <cell r="Y5">
            <v>3.86</v>
          </cell>
          <cell r="Z5">
            <v>7</v>
          </cell>
        </row>
        <row r="6">
          <cell r="A6">
            <v>3.46</v>
          </cell>
          <cell r="B6">
            <v>1.04</v>
          </cell>
          <cell r="D6">
            <v>3.32</v>
          </cell>
          <cell r="E6">
            <v>2.2000000000000002</v>
          </cell>
          <cell r="G6">
            <v>3.23</v>
          </cell>
          <cell r="H6">
            <v>2.48</v>
          </cell>
          <cell r="J6">
            <v>3.2</v>
          </cell>
          <cell r="K6">
            <v>2.25</v>
          </cell>
          <cell r="M6">
            <v>3.26</v>
          </cell>
          <cell r="N6">
            <v>4.45</v>
          </cell>
          <cell r="P6">
            <v>3.17</v>
          </cell>
          <cell r="Q6">
            <v>8.9600000000000009</v>
          </cell>
          <cell r="S6">
            <v>3.26</v>
          </cell>
          <cell r="T6">
            <v>9.36</v>
          </cell>
          <cell r="V6">
            <v>3.51</v>
          </cell>
          <cell r="W6">
            <v>9.8699999999999992</v>
          </cell>
          <cell r="Y6">
            <v>3.96</v>
          </cell>
          <cell r="Z6">
            <v>7.91</v>
          </cell>
        </row>
        <row r="7">
          <cell r="D7">
            <v>3.25</v>
          </cell>
          <cell r="E7">
            <v>1.85</v>
          </cell>
          <cell r="G7">
            <v>3.27</v>
          </cell>
          <cell r="H7">
            <v>2.89</v>
          </cell>
          <cell r="J7">
            <v>3.25</v>
          </cell>
          <cell r="K7">
            <v>2.4500000000000002</v>
          </cell>
          <cell r="M7">
            <v>3.47</v>
          </cell>
          <cell r="N7">
            <v>6.14</v>
          </cell>
          <cell r="P7">
            <v>3.04</v>
          </cell>
          <cell r="Q7">
            <v>9.0299999999999994</v>
          </cell>
          <cell r="S7">
            <v>3.51</v>
          </cell>
          <cell r="T7">
            <v>9.39</v>
          </cell>
          <cell r="V7">
            <v>3.71</v>
          </cell>
          <cell r="W7">
            <v>9.8800000000000008</v>
          </cell>
          <cell r="Y7">
            <v>4.08</v>
          </cell>
          <cell r="Z7">
            <v>8.18</v>
          </cell>
        </row>
        <row r="8">
          <cell r="D8">
            <v>3.22</v>
          </cell>
          <cell r="E8">
            <v>1.68</v>
          </cell>
          <cell r="G8">
            <v>3.34</v>
          </cell>
          <cell r="H8">
            <v>3.36</v>
          </cell>
          <cell r="J8">
            <v>3.3</v>
          </cell>
          <cell r="K8">
            <v>3.12</v>
          </cell>
          <cell r="M8">
            <v>3.37</v>
          </cell>
          <cell r="N8">
            <v>5.81</v>
          </cell>
          <cell r="P8">
            <v>2.95</v>
          </cell>
          <cell r="Q8">
            <v>9.1</v>
          </cell>
          <cell r="S8">
            <v>3.68</v>
          </cell>
          <cell r="T8">
            <v>9.44</v>
          </cell>
          <cell r="V8">
            <v>3.9</v>
          </cell>
          <cell r="W8">
            <v>9.8800000000000008</v>
          </cell>
        </row>
        <row r="9">
          <cell r="D9">
            <v>3.15</v>
          </cell>
          <cell r="E9">
            <v>0.91</v>
          </cell>
          <cell r="J9">
            <v>3.35</v>
          </cell>
          <cell r="K9">
            <v>3.64</v>
          </cell>
          <cell r="M9">
            <v>3.6</v>
          </cell>
          <cell r="N9">
            <v>6.97</v>
          </cell>
          <cell r="S9">
            <v>3.9</v>
          </cell>
          <cell r="T9">
            <v>9.44</v>
          </cell>
          <cell r="V9">
            <v>4</v>
          </cell>
          <cell r="W9">
            <v>9.8800000000000008</v>
          </cell>
        </row>
        <row r="10">
          <cell r="D10">
            <v>3.13</v>
          </cell>
          <cell r="E10">
            <v>0</v>
          </cell>
          <cell r="J10">
            <v>3.49</v>
          </cell>
          <cell r="K10">
            <v>3.12</v>
          </cell>
          <cell r="S10">
            <v>4.03</v>
          </cell>
          <cell r="T10">
            <v>9.44</v>
          </cell>
          <cell r="V10">
            <v>4.21</v>
          </cell>
          <cell r="W10">
            <v>9.8800000000000008</v>
          </cell>
        </row>
        <row r="11">
          <cell r="D11">
            <v>3.19</v>
          </cell>
          <cell r="E11">
            <v>1.65</v>
          </cell>
          <cell r="J11">
            <v>3.55</v>
          </cell>
          <cell r="K11">
            <v>3.42</v>
          </cell>
        </row>
        <row r="12">
          <cell r="J12">
            <v>3.59</v>
          </cell>
          <cell r="K12">
            <v>4.1900000000000004</v>
          </cell>
        </row>
        <row r="13">
          <cell r="J13">
            <v>3.4</v>
          </cell>
          <cell r="K13">
            <v>2.84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4"/>
  <sheetViews>
    <sheetView zoomScale="72" workbookViewId="0">
      <selection activeCell="P39" sqref="P39"/>
    </sheetView>
  </sheetViews>
  <sheetFormatPr defaultColWidth="12.6640625" defaultRowHeight="15.75" customHeight="1" x14ac:dyDescent="0.25"/>
  <sheetData>
    <row r="1" spans="1:26" ht="13.2" x14ac:dyDescent="0.25">
      <c r="A1" s="1" t="s">
        <v>0</v>
      </c>
      <c r="D1" s="1" t="s">
        <v>1</v>
      </c>
      <c r="G1" s="1" t="s">
        <v>2</v>
      </c>
      <c r="J1" s="1" t="s">
        <v>3</v>
      </c>
      <c r="M1" s="1" t="s">
        <v>4</v>
      </c>
      <c r="P1" s="1" t="s">
        <v>5</v>
      </c>
      <c r="S1" s="1" t="s">
        <v>6</v>
      </c>
      <c r="V1" s="1" t="s">
        <v>7</v>
      </c>
      <c r="Y1" s="1" t="s">
        <v>7</v>
      </c>
    </row>
    <row r="2" spans="1:26" ht="13.2" x14ac:dyDescent="0.25">
      <c r="A2" s="1" t="s">
        <v>8</v>
      </c>
      <c r="B2" s="1" t="s">
        <v>9</v>
      </c>
      <c r="D2" s="1" t="s">
        <v>8</v>
      </c>
      <c r="E2" s="1" t="s">
        <v>9</v>
      </c>
      <c r="G2" s="1" t="s">
        <v>8</v>
      </c>
      <c r="H2" s="1" t="s">
        <v>9</v>
      </c>
      <c r="J2" s="1" t="s">
        <v>8</v>
      </c>
      <c r="K2" s="1" t="s">
        <v>9</v>
      </c>
      <c r="M2" s="1" t="s">
        <v>8</v>
      </c>
      <c r="N2" s="1" t="s">
        <v>9</v>
      </c>
      <c r="P2" s="1" t="s">
        <v>8</v>
      </c>
      <c r="Q2" s="1" t="s">
        <v>9</v>
      </c>
      <c r="S2" s="1" t="s">
        <v>8</v>
      </c>
      <c r="T2" s="1" t="s">
        <v>9</v>
      </c>
      <c r="V2" s="1" t="s">
        <v>8</v>
      </c>
      <c r="W2" s="1" t="s">
        <v>9</v>
      </c>
      <c r="Y2" s="1" t="s">
        <v>8</v>
      </c>
      <c r="Z2" s="1" t="s">
        <v>9</v>
      </c>
    </row>
    <row r="3" spans="1:26" ht="13.2" x14ac:dyDescent="0.25">
      <c r="A3" s="1">
        <v>3.4</v>
      </c>
      <c r="B3" s="1">
        <v>0</v>
      </c>
      <c r="D3" s="1">
        <v>3.43</v>
      </c>
      <c r="E3" s="1">
        <v>2.0699999999999998</v>
      </c>
      <c r="G3" s="1">
        <v>3.18</v>
      </c>
      <c r="H3" s="1">
        <v>2.48</v>
      </c>
      <c r="J3" s="1">
        <v>3.06</v>
      </c>
      <c r="K3" s="1">
        <v>0</v>
      </c>
      <c r="M3" s="1">
        <v>3</v>
      </c>
      <c r="N3" s="1">
        <v>0</v>
      </c>
      <c r="P3" s="1">
        <v>3.24</v>
      </c>
      <c r="Q3" s="1">
        <v>8.86</v>
      </c>
      <c r="S3" s="1">
        <v>2.95</v>
      </c>
      <c r="T3" s="1">
        <v>9.26</v>
      </c>
      <c r="V3" s="1">
        <v>3</v>
      </c>
      <c r="W3" s="1">
        <v>9.8800000000000008</v>
      </c>
      <c r="Y3" s="1">
        <v>3.65</v>
      </c>
      <c r="Z3" s="1">
        <v>5.4</v>
      </c>
    </row>
    <row r="4" spans="1:26" ht="13.2" x14ac:dyDescent="0.25">
      <c r="A4" s="1">
        <v>3.48</v>
      </c>
      <c r="B4" s="1">
        <v>1.45</v>
      </c>
      <c r="D4" s="1">
        <v>3.46</v>
      </c>
      <c r="E4" s="1">
        <v>2.2400000000000002</v>
      </c>
      <c r="G4" s="1">
        <v>3.07</v>
      </c>
      <c r="H4" s="1">
        <v>0</v>
      </c>
      <c r="J4" s="1">
        <v>3.12</v>
      </c>
      <c r="K4" s="1">
        <v>1.02</v>
      </c>
      <c r="M4" s="1">
        <v>3.09</v>
      </c>
      <c r="N4" s="1">
        <v>2.89</v>
      </c>
      <c r="P4" s="1">
        <v>3.53</v>
      </c>
      <c r="Q4" s="1">
        <v>8.7100000000000009</v>
      </c>
      <c r="S4" s="1">
        <v>3.06</v>
      </c>
      <c r="T4" s="1">
        <v>9.33</v>
      </c>
      <c r="V4" s="1">
        <v>3.1</v>
      </c>
      <c r="W4" s="1">
        <v>9.8800000000000008</v>
      </c>
      <c r="Y4" s="1">
        <v>3.75</v>
      </c>
      <c r="Z4" s="1">
        <v>6.83</v>
      </c>
    </row>
    <row r="5" spans="1:26" ht="13.2" x14ac:dyDescent="0.25">
      <c r="A5" s="1">
        <v>3.43</v>
      </c>
      <c r="B5" s="1">
        <v>0.85</v>
      </c>
      <c r="D5" s="1">
        <v>3.39</v>
      </c>
      <c r="E5" s="1">
        <v>2.34</v>
      </c>
      <c r="G5" s="1">
        <v>3.12</v>
      </c>
      <c r="H5" s="1">
        <v>0.73</v>
      </c>
      <c r="J5" s="1">
        <v>3.15</v>
      </c>
      <c r="K5" s="1">
        <v>1.45</v>
      </c>
      <c r="M5" s="1">
        <v>3.17</v>
      </c>
      <c r="N5" s="1">
        <v>3.26</v>
      </c>
      <c r="P5" s="1">
        <v>3.35</v>
      </c>
      <c r="Q5" s="1">
        <v>8.66</v>
      </c>
      <c r="S5" s="1">
        <v>3.18</v>
      </c>
      <c r="T5" s="1">
        <v>9.34</v>
      </c>
      <c r="V5" s="1">
        <v>3.3</v>
      </c>
      <c r="W5" s="1">
        <v>9.8800000000000008</v>
      </c>
      <c r="Y5" s="1">
        <v>3.86</v>
      </c>
      <c r="Z5" s="1">
        <v>7</v>
      </c>
    </row>
    <row r="6" spans="1:26" ht="13.2" x14ac:dyDescent="0.25">
      <c r="A6" s="1">
        <v>3.46</v>
      </c>
      <c r="B6" s="1">
        <v>1.04</v>
      </c>
      <c r="D6" s="1">
        <v>3.32</v>
      </c>
      <c r="E6" s="1">
        <v>2.2000000000000002</v>
      </c>
      <c r="G6" s="1">
        <v>3.23</v>
      </c>
      <c r="H6" s="1">
        <v>2.48</v>
      </c>
      <c r="J6" s="1">
        <v>3.2</v>
      </c>
      <c r="K6" s="1">
        <v>2.25</v>
      </c>
      <c r="M6" s="1">
        <v>3.26</v>
      </c>
      <c r="N6" s="1">
        <v>4.45</v>
      </c>
      <c r="P6" s="1">
        <v>3.17</v>
      </c>
      <c r="Q6" s="1">
        <v>8.9600000000000009</v>
      </c>
      <c r="S6" s="1">
        <v>3.26</v>
      </c>
      <c r="T6" s="1">
        <v>9.36</v>
      </c>
      <c r="V6" s="1">
        <v>3.51</v>
      </c>
      <c r="W6" s="1">
        <v>9.8699999999999992</v>
      </c>
      <c r="Y6" s="1">
        <v>3.96</v>
      </c>
      <c r="Z6" s="1">
        <v>7.91</v>
      </c>
    </row>
    <row r="7" spans="1:26" ht="13.2" x14ac:dyDescent="0.25">
      <c r="D7" s="1">
        <v>3.25</v>
      </c>
      <c r="E7" s="1">
        <v>1.85</v>
      </c>
      <c r="G7" s="1">
        <v>3.27</v>
      </c>
      <c r="H7" s="1">
        <v>2.89</v>
      </c>
      <c r="J7" s="1">
        <v>3.25</v>
      </c>
      <c r="K7" s="1">
        <v>2.4500000000000002</v>
      </c>
      <c r="M7" s="1">
        <v>3.47</v>
      </c>
      <c r="N7" s="1">
        <v>6.14</v>
      </c>
      <c r="P7" s="1">
        <v>3.04</v>
      </c>
      <c r="Q7" s="1">
        <v>9.0299999999999994</v>
      </c>
      <c r="S7" s="1">
        <v>3.51</v>
      </c>
      <c r="T7" s="1">
        <v>9.39</v>
      </c>
      <c r="V7" s="1">
        <v>3.71</v>
      </c>
      <c r="W7" s="1">
        <v>9.8800000000000008</v>
      </c>
      <c r="Y7" s="1">
        <v>4.08</v>
      </c>
      <c r="Z7" s="1">
        <v>8.18</v>
      </c>
    </row>
    <row r="8" spans="1:26" ht="13.2" x14ac:dyDescent="0.25">
      <c r="D8" s="1">
        <v>3.22</v>
      </c>
      <c r="E8" s="1">
        <v>1.68</v>
      </c>
      <c r="G8" s="1">
        <v>3.34</v>
      </c>
      <c r="H8" s="1">
        <v>3.36</v>
      </c>
      <c r="J8" s="1">
        <v>3.3</v>
      </c>
      <c r="K8" s="1">
        <v>3.12</v>
      </c>
      <c r="M8" s="1">
        <v>3.37</v>
      </c>
      <c r="N8" s="1">
        <v>5.81</v>
      </c>
      <c r="P8" s="1">
        <v>2.95</v>
      </c>
      <c r="Q8" s="1">
        <v>9.1</v>
      </c>
      <c r="S8" s="1">
        <v>3.68</v>
      </c>
      <c r="T8" s="1">
        <v>9.44</v>
      </c>
      <c r="V8" s="1">
        <v>3.9</v>
      </c>
      <c r="W8" s="1">
        <v>9.8800000000000008</v>
      </c>
    </row>
    <row r="9" spans="1:26" x14ac:dyDescent="0.25">
      <c r="D9" s="1">
        <v>3.15</v>
      </c>
      <c r="E9" s="1">
        <v>0.91</v>
      </c>
      <c r="J9" s="1">
        <v>3.35</v>
      </c>
      <c r="K9" s="1">
        <v>3.64</v>
      </c>
      <c r="M9" s="1">
        <v>3.6</v>
      </c>
      <c r="N9" s="1">
        <v>6.97</v>
      </c>
      <c r="S9" s="1">
        <v>3.9</v>
      </c>
      <c r="T9" s="1">
        <v>9.44</v>
      </c>
      <c r="V9" s="1">
        <v>4</v>
      </c>
      <c r="W9" s="1">
        <v>9.8800000000000008</v>
      </c>
    </row>
    <row r="10" spans="1:26" x14ac:dyDescent="0.25">
      <c r="D10" s="1">
        <v>3.13</v>
      </c>
      <c r="E10" s="1">
        <v>0</v>
      </c>
      <c r="J10" s="1">
        <v>3.49</v>
      </c>
      <c r="K10" s="1">
        <v>3.12</v>
      </c>
      <c r="S10" s="1">
        <v>4.03</v>
      </c>
      <c r="T10" s="1">
        <v>9.44</v>
      </c>
      <c r="V10" s="1">
        <v>4.21</v>
      </c>
      <c r="W10" s="1">
        <v>9.8800000000000008</v>
      </c>
    </row>
    <row r="11" spans="1:26" x14ac:dyDescent="0.25">
      <c r="D11" s="1">
        <v>3.19</v>
      </c>
      <c r="E11" s="1">
        <v>1.65</v>
      </c>
      <c r="J11" s="1">
        <v>3.55</v>
      </c>
      <c r="K11" s="1">
        <v>3.42</v>
      </c>
    </row>
    <row r="12" spans="1:26" x14ac:dyDescent="0.25">
      <c r="J12" s="1">
        <v>3.59</v>
      </c>
      <c r="K12" s="1">
        <v>4.1900000000000004</v>
      </c>
    </row>
    <row r="13" spans="1:26" x14ac:dyDescent="0.25">
      <c r="J13" s="1">
        <v>3.4</v>
      </c>
      <c r="K13" s="1">
        <v>2.84</v>
      </c>
    </row>
    <row r="14" spans="1:26" ht="13.2" x14ac:dyDescent="0.25"/>
    <row r="15" spans="1:26" ht="13.2" x14ac:dyDescent="0.25">
      <c r="A15" s="1" t="s">
        <v>26</v>
      </c>
      <c r="B15" s="1" t="s">
        <v>27</v>
      </c>
      <c r="D15" s="1" t="s">
        <v>26</v>
      </c>
      <c r="E15" s="1" t="s">
        <v>27</v>
      </c>
      <c r="G15" s="1" t="s">
        <v>26</v>
      </c>
      <c r="H15" s="1" t="s">
        <v>27</v>
      </c>
      <c r="J15" s="1" t="s">
        <v>26</v>
      </c>
      <c r="K15" s="1" t="s">
        <v>27</v>
      </c>
      <c r="M15" s="1" t="s">
        <v>26</v>
      </c>
      <c r="N15" s="1" t="s">
        <v>27</v>
      </c>
      <c r="P15" s="1" t="s">
        <v>26</v>
      </c>
      <c r="Q15" s="1" t="s">
        <v>27</v>
      </c>
      <c r="S15" s="1" t="s">
        <v>26</v>
      </c>
      <c r="T15" s="1" t="s">
        <v>27</v>
      </c>
      <c r="V15" s="1" t="s">
        <v>26</v>
      </c>
      <c r="W15" s="1" t="s">
        <v>27</v>
      </c>
      <c r="Y15" s="1" t="s">
        <v>26</v>
      </c>
      <c r="Z15" s="1" t="s">
        <v>27</v>
      </c>
    </row>
    <row r="16" spans="1:26" ht="13.2" x14ac:dyDescent="0.25">
      <c r="A16" s="1">
        <f>$B$34-A3</f>
        <v>1.3000000000000003</v>
      </c>
      <c r="B16" s="1">
        <f>$B$33-B3</f>
        <v>10</v>
      </c>
      <c r="D16" s="1">
        <f>$B$34-D3</f>
        <v>1.27</v>
      </c>
      <c r="E16" s="1">
        <f>$B$33-E3</f>
        <v>7.93</v>
      </c>
      <c r="G16" s="1">
        <f>$B$34-G3</f>
        <v>1.52</v>
      </c>
      <c r="H16" s="1">
        <f>$B$33-H3</f>
        <v>7.52</v>
      </c>
      <c r="J16" s="1">
        <f>$B$34-J3</f>
        <v>1.6400000000000001</v>
      </c>
      <c r="K16" s="1">
        <f>$B$33-K3</f>
        <v>10</v>
      </c>
      <c r="M16" s="1">
        <f>$B$34-M3</f>
        <v>1.7000000000000002</v>
      </c>
      <c r="N16" s="1">
        <f>$B$33-N3</f>
        <v>10</v>
      </c>
      <c r="P16" s="1">
        <f>$B$34-P3</f>
        <v>1.46</v>
      </c>
      <c r="Q16" s="1">
        <f>$B$33-Q3</f>
        <v>1.1400000000000006</v>
      </c>
      <c r="S16" s="1">
        <f>$B$34-S3</f>
        <v>1.75</v>
      </c>
      <c r="T16" s="1">
        <f>$B$33-T3</f>
        <v>0.74000000000000021</v>
      </c>
      <c r="V16" s="1">
        <f>$B$34-V3</f>
        <v>1.7000000000000002</v>
      </c>
      <c r="W16" s="1">
        <f>$B$33-W3</f>
        <v>0.11999999999999922</v>
      </c>
      <c r="Y16" s="1">
        <f>$B$34-Y3</f>
        <v>1.0500000000000003</v>
      </c>
      <c r="Z16" s="1">
        <f>$B$33-Z3</f>
        <v>4.5999999999999996</v>
      </c>
    </row>
    <row r="17" spans="1:26" ht="13.2" x14ac:dyDescent="0.25">
      <c r="A17" s="1">
        <f t="shared" ref="A17:A19" si="0">$B$34-A4</f>
        <v>1.2200000000000002</v>
      </c>
      <c r="B17" s="1">
        <f t="shared" ref="B17:B19" si="1">$B$33-B4</f>
        <v>8.5500000000000007</v>
      </c>
      <c r="D17" s="1">
        <f t="shared" ref="D17:D24" si="2">$B$34-D4</f>
        <v>1.2400000000000002</v>
      </c>
      <c r="E17" s="1">
        <f t="shared" ref="E17:E24" si="3">$B$33-E4</f>
        <v>7.76</v>
      </c>
      <c r="G17" s="1">
        <f t="shared" ref="G17:G21" si="4">$B$34-G4</f>
        <v>1.6300000000000003</v>
      </c>
      <c r="H17" s="1">
        <f t="shared" ref="H17:H21" si="5">$B$33-H4</f>
        <v>10</v>
      </c>
      <c r="J17" s="1">
        <f t="shared" ref="J17:J30" si="6">$B$34-J4</f>
        <v>1.58</v>
      </c>
      <c r="K17" s="1">
        <f t="shared" ref="K17:K26" si="7">$B$33-K4</f>
        <v>8.98</v>
      </c>
      <c r="M17" s="1">
        <f t="shared" ref="M17:M22" si="8">$B$34-M4</f>
        <v>1.6100000000000003</v>
      </c>
      <c r="N17" s="1">
        <f t="shared" ref="N17:N22" si="9">$B$33-N4</f>
        <v>7.1099999999999994</v>
      </c>
      <c r="P17" s="1">
        <f t="shared" ref="P17:P21" si="10">$B$34-P4</f>
        <v>1.1700000000000004</v>
      </c>
      <c r="Q17" s="1">
        <f t="shared" ref="Q17:Q21" si="11">$B$33-Q4</f>
        <v>1.2899999999999991</v>
      </c>
      <c r="S17" s="1">
        <f t="shared" ref="S17:S23" si="12">$B$34-S4</f>
        <v>1.6400000000000001</v>
      </c>
      <c r="T17" s="1">
        <f t="shared" ref="T17:T23" si="13">$B$33-T4</f>
        <v>0.66999999999999993</v>
      </c>
      <c r="V17" s="1">
        <f t="shared" ref="V17:V23" si="14">$B$34-V4</f>
        <v>1.6</v>
      </c>
      <c r="W17" s="1">
        <f t="shared" ref="W17:W23" si="15">$B$33-W4</f>
        <v>0.11999999999999922</v>
      </c>
      <c r="Y17" s="1">
        <f t="shared" ref="Y17:Y20" si="16">$B$34-Y4</f>
        <v>0.95000000000000018</v>
      </c>
      <c r="Z17" s="1">
        <f t="shared" ref="Z17:Z20" si="17">$B$33-Z4</f>
        <v>3.17</v>
      </c>
    </row>
    <row r="18" spans="1:26" ht="13.2" x14ac:dyDescent="0.25">
      <c r="A18" s="1">
        <f t="shared" si="0"/>
        <v>1.27</v>
      </c>
      <c r="B18" s="1">
        <f t="shared" si="1"/>
        <v>9.15</v>
      </c>
      <c r="D18" s="1">
        <f t="shared" si="2"/>
        <v>1.31</v>
      </c>
      <c r="E18" s="1">
        <f t="shared" si="3"/>
        <v>7.66</v>
      </c>
      <c r="G18" s="1">
        <f t="shared" si="4"/>
        <v>1.58</v>
      </c>
      <c r="H18" s="1">
        <f t="shared" si="5"/>
        <v>9.27</v>
      </c>
      <c r="J18" s="1">
        <f t="shared" si="6"/>
        <v>1.5500000000000003</v>
      </c>
      <c r="K18" s="1">
        <f t="shared" si="7"/>
        <v>8.5500000000000007</v>
      </c>
      <c r="M18" s="1">
        <f t="shared" si="8"/>
        <v>1.5300000000000002</v>
      </c>
      <c r="N18" s="1">
        <f t="shared" si="9"/>
        <v>6.74</v>
      </c>
      <c r="P18" s="1">
        <f t="shared" si="10"/>
        <v>1.35</v>
      </c>
      <c r="Q18" s="1">
        <f t="shared" si="11"/>
        <v>1.3399999999999999</v>
      </c>
      <c r="S18" s="1">
        <f t="shared" si="12"/>
        <v>1.52</v>
      </c>
      <c r="T18" s="1">
        <f t="shared" si="13"/>
        <v>0.66000000000000014</v>
      </c>
      <c r="V18" s="1">
        <f t="shared" si="14"/>
        <v>1.4000000000000004</v>
      </c>
      <c r="W18" s="1">
        <f t="shared" si="15"/>
        <v>0.11999999999999922</v>
      </c>
      <c r="Y18" s="1">
        <f t="shared" si="16"/>
        <v>0.8400000000000003</v>
      </c>
      <c r="Z18" s="1">
        <f t="shared" si="17"/>
        <v>3</v>
      </c>
    </row>
    <row r="19" spans="1:26" ht="13.2" x14ac:dyDescent="0.25">
      <c r="A19" s="1">
        <f t="shared" si="0"/>
        <v>1.2400000000000002</v>
      </c>
      <c r="B19" s="1">
        <f t="shared" si="1"/>
        <v>8.9600000000000009</v>
      </c>
      <c r="D19" s="1">
        <f t="shared" si="2"/>
        <v>1.3800000000000003</v>
      </c>
      <c r="E19" s="1">
        <f t="shared" si="3"/>
        <v>7.8</v>
      </c>
      <c r="G19" s="1">
        <f t="shared" si="4"/>
        <v>1.4700000000000002</v>
      </c>
      <c r="H19" s="1">
        <f t="shared" si="5"/>
        <v>7.52</v>
      </c>
      <c r="J19" s="1">
        <f t="shared" si="6"/>
        <v>1.5</v>
      </c>
      <c r="K19" s="1">
        <f t="shared" si="7"/>
        <v>7.75</v>
      </c>
      <c r="M19" s="1">
        <f t="shared" si="8"/>
        <v>1.4400000000000004</v>
      </c>
      <c r="N19" s="1">
        <f t="shared" si="9"/>
        <v>5.55</v>
      </c>
      <c r="P19" s="1">
        <f t="shared" si="10"/>
        <v>1.5300000000000002</v>
      </c>
      <c r="Q19" s="1">
        <f t="shared" si="11"/>
        <v>1.0399999999999991</v>
      </c>
      <c r="S19" s="1">
        <f t="shared" si="12"/>
        <v>1.4400000000000004</v>
      </c>
      <c r="T19" s="1">
        <f t="shared" si="13"/>
        <v>0.64000000000000057</v>
      </c>
      <c r="V19" s="1">
        <f t="shared" si="14"/>
        <v>1.1900000000000004</v>
      </c>
      <c r="W19" s="1">
        <f t="shared" si="15"/>
        <v>0.13000000000000078</v>
      </c>
      <c r="Y19" s="1">
        <f t="shared" si="16"/>
        <v>0.74000000000000021</v>
      </c>
      <c r="Z19" s="1">
        <f t="shared" si="17"/>
        <v>2.09</v>
      </c>
    </row>
    <row r="20" spans="1:26" ht="13.2" x14ac:dyDescent="0.25">
      <c r="D20" s="1">
        <f t="shared" si="2"/>
        <v>1.4500000000000002</v>
      </c>
      <c r="E20" s="1">
        <f t="shared" si="3"/>
        <v>8.15</v>
      </c>
      <c r="G20" s="1">
        <f t="shared" si="4"/>
        <v>1.4300000000000002</v>
      </c>
      <c r="H20" s="1">
        <f t="shared" si="5"/>
        <v>7.1099999999999994</v>
      </c>
      <c r="J20" s="1">
        <f t="shared" si="6"/>
        <v>1.4500000000000002</v>
      </c>
      <c r="K20" s="1">
        <f t="shared" si="7"/>
        <v>7.55</v>
      </c>
      <c r="M20" s="1">
        <f t="shared" si="8"/>
        <v>1.23</v>
      </c>
      <c r="N20" s="1">
        <f t="shared" si="9"/>
        <v>3.8600000000000003</v>
      </c>
      <c r="P20" s="1">
        <f t="shared" si="10"/>
        <v>1.6600000000000001</v>
      </c>
      <c r="Q20" s="1">
        <f t="shared" si="11"/>
        <v>0.97000000000000064</v>
      </c>
      <c r="S20" s="1">
        <f t="shared" si="12"/>
        <v>1.1900000000000004</v>
      </c>
      <c r="T20" s="1">
        <f t="shared" si="13"/>
        <v>0.60999999999999943</v>
      </c>
      <c r="V20" s="1">
        <f t="shared" si="14"/>
        <v>0.99000000000000021</v>
      </c>
      <c r="W20" s="1">
        <f t="shared" si="15"/>
        <v>0.11999999999999922</v>
      </c>
      <c r="Y20" s="1">
        <f t="shared" si="16"/>
        <v>0.62000000000000011</v>
      </c>
      <c r="Z20" s="1">
        <f t="shared" si="17"/>
        <v>1.8200000000000003</v>
      </c>
    </row>
    <row r="21" spans="1:26" ht="15.75" customHeight="1" x14ac:dyDescent="0.25">
      <c r="D21" s="1">
        <f t="shared" si="2"/>
        <v>1.48</v>
      </c>
      <c r="E21" s="1">
        <f t="shared" si="3"/>
        <v>8.32</v>
      </c>
      <c r="G21" s="1">
        <f t="shared" si="4"/>
        <v>1.3600000000000003</v>
      </c>
      <c r="H21" s="1">
        <f t="shared" si="5"/>
        <v>6.6400000000000006</v>
      </c>
      <c r="J21" s="1">
        <f t="shared" si="6"/>
        <v>1.4000000000000004</v>
      </c>
      <c r="K21" s="1">
        <f t="shared" si="7"/>
        <v>6.88</v>
      </c>
      <c r="M21" s="1">
        <f t="shared" si="8"/>
        <v>1.33</v>
      </c>
      <c r="N21" s="1">
        <f t="shared" si="9"/>
        <v>4.1900000000000004</v>
      </c>
      <c r="P21" s="1">
        <f t="shared" si="10"/>
        <v>1.75</v>
      </c>
      <c r="Q21" s="1">
        <f t="shared" si="11"/>
        <v>0.90000000000000036</v>
      </c>
      <c r="S21" s="1">
        <f t="shared" si="12"/>
        <v>1.02</v>
      </c>
      <c r="T21" s="1">
        <f t="shared" si="13"/>
        <v>0.5600000000000005</v>
      </c>
      <c r="V21" s="1">
        <f t="shared" si="14"/>
        <v>0.80000000000000027</v>
      </c>
      <c r="W21" s="1">
        <f t="shared" si="15"/>
        <v>0.11999999999999922</v>
      </c>
    </row>
    <row r="22" spans="1:26" ht="15.75" customHeight="1" x14ac:dyDescent="0.25">
      <c r="D22" s="1">
        <f t="shared" si="2"/>
        <v>1.5500000000000003</v>
      </c>
      <c r="E22" s="1">
        <f t="shared" si="3"/>
        <v>9.09</v>
      </c>
      <c r="J22" s="1">
        <f t="shared" si="6"/>
        <v>1.35</v>
      </c>
      <c r="K22" s="1">
        <f t="shared" si="7"/>
        <v>6.3599999999999994</v>
      </c>
      <c r="M22" s="1">
        <f t="shared" si="8"/>
        <v>1.1000000000000001</v>
      </c>
      <c r="N22" s="1">
        <f t="shared" si="9"/>
        <v>3.0300000000000002</v>
      </c>
      <c r="S22" s="1">
        <f t="shared" si="12"/>
        <v>0.80000000000000027</v>
      </c>
      <c r="T22" s="1">
        <f t="shared" si="13"/>
        <v>0.5600000000000005</v>
      </c>
      <c r="V22" s="1">
        <f t="shared" si="14"/>
        <v>0.70000000000000018</v>
      </c>
      <c r="W22" s="1">
        <f t="shared" si="15"/>
        <v>0.11999999999999922</v>
      </c>
    </row>
    <row r="23" spans="1:26" ht="15.75" customHeight="1" x14ac:dyDescent="0.25">
      <c r="D23" s="1">
        <f t="shared" si="2"/>
        <v>1.5700000000000003</v>
      </c>
      <c r="E23" s="1">
        <f t="shared" si="3"/>
        <v>10</v>
      </c>
      <c r="J23" s="1">
        <f t="shared" si="6"/>
        <v>1.21</v>
      </c>
      <c r="K23" s="1">
        <f t="shared" si="7"/>
        <v>6.88</v>
      </c>
      <c r="S23" s="1">
        <f t="shared" si="12"/>
        <v>0.66999999999999993</v>
      </c>
      <c r="T23" s="1">
        <f t="shared" si="13"/>
        <v>0.5600000000000005</v>
      </c>
      <c r="V23" s="1">
        <f t="shared" si="14"/>
        <v>0.49000000000000021</v>
      </c>
      <c r="W23" s="1">
        <f t="shared" si="15"/>
        <v>0.11999999999999922</v>
      </c>
    </row>
    <row r="24" spans="1:26" ht="15.75" customHeight="1" x14ac:dyDescent="0.25">
      <c r="D24" s="1">
        <f t="shared" si="2"/>
        <v>1.5100000000000002</v>
      </c>
      <c r="E24" s="1">
        <f t="shared" si="3"/>
        <v>8.35</v>
      </c>
      <c r="J24" s="1">
        <f t="shared" si="6"/>
        <v>1.1500000000000004</v>
      </c>
      <c r="K24" s="1">
        <f t="shared" si="7"/>
        <v>6.58</v>
      </c>
    </row>
    <row r="25" spans="1:26" ht="15.75" customHeight="1" x14ac:dyDescent="0.25">
      <c r="J25" s="1">
        <f t="shared" si="6"/>
        <v>1.1100000000000003</v>
      </c>
      <c r="K25" s="1">
        <f t="shared" si="7"/>
        <v>5.81</v>
      </c>
    </row>
    <row r="26" spans="1:26" ht="15.75" customHeight="1" x14ac:dyDescent="0.25">
      <c r="A26" s="1" t="s">
        <v>10</v>
      </c>
      <c r="J26" s="1">
        <f t="shared" si="6"/>
        <v>1.3000000000000003</v>
      </c>
      <c r="K26" s="1">
        <f t="shared" si="7"/>
        <v>7.16</v>
      </c>
    </row>
    <row r="27" spans="1:26" ht="15.75" customHeight="1" x14ac:dyDescent="0.25">
      <c r="A27" s="1" t="s">
        <v>11</v>
      </c>
      <c r="J27" s="1"/>
    </row>
    <row r="28" spans="1:26" ht="15.75" customHeight="1" x14ac:dyDescent="0.25">
      <c r="A28" s="1" t="s">
        <v>12</v>
      </c>
      <c r="J28" s="1"/>
    </row>
    <row r="29" spans="1:26" ht="15.75" customHeight="1" x14ac:dyDescent="0.25">
      <c r="A29" s="1" t="s">
        <v>13</v>
      </c>
      <c r="J29" s="1"/>
    </row>
    <row r="30" spans="1:26" ht="15.75" customHeight="1" x14ac:dyDescent="0.25">
      <c r="A30" s="1" t="s">
        <v>14</v>
      </c>
      <c r="J30" s="1"/>
    </row>
    <row r="33" spans="1:2" ht="15.75" customHeight="1" x14ac:dyDescent="0.3">
      <c r="A33" s="4" t="s">
        <v>28</v>
      </c>
      <c r="B33" s="3">
        <v>10</v>
      </c>
    </row>
    <row r="34" spans="1:2" ht="15.75" customHeight="1" x14ac:dyDescent="0.3">
      <c r="A34" s="4" t="s">
        <v>29</v>
      </c>
      <c r="B34" s="3">
        <v>4.7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6"/>
  <sheetViews>
    <sheetView zoomScale="85" workbookViewId="0">
      <selection activeCell="K3" sqref="K3"/>
    </sheetView>
  </sheetViews>
  <sheetFormatPr defaultColWidth="12.6640625" defaultRowHeight="15.75" customHeight="1" x14ac:dyDescent="0.25"/>
  <sheetData>
    <row r="1" spans="1:12" ht="15.75" customHeight="1" x14ac:dyDescent="0.3">
      <c r="A1" s="2" t="s">
        <v>8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</row>
    <row r="2" spans="1:12" ht="15.75" customHeight="1" x14ac:dyDescent="0.3">
      <c r="A2" s="3">
        <v>3.42</v>
      </c>
      <c r="B2" s="3">
        <v>2.1800000000000002</v>
      </c>
      <c r="C2" s="3">
        <v>6.4</v>
      </c>
      <c r="D2" s="3">
        <v>1.5</v>
      </c>
      <c r="E2" s="3">
        <v>6</v>
      </c>
      <c r="F2" s="2">
        <v>0.5</v>
      </c>
      <c r="G2" s="2">
        <v>0.1</v>
      </c>
      <c r="H2">
        <f>G2*C2</f>
        <v>0.64000000000000012</v>
      </c>
      <c r="I2">
        <f>D2*F2</f>
        <v>0.75</v>
      </c>
      <c r="J2">
        <f>F2*E2</f>
        <v>3</v>
      </c>
      <c r="K2">
        <f>'Состояние системы'!$B$34 - A2</f>
        <v>1.2800000000000002</v>
      </c>
      <c r="L2">
        <f>'Состояние системы'!$B$33-B2</f>
        <v>7.82</v>
      </c>
    </row>
    <row r="3" spans="1:12" ht="15.75" customHeight="1" x14ac:dyDescent="0.3">
      <c r="A3" s="3">
        <v>3.34</v>
      </c>
      <c r="B3" s="3">
        <v>2.19</v>
      </c>
      <c r="C3" s="3">
        <v>5.5</v>
      </c>
      <c r="D3" s="3">
        <v>1.5</v>
      </c>
      <c r="E3" s="3">
        <v>4</v>
      </c>
      <c r="F3" s="3">
        <v>1</v>
      </c>
      <c r="G3" s="3">
        <v>0.2</v>
      </c>
      <c r="H3">
        <f t="shared" ref="H3:H16" si="0">G3*C3</f>
        <v>1.1000000000000001</v>
      </c>
      <c r="I3">
        <f t="shared" ref="I3:I16" si="1">D3*F3</f>
        <v>1.5</v>
      </c>
      <c r="J3">
        <f t="shared" ref="J3:J16" si="2">F3*E3</f>
        <v>4</v>
      </c>
      <c r="K3">
        <f>'Состояние системы'!$B$34 - A3</f>
        <v>1.3600000000000003</v>
      </c>
      <c r="L3">
        <f>'Состояние системы'!$B$33-B3</f>
        <v>7.8100000000000005</v>
      </c>
    </row>
    <row r="4" spans="1:12" ht="15.75" customHeight="1" x14ac:dyDescent="0.3">
      <c r="A4" s="3">
        <v>3.23</v>
      </c>
      <c r="B4" s="3">
        <v>1.68</v>
      </c>
      <c r="C4" s="3">
        <v>7.4</v>
      </c>
      <c r="D4" s="3">
        <v>2</v>
      </c>
      <c r="E4" s="3">
        <v>6.5</v>
      </c>
      <c r="F4" s="3">
        <v>1</v>
      </c>
      <c r="G4" s="3">
        <v>0.2</v>
      </c>
      <c r="H4">
        <f t="shared" si="0"/>
        <v>1.4800000000000002</v>
      </c>
      <c r="I4">
        <f t="shared" si="1"/>
        <v>2</v>
      </c>
      <c r="J4">
        <f t="shared" si="2"/>
        <v>6.5</v>
      </c>
      <c r="K4">
        <f>'Состояние системы'!$B$34 - A4</f>
        <v>1.4700000000000002</v>
      </c>
      <c r="L4">
        <f>'Состояние системы'!$B$33-B4</f>
        <v>8.32</v>
      </c>
    </row>
    <row r="5" spans="1:12" ht="15.75" customHeight="1" x14ac:dyDescent="0.3">
      <c r="A5" s="3">
        <v>3.19</v>
      </c>
      <c r="B5" s="3">
        <v>0</v>
      </c>
      <c r="C5" s="3">
        <v>7.8</v>
      </c>
      <c r="D5" s="3">
        <v>2</v>
      </c>
      <c r="E5" s="3">
        <v>5.5</v>
      </c>
      <c r="F5" s="3">
        <v>1</v>
      </c>
      <c r="G5" s="3">
        <v>0.2</v>
      </c>
      <c r="H5">
        <f t="shared" si="0"/>
        <v>1.56</v>
      </c>
      <c r="I5">
        <f t="shared" si="1"/>
        <v>2</v>
      </c>
      <c r="J5">
        <f t="shared" si="2"/>
        <v>5.5</v>
      </c>
      <c r="K5">
        <f>'Состояние системы'!$B$34 - A5</f>
        <v>1.5100000000000002</v>
      </c>
      <c r="L5">
        <f>'Состояние системы'!$B$33-B5</f>
        <v>10</v>
      </c>
    </row>
    <row r="6" spans="1:12" ht="15.75" customHeight="1" x14ac:dyDescent="0.3">
      <c r="A6" s="3">
        <v>3.13</v>
      </c>
      <c r="B6" s="3">
        <v>0</v>
      </c>
      <c r="C6" s="3">
        <v>8.8000000000000007</v>
      </c>
      <c r="D6" s="3">
        <v>2.4</v>
      </c>
      <c r="E6" s="3">
        <v>6.5</v>
      </c>
      <c r="F6" s="3">
        <v>1</v>
      </c>
      <c r="G6" s="3">
        <v>0.2</v>
      </c>
      <c r="H6">
        <f t="shared" si="0"/>
        <v>1.7600000000000002</v>
      </c>
      <c r="I6">
        <f t="shared" si="1"/>
        <v>2.4</v>
      </c>
      <c r="J6">
        <f t="shared" si="2"/>
        <v>6.5</v>
      </c>
      <c r="K6">
        <f>'Состояние системы'!$B$34 - A6</f>
        <v>1.5700000000000003</v>
      </c>
      <c r="L6">
        <f>'Состояние системы'!$B$33-B6</f>
        <v>10</v>
      </c>
    </row>
    <row r="7" spans="1:12" ht="15.75" customHeight="1" x14ac:dyDescent="0.3">
      <c r="A7" s="3">
        <v>3.35</v>
      </c>
      <c r="B7" s="3">
        <v>0.86</v>
      </c>
      <c r="C7" s="3">
        <v>5</v>
      </c>
      <c r="D7" s="3">
        <v>1.4</v>
      </c>
      <c r="E7" s="3">
        <v>4</v>
      </c>
      <c r="F7" s="3">
        <v>1</v>
      </c>
      <c r="G7" s="3">
        <v>0.2</v>
      </c>
      <c r="H7">
        <f t="shared" si="0"/>
        <v>1</v>
      </c>
      <c r="I7">
        <f t="shared" si="1"/>
        <v>1.4</v>
      </c>
      <c r="J7">
        <f t="shared" si="2"/>
        <v>4</v>
      </c>
      <c r="K7">
        <f>'Состояние системы'!$B$34 - A7</f>
        <v>1.35</v>
      </c>
      <c r="L7">
        <f>'Состояние системы'!$B$33-B7</f>
        <v>9.14</v>
      </c>
    </row>
    <row r="8" spans="1:12" ht="15.75" customHeight="1" x14ac:dyDescent="0.3">
      <c r="A8" s="3">
        <v>3.5</v>
      </c>
      <c r="B8" s="3">
        <v>1.86</v>
      </c>
      <c r="C8" s="3">
        <v>4.8</v>
      </c>
      <c r="D8" s="3">
        <v>1.4</v>
      </c>
      <c r="E8" s="3">
        <v>5.2</v>
      </c>
      <c r="F8" s="3">
        <v>0.5</v>
      </c>
      <c r="G8" s="3">
        <v>0.1</v>
      </c>
      <c r="H8">
        <f t="shared" si="0"/>
        <v>0.48</v>
      </c>
      <c r="I8">
        <f t="shared" si="1"/>
        <v>0.7</v>
      </c>
      <c r="J8">
        <f t="shared" si="2"/>
        <v>2.6</v>
      </c>
      <c r="K8">
        <f>'Состояние системы'!$B$34 - A8</f>
        <v>1.2000000000000002</v>
      </c>
      <c r="L8">
        <f>'Состояние системы'!$B$33-B8</f>
        <v>8.14</v>
      </c>
    </row>
    <row r="9" spans="1:12" ht="15.75" customHeight="1" x14ac:dyDescent="0.3">
      <c r="A9" s="3">
        <v>3.33</v>
      </c>
      <c r="B9" s="3">
        <v>0</v>
      </c>
      <c r="C9" s="3">
        <v>5.4</v>
      </c>
      <c r="D9" s="3">
        <v>1.5</v>
      </c>
      <c r="E9" s="3">
        <v>4</v>
      </c>
      <c r="F9" s="3">
        <v>1</v>
      </c>
      <c r="G9" s="3">
        <v>0.2</v>
      </c>
      <c r="H9">
        <f t="shared" si="0"/>
        <v>1.08</v>
      </c>
      <c r="I9">
        <f t="shared" si="1"/>
        <v>1.5</v>
      </c>
      <c r="J9">
        <f t="shared" si="2"/>
        <v>4</v>
      </c>
      <c r="K9">
        <f>'Состояние системы'!$B$34 - A9</f>
        <v>1.37</v>
      </c>
      <c r="L9">
        <f>'Состояние системы'!$B$33-B9</f>
        <v>10</v>
      </c>
    </row>
    <row r="10" spans="1:12" ht="15.75" customHeight="1" x14ac:dyDescent="0.3">
      <c r="A10" s="3">
        <v>3.15</v>
      </c>
      <c r="B10" s="3">
        <v>1.31</v>
      </c>
      <c r="C10" s="3">
        <v>7.8</v>
      </c>
      <c r="D10" s="3">
        <v>2</v>
      </c>
      <c r="E10" s="3">
        <v>5.8</v>
      </c>
      <c r="F10" s="3">
        <v>1</v>
      </c>
      <c r="G10" s="3">
        <v>0.2</v>
      </c>
      <c r="H10">
        <f t="shared" si="0"/>
        <v>1.56</v>
      </c>
      <c r="I10">
        <f t="shared" si="1"/>
        <v>2</v>
      </c>
      <c r="J10">
        <f t="shared" si="2"/>
        <v>5.8</v>
      </c>
      <c r="K10">
        <f>'Состояние системы'!$B$34 - A10</f>
        <v>1.5500000000000003</v>
      </c>
      <c r="L10">
        <f>'Состояние системы'!$B$33-B10</f>
        <v>8.69</v>
      </c>
    </row>
    <row r="11" spans="1:12" ht="15.75" customHeight="1" x14ac:dyDescent="0.3">
      <c r="A11" s="3">
        <v>3.15</v>
      </c>
      <c r="B11" s="3">
        <v>0.56000000000000005</v>
      </c>
      <c r="C11" s="3">
        <v>7.8</v>
      </c>
      <c r="D11" s="3">
        <v>2</v>
      </c>
      <c r="E11" s="3">
        <v>5.8</v>
      </c>
      <c r="F11" s="3">
        <v>1</v>
      </c>
      <c r="G11" s="3">
        <v>0.2</v>
      </c>
      <c r="H11">
        <f t="shared" si="0"/>
        <v>1.56</v>
      </c>
      <c r="I11">
        <f t="shared" si="1"/>
        <v>2</v>
      </c>
      <c r="J11">
        <f t="shared" si="2"/>
        <v>5.8</v>
      </c>
      <c r="K11">
        <f>'Состояние системы'!$B$34 - A11</f>
        <v>1.5500000000000003</v>
      </c>
      <c r="L11">
        <f>'Состояние системы'!$B$33-B11</f>
        <v>9.44</v>
      </c>
    </row>
    <row r="12" spans="1:12" ht="15.75" customHeight="1" x14ac:dyDescent="0.3">
      <c r="A12" s="3">
        <v>3.26</v>
      </c>
      <c r="B12" s="3">
        <v>0</v>
      </c>
      <c r="C12" s="3">
        <v>6.5</v>
      </c>
      <c r="D12" s="3">
        <v>1.8</v>
      </c>
      <c r="E12" s="3">
        <v>4.8</v>
      </c>
      <c r="F12" s="3">
        <v>1</v>
      </c>
      <c r="G12" s="3">
        <v>0.2</v>
      </c>
      <c r="H12">
        <f t="shared" si="0"/>
        <v>1.3</v>
      </c>
      <c r="I12">
        <f t="shared" si="1"/>
        <v>1.8</v>
      </c>
      <c r="J12">
        <f t="shared" si="2"/>
        <v>4.8</v>
      </c>
      <c r="K12">
        <f>'Состояние системы'!$B$34 - A12</f>
        <v>1.4400000000000004</v>
      </c>
      <c r="L12">
        <f>'Состояние системы'!$B$33-B12</f>
        <v>10</v>
      </c>
    </row>
    <row r="13" spans="1:12" ht="15.75" customHeight="1" x14ac:dyDescent="0.3">
      <c r="A13" s="3">
        <v>3.26</v>
      </c>
      <c r="B13" s="3">
        <v>0.84</v>
      </c>
      <c r="C13" s="3">
        <v>6.5</v>
      </c>
      <c r="D13" s="3">
        <v>1.8</v>
      </c>
      <c r="E13" s="3">
        <v>4.5999999999999996</v>
      </c>
      <c r="F13" s="3">
        <v>1</v>
      </c>
      <c r="G13" s="3">
        <v>0.2</v>
      </c>
      <c r="H13">
        <f t="shared" si="0"/>
        <v>1.3</v>
      </c>
      <c r="I13">
        <f t="shared" si="1"/>
        <v>1.8</v>
      </c>
      <c r="J13">
        <f t="shared" si="2"/>
        <v>4.5999999999999996</v>
      </c>
      <c r="K13">
        <f>'Состояние системы'!$B$34 - A13</f>
        <v>1.4400000000000004</v>
      </c>
      <c r="L13">
        <f>'Состояние системы'!$B$33-B13</f>
        <v>9.16</v>
      </c>
    </row>
    <row r="14" spans="1:12" ht="15.75" customHeight="1" x14ac:dyDescent="0.3">
      <c r="A14" s="3">
        <v>3.39</v>
      </c>
      <c r="B14" s="3">
        <v>0</v>
      </c>
      <c r="C14" s="3">
        <v>5</v>
      </c>
      <c r="D14" s="3">
        <v>1.5</v>
      </c>
      <c r="E14" s="3">
        <v>4</v>
      </c>
      <c r="F14" s="3">
        <v>1</v>
      </c>
      <c r="G14" s="3">
        <v>0.2</v>
      </c>
      <c r="H14">
        <f t="shared" si="0"/>
        <v>1</v>
      </c>
      <c r="I14">
        <f t="shared" si="1"/>
        <v>1.5</v>
      </c>
      <c r="J14">
        <f t="shared" si="2"/>
        <v>4</v>
      </c>
      <c r="K14">
        <f>'Состояние системы'!$B$34 - A14</f>
        <v>1.31</v>
      </c>
      <c r="L14">
        <f>'Состояние системы'!$B$33-B14</f>
        <v>10</v>
      </c>
    </row>
    <row r="15" spans="1:12" ht="15.75" customHeight="1" x14ac:dyDescent="0.3">
      <c r="A15" s="3">
        <v>3.39</v>
      </c>
      <c r="B15" s="3">
        <v>2.0699999999999998</v>
      </c>
      <c r="C15" s="3">
        <v>4.8</v>
      </c>
      <c r="D15" s="3">
        <v>1.4</v>
      </c>
      <c r="E15" s="3">
        <v>3.8</v>
      </c>
      <c r="F15" s="3">
        <v>1</v>
      </c>
      <c r="G15" s="3">
        <v>0.2</v>
      </c>
      <c r="H15">
        <f t="shared" si="0"/>
        <v>0.96</v>
      </c>
      <c r="I15">
        <f t="shared" si="1"/>
        <v>1.4</v>
      </c>
      <c r="J15">
        <f t="shared" si="2"/>
        <v>3.8</v>
      </c>
      <c r="K15">
        <f>'Состояние системы'!$B$34 - A15</f>
        <v>1.31</v>
      </c>
      <c r="L15">
        <f>'Состояние системы'!$B$33-B15</f>
        <v>7.93</v>
      </c>
    </row>
    <row r="16" spans="1:12" ht="15.75" customHeight="1" x14ac:dyDescent="0.3">
      <c r="A16" s="3">
        <v>3.55</v>
      </c>
      <c r="B16" s="3">
        <v>1.73</v>
      </c>
      <c r="C16" s="3">
        <v>4</v>
      </c>
      <c r="D16" s="3">
        <v>0.8</v>
      </c>
      <c r="E16" s="3">
        <v>4.5999999999999996</v>
      </c>
      <c r="F16" s="3">
        <v>0.5</v>
      </c>
      <c r="G16" s="3">
        <v>0.1</v>
      </c>
      <c r="H16">
        <f t="shared" si="0"/>
        <v>0.4</v>
      </c>
      <c r="I16">
        <f t="shared" si="1"/>
        <v>0.4</v>
      </c>
      <c r="J16">
        <f t="shared" si="2"/>
        <v>2.2999999999999998</v>
      </c>
      <c r="K16">
        <f>'Состояние системы'!$B$34 - A16</f>
        <v>1.1500000000000004</v>
      </c>
      <c r="L16">
        <f>'Состояние системы'!$B$33-B16</f>
        <v>8.27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7"/>
  <sheetViews>
    <sheetView topLeftCell="A11" workbookViewId="0">
      <selection activeCell="I25" sqref="I25"/>
    </sheetView>
  </sheetViews>
  <sheetFormatPr defaultColWidth="12.6640625" defaultRowHeight="15.75" customHeight="1" x14ac:dyDescent="0.25"/>
  <sheetData>
    <row r="1" spans="1:11" ht="15.75" customHeight="1" x14ac:dyDescent="0.3">
      <c r="A1" s="2" t="s">
        <v>8</v>
      </c>
      <c r="B1" s="2" t="s">
        <v>9</v>
      </c>
      <c r="C1" s="2" t="s">
        <v>16</v>
      </c>
      <c r="D1" s="2" t="s">
        <v>17</v>
      </c>
      <c r="E1" s="2" t="s">
        <v>19</v>
      </c>
      <c r="F1" s="2" t="s">
        <v>20</v>
      </c>
      <c r="G1" s="2" t="s">
        <v>23</v>
      </c>
      <c r="H1" s="2" t="s">
        <v>24</v>
      </c>
      <c r="I1" s="4" t="s">
        <v>27</v>
      </c>
      <c r="J1" s="4" t="s">
        <v>26</v>
      </c>
      <c r="K1" s="4" t="s">
        <v>30</v>
      </c>
    </row>
    <row r="2" spans="1:11" ht="15.75" customHeight="1" x14ac:dyDescent="0.3">
      <c r="A2" s="2">
        <v>3.15</v>
      </c>
      <c r="B2" s="3">
        <v>0</v>
      </c>
      <c r="C2" s="3">
        <v>9</v>
      </c>
      <c r="D2" s="3">
        <v>3</v>
      </c>
      <c r="E2" s="3">
        <v>1</v>
      </c>
      <c r="F2" s="3">
        <v>0.2</v>
      </c>
      <c r="G2" s="3">
        <f>C2*F2</f>
        <v>1.8</v>
      </c>
      <c r="H2" s="3">
        <f>D2*E2</f>
        <v>3</v>
      </c>
      <c r="I2">
        <f>'Состояние системы'!$B$33 - B2</f>
        <v>10</v>
      </c>
      <c r="J2">
        <f>'Состояние системы'!$B$34-A2</f>
        <v>1.5500000000000003</v>
      </c>
      <c r="K2">
        <f>(G2*G2+H2*H2)^0.5</f>
        <v>3.4985711369071804</v>
      </c>
    </row>
    <row r="3" spans="1:11" ht="15.75" customHeight="1" x14ac:dyDescent="0.3">
      <c r="A3" s="2"/>
      <c r="B3" s="3">
        <v>1.2</v>
      </c>
      <c r="C3" s="3">
        <v>8.5</v>
      </c>
      <c r="D3" s="3">
        <v>2.5</v>
      </c>
      <c r="E3" s="3">
        <v>1</v>
      </c>
      <c r="F3" s="3">
        <v>0.2</v>
      </c>
      <c r="G3" s="3">
        <f t="shared" ref="G3:G17" si="0">C3*F3</f>
        <v>1.7000000000000002</v>
      </c>
      <c r="H3" s="3">
        <f t="shared" ref="H3:H17" si="1">D3*E3</f>
        <v>2.5</v>
      </c>
      <c r="I3">
        <f>'Состояние системы'!$B$33 - B3</f>
        <v>8.8000000000000007</v>
      </c>
      <c r="K3">
        <f t="shared" ref="K3:K17" si="2">(G3*G3+H3*H3)^0.5</f>
        <v>3.0232432915661951</v>
      </c>
    </row>
    <row r="4" spans="1:11" ht="15.75" customHeight="1" x14ac:dyDescent="0.3">
      <c r="A4" s="2"/>
      <c r="B4" s="3">
        <v>2.1</v>
      </c>
      <c r="C4" s="3">
        <v>6.5</v>
      </c>
      <c r="D4" s="3">
        <v>1</v>
      </c>
      <c r="E4" s="3">
        <v>1</v>
      </c>
      <c r="F4" s="3">
        <v>0.2</v>
      </c>
      <c r="G4" s="3">
        <f t="shared" si="0"/>
        <v>1.3</v>
      </c>
      <c r="H4" s="3">
        <f t="shared" si="1"/>
        <v>1</v>
      </c>
      <c r="I4">
        <f>'Состояние системы'!$B$33 - B4</f>
        <v>7.9</v>
      </c>
      <c r="K4">
        <f t="shared" si="2"/>
        <v>1.6401219466856727</v>
      </c>
    </row>
    <row r="5" spans="1:11" ht="15.75" customHeight="1" x14ac:dyDescent="0.3">
      <c r="A5" s="2"/>
      <c r="B5" s="3">
        <v>2.85</v>
      </c>
      <c r="C5" s="3">
        <v>6</v>
      </c>
      <c r="D5" s="3">
        <v>0.5</v>
      </c>
      <c r="E5" s="3">
        <v>1</v>
      </c>
      <c r="F5" s="3">
        <v>0.2</v>
      </c>
      <c r="G5" s="3">
        <f t="shared" si="0"/>
        <v>1.2000000000000002</v>
      </c>
      <c r="H5" s="3">
        <f t="shared" si="1"/>
        <v>0.5</v>
      </c>
      <c r="I5">
        <f>'Состояние системы'!$B$33 - B5</f>
        <v>7.15</v>
      </c>
      <c r="K5">
        <f t="shared" si="2"/>
        <v>1.3</v>
      </c>
    </row>
    <row r="6" spans="1:11" ht="15.75" customHeight="1" x14ac:dyDescent="0.3">
      <c r="A6" s="2"/>
      <c r="B6" s="3">
        <v>2.86</v>
      </c>
      <c r="C6" s="3">
        <v>0</v>
      </c>
      <c r="D6" s="3">
        <v>0</v>
      </c>
      <c r="E6" s="3">
        <v>1</v>
      </c>
      <c r="F6" s="3">
        <v>0.2</v>
      </c>
      <c r="G6" s="3">
        <f t="shared" si="0"/>
        <v>0</v>
      </c>
      <c r="H6" s="3">
        <f t="shared" si="1"/>
        <v>0</v>
      </c>
      <c r="I6">
        <f>'Состояние системы'!$B$33 - B6</f>
        <v>7.1400000000000006</v>
      </c>
      <c r="K6">
        <f t="shared" si="2"/>
        <v>0</v>
      </c>
    </row>
    <row r="7" spans="1:11" ht="15.75" customHeight="1" x14ac:dyDescent="0.3">
      <c r="A7" s="2"/>
      <c r="B7" s="3">
        <v>8.92</v>
      </c>
      <c r="C7" s="3">
        <v>0</v>
      </c>
      <c r="D7" s="3">
        <v>0</v>
      </c>
      <c r="E7" s="3">
        <v>1</v>
      </c>
      <c r="F7" s="3">
        <v>0.2</v>
      </c>
      <c r="G7" s="3">
        <f t="shared" si="0"/>
        <v>0</v>
      </c>
      <c r="H7" s="3">
        <f t="shared" si="1"/>
        <v>0</v>
      </c>
      <c r="I7">
        <f>'Состояние системы'!$B$33 - B7</f>
        <v>1.08</v>
      </c>
      <c r="K7">
        <f t="shared" si="2"/>
        <v>0</v>
      </c>
    </row>
    <row r="8" spans="1:11" ht="15.75" customHeight="1" x14ac:dyDescent="0.3">
      <c r="A8" s="2"/>
      <c r="B8" s="3">
        <v>8.93</v>
      </c>
      <c r="C8" s="3">
        <v>7</v>
      </c>
      <c r="D8" s="3">
        <v>0</v>
      </c>
      <c r="E8" s="3">
        <v>1</v>
      </c>
      <c r="F8" s="3">
        <v>0.2</v>
      </c>
      <c r="G8" s="3">
        <f t="shared" si="0"/>
        <v>1.4000000000000001</v>
      </c>
      <c r="H8" s="3">
        <f t="shared" si="1"/>
        <v>0</v>
      </c>
      <c r="I8">
        <f>'Состояние системы'!$B$33 - B8</f>
        <v>1.0700000000000003</v>
      </c>
      <c r="K8">
        <f t="shared" si="2"/>
        <v>1.4000000000000001</v>
      </c>
    </row>
    <row r="9" spans="1:11" ht="15.75" customHeight="1" x14ac:dyDescent="0.3">
      <c r="A9" s="2"/>
      <c r="B9" s="3">
        <v>9.1300000000000008</v>
      </c>
      <c r="C9" s="3">
        <v>9</v>
      </c>
      <c r="D9" s="3">
        <v>0.5</v>
      </c>
      <c r="E9" s="3">
        <v>1</v>
      </c>
      <c r="F9" s="3">
        <v>0.2</v>
      </c>
      <c r="G9" s="3">
        <f t="shared" si="0"/>
        <v>1.8</v>
      </c>
      <c r="H9" s="3">
        <f t="shared" si="1"/>
        <v>0.5</v>
      </c>
      <c r="I9">
        <f>'Состояние системы'!$B$33 - B9</f>
        <v>0.86999999999999922</v>
      </c>
      <c r="K9">
        <f t="shared" si="2"/>
        <v>1.8681541692269406</v>
      </c>
    </row>
    <row r="10" spans="1:11" ht="15.75" customHeight="1" x14ac:dyDescent="0.3">
      <c r="A10" s="2"/>
      <c r="B10" s="3">
        <v>9.17</v>
      </c>
      <c r="C10" s="3">
        <v>5</v>
      </c>
      <c r="D10" s="3">
        <v>0.5</v>
      </c>
      <c r="E10" s="3">
        <v>1</v>
      </c>
      <c r="F10" s="3">
        <v>0.5</v>
      </c>
      <c r="G10" s="3">
        <f t="shared" si="0"/>
        <v>2.5</v>
      </c>
      <c r="H10" s="3">
        <f t="shared" si="1"/>
        <v>0.5</v>
      </c>
      <c r="I10">
        <f>'Состояние системы'!$B$33 - B10</f>
        <v>0.83000000000000007</v>
      </c>
      <c r="K10">
        <f t="shared" si="2"/>
        <v>2.5495097567963922</v>
      </c>
    </row>
    <row r="11" spans="1:11" ht="15.75" customHeight="1" x14ac:dyDescent="0.3">
      <c r="A11" s="2"/>
      <c r="B11" s="3">
        <v>9.26</v>
      </c>
      <c r="C11" s="3">
        <v>6.5</v>
      </c>
      <c r="D11" s="3">
        <v>0.75</v>
      </c>
      <c r="E11" s="3">
        <v>1</v>
      </c>
      <c r="F11" s="3">
        <v>0.5</v>
      </c>
      <c r="G11" s="3">
        <f t="shared" si="0"/>
        <v>3.25</v>
      </c>
      <c r="H11" s="3">
        <f t="shared" si="1"/>
        <v>0.75</v>
      </c>
      <c r="I11">
        <f>'Состояние системы'!$B$33 - B11</f>
        <v>0.74000000000000021</v>
      </c>
      <c r="K11">
        <f t="shared" si="2"/>
        <v>3.3354160160315836</v>
      </c>
    </row>
    <row r="12" spans="1:11" ht="15.75" customHeight="1" x14ac:dyDescent="0.3">
      <c r="A12" s="2"/>
      <c r="B12" s="3">
        <v>9.3000000000000007</v>
      </c>
      <c r="C12" s="3">
        <v>8</v>
      </c>
      <c r="D12" s="3">
        <v>0.5</v>
      </c>
      <c r="E12" s="3">
        <v>1</v>
      </c>
      <c r="F12" s="3">
        <v>0.5</v>
      </c>
      <c r="G12" s="3">
        <f t="shared" si="0"/>
        <v>4</v>
      </c>
      <c r="H12" s="3">
        <f t="shared" si="1"/>
        <v>0.5</v>
      </c>
      <c r="I12">
        <f>'Состояние системы'!$B$33 - B12</f>
        <v>0.69999999999999929</v>
      </c>
      <c r="K12">
        <f t="shared" si="2"/>
        <v>4.0311288741492746</v>
      </c>
    </row>
    <row r="13" spans="1:11" ht="15.75" customHeight="1" x14ac:dyDescent="0.3">
      <c r="A13" s="2"/>
      <c r="B13" s="3">
        <v>9.32</v>
      </c>
      <c r="C13" s="3">
        <v>6.25</v>
      </c>
      <c r="D13" s="3">
        <v>1.5</v>
      </c>
      <c r="E13" s="3">
        <v>2</v>
      </c>
      <c r="F13" s="3">
        <v>2</v>
      </c>
      <c r="G13" s="3">
        <f t="shared" si="0"/>
        <v>12.5</v>
      </c>
      <c r="H13" s="3">
        <f t="shared" si="1"/>
        <v>3</v>
      </c>
      <c r="I13">
        <f>'Состояние системы'!$B$33 - B13</f>
        <v>0.67999999999999972</v>
      </c>
      <c r="K13">
        <f t="shared" si="2"/>
        <v>12.854960132182441</v>
      </c>
    </row>
    <row r="14" spans="1:11" ht="15.75" customHeight="1" x14ac:dyDescent="0.3">
      <c r="A14" s="2"/>
      <c r="B14" s="3">
        <v>9.6300000000000008</v>
      </c>
      <c r="C14" s="3">
        <v>5.8</v>
      </c>
      <c r="D14" s="3">
        <v>1</v>
      </c>
      <c r="E14" s="3">
        <v>2</v>
      </c>
      <c r="F14" s="3">
        <v>2</v>
      </c>
      <c r="G14" s="3">
        <f t="shared" si="0"/>
        <v>11.6</v>
      </c>
      <c r="H14" s="3">
        <f t="shared" si="1"/>
        <v>2</v>
      </c>
      <c r="I14">
        <f>'Состояние системы'!$B$33 - B14</f>
        <v>0.36999999999999922</v>
      </c>
      <c r="K14">
        <f t="shared" si="2"/>
        <v>11.771151175649729</v>
      </c>
    </row>
    <row r="15" spans="1:11" ht="15.75" customHeight="1" x14ac:dyDescent="0.3">
      <c r="A15" s="2"/>
      <c r="B15" s="3">
        <v>9.7799999999999994</v>
      </c>
      <c r="C15" s="3">
        <v>5</v>
      </c>
      <c r="D15" s="3">
        <v>0.5</v>
      </c>
      <c r="E15" s="3">
        <v>2</v>
      </c>
      <c r="F15" s="3">
        <v>2</v>
      </c>
      <c r="G15" s="3">
        <f t="shared" si="0"/>
        <v>10</v>
      </c>
      <c r="H15" s="3">
        <f t="shared" si="1"/>
        <v>1</v>
      </c>
      <c r="I15">
        <f>'Состояние системы'!$B$33 - B15</f>
        <v>0.22000000000000064</v>
      </c>
      <c r="K15">
        <f t="shared" si="2"/>
        <v>10.04987562112089</v>
      </c>
    </row>
    <row r="16" spans="1:11" ht="15.75" customHeight="1" x14ac:dyDescent="0.3">
      <c r="A16" s="2"/>
      <c r="B16" s="3">
        <v>9.83</v>
      </c>
      <c r="C16" s="3">
        <v>4</v>
      </c>
      <c r="D16" s="3">
        <v>0.2</v>
      </c>
      <c r="E16" s="3">
        <v>2</v>
      </c>
      <c r="F16" s="3">
        <v>2</v>
      </c>
      <c r="G16" s="3">
        <f t="shared" si="0"/>
        <v>8</v>
      </c>
      <c r="H16" s="3">
        <f t="shared" si="1"/>
        <v>0.4</v>
      </c>
      <c r="I16">
        <f>'Состояние системы'!$B$33 - B16</f>
        <v>0.16999999999999993</v>
      </c>
      <c r="K16">
        <f t="shared" si="2"/>
        <v>8.0099937578003146</v>
      </c>
    </row>
    <row r="17" spans="1:11" ht="15.75" customHeight="1" x14ac:dyDescent="0.3">
      <c r="A17" s="2"/>
      <c r="B17" s="3">
        <v>9.86</v>
      </c>
      <c r="C17" s="3">
        <v>2.4</v>
      </c>
      <c r="D17" s="3">
        <v>0</v>
      </c>
      <c r="E17" s="3">
        <v>2</v>
      </c>
      <c r="F17" s="3">
        <v>2</v>
      </c>
      <c r="G17" s="3">
        <f t="shared" si="0"/>
        <v>4.8</v>
      </c>
      <c r="H17" s="3">
        <f t="shared" si="1"/>
        <v>0</v>
      </c>
      <c r="I17">
        <f>'Состояние системы'!$B$33 - B17</f>
        <v>0.14000000000000057</v>
      </c>
      <c r="K17">
        <f t="shared" si="2"/>
        <v>4.8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4"/>
  <sheetViews>
    <sheetView tabSelected="1" workbookViewId="0">
      <selection activeCell="H18" sqref="H18"/>
    </sheetView>
  </sheetViews>
  <sheetFormatPr defaultColWidth="12.6640625" defaultRowHeight="15.75" customHeight="1" x14ac:dyDescent="0.25"/>
  <sheetData>
    <row r="1" spans="1:3" x14ac:dyDescent="0.25">
      <c r="A1" s="1" t="s">
        <v>8</v>
      </c>
      <c r="B1" s="1" t="s">
        <v>21</v>
      </c>
      <c r="C1" s="1" t="s">
        <v>22</v>
      </c>
    </row>
    <row r="2" spans="1:3" x14ac:dyDescent="0.25">
      <c r="A2" s="1">
        <v>3.31</v>
      </c>
      <c r="B2" s="1">
        <v>3.51</v>
      </c>
      <c r="C2" s="1">
        <v>2.85</v>
      </c>
    </row>
    <row r="3" spans="1:3" x14ac:dyDescent="0.25">
      <c r="A3" s="1">
        <v>3.38</v>
      </c>
      <c r="B3" s="1">
        <v>3.37</v>
      </c>
      <c r="C3" s="1">
        <v>2.89</v>
      </c>
    </row>
    <row r="4" spans="1:3" x14ac:dyDescent="0.25">
      <c r="A4" s="1">
        <v>3.24</v>
      </c>
      <c r="B4" s="1">
        <v>2.97</v>
      </c>
      <c r="C4" s="1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Состояние системы</vt:lpstr>
      <vt:lpstr>Амплидуты аттрактора Рёсслера</vt:lpstr>
      <vt:lpstr>Характерный размер для одного R</vt:lpstr>
      <vt:lpstr>Постоянные Фейгельбаума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 Шахматов</cp:lastModifiedBy>
  <dcterms:modified xsi:type="dcterms:W3CDTF">2024-12-06T21:58:37Z</dcterms:modified>
</cp:coreProperties>
</file>