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ipt_edu\2sem\labs\2.3.1\process\"/>
    </mc:Choice>
  </mc:AlternateContent>
  <xr:revisionPtr revIDLastSave="0" documentId="13_ncr:1_{3F3E565B-D71F-4359-93B7-BF8573D8AA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H3" i="1"/>
  <c r="H4" i="1"/>
  <c r="I3" i="1"/>
  <c r="I4" i="1"/>
  <c r="G3" i="1"/>
  <c r="G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4" i="1"/>
  <c r="O3" i="1"/>
</calcChain>
</file>

<file path=xl/sharedStrings.xml><?xml version="1.0" encoding="utf-8"?>
<sst xmlns="http://schemas.openxmlformats.org/spreadsheetml/2006/main" count="36" uniqueCount="19">
  <si>
    <t>Values</t>
  </si>
  <si>
    <t>Name</t>
  </si>
  <si>
    <t>Error</t>
  </si>
  <si>
    <t>Exp</t>
  </si>
  <si>
    <t>P</t>
  </si>
  <si>
    <t>t</t>
  </si>
  <si>
    <t>T1</t>
  </si>
  <si>
    <t>PP</t>
  </si>
  <si>
    <t>tt</t>
  </si>
  <si>
    <t>h1</t>
  </si>
  <si>
    <t>h2</t>
  </si>
  <si>
    <t>h3</t>
  </si>
  <si>
    <t>h4</t>
  </si>
  <si>
    <t>P0</t>
  </si>
  <si>
    <t>Pm</t>
  </si>
  <si>
    <t>Py</t>
  </si>
  <si>
    <t>Pv</t>
  </si>
  <si>
    <t>T11</t>
  </si>
  <si>
    <t>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</si>
</sst>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1" topLeftCell="L1" zoomScale="112" zoomScaleNormal="42" workbookViewId="0">
      <selection activeCell="N15" sqref="N15"/>
    </sheetView>
  </sheetViews>
  <sheetFormatPr defaultRowHeight="14.4" x14ac:dyDescent="0.3"/>
  <cols>
    <col min="3" max="3" width="10.88671875" bestFit="1" customWidth="1"/>
    <col min="8" max="8" width="10.109375" bestFit="1" customWidth="1"/>
    <col min="18" max="18" width="9.109375" customWidth="1"/>
    <col min="19" max="19" width="11" customWidth="1"/>
  </cols>
  <sheetData>
    <row r="1" spans="1:27" x14ac:dyDescent="0.3">
      <c r="A1" t="s">
        <v>3</v>
      </c>
      <c r="K1" t="s">
        <v>6</v>
      </c>
      <c r="Q1" t="s">
        <v>17</v>
      </c>
      <c r="W1" t="s">
        <v>18</v>
      </c>
    </row>
    <row r="2" spans="1:27" x14ac:dyDescent="0.3">
      <c r="A2" t="s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K2" t="s">
        <v>1</v>
      </c>
      <c r="L2" t="s">
        <v>8</v>
      </c>
      <c r="M2" t="s">
        <v>7</v>
      </c>
      <c r="N2" t="s">
        <v>5</v>
      </c>
      <c r="O2" t="s">
        <v>4</v>
      </c>
      <c r="Q2" t="s">
        <v>1</v>
      </c>
      <c r="R2" t="s">
        <v>8</v>
      </c>
      <c r="S2" t="s">
        <v>7</v>
      </c>
      <c r="T2" t="s">
        <v>5</v>
      </c>
      <c r="U2" t="s">
        <v>4</v>
      </c>
      <c r="W2" t="s">
        <v>1</v>
      </c>
      <c r="X2" t="s">
        <v>8</v>
      </c>
      <c r="Y2" t="s">
        <v>7</v>
      </c>
      <c r="Z2" t="s">
        <v>5</v>
      </c>
      <c r="AA2" t="s">
        <v>4</v>
      </c>
    </row>
    <row r="3" spans="1:27" x14ac:dyDescent="0.3">
      <c r="A3" t="s">
        <v>2</v>
      </c>
      <c r="B3">
        <v>0.1</v>
      </c>
      <c r="C3">
        <v>0.1</v>
      </c>
      <c r="D3">
        <v>0.1</v>
      </c>
      <c r="E3">
        <v>0.1</v>
      </c>
      <c r="F3">
        <v>10</v>
      </c>
      <c r="G3">
        <f>0.1/100000</f>
        <v>9.9999999999999995E-7</v>
      </c>
      <c r="H3">
        <f>0.1/10000</f>
        <v>1.0000000000000001E-5</v>
      </c>
      <c r="I3">
        <f>0.1/1000</f>
        <v>1E-4</v>
      </c>
      <c r="K3" t="s">
        <v>2</v>
      </c>
      <c r="L3">
        <v>0.01</v>
      </c>
      <c r="M3">
        <v>0.1</v>
      </c>
      <c r="N3">
        <v>0.01</v>
      </c>
      <c r="O3">
        <f>M3/100000</f>
        <v>9.9999999999999995E-7</v>
      </c>
      <c r="Q3" t="s">
        <v>2</v>
      </c>
      <c r="R3">
        <v>0.01</v>
      </c>
      <c r="S3">
        <v>0.1</v>
      </c>
      <c r="T3">
        <v>0.01</v>
      </c>
      <c r="U3">
        <f>S3/100000</f>
        <v>9.9999999999999995E-7</v>
      </c>
      <c r="W3" t="s">
        <v>2</v>
      </c>
      <c r="X3">
        <v>0.01</v>
      </c>
      <c r="Y3">
        <v>0.1</v>
      </c>
      <c r="Z3">
        <v>0.01</v>
      </c>
      <c r="AA3">
        <f>Y3/100000</f>
        <v>9.9999999999999995E-7</v>
      </c>
    </row>
    <row r="4" spans="1:27" x14ac:dyDescent="0.3">
      <c r="A4" t="s">
        <v>0</v>
      </c>
      <c r="B4">
        <v>37.5</v>
      </c>
      <c r="C4">
        <v>11.5</v>
      </c>
      <c r="D4">
        <v>33.299999999999997</v>
      </c>
      <c r="E4">
        <v>16.600000000000001</v>
      </c>
      <c r="F4">
        <v>98350</v>
      </c>
      <c r="G4">
        <f>5.9/100000</f>
        <v>5.9000000000000004E-5</v>
      </c>
      <c r="H4">
        <f>1/10000</f>
        <v>1E-4</v>
      </c>
      <c r="I4">
        <f>3.9/1000</f>
        <v>3.8999999999999998E-3</v>
      </c>
      <c r="K4" t="s">
        <v>0</v>
      </c>
      <c r="L4">
        <v>15.19</v>
      </c>
      <c r="M4">
        <v>6.9</v>
      </c>
      <c r="N4">
        <f>L4-15.19</f>
        <v>0</v>
      </c>
      <c r="O4">
        <f>M4/100000</f>
        <v>6.900000000000001E-5</v>
      </c>
      <c r="Q4" t="s">
        <v>0</v>
      </c>
      <c r="R4">
        <v>15.19</v>
      </c>
      <c r="S4">
        <v>6.9</v>
      </c>
      <c r="T4">
        <f>R4-15.19</f>
        <v>0</v>
      </c>
      <c r="U4">
        <f>S4/100000</f>
        <v>6.900000000000001E-5</v>
      </c>
      <c r="W4" t="s">
        <v>0</v>
      </c>
      <c r="X4">
        <v>94.73</v>
      </c>
      <c r="Y4">
        <v>72</v>
      </c>
      <c r="Z4">
        <f>X4-94.73</f>
        <v>0</v>
      </c>
      <c r="AA4">
        <f t="shared" ref="AA4:AA38" si="0">Y4/100000</f>
        <v>7.2000000000000005E-4</v>
      </c>
    </row>
    <row r="5" spans="1:27" x14ac:dyDescent="0.3">
      <c r="L5">
        <v>16.61</v>
      </c>
      <c r="M5">
        <v>7.1</v>
      </c>
      <c r="N5">
        <f t="shared" ref="N5:N68" si="1">L5-15.19</f>
        <v>1.42</v>
      </c>
      <c r="O5">
        <f t="shared" ref="O5:O68" si="2">M5/100000</f>
        <v>7.0999999999999991E-5</v>
      </c>
      <c r="R5">
        <v>16.61</v>
      </c>
      <c r="S5">
        <v>7.1</v>
      </c>
      <c r="T5">
        <f t="shared" ref="T5:T68" si="3">R5-15.19</f>
        <v>1.42</v>
      </c>
      <c r="U5">
        <f t="shared" ref="U5:U68" si="4">S5/100000</f>
        <v>7.0999999999999991E-5</v>
      </c>
      <c r="X5" s="2">
        <v>95.68</v>
      </c>
      <c r="Y5" s="2">
        <v>71</v>
      </c>
      <c r="Z5">
        <f t="shared" ref="Z5:Z38" si="5">X5-94.73</f>
        <v>0.95000000000000284</v>
      </c>
      <c r="AA5">
        <f t="shared" si="0"/>
        <v>7.1000000000000002E-4</v>
      </c>
    </row>
    <row r="6" spans="1:27" x14ac:dyDescent="0.3">
      <c r="L6">
        <v>17.09</v>
      </c>
      <c r="M6">
        <v>7.3</v>
      </c>
      <c r="N6">
        <f t="shared" si="1"/>
        <v>1.9000000000000004</v>
      </c>
      <c r="O6">
        <f t="shared" si="2"/>
        <v>7.2999999999999999E-5</v>
      </c>
      <c r="R6">
        <v>17.09</v>
      </c>
      <c r="S6">
        <v>7.3</v>
      </c>
      <c r="T6">
        <f t="shared" si="3"/>
        <v>1.9000000000000004</v>
      </c>
      <c r="U6">
        <f t="shared" si="4"/>
        <v>7.2999999999999999E-5</v>
      </c>
      <c r="X6">
        <v>95.92</v>
      </c>
      <c r="Y6">
        <v>70</v>
      </c>
      <c r="Z6">
        <f t="shared" si="5"/>
        <v>1.1899999999999977</v>
      </c>
      <c r="AA6">
        <f t="shared" si="0"/>
        <v>6.9999999999999999E-4</v>
      </c>
    </row>
    <row r="7" spans="1:27" x14ac:dyDescent="0.3">
      <c r="L7">
        <v>17.559999999999999</v>
      </c>
      <c r="M7">
        <v>7.5</v>
      </c>
      <c r="N7">
        <f t="shared" si="1"/>
        <v>2.3699999999999992</v>
      </c>
      <c r="O7">
        <f t="shared" si="2"/>
        <v>7.4999999999999993E-5</v>
      </c>
      <c r="R7">
        <v>17.559999999999999</v>
      </c>
      <c r="S7">
        <v>7.5</v>
      </c>
      <c r="T7">
        <f t="shared" si="3"/>
        <v>2.3699999999999992</v>
      </c>
      <c r="U7">
        <f t="shared" si="4"/>
        <v>7.4999999999999993E-5</v>
      </c>
      <c r="X7">
        <v>96.39</v>
      </c>
      <c r="Y7">
        <v>68</v>
      </c>
      <c r="Z7">
        <f t="shared" si="5"/>
        <v>1.6599999999999966</v>
      </c>
      <c r="AA7">
        <f t="shared" si="0"/>
        <v>6.8000000000000005E-4</v>
      </c>
    </row>
    <row r="8" spans="1:27" x14ac:dyDescent="0.3">
      <c r="L8">
        <v>18.510000000000002</v>
      </c>
      <c r="M8">
        <v>8.1</v>
      </c>
      <c r="N8">
        <f t="shared" si="1"/>
        <v>3.3200000000000021</v>
      </c>
      <c r="O8">
        <f t="shared" si="2"/>
        <v>8.099999999999999E-5</v>
      </c>
      <c r="R8">
        <v>18.510000000000002</v>
      </c>
      <c r="S8">
        <v>8.1</v>
      </c>
      <c r="T8">
        <f t="shared" si="3"/>
        <v>3.3200000000000021</v>
      </c>
      <c r="U8">
        <f t="shared" si="4"/>
        <v>8.099999999999999E-5</v>
      </c>
      <c r="X8">
        <v>97.1</v>
      </c>
      <c r="Y8">
        <v>66</v>
      </c>
      <c r="Z8">
        <f t="shared" si="5"/>
        <v>2.3699999999999903</v>
      </c>
      <c r="AA8">
        <f t="shared" si="0"/>
        <v>6.6E-4</v>
      </c>
    </row>
    <row r="9" spans="1:27" x14ac:dyDescent="0.3">
      <c r="L9">
        <v>19.23</v>
      </c>
      <c r="M9">
        <v>8.5</v>
      </c>
      <c r="N9">
        <f t="shared" si="1"/>
        <v>4.0400000000000009</v>
      </c>
      <c r="O9">
        <f t="shared" si="2"/>
        <v>8.5000000000000006E-5</v>
      </c>
      <c r="R9">
        <v>19.23</v>
      </c>
      <c r="S9">
        <v>8.5</v>
      </c>
      <c r="T9">
        <f t="shared" si="3"/>
        <v>4.0400000000000009</v>
      </c>
      <c r="U9">
        <f t="shared" si="4"/>
        <v>8.5000000000000006E-5</v>
      </c>
      <c r="X9">
        <v>97.58</v>
      </c>
      <c r="Y9">
        <v>62</v>
      </c>
      <c r="Z9">
        <f t="shared" si="5"/>
        <v>2.8499999999999943</v>
      </c>
      <c r="AA9">
        <f t="shared" si="0"/>
        <v>6.2E-4</v>
      </c>
    </row>
    <row r="10" spans="1:27" x14ac:dyDescent="0.3">
      <c r="L10">
        <v>19.7</v>
      </c>
      <c r="M10">
        <v>8.9</v>
      </c>
      <c r="N10">
        <f t="shared" si="1"/>
        <v>4.51</v>
      </c>
      <c r="O10">
        <f t="shared" si="2"/>
        <v>8.9000000000000008E-5</v>
      </c>
      <c r="R10">
        <v>19.7</v>
      </c>
      <c r="S10">
        <v>8.9</v>
      </c>
      <c r="T10">
        <f t="shared" si="3"/>
        <v>4.51</v>
      </c>
      <c r="U10">
        <f t="shared" si="4"/>
        <v>8.9000000000000008E-5</v>
      </c>
      <c r="X10">
        <v>98.05</v>
      </c>
      <c r="Y10">
        <v>59</v>
      </c>
      <c r="Z10">
        <f t="shared" si="5"/>
        <v>3.3199999999999932</v>
      </c>
      <c r="AA10">
        <f t="shared" si="0"/>
        <v>5.9000000000000003E-4</v>
      </c>
    </row>
    <row r="11" spans="1:27" x14ac:dyDescent="0.3">
      <c r="L11">
        <v>19.940000000000001</v>
      </c>
      <c r="M11">
        <v>9.4</v>
      </c>
      <c r="N11">
        <f t="shared" si="1"/>
        <v>4.7500000000000018</v>
      </c>
      <c r="O11">
        <f t="shared" si="2"/>
        <v>9.4000000000000008E-5</v>
      </c>
      <c r="R11">
        <v>19.940000000000001</v>
      </c>
      <c r="S11">
        <v>9.4</v>
      </c>
      <c r="T11">
        <f t="shared" si="3"/>
        <v>4.7500000000000018</v>
      </c>
      <c r="U11">
        <f t="shared" si="4"/>
        <v>9.4000000000000008E-5</v>
      </c>
      <c r="X11">
        <v>98.53</v>
      </c>
      <c r="Y11">
        <v>55</v>
      </c>
      <c r="Z11">
        <f t="shared" si="5"/>
        <v>3.7999999999999972</v>
      </c>
      <c r="AA11">
        <f t="shared" si="0"/>
        <v>5.5000000000000003E-4</v>
      </c>
    </row>
    <row r="12" spans="1:27" x14ac:dyDescent="0.3">
      <c r="L12">
        <v>20.41</v>
      </c>
      <c r="M12">
        <v>9.8000000000000007</v>
      </c>
      <c r="N12">
        <f t="shared" si="1"/>
        <v>5.2200000000000006</v>
      </c>
      <c r="O12">
        <f t="shared" si="2"/>
        <v>9.800000000000001E-5</v>
      </c>
      <c r="R12">
        <v>20.41</v>
      </c>
      <c r="S12">
        <v>9.8000000000000007</v>
      </c>
      <c r="T12">
        <f t="shared" si="3"/>
        <v>5.2200000000000006</v>
      </c>
      <c r="U12">
        <f t="shared" si="4"/>
        <v>9.800000000000001E-5</v>
      </c>
      <c r="X12">
        <v>99.24</v>
      </c>
      <c r="Y12">
        <v>50</v>
      </c>
      <c r="Z12">
        <f t="shared" si="5"/>
        <v>4.5099999999999909</v>
      </c>
      <c r="AA12">
        <f t="shared" si="0"/>
        <v>5.0000000000000001E-4</v>
      </c>
    </row>
    <row r="13" spans="1:27" x14ac:dyDescent="0.3">
      <c r="L13">
        <v>21.84</v>
      </c>
      <c r="M13">
        <v>11</v>
      </c>
      <c r="N13">
        <f t="shared" si="1"/>
        <v>6.65</v>
      </c>
      <c r="O13">
        <f t="shared" si="2"/>
        <v>1.1E-4</v>
      </c>
      <c r="R13">
        <v>21.84</v>
      </c>
      <c r="S13">
        <v>11</v>
      </c>
      <c r="T13">
        <f t="shared" si="3"/>
        <v>6.65</v>
      </c>
      <c r="U13">
        <f t="shared" si="4"/>
        <v>1.1E-4</v>
      </c>
      <c r="X13">
        <v>99.48</v>
      </c>
      <c r="Y13">
        <v>46</v>
      </c>
      <c r="Z13">
        <f t="shared" si="5"/>
        <v>4.75</v>
      </c>
      <c r="AA13">
        <f t="shared" si="0"/>
        <v>4.6000000000000001E-4</v>
      </c>
    </row>
    <row r="14" spans="1:27" x14ac:dyDescent="0.3">
      <c r="L14">
        <v>22.79</v>
      </c>
      <c r="M14">
        <v>12</v>
      </c>
      <c r="N14">
        <f t="shared" si="1"/>
        <v>7.6</v>
      </c>
      <c r="O14">
        <f t="shared" si="2"/>
        <v>1.2E-4</v>
      </c>
      <c r="R14">
        <v>22.79</v>
      </c>
      <c r="S14">
        <v>12</v>
      </c>
      <c r="T14">
        <f t="shared" si="3"/>
        <v>7.6</v>
      </c>
      <c r="U14">
        <f t="shared" si="4"/>
        <v>1.2E-4</v>
      </c>
      <c r="X14">
        <v>99.95</v>
      </c>
      <c r="Y14">
        <v>42</v>
      </c>
      <c r="Z14">
        <f t="shared" si="5"/>
        <v>5.2199999999999989</v>
      </c>
      <c r="AA14">
        <f t="shared" si="0"/>
        <v>4.2000000000000002E-4</v>
      </c>
    </row>
    <row r="15" spans="1:27" x14ac:dyDescent="0.3">
      <c r="L15">
        <v>24.69</v>
      </c>
      <c r="M15">
        <v>13</v>
      </c>
      <c r="N15">
        <f t="shared" si="1"/>
        <v>9.5000000000000018</v>
      </c>
      <c r="O15">
        <f t="shared" si="2"/>
        <v>1.2999999999999999E-4</v>
      </c>
      <c r="R15">
        <v>24.69</v>
      </c>
      <c r="S15">
        <v>13</v>
      </c>
      <c r="T15">
        <f t="shared" si="3"/>
        <v>9.5000000000000018</v>
      </c>
      <c r="U15">
        <f t="shared" si="4"/>
        <v>1.2999999999999999E-4</v>
      </c>
      <c r="X15">
        <v>100.66</v>
      </c>
      <c r="Y15">
        <v>38</v>
      </c>
      <c r="Z15">
        <f t="shared" si="5"/>
        <v>5.9299999999999926</v>
      </c>
      <c r="AA15">
        <f t="shared" si="0"/>
        <v>3.8000000000000002E-4</v>
      </c>
    </row>
    <row r="16" spans="1:27" x14ac:dyDescent="0.3">
      <c r="L16">
        <v>25.16</v>
      </c>
      <c r="M16">
        <v>14</v>
      </c>
      <c r="N16">
        <f t="shared" si="1"/>
        <v>9.9700000000000006</v>
      </c>
      <c r="O16">
        <f t="shared" si="2"/>
        <v>1.3999999999999999E-4</v>
      </c>
      <c r="R16">
        <v>25.16</v>
      </c>
      <c r="S16">
        <v>14</v>
      </c>
      <c r="T16">
        <f t="shared" si="3"/>
        <v>9.9700000000000006</v>
      </c>
      <c r="U16">
        <f t="shared" si="4"/>
        <v>1.3999999999999999E-4</v>
      </c>
      <c r="X16">
        <v>101.14</v>
      </c>
      <c r="Y16">
        <v>35</v>
      </c>
      <c r="Z16">
        <f t="shared" si="5"/>
        <v>6.4099999999999966</v>
      </c>
      <c r="AA16">
        <f t="shared" si="0"/>
        <v>3.5E-4</v>
      </c>
    </row>
    <row r="17" spans="12:27" x14ac:dyDescent="0.3">
      <c r="L17">
        <v>26.11</v>
      </c>
      <c r="M17">
        <v>15</v>
      </c>
      <c r="N17">
        <f t="shared" si="1"/>
        <v>10.92</v>
      </c>
      <c r="O17">
        <f t="shared" si="2"/>
        <v>1.4999999999999999E-4</v>
      </c>
      <c r="R17">
        <v>26.11</v>
      </c>
      <c r="S17">
        <v>15</v>
      </c>
      <c r="T17">
        <f t="shared" si="3"/>
        <v>10.92</v>
      </c>
      <c r="U17">
        <f t="shared" si="4"/>
        <v>1.4999999999999999E-4</v>
      </c>
      <c r="X17">
        <v>101.61</v>
      </c>
      <c r="Y17">
        <v>32</v>
      </c>
      <c r="Z17">
        <f t="shared" si="5"/>
        <v>6.8799999999999955</v>
      </c>
      <c r="AA17">
        <f t="shared" si="0"/>
        <v>3.2000000000000003E-4</v>
      </c>
    </row>
    <row r="18" spans="12:27" x14ac:dyDescent="0.3">
      <c r="L18">
        <v>27.06</v>
      </c>
      <c r="M18">
        <v>16</v>
      </c>
      <c r="N18">
        <f t="shared" si="1"/>
        <v>11.87</v>
      </c>
      <c r="O18">
        <f t="shared" si="2"/>
        <v>1.6000000000000001E-4</v>
      </c>
      <c r="R18">
        <v>27.06</v>
      </c>
      <c r="S18">
        <v>16</v>
      </c>
      <c r="T18">
        <f t="shared" si="3"/>
        <v>11.87</v>
      </c>
      <c r="U18">
        <f t="shared" si="4"/>
        <v>1.6000000000000001E-4</v>
      </c>
      <c r="X18">
        <v>102.33</v>
      </c>
      <c r="Y18">
        <v>30</v>
      </c>
      <c r="Z18">
        <f t="shared" si="5"/>
        <v>7.5999999999999943</v>
      </c>
      <c r="AA18">
        <f t="shared" si="0"/>
        <v>2.9999999999999997E-4</v>
      </c>
    </row>
    <row r="19" spans="12:27" x14ac:dyDescent="0.3">
      <c r="L19">
        <v>28.49</v>
      </c>
      <c r="M19">
        <v>17</v>
      </c>
      <c r="N19">
        <f t="shared" si="1"/>
        <v>13.299999999999999</v>
      </c>
      <c r="O19">
        <f t="shared" si="2"/>
        <v>1.7000000000000001E-4</v>
      </c>
      <c r="R19">
        <v>28.49</v>
      </c>
      <c r="S19">
        <v>17</v>
      </c>
      <c r="T19">
        <f t="shared" si="3"/>
        <v>13.299999999999999</v>
      </c>
      <c r="U19">
        <f t="shared" si="4"/>
        <v>1.7000000000000001E-4</v>
      </c>
      <c r="X19">
        <v>102.56</v>
      </c>
      <c r="Y19">
        <v>27</v>
      </c>
      <c r="Z19">
        <f t="shared" si="5"/>
        <v>7.8299999999999983</v>
      </c>
      <c r="AA19">
        <f t="shared" si="0"/>
        <v>2.7E-4</v>
      </c>
    </row>
    <row r="20" spans="12:27" x14ac:dyDescent="0.3">
      <c r="L20">
        <v>29.67</v>
      </c>
      <c r="M20">
        <v>18</v>
      </c>
      <c r="N20">
        <f t="shared" si="1"/>
        <v>14.480000000000002</v>
      </c>
      <c r="O20">
        <f t="shared" si="2"/>
        <v>1.8000000000000001E-4</v>
      </c>
      <c r="R20">
        <v>29.67</v>
      </c>
      <c r="S20">
        <v>18</v>
      </c>
      <c r="T20">
        <f t="shared" si="3"/>
        <v>14.480000000000002</v>
      </c>
      <c r="U20">
        <f t="shared" si="4"/>
        <v>1.8000000000000001E-4</v>
      </c>
      <c r="X20">
        <v>103.28</v>
      </c>
      <c r="Y20">
        <v>25</v>
      </c>
      <c r="Z20">
        <f t="shared" si="5"/>
        <v>8.5499999999999972</v>
      </c>
      <c r="AA20">
        <f t="shared" si="0"/>
        <v>2.5000000000000001E-4</v>
      </c>
    </row>
    <row r="21" spans="12:27" x14ac:dyDescent="0.3">
      <c r="L21">
        <v>31.1</v>
      </c>
      <c r="M21">
        <v>19</v>
      </c>
      <c r="N21">
        <f t="shared" si="1"/>
        <v>15.910000000000002</v>
      </c>
      <c r="O21">
        <f t="shared" si="2"/>
        <v>1.9000000000000001E-4</v>
      </c>
      <c r="R21">
        <v>31.1</v>
      </c>
      <c r="S21">
        <v>19</v>
      </c>
      <c r="T21">
        <f t="shared" si="3"/>
        <v>15.910000000000002</v>
      </c>
      <c r="U21">
        <f t="shared" si="4"/>
        <v>1.9000000000000001E-4</v>
      </c>
      <c r="X21">
        <v>103.99</v>
      </c>
      <c r="Y21">
        <v>22</v>
      </c>
      <c r="Z21">
        <f t="shared" si="5"/>
        <v>9.2599999999999909</v>
      </c>
      <c r="AA21">
        <f t="shared" si="0"/>
        <v>2.2000000000000001E-4</v>
      </c>
    </row>
    <row r="22" spans="12:27" x14ac:dyDescent="0.3">
      <c r="L22">
        <v>31.81</v>
      </c>
      <c r="M22">
        <v>20</v>
      </c>
      <c r="N22">
        <f t="shared" si="1"/>
        <v>16.619999999999997</v>
      </c>
      <c r="O22">
        <f t="shared" si="2"/>
        <v>2.0000000000000001E-4</v>
      </c>
      <c r="R22">
        <v>31.81</v>
      </c>
      <c r="S22">
        <v>20</v>
      </c>
      <c r="T22">
        <f t="shared" si="3"/>
        <v>16.619999999999997</v>
      </c>
      <c r="U22">
        <f t="shared" si="4"/>
        <v>2.0000000000000001E-4</v>
      </c>
      <c r="X22">
        <v>104.46</v>
      </c>
      <c r="Y22">
        <v>20</v>
      </c>
      <c r="Z22">
        <f t="shared" si="5"/>
        <v>9.7299999999999898</v>
      </c>
      <c r="AA22">
        <f t="shared" si="0"/>
        <v>2.0000000000000001E-4</v>
      </c>
    </row>
    <row r="23" spans="12:27" x14ac:dyDescent="0.3">
      <c r="L23">
        <v>32.29</v>
      </c>
      <c r="M23">
        <v>21</v>
      </c>
      <c r="N23">
        <f t="shared" si="1"/>
        <v>17.100000000000001</v>
      </c>
      <c r="O23">
        <f t="shared" si="2"/>
        <v>2.1000000000000001E-4</v>
      </c>
      <c r="R23">
        <v>32.29</v>
      </c>
      <c r="S23">
        <v>21</v>
      </c>
      <c r="T23">
        <f t="shared" si="3"/>
        <v>17.100000000000001</v>
      </c>
      <c r="U23">
        <f t="shared" si="4"/>
        <v>2.1000000000000001E-4</v>
      </c>
      <c r="X23">
        <v>104.94</v>
      </c>
      <c r="Y23">
        <v>19</v>
      </c>
      <c r="Z23">
        <f t="shared" si="5"/>
        <v>10.209999999999994</v>
      </c>
      <c r="AA23">
        <f t="shared" si="0"/>
        <v>1.9000000000000001E-4</v>
      </c>
    </row>
    <row r="24" spans="12:27" x14ac:dyDescent="0.3">
      <c r="L24">
        <v>33.950000000000003</v>
      </c>
      <c r="M24">
        <v>22</v>
      </c>
      <c r="N24">
        <f t="shared" si="1"/>
        <v>18.760000000000005</v>
      </c>
      <c r="O24">
        <f t="shared" si="2"/>
        <v>2.2000000000000001E-4</v>
      </c>
      <c r="R24">
        <v>33.950000000000003</v>
      </c>
      <c r="S24">
        <v>22</v>
      </c>
      <c r="T24">
        <f t="shared" si="3"/>
        <v>18.760000000000005</v>
      </c>
      <c r="U24">
        <f t="shared" si="4"/>
        <v>2.2000000000000001E-4</v>
      </c>
      <c r="X24">
        <v>105.65</v>
      </c>
      <c r="Y24">
        <v>17</v>
      </c>
      <c r="Z24">
        <f t="shared" si="5"/>
        <v>10.920000000000002</v>
      </c>
      <c r="AA24">
        <f t="shared" si="0"/>
        <v>1.7000000000000001E-4</v>
      </c>
    </row>
    <row r="25" spans="12:27" x14ac:dyDescent="0.3">
      <c r="L25">
        <v>35.130000000000003</v>
      </c>
      <c r="M25">
        <v>23</v>
      </c>
      <c r="N25">
        <f t="shared" si="1"/>
        <v>19.940000000000005</v>
      </c>
      <c r="O25">
        <f t="shared" si="2"/>
        <v>2.3000000000000001E-4</v>
      </c>
      <c r="R25">
        <v>35.130000000000003</v>
      </c>
      <c r="S25">
        <v>23</v>
      </c>
      <c r="T25">
        <f t="shared" si="3"/>
        <v>19.940000000000005</v>
      </c>
      <c r="U25">
        <f t="shared" si="4"/>
        <v>2.3000000000000001E-4</v>
      </c>
      <c r="X25">
        <v>106.13</v>
      </c>
      <c r="Y25">
        <v>16</v>
      </c>
      <c r="Z25">
        <f t="shared" si="5"/>
        <v>11.399999999999991</v>
      </c>
      <c r="AA25">
        <f t="shared" si="0"/>
        <v>1.6000000000000001E-4</v>
      </c>
    </row>
    <row r="26" spans="12:27" x14ac:dyDescent="0.3">
      <c r="L26">
        <v>35.85</v>
      </c>
      <c r="M26">
        <v>24</v>
      </c>
      <c r="N26">
        <f t="shared" si="1"/>
        <v>20.660000000000004</v>
      </c>
      <c r="O26">
        <f t="shared" si="2"/>
        <v>2.4000000000000001E-4</v>
      </c>
      <c r="R26">
        <v>35.85</v>
      </c>
      <c r="S26">
        <v>24</v>
      </c>
      <c r="T26">
        <f t="shared" si="3"/>
        <v>20.660000000000004</v>
      </c>
      <c r="U26">
        <f t="shared" si="4"/>
        <v>2.4000000000000001E-4</v>
      </c>
      <c r="X26">
        <v>106.84</v>
      </c>
      <c r="Y26">
        <v>15</v>
      </c>
      <c r="Z26">
        <f t="shared" si="5"/>
        <v>12.11</v>
      </c>
      <c r="AA26">
        <f t="shared" si="0"/>
        <v>1.4999999999999999E-4</v>
      </c>
    </row>
    <row r="27" spans="12:27" x14ac:dyDescent="0.3">
      <c r="L27">
        <v>37.270000000000003</v>
      </c>
      <c r="M27">
        <v>25</v>
      </c>
      <c r="N27">
        <f t="shared" si="1"/>
        <v>22.080000000000005</v>
      </c>
      <c r="O27">
        <f t="shared" si="2"/>
        <v>2.5000000000000001E-4</v>
      </c>
      <c r="R27">
        <v>37.270000000000003</v>
      </c>
      <c r="S27">
        <v>25</v>
      </c>
      <c r="T27">
        <f t="shared" si="3"/>
        <v>22.080000000000005</v>
      </c>
      <c r="U27">
        <f t="shared" si="4"/>
        <v>2.5000000000000001E-4</v>
      </c>
      <c r="X27">
        <v>107.79</v>
      </c>
      <c r="Y27">
        <v>13</v>
      </c>
      <c r="Z27">
        <f t="shared" si="5"/>
        <v>13.060000000000002</v>
      </c>
      <c r="AA27">
        <f t="shared" si="0"/>
        <v>1.2999999999999999E-4</v>
      </c>
    </row>
    <row r="28" spans="12:27" x14ac:dyDescent="0.3">
      <c r="L28">
        <v>38.46</v>
      </c>
      <c r="M28">
        <v>26</v>
      </c>
      <c r="N28">
        <f t="shared" si="1"/>
        <v>23.270000000000003</v>
      </c>
      <c r="O28">
        <f t="shared" si="2"/>
        <v>2.5999999999999998E-4</v>
      </c>
      <c r="R28">
        <v>38.46</v>
      </c>
      <c r="S28">
        <v>26</v>
      </c>
      <c r="T28">
        <f t="shared" si="3"/>
        <v>23.270000000000003</v>
      </c>
      <c r="U28">
        <f t="shared" si="4"/>
        <v>2.5999999999999998E-4</v>
      </c>
      <c r="X28">
        <v>108.97</v>
      </c>
      <c r="Y28">
        <v>12</v>
      </c>
      <c r="Z28">
        <f t="shared" si="5"/>
        <v>14.239999999999995</v>
      </c>
      <c r="AA28">
        <f t="shared" si="0"/>
        <v>1.2E-4</v>
      </c>
    </row>
    <row r="29" spans="12:27" x14ac:dyDescent="0.3">
      <c r="L29">
        <v>39.409999999999997</v>
      </c>
      <c r="M29">
        <v>27</v>
      </c>
      <c r="N29">
        <f t="shared" si="1"/>
        <v>24.22</v>
      </c>
      <c r="O29">
        <f t="shared" si="2"/>
        <v>2.7E-4</v>
      </c>
      <c r="R29">
        <v>39.409999999999997</v>
      </c>
      <c r="S29">
        <v>27</v>
      </c>
      <c r="T29">
        <f t="shared" si="3"/>
        <v>24.22</v>
      </c>
      <c r="U29">
        <f t="shared" si="4"/>
        <v>2.7E-4</v>
      </c>
      <c r="X29">
        <v>109.69</v>
      </c>
      <c r="Y29">
        <v>11</v>
      </c>
      <c r="Z29">
        <f t="shared" si="5"/>
        <v>14.959999999999994</v>
      </c>
      <c r="AA29">
        <f t="shared" si="0"/>
        <v>1.1E-4</v>
      </c>
    </row>
    <row r="30" spans="12:27" x14ac:dyDescent="0.3">
      <c r="L30">
        <v>40.6</v>
      </c>
      <c r="M30">
        <v>28</v>
      </c>
      <c r="N30">
        <f t="shared" si="1"/>
        <v>25.410000000000004</v>
      </c>
      <c r="O30">
        <f t="shared" si="2"/>
        <v>2.7999999999999998E-4</v>
      </c>
      <c r="R30">
        <v>40.6</v>
      </c>
      <c r="S30">
        <v>28</v>
      </c>
      <c r="T30">
        <f t="shared" si="3"/>
        <v>25.410000000000004</v>
      </c>
      <c r="U30">
        <f t="shared" si="4"/>
        <v>2.7999999999999998E-4</v>
      </c>
      <c r="X30">
        <v>110.64</v>
      </c>
      <c r="Y30">
        <v>10</v>
      </c>
      <c r="Z30">
        <f t="shared" si="5"/>
        <v>15.909999999999997</v>
      </c>
      <c r="AA30">
        <f t="shared" si="0"/>
        <v>1E-4</v>
      </c>
    </row>
    <row r="31" spans="12:27" x14ac:dyDescent="0.3">
      <c r="L31">
        <v>41.78</v>
      </c>
      <c r="M31">
        <v>29</v>
      </c>
      <c r="N31">
        <f t="shared" si="1"/>
        <v>26.590000000000003</v>
      </c>
      <c r="O31">
        <f t="shared" si="2"/>
        <v>2.9E-4</v>
      </c>
      <c r="R31">
        <v>41.78</v>
      </c>
      <c r="S31">
        <v>29</v>
      </c>
      <c r="T31">
        <f t="shared" si="3"/>
        <v>26.590000000000003</v>
      </c>
      <c r="U31">
        <f t="shared" si="4"/>
        <v>2.9E-4</v>
      </c>
      <c r="X31">
        <v>111.59</v>
      </c>
      <c r="Y31">
        <v>9.8000000000000007</v>
      </c>
      <c r="Z31">
        <f t="shared" si="5"/>
        <v>16.86</v>
      </c>
      <c r="AA31">
        <f t="shared" si="0"/>
        <v>9.800000000000001E-5</v>
      </c>
    </row>
    <row r="32" spans="12:27" x14ac:dyDescent="0.3">
      <c r="L32">
        <v>42.26</v>
      </c>
      <c r="M32">
        <v>30</v>
      </c>
      <c r="N32">
        <f t="shared" si="1"/>
        <v>27.07</v>
      </c>
      <c r="O32">
        <f t="shared" si="2"/>
        <v>2.9999999999999997E-4</v>
      </c>
      <c r="R32">
        <v>42.26</v>
      </c>
      <c r="S32">
        <v>30</v>
      </c>
      <c r="T32">
        <f t="shared" si="3"/>
        <v>27.07</v>
      </c>
      <c r="U32">
        <f t="shared" si="4"/>
        <v>2.9999999999999997E-4</v>
      </c>
      <c r="X32">
        <v>112.06</v>
      </c>
      <c r="Y32">
        <v>9.5</v>
      </c>
      <c r="Z32">
        <f t="shared" si="5"/>
        <v>17.329999999999998</v>
      </c>
      <c r="AA32">
        <f t="shared" si="0"/>
        <v>9.5000000000000005E-5</v>
      </c>
    </row>
    <row r="33" spans="12:27" x14ac:dyDescent="0.3">
      <c r="L33">
        <v>43.92</v>
      </c>
      <c r="M33">
        <v>31</v>
      </c>
      <c r="N33">
        <f t="shared" si="1"/>
        <v>28.730000000000004</v>
      </c>
      <c r="O33">
        <f t="shared" si="2"/>
        <v>3.1E-4</v>
      </c>
      <c r="R33">
        <v>43.92</v>
      </c>
      <c r="S33">
        <v>31</v>
      </c>
      <c r="T33">
        <f t="shared" si="3"/>
        <v>28.730000000000004</v>
      </c>
      <c r="U33">
        <f t="shared" si="4"/>
        <v>3.1E-4</v>
      </c>
      <c r="X33">
        <v>112.54</v>
      </c>
      <c r="Y33">
        <v>9.1999999999999993</v>
      </c>
      <c r="Z33">
        <f t="shared" si="5"/>
        <v>17.810000000000002</v>
      </c>
      <c r="AA33">
        <f t="shared" si="0"/>
        <v>9.1999999999999987E-5</v>
      </c>
    </row>
    <row r="34" spans="12:27" x14ac:dyDescent="0.3">
      <c r="L34">
        <v>45.34</v>
      </c>
      <c r="M34">
        <v>32</v>
      </c>
      <c r="N34">
        <f t="shared" si="1"/>
        <v>30.150000000000006</v>
      </c>
      <c r="O34">
        <f t="shared" si="2"/>
        <v>3.2000000000000003E-4</v>
      </c>
      <c r="R34">
        <v>45.34</v>
      </c>
      <c r="S34">
        <v>32</v>
      </c>
      <c r="T34">
        <f t="shared" si="3"/>
        <v>30.150000000000006</v>
      </c>
      <c r="U34">
        <f t="shared" si="4"/>
        <v>3.2000000000000003E-4</v>
      </c>
      <c r="X34">
        <v>113.01</v>
      </c>
      <c r="Y34">
        <v>9</v>
      </c>
      <c r="Z34">
        <f t="shared" si="5"/>
        <v>18.28</v>
      </c>
      <c r="AA34">
        <f t="shared" si="0"/>
        <v>9.0000000000000006E-5</v>
      </c>
    </row>
    <row r="35" spans="12:27" x14ac:dyDescent="0.3">
      <c r="L35">
        <v>46.29</v>
      </c>
      <c r="M35">
        <v>33</v>
      </c>
      <c r="N35">
        <f t="shared" si="1"/>
        <v>31.1</v>
      </c>
      <c r="O35">
        <f t="shared" si="2"/>
        <v>3.3E-4</v>
      </c>
      <c r="R35">
        <v>46.29</v>
      </c>
      <c r="S35">
        <v>33</v>
      </c>
      <c r="T35">
        <f t="shared" si="3"/>
        <v>31.1</v>
      </c>
      <c r="U35">
        <f t="shared" si="4"/>
        <v>3.3E-4</v>
      </c>
      <c r="X35">
        <v>115.44</v>
      </c>
      <c r="Y35">
        <v>8.4</v>
      </c>
      <c r="Z35">
        <f t="shared" si="5"/>
        <v>20.709999999999994</v>
      </c>
      <c r="AA35">
        <f t="shared" si="0"/>
        <v>8.4000000000000009E-5</v>
      </c>
    </row>
    <row r="36" spans="12:27" x14ac:dyDescent="0.3">
      <c r="L36">
        <v>47.24</v>
      </c>
      <c r="M36">
        <v>34</v>
      </c>
      <c r="N36">
        <f t="shared" si="1"/>
        <v>32.050000000000004</v>
      </c>
      <c r="O36">
        <f t="shared" si="2"/>
        <v>3.4000000000000002E-4</v>
      </c>
      <c r="R36">
        <v>47.24</v>
      </c>
      <c r="S36">
        <v>34</v>
      </c>
      <c r="T36">
        <f t="shared" si="3"/>
        <v>32.050000000000004</v>
      </c>
      <c r="U36">
        <f t="shared" si="4"/>
        <v>3.4000000000000002E-4</v>
      </c>
      <c r="X36">
        <v>115.86</v>
      </c>
      <c r="Y36">
        <v>8</v>
      </c>
      <c r="Z36">
        <f t="shared" si="5"/>
        <v>21.129999999999995</v>
      </c>
      <c r="AA36">
        <f t="shared" si="0"/>
        <v>8.0000000000000007E-5</v>
      </c>
    </row>
    <row r="37" spans="12:27" x14ac:dyDescent="0.3">
      <c r="L37">
        <v>48.67</v>
      </c>
      <c r="M37">
        <v>35</v>
      </c>
      <c r="N37">
        <f t="shared" si="1"/>
        <v>33.480000000000004</v>
      </c>
      <c r="O37">
        <f t="shared" si="2"/>
        <v>3.5E-4</v>
      </c>
      <c r="R37">
        <v>48.67</v>
      </c>
      <c r="S37">
        <v>35</v>
      </c>
      <c r="T37">
        <f t="shared" si="3"/>
        <v>33.480000000000004</v>
      </c>
      <c r="U37">
        <f t="shared" si="4"/>
        <v>3.5E-4</v>
      </c>
      <c r="X37">
        <v>118.71</v>
      </c>
      <c r="Y37">
        <v>7.5</v>
      </c>
      <c r="Z37">
        <f t="shared" si="5"/>
        <v>23.97999999999999</v>
      </c>
      <c r="AA37">
        <f t="shared" si="0"/>
        <v>7.4999999999999993E-5</v>
      </c>
    </row>
    <row r="38" spans="12:27" x14ac:dyDescent="0.3">
      <c r="L38">
        <v>50.09</v>
      </c>
      <c r="M38">
        <v>36</v>
      </c>
      <c r="N38">
        <f t="shared" si="1"/>
        <v>34.900000000000006</v>
      </c>
      <c r="O38">
        <f t="shared" si="2"/>
        <v>3.6000000000000002E-4</v>
      </c>
      <c r="R38">
        <v>50.09</v>
      </c>
      <c r="S38">
        <v>36</v>
      </c>
      <c r="T38">
        <f t="shared" si="3"/>
        <v>34.900000000000006</v>
      </c>
      <c r="U38">
        <f t="shared" si="4"/>
        <v>3.6000000000000002E-4</v>
      </c>
      <c r="X38">
        <v>123.22</v>
      </c>
      <c r="Y38">
        <v>7</v>
      </c>
      <c r="Z38">
        <f t="shared" si="5"/>
        <v>28.489999999999995</v>
      </c>
      <c r="AA38">
        <f t="shared" si="0"/>
        <v>6.9999999999999994E-5</v>
      </c>
    </row>
    <row r="39" spans="12:27" x14ac:dyDescent="0.3">
      <c r="L39">
        <v>50.8</v>
      </c>
      <c r="M39">
        <v>37</v>
      </c>
      <c r="N39">
        <f t="shared" si="1"/>
        <v>35.61</v>
      </c>
      <c r="O39">
        <f t="shared" si="2"/>
        <v>3.6999999999999999E-4</v>
      </c>
      <c r="R39">
        <v>50.8</v>
      </c>
      <c r="S39">
        <v>37</v>
      </c>
      <c r="T39">
        <f t="shared" si="3"/>
        <v>35.61</v>
      </c>
      <c r="U39">
        <f t="shared" si="4"/>
        <v>3.6999999999999999E-4</v>
      </c>
    </row>
    <row r="40" spans="12:27" x14ac:dyDescent="0.3">
      <c r="L40">
        <v>51.99</v>
      </c>
      <c r="M40">
        <v>38</v>
      </c>
      <c r="N40">
        <f t="shared" si="1"/>
        <v>36.800000000000004</v>
      </c>
      <c r="O40">
        <f t="shared" si="2"/>
        <v>3.8000000000000002E-4</v>
      </c>
      <c r="R40">
        <v>51.99</v>
      </c>
      <c r="S40">
        <v>38</v>
      </c>
      <c r="T40">
        <f t="shared" si="3"/>
        <v>36.800000000000004</v>
      </c>
      <c r="U40">
        <f t="shared" si="4"/>
        <v>3.8000000000000002E-4</v>
      </c>
    </row>
    <row r="41" spans="12:27" x14ac:dyDescent="0.3">
      <c r="L41">
        <v>52.94</v>
      </c>
      <c r="M41">
        <v>39</v>
      </c>
      <c r="N41">
        <f t="shared" si="1"/>
        <v>37.75</v>
      </c>
      <c r="O41">
        <f t="shared" si="2"/>
        <v>3.8999999999999999E-4</v>
      </c>
      <c r="R41">
        <v>52.94</v>
      </c>
      <c r="S41">
        <v>39</v>
      </c>
      <c r="T41">
        <f t="shared" si="3"/>
        <v>37.75</v>
      </c>
      <c r="U41">
        <f t="shared" si="4"/>
        <v>3.8999999999999999E-4</v>
      </c>
    </row>
    <row r="42" spans="12:27" x14ac:dyDescent="0.3">
      <c r="L42">
        <v>53.89</v>
      </c>
      <c r="M42">
        <v>40</v>
      </c>
      <c r="N42">
        <f t="shared" si="1"/>
        <v>38.700000000000003</v>
      </c>
      <c r="O42">
        <f t="shared" si="2"/>
        <v>4.0000000000000002E-4</v>
      </c>
      <c r="R42">
        <v>53.89</v>
      </c>
      <c r="S42">
        <v>40</v>
      </c>
      <c r="T42">
        <f t="shared" si="3"/>
        <v>38.700000000000003</v>
      </c>
      <c r="U42">
        <f t="shared" si="4"/>
        <v>4.0000000000000002E-4</v>
      </c>
    </row>
    <row r="43" spans="12:27" x14ac:dyDescent="0.3">
      <c r="L43">
        <v>55.79</v>
      </c>
      <c r="M43">
        <v>41</v>
      </c>
      <c r="N43">
        <f t="shared" si="1"/>
        <v>40.6</v>
      </c>
      <c r="O43">
        <f t="shared" si="2"/>
        <v>4.0999999999999999E-4</v>
      </c>
      <c r="R43">
        <v>55.79</v>
      </c>
      <c r="S43">
        <v>41</v>
      </c>
      <c r="T43">
        <f t="shared" si="3"/>
        <v>40.6</v>
      </c>
      <c r="U43">
        <f t="shared" si="4"/>
        <v>4.0999999999999999E-4</v>
      </c>
    </row>
    <row r="44" spans="12:27" x14ac:dyDescent="0.3">
      <c r="L44">
        <v>56.74</v>
      </c>
      <c r="M44">
        <v>42</v>
      </c>
      <c r="N44">
        <f t="shared" si="1"/>
        <v>41.550000000000004</v>
      </c>
      <c r="O44">
        <f t="shared" si="2"/>
        <v>4.2000000000000002E-4</v>
      </c>
      <c r="R44">
        <v>56.74</v>
      </c>
      <c r="S44">
        <v>42</v>
      </c>
      <c r="T44">
        <f t="shared" si="3"/>
        <v>41.550000000000004</v>
      </c>
      <c r="U44">
        <f t="shared" si="4"/>
        <v>4.2000000000000002E-4</v>
      </c>
    </row>
    <row r="45" spans="12:27" x14ac:dyDescent="0.3">
      <c r="L45">
        <v>57.93</v>
      </c>
      <c r="M45">
        <v>43</v>
      </c>
      <c r="N45">
        <f t="shared" si="1"/>
        <v>42.74</v>
      </c>
      <c r="O45">
        <f t="shared" si="2"/>
        <v>4.2999999999999999E-4</v>
      </c>
      <c r="R45">
        <v>57.93</v>
      </c>
      <c r="S45">
        <v>43</v>
      </c>
      <c r="T45">
        <f t="shared" si="3"/>
        <v>42.74</v>
      </c>
      <c r="U45">
        <f t="shared" si="4"/>
        <v>4.2999999999999999E-4</v>
      </c>
    </row>
    <row r="46" spans="12:27" x14ac:dyDescent="0.3">
      <c r="L46">
        <v>58.88</v>
      </c>
      <c r="M46">
        <v>44</v>
      </c>
      <c r="N46">
        <f t="shared" si="1"/>
        <v>43.690000000000005</v>
      </c>
      <c r="O46">
        <f t="shared" si="2"/>
        <v>4.4000000000000002E-4</v>
      </c>
      <c r="R46">
        <v>58.88</v>
      </c>
      <c r="S46">
        <v>44</v>
      </c>
      <c r="T46">
        <f t="shared" si="3"/>
        <v>43.690000000000005</v>
      </c>
      <c r="U46">
        <f t="shared" si="4"/>
        <v>4.4000000000000002E-4</v>
      </c>
    </row>
    <row r="47" spans="12:27" x14ac:dyDescent="0.3">
      <c r="L47">
        <v>59.83</v>
      </c>
      <c r="M47">
        <v>45</v>
      </c>
      <c r="N47">
        <f t="shared" si="1"/>
        <v>44.64</v>
      </c>
      <c r="O47">
        <f t="shared" si="2"/>
        <v>4.4999999999999999E-4</v>
      </c>
      <c r="R47">
        <v>59.83</v>
      </c>
      <c r="S47">
        <v>45</v>
      </c>
      <c r="T47">
        <f t="shared" si="3"/>
        <v>44.64</v>
      </c>
      <c r="U47">
        <f t="shared" si="4"/>
        <v>4.4999999999999999E-4</v>
      </c>
    </row>
    <row r="48" spans="12:27" x14ac:dyDescent="0.3">
      <c r="L48">
        <v>61.25</v>
      </c>
      <c r="M48">
        <v>46</v>
      </c>
      <c r="N48">
        <f t="shared" si="1"/>
        <v>46.06</v>
      </c>
      <c r="O48">
        <f t="shared" si="2"/>
        <v>4.6000000000000001E-4</v>
      </c>
      <c r="R48">
        <v>61.25</v>
      </c>
      <c r="S48">
        <v>46</v>
      </c>
      <c r="T48">
        <f t="shared" si="3"/>
        <v>46.06</v>
      </c>
      <c r="U48">
        <f t="shared" si="4"/>
        <v>4.6000000000000001E-4</v>
      </c>
    </row>
    <row r="49" spans="12:21" x14ac:dyDescent="0.3">
      <c r="L49">
        <v>62.68</v>
      </c>
      <c r="M49">
        <v>47</v>
      </c>
      <c r="N49">
        <f t="shared" si="1"/>
        <v>47.49</v>
      </c>
      <c r="O49">
        <f t="shared" si="2"/>
        <v>4.6999999999999999E-4</v>
      </c>
      <c r="R49">
        <v>62.68</v>
      </c>
      <c r="S49">
        <v>47</v>
      </c>
      <c r="T49">
        <f t="shared" si="3"/>
        <v>47.49</v>
      </c>
      <c r="U49">
        <f t="shared" si="4"/>
        <v>4.6999999999999999E-4</v>
      </c>
    </row>
    <row r="50" spans="12:21" x14ac:dyDescent="0.3">
      <c r="L50">
        <v>63.63</v>
      </c>
      <c r="M50">
        <v>48</v>
      </c>
      <c r="N50">
        <f t="shared" si="1"/>
        <v>48.440000000000005</v>
      </c>
      <c r="O50">
        <f t="shared" si="2"/>
        <v>4.8000000000000001E-4</v>
      </c>
      <c r="R50">
        <v>63.63</v>
      </c>
      <c r="S50">
        <v>48</v>
      </c>
      <c r="T50">
        <f t="shared" si="3"/>
        <v>48.440000000000005</v>
      </c>
      <c r="U50">
        <f t="shared" si="4"/>
        <v>4.8000000000000001E-4</v>
      </c>
    </row>
    <row r="51" spans="12:21" x14ac:dyDescent="0.3">
      <c r="L51">
        <v>64.34</v>
      </c>
      <c r="M51">
        <v>49</v>
      </c>
      <c r="N51">
        <f t="shared" si="1"/>
        <v>49.150000000000006</v>
      </c>
      <c r="O51">
        <f t="shared" si="2"/>
        <v>4.8999999999999998E-4</v>
      </c>
      <c r="R51">
        <v>64.34</v>
      </c>
      <c r="S51">
        <v>49</v>
      </c>
      <c r="T51">
        <f t="shared" si="3"/>
        <v>49.150000000000006</v>
      </c>
      <c r="U51">
        <f t="shared" si="4"/>
        <v>4.8999999999999998E-4</v>
      </c>
    </row>
    <row r="52" spans="12:21" x14ac:dyDescent="0.3">
      <c r="L52">
        <v>66</v>
      </c>
      <c r="M52">
        <v>50</v>
      </c>
      <c r="N52">
        <f t="shared" si="1"/>
        <v>50.81</v>
      </c>
      <c r="O52">
        <f t="shared" si="2"/>
        <v>5.0000000000000001E-4</v>
      </c>
      <c r="R52">
        <v>66</v>
      </c>
      <c r="S52">
        <v>50</v>
      </c>
      <c r="T52">
        <f t="shared" si="3"/>
        <v>50.81</v>
      </c>
      <c r="U52">
        <f t="shared" si="4"/>
        <v>5.0000000000000001E-4</v>
      </c>
    </row>
    <row r="53" spans="12:21" x14ac:dyDescent="0.3">
      <c r="L53">
        <v>67.19</v>
      </c>
      <c r="M53">
        <v>51</v>
      </c>
      <c r="N53">
        <f t="shared" si="1"/>
        <v>52</v>
      </c>
      <c r="O53">
        <f t="shared" si="2"/>
        <v>5.1000000000000004E-4</v>
      </c>
      <c r="R53">
        <v>67.19</v>
      </c>
      <c r="S53">
        <v>51</v>
      </c>
      <c r="T53">
        <f t="shared" si="3"/>
        <v>52</v>
      </c>
      <c r="U53">
        <f t="shared" si="4"/>
        <v>5.1000000000000004E-4</v>
      </c>
    </row>
    <row r="54" spans="12:21" x14ac:dyDescent="0.3">
      <c r="L54">
        <v>68.14</v>
      </c>
      <c r="M54">
        <v>52</v>
      </c>
      <c r="N54">
        <f t="shared" si="1"/>
        <v>52.95</v>
      </c>
      <c r="O54">
        <f t="shared" si="2"/>
        <v>5.1999999999999995E-4</v>
      </c>
      <c r="R54">
        <v>68.14</v>
      </c>
      <c r="S54">
        <v>52</v>
      </c>
      <c r="T54">
        <f t="shared" si="3"/>
        <v>52.95</v>
      </c>
      <c r="U54">
        <f t="shared" si="4"/>
        <v>5.1999999999999995E-4</v>
      </c>
    </row>
    <row r="55" spans="12:21" x14ac:dyDescent="0.3">
      <c r="L55">
        <v>69.319999999999993</v>
      </c>
      <c r="M55">
        <v>53</v>
      </c>
      <c r="N55">
        <f t="shared" si="1"/>
        <v>54.129999999999995</v>
      </c>
      <c r="O55">
        <f t="shared" si="2"/>
        <v>5.2999999999999998E-4</v>
      </c>
      <c r="R55">
        <v>69.319999999999993</v>
      </c>
      <c r="S55">
        <v>53</v>
      </c>
      <c r="T55">
        <f t="shared" si="3"/>
        <v>54.129999999999995</v>
      </c>
      <c r="U55">
        <f t="shared" si="4"/>
        <v>5.2999999999999998E-4</v>
      </c>
    </row>
    <row r="56" spans="12:21" x14ac:dyDescent="0.3">
      <c r="L56">
        <v>70.989999999999995</v>
      </c>
      <c r="M56">
        <v>54</v>
      </c>
      <c r="N56">
        <f t="shared" si="1"/>
        <v>55.8</v>
      </c>
      <c r="O56">
        <f t="shared" si="2"/>
        <v>5.4000000000000001E-4</v>
      </c>
      <c r="R56">
        <v>70.989999999999995</v>
      </c>
      <c r="S56">
        <v>54</v>
      </c>
      <c r="T56">
        <f t="shared" si="3"/>
        <v>55.8</v>
      </c>
      <c r="U56">
        <f t="shared" si="4"/>
        <v>5.4000000000000001E-4</v>
      </c>
    </row>
    <row r="57" spans="12:21" x14ac:dyDescent="0.3">
      <c r="L57">
        <v>71.7</v>
      </c>
      <c r="M57">
        <v>55</v>
      </c>
      <c r="N57">
        <f t="shared" si="1"/>
        <v>56.510000000000005</v>
      </c>
      <c r="O57">
        <f t="shared" si="2"/>
        <v>5.5000000000000003E-4</v>
      </c>
      <c r="R57">
        <v>71.7</v>
      </c>
      <c r="S57">
        <v>55</v>
      </c>
      <c r="T57">
        <f t="shared" si="3"/>
        <v>56.510000000000005</v>
      </c>
      <c r="U57">
        <f t="shared" si="4"/>
        <v>5.5000000000000003E-4</v>
      </c>
    </row>
    <row r="58" spans="12:21" x14ac:dyDescent="0.3">
      <c r="L58">
        <v>72.89</v>
      </c>
      <c r="M58">
        <v>56</v>
      </c>
      <c r="N58">
        <f t="shared" si="1"/>
        <v>57.7</v>
      </c>
      <c r="O58">
        <f t="shared" si="2"/>
        <v>5.5999999999999995E-4</v>
      </c>
      <c r="R58">
        <v>72.89</v>
      </c>
      <c r="S58">
        <v>56</v>
      </c>
      <c r="T58">
        <f t="shared" si="3"/>
        <v>57.7</v>
      </c>
      <c r="U58">
        <f t="shared" si="4"/>
        <v>5.5999999999999995E-4</v>
      </c>
    </row>
    <row r="59" spans="12:21" x14ac:dyDescent="0.3">
      <c r="L59">
        <v>75.02</v>
      </c>
      <c r="M59">
        <v>57</v>
      </c>
      <c r="N59">
        <f t="shared" si="1"/>
        <v>59.83</v>
      </c>
      <c r="O59">
        <f t="shared" si="2"/>
        <v>5.6999999999999998E-4</v>
      </c>
      <c r="R59">
        <v>75.02</v>
      </c>
      <c r="S59">
        <v>57</v>
      </c>
      <c r="T59">
        <f t="shared" si="3"/>
        <v>59.83</v>
      </c>
      <c r="U59">
        <f t="shared" si="4"/>
        <v>5.6999999999999998E-4</v>
      </c>
    </row>
    <row r="60" spans="12:21" x14ac:dyDescent="0.3">
      <c r="L60">
        <v>75.97</v>
      </c>
      <c r="M60">
        <v>58</v>
      </c>
      <c r="N60">
        <f t="shared" si="1"/>
        <v>60.78</v>
      </c>
      <c r="O60">
        <f t="shared" si="2"/>
        <v>5.8E-4</v>
      </c>
      <c r="R60">
        <v>75.97</v>
      </c>
      <c r="S60">
        <v>58</v>
      </c>
      <c r="T60">
        <f t="shared" si="3"/>
        <v>60.78</v>
      </c>
      <c r="U60">
        <f t="shared" si="4"/>
        <v>5.8E-4</v>
      </c>
    </row>
    <row r="61" spans="12:21" x14ac:dyDescent="0.3">
      <c r="L61">
        <v>76.92</v>
      </c>
      <c r="M61">
        <v>59</v>
      </c>
      <c r="N61">
        <f t="shared" si="1"/>
        <v>61.730000000000004</v>
      </c>
      <c r="O61">
        <f t="shared" si="2"/>
        <v>5.9000000000000003E-4</v>
      </c>
      <c r="R61">
        <v>76.92</v>
      </c>
      <c r="S61">
        <v>59</v>
      </c>
      <c r="T61">
        <f t="shared" si="3"/>
        <v>61.730000000000004</v>
      </c>
      <c r="U61">
        <f t="shared" si="4"/>
        <v>5.9000000000000003E-4</v>
      </c>
    </row>
    <row r="62" spans="12:21" x14ac:dyDescent="0.3">
      <c r="L62">
        <v>78.58</v>
      </c>
      <c r="M62">
        <v>60</v>
      </c>
      <c r="N62">
        <f t="shared" si="1"/>
        <v>63.39</v>
      </c>
      <c r="O62">
        <f t="shared" si="2"/>
        <v>5.9999999999999995E-4</v>
      </c>
      <c r="R62">
        <v>78.58</v>
      </c>
      <c r="S62">
        <v>60</v>
      </c>
      <c r="T62">
        <f t="shared" si="3"/>
        <v>63.39</v>
      </c>
      <c r="U62">
        <f t="shared" si="4"/>
        <v>5.9999999999999995E-4</v>
      </c>
    </row>
    <row r="63" spans="12:21" x14ac:dyDescent="0.3">
      <c r="L63">
        <v>79.77</v>
      </c>
      <c r="M63">
        <v>61</v>
      </c>
      <c r="N63">
        <f t="shared" si="1"/>
        <v>64.58</v>
      </c>
      <c r="O63">
        <f t="shared" si="2"/>
        <v>6.0999999999999997E-4</v>
      </c>
      <c r="R63">
        <v>79.77</v>
      </c>
      <c r="S63">
        <v>61</v>
      </c>
      <c r="T63">
        <f t="shared" si="3"/>
        <v>64.58</v>
      </c>
      <c r="U63">
        <f t="shared" si="4"/>
        <v>6.0999999999999997E-4</v>
      </c>
    </row>
    <row r="64" spans="12:21" x14ac:dyDescent="0.3">
      <c r="L64">
        <v>80.72</v>
      </c>
      <c r="M64">
        <v>62</v>
      </c>
      <c r="N64">
        <f t="shared" si="1"/>
        <v>65.53</v>
      </c>
      <c r="O64">
        <f t="shared" si="2"/>
        <v>6.2E-4</v>
      </c>
      <c r="R64">
        <v>80.72</v>
      </c>
      <c r="S64">
        <v>62</v>
      </c>
      <c r="T64">
        <f t="shared" si="3"/>
        <v>65.53</v>
      </c>
      <c r="U64">
        <f t="shared" si="4"/>
        <v>6.2E-4</v>
      </c>
    </row>
    <row r="65" spans="12:21" x14ac:dyDescent="0.3">
      <c r="L65">
        <v>82.15</v>
      </c>
      <c r="M65">
        <v>63</v>
      </c>
      <c r="N65">
        <f t="shared" si="1"/>
        <v>66.960000000000008</v>
      </c>
      <c r="O65">
        <f t="shared" si="2"/>
        <v>6.3000000000000003E-4</v>
      </c>
      <c r="R65">
        <v>82.15</v>
      </c>
      <c r="S65">
        <v>63</v>
      </c>
      <c r="T65">
        <f t="shared" si="3"/>
        <v>66.960000000000008</v>
      </c>
      <c r="U65">
        <f t="shared" si="4"/>
        <v>6.3000000000000003E-4</v>
      </c>
    </row>
    <row r="66" spans="12:21" x14ac:dyDescent="0.3">
      <c r="L66">
        <v>83.09</v>
      </c>
      <c r="M66">
        <v>64</v>
      </c>
      <c r="N66">
        <f t="shared" si="1"/>
        <v>67.900000000000006</v>
      </c>
      <c r="O66">
        <f t="shared" si="2"/>
        <v>6.4000000000000005E-4</v>
      </c>
      <c r="R66">
        <v>83.09</v>
      </c>
      <c r="S66">
        <v>64</v>
      </c>
      <c r="T66">
        <f t="shared" si="3"/>
        <v>67.900000000000006</v>
      </c>
      <c r="U66">
        <f t="shared" si="4"/>
        <v>6.4000000000000005E-4</v>
      </c>
    </row>
    <row r="67" spans="12:21" x14ac:dyDescent="0.3">
      <c r="L67">
        <v>84.52</v>
      </c>
      <c r="M67">
        <v>65</v>
      </c>
      <c r="N67">
        <f t="shared" si="1"/>
        <v>69.33</v>
      </c>
      <c r="O67">
        <f t="shared" si="2"/>
        <v>6.4999999999999997E-4</v>
      </c>
      <c r="R67">
        <v>84.52</v>
      </c>
      <c r="S67">
        <v>65</v>
      </c>
      <c r="T67">
        <f t="shared" si="3"/>
        <v>69.33</v>
      </c>
      <c r="U67">
        <f t="shared" si="4"/>
        <v>6.4999999999999997E-4</v>
      </c>
    </row>
    <row r="68" spans="12:21" x14ac:dyDescent="0.3">
      <c r="L68">
        <v>86.18</v>
      </c>
      <c r="M68">
        <v>66</v>
      </c>
      <c r="N68">
        <f t="shared" si="1"/>
        <v>70.990000000000009</v>
      </c>
      <c r="O68">
        <f t="shared" si="2"/>
        <v>6.6E-4</v>
      </c>
      <c r="R68">
        <v>86.18</v>
      </c>
      <c r="S68">
        <v>66</v>
      </c>
      <c r="T68">
        <f t="shared" si="3"/>
        <v>70.990000000000009</v>
      </c>
      <c r="U68">
        <f t="shared" si="4"/>
        <v>6.6E-4</v>
      </c>
    </row>
    <row r="69" spans="12:21" x14ac:dyDescent="0.3">
      <c r="L69">
        <v>86.89</v>
      </c>
      <c r="M69">
        <v>67</v>
      </c>
      <c r="N69">
        <f t="shared" ref="N69:N108" si="6">L69-15.19</f>
        <v>71.7</v>
      </c>
      <c r="O69">
        <f t="shared" ref="O69:O108" si="7">M69/100000</f>
        <v>6.7000000000000002E-4</v>
      </c>
      <c r="R69">
        <v>86.89</v>
      </c>
      <c r="S69">
        <v>67</v>
      </c>
      <c r="T69">
        <f t="shared" ref="T69:T74" si="8">R69-15.19</f>
        <v>71.7</v>
      </c>
      <c r="U69">
        <f t="shared" ref="U69:U74" si="9">S69/100000</f>
        <v>6.7000000000000002E-4</v>
      </c>
    </row>
    <row r="70" spans="12:21" x14ac:dyDescent="0.3">
      <c r="L70">
        <v>88.56</v>
      </c>
      <c r="M70">
        <v>68</v>
      </c>
      <c r="N70">
        <f t="shared" si="6"/>
        <v>73.37</v>
      </c>
      <c r="O70">
        <f t="shared" si="7"/>
        <v>6.8000000000000005E-4</v>
      </c>
      <c r="R70">
        <v>88.56</v>
      </c>
      <c r="S70">
        <v>68</v>
      </c>
      <c r="T70">
        <f t="shared" si="8"/>
        <v>73.37</v>
      </c>
      <c r="U70">
        <f t="shared" si="9"/>
        <v>6.8000000000000005E-4</v>
      </c>
    </row>
    <row r="71" spans="12:21" x14ac:dyDescent="0.3">
      <c r="L71">
        <v>90.22</v>
      </c>
      <c r="M71">
        <v>69</v>
      </c>
      <c r="N71">
        <f t="shared" si="6"/>
        <v>75.03</v>
      </c>
      <c r="O71">
        <f t="shared" si="7"/>
        <v>6.8999999999999997E-4</v>
      </c>
      <c r="R71">
        <v>90.22</v>
      </c>
      <c r="S71">
        <v>69</v>
      </c>
      <c r="T71">
        <f t="shared" si="8"/>
        <v>75.03</v>
      </c>
      <c r="U71">
        <f t="shared" si="9"/>
        <v>6.8999999999999997E-4</v>
      </c>
    </row>
    <row r="72" spans="12:21" x14ac:dyDescent="0.3">
      <c r="L72">
        <v>91.88</v>
      </c>
      <c r="M72">
        <v>70</v>
      </c>
      <c r="N72">
        <f t="shared" si="6"/>
        <v>76.69</v>
      </c>
      <c r="O72">
        <f t="shared" si="7"/>
        <v>6.9999999999999999E-4</v>
      </c>
      <c r="R72">
        <v>91.88</v>
      </c>
      <c r="S72">
        <v>70</v>
      </c>
      <c r="T72">
        <f t="shared" si="8"/>
        <v>76.69</v>
      </c>
      <c r="U72">
        <f t="shared" si="9"/>
        <v>6.9999999999999999E-4</v>
      </c>
    </row>
    <row r="73" spans="12:21" x14ac:dyDescent="0.3">
      <c r="L73">
        <v>93.3</v>
      </c>
      <c r="M73">
        <v>71</v>
      </c>
      <c r="N73">
        <f t="shared" si="6"/>
        <v>78.11</v>
      </c>
      <c r="O73">
        <f t="shared" si="7"/>
        <v>7.1000000000000002E-4</v>
      </c>
      <c r="R73">
        <v>93.3</v>
      </c>
      <c r="S73">
        <v>71</v>
      </c>
      <c r="T73">
        <f t="shared" si="8"/>
        <v>78.11</v>
      </c>
      <c r="U73">
        <f t="shared" si="9"/>
        <v>7.1000000000000002E-4</v>
      </c>
    </row>
    <row r="74" spans="12:21" x14ac:dyDescent="0.3">
      <c r="L74">
        <v>94.73</v>
      </c>
      <c r="M74">
        <v>72</v>
      </c>
      <c r="N74">
        <f t="shared" si="6"/>
        <v>79.540000000000006</v>
      </c>
      <c r="O74">
        <f t="shared" si="7"/>
        <v>7.2000000000000005E-4</v>
      </c>
      <c r="R74">
        <v>94.73</v>
      </c>
      <c r="S74">
        <v>72</v>
      </c>
      <c r="T74">
        <f t="shared" si="8"/>
        <v>79.540000000000006</v>
      </c>
      <c r="U74">
        <f t="shared" si="9"/>
        <v>7.2000000000000005E-4</v>
      </c>
    </row>
    <row r="75" spans="12:21" x14ac:dyDescent="0.3">
      <c r="L75" s="1">
        <v>95.68</v>
      </c>
      <c r="M75" s="1">
        <v>71</v>
      </c>
      <c r="N75">
        <f t="shared" si="6"/>
        <v>80.490000000000009</v>
      </c>
      <c r="O75">
        <f t="shared" si="7"/>
        <v>7.1000000000000002E-4</v>
      </c>
    </row>
    <row r="76" spans="12:21" x14ac:dyDescent="0.3">
      <c r="L76">
        <v>95.92</v>
      </c>
      <c r="M76">
        <v>70</v>
      </c>
      <c r="N76">
        <f t="shared" si="6"/>
        <v>80.73</v>
      </c>
      <c r="O76">
        <f t="shared" si="7"/>
        <v>6.9999999999999999E-4</v>
      </c>
    </row>
    <row r="77" spans="12:21" x14ac:dyDescent="0.3">
      <c r="L77">
        <v>96.39</v>
      </c>
      <c r="M77">
        <v>68</v>
      </c>
      <c r="N77">
        <f t="shared" si="6"/>
        <v>81.2</v>
      </c>
      <c r="O77">
        <f t="shared" si="7"/>
        <v>6.8000000000000005E-4</v>
      </c>
    </row>
    <row r="78" spans="12:21" x14ac:dyDescent="0.3">
      <c r="L78">
        <v>97.1</v>
      </c>
      <c r="M78">
        <v>66</v>
      </c>
      <c r="N78">
        <f t="shared" si="6"/>
        <v>81.91</v>
      </c>
      <c r="O78">
        <f t="shared" si="7"/>
        <v>6.6E-4</v>
      </c>
    </row>
    <row r="79" spans="12:21" x14ac:dyDescent="0.3">
      <c r="L79">
        <v>97.58</v>
      </c>
      <c r="M79">
        <v>62</v>
      </c>
      <c r="N79">
        <f t="shared" si="6"/>
        <v>82.39</v>
      </c>
      <c r="O79">
        <f t="shared" si="7"/>
        <v>6.2E-4</v>
      </c>
    </row>
    <row r="80" spans="12:21" x14ac:dyDescent="0.3">
      <c r="L80">
        <v>98.05</v>
      </c>
      <c r="M80">
        <v>59</v>
      </c>
      <c r="N80">
        <f t="shared" si="6"/>
        <v>82.86</v>
      </c>
      <c r="O80">
        <f t="shared" si="7"/>
        <v>5.9000000000000003E-4</v>
      </c>
    </row>
    <row r="81" spans="12:15" x14ac:dyDescent="0.3">
      <c r="L81">
        <v>98.53</v>
      </c>
      <c r="M81">
        <v>55</v>
      </c>
      <c r="N81">
        <f t="shared" si="6"/>
        <v>83.34</v>
      </c>
      <c r="O81">
        <f t="shared" si="7"/>
        <v>5.5000000000000003E-4</v>
      </c>
    </row>
    <row r="82" spans="12:15" x14ac:dyDescent="0.3">
      <c r="L82">
        <v>99.24</v>
      </c>
      <c r="M82">
        <v>50</v>
      </c>
      <c r="N82">
        <f t="shared" si="6"/>
        <v>84.05</v>
      </c>
      <c r="O82">
        <f t="shared" si="7"/>
        <v>5.0000000000000001E-4</v>
      </c>
    </row>
    <row r="83" spans="12:15" x14ac:dyDescent="0.3">
      <c r="L83">
        <v>99.48</v>
      </c>
      <c r="M83">
        <v>46</v>
      </c>
      <c r="N83">
        <f t="shared" si="6"/>
        <v>84.29</v>
      </c>
      <c r="O83">
        <f t="shared" si="7"/>
        <v>4.6000000000000001E-4</v>
      </c>
    </row>
    <row r="84" spans="12:15" x14ac:dyDescent="0.3">
      <c r="L84">
        <v>99.95</v>
      </c>
      <c r="M84">
        <v>42</v>
      </c>
      <c r="N84">
        <f t="shared" si="6"/>
        <v>84.76</v>
      </c>
      <c r="O84">
        <f t="shared" si="7"/>
        <v>4.2000000000000002E-4</v>
      </c>
    </row>
    <row r="85" spans="12:15" x14ac:dyDescent="0.3">
      <c r="L85">
        <v>100.66</v>
      </c>
      <c r="M85">
        <v>38</v>
      </c>
      <c r="N85">
        <f t="shared" si="6"/>
        <v>85.47</v>
      </c>
      <c r="O85">
        <f t="shared" si="7"/>
        <v>3.8000000000000002E-4</v>
      </c>
    </row>
    <row r="86" spans="12:15" x14ac:dyDescent="0.3">
      <c r="L86">
        <v>101.14</v>
      </c>
      <c r="M86">
        <v>35</v>
      </c>
      <c r="N86">
        <f t="shared" si="6"/>
        <v>85.95</v>
      </c>
      <c r="O86">
        <f t="shared" si="7"/>
        <v>3.5E-4</v>
      </c>
    </row>
    <row r="87" spans="12:15" x14ac:dyDescent="0.3">
      <c r="L87">
        <v>101.61</v>
      </c>
      <c r="M87">
        <v>32</v>
      </c>
      <c r="N87">
        <f t="shared" si="6"/>
        <v>86.42</v>
      </c>
      <c r="O87">
        <f t="shared" si="7"/>
        <v>3.2000000000000003E-4</v>
      </c>
    </row>
    <row r="88" spans="12:15" x14ac:dyDescent="0.3">
      <c r="L88">
        <v>102.33</v>
      </c>
      <c r="M88">
        <v>30</v>
      </c>
      <c r="N88">
        <f t="shared" si="6"/>
        <v>87.14</v>
      </c>
      <c r="O88">
        <f t="shared" si="7"/>
        <v>2.9999999999999997E-4</v>
      </c>
    </row>
    <row r="89" spans="12:15" x14ac:dyDescent="0.3">
      <c r="L89">
        <v>102.56</v>
      </c>
      <c r="M89">
        <v>27</v>
      </c>
      <c r="N89">
        <f t="shared" si="6"/>
        <v>87.37</v>
      </c>
      <c r="O89">
        <f t="shared" si="7"/>
        <v>2.7E-4</v>
      </c>
    </row>
    <row r="90" spans="12:15" x14ac:dyDescent="0.3">
      <c r="L90">
        <v>103.28</v>
      </c>
      <c r="M90">
        <v>25</v>
      </c>
      <c r="N90">
        <f t="shared" si="6"/>
        <v>88.09</v>
      </c>
      <c r="O90">
        <f t="shared" si="7"/>
        <v>2.5000000000000001E-4</v>
      </c>
    </row>
    <row r="91" spans="12:15" x14ac:dyDescent="0.3">
      <c r="L91">
        <v>103.99</v>
      </c>
      <c r="M91">
        <v>22</v>
      </c>
      <c r="N91">
        <f t="shared" si="6"/>
        <v>88.8</v>
      </c>
      <c r="O91">
        <f t="shared" si="7"/>
        <v>2.2000000000000001E-4</v>
      </c>
    </row>
    <row r="92" spans="12:15" x14ac:dyDescent="0.3">
      <c r="L92">
        <v>104.46</v>
      </c>
      <c r="M92">
        <v>20</v>
      </c>
      <c r="N92">
        <f t="shared" si="6"/>
        <v>89.27</v>
      </c>
      <c r="O92">
        <f t="shared" si="7"/>
        <v>2.0000000000000001E-4</v>
      </c>
    </row>
    <row r="93" spans="12:15" x14ac:dyDescent="0.3">
      <c r="L93">
        <v>104.94</v>
      </c>
      <c r="M93">
        <v>19</v>
      </c>
      <c r="N93">
        <f t="shared" si="6"/>
        <v>89.75</v>
      </c>
      <c r="O93">
        <f t="shared" si="7"/>
        <v>1.9000000000000001E-4</v>
      </c>
    </row>
    <row r="94" spans="12:15" x14ac:dyDescent="0.3">
      <c r="L94">
        <v>105.65</v>
      </c>
      <c r="M94">
        <v>17</v>
      </c>
      <c r="N94">
        <f t="shared" si="6"/>
        <v>90.460000000000008</v>
      </c>
      <c r="O94">
        <f t="shared" si="7"/>
        <v>1.7000000000000001E-4</v>
      </c>
    </row>
    <row r="95" spans="12:15" x14ac:dyDescent="0.3">
      <c r="L95">
        <v>106.13</v>
      </c>
      <c r="M95">
        <v>16</v>
      </c>
      <c r="N95">
        <f t="shared" si="6"/>
        <v>90.94</v>
      </c>
      <c r="O95">
        <f t="shared" si="7"/>
        <v>1.6000000000000001E-4</v>
      </c>
    </row>
    <row r="96" spans="12:15" x14ac:dyDescent="0.3">
      <c r="L96">
        <v>106.84</v>
      </c>
      <c r="M96">
        <v>15</v>
      </c>
      <c r="N96">
        <f t="shared" si="6"/>
        <v>91.65</v>
      </c>
      <c r="O96">
        <f t="shared" si="7"/>
        <v>1.4999999999999999E-4</v>
      </c>
    </row>
    <row r="97" spans="12:15" x14ac:dyDescent="0.3">
      <c r="L97">
        <v>107.79</v>
      </c>
      <c r="M97">
        <v>13</v>
      </c>
      <c r="N97">
        <f t="shared" si="6"/>
        <v>92.600000000000009</v>
      </c>
      <c r="O97">
        <f t="shared" si="7"/>
        <v>1.2999999999999999E-4</v>
      </c>
    </row>
    <row r="98" spans="12:15" x14ac:dyDescent="0.3">
      <c r="L98">
        <v>108.97</v>
      </c>
      <c r="M98">
        <v>12</v>
      </c>
      <c r="N98">
        <f t="shared" si="6"/>
        <v>93.78</v>
      </c>
      <c r="O98">
        <f t="shared" si="7"/>
        <v>1.2E-4</v>
      </c>
    </row>
    <row r="99" spans="12:15" x14ac:dyDescent="0.3">
      <c r="L99">
        <v>109.69</v>
      </c>
      <c r="M99">
        <v>11</v>
      </c>
      <c r="N99">
        <f t="shared" si="6"/>
        <v>94.5</v>
      </c>
      <c r="O99">
        <f t="shared" si="7"/>
        <v>1.1E-4</v>
      </c>
    </row>
    <row r="100" spans="12:15" x14ac:dyDescent="0.3">
      <c r="L100">
        <v>110.64</v>
      </c>
      <c r="M100">
        <v>10</v>
      </c>
      <c r="N100">
        <f t="shared" si="6"/>
        <v>95.45</v>
      </c>
      <c r="O100">
        <f t="shared" si="7"/>
        <v>1E-4</v>
      </c>
    </row>
    <row r="101" spans="12:15" x14ac:dyDescent="0.3">
      <c r="L101">
        <v>111.59</v>
      </c>
      <c r="M101">
        <v>9.8000000000000007</v>
      </c>
      <c r="N101">
        <f t="shared" si="6"/>
        <v>96.4</v>
      </c>
      <c r="O101">
        <f t="shared" si="7"/>
        <v>9.800000000000001E-5</v>
      </c>
    </row>
    <row r="102" spans="12:15" x14ac:dyDescent="0.3">
      <c r="L102">
        <v>112.06</v>
      </c>
      <c r="M102">
        <v>9.5</v>
      </c>
      <c r="N102">
        <f t="shared" si="6"/>
        <v>96.87</v>
      </c>
      <c r="O102">
        <f t="shared" si="7"/>
        <v>9.5000000000000005E-5</v>
      </c>
    </row>
    <row r="103" spans="12:15" x14ac:dyDescent="0.3">
      <c r="L103">
        <v>112.54</v>
      </c>
      <c r="M103">
        <v>9.1999999999999993</v>
      </c>
      <c r="N103">
        <f t="shared" si="6"/>
        <v>97.350000000000009</v>
      </c>
      <c r="O103">
        <f t="shared" si="7"/>
        <v>9.1999999999999987E-5</v>
      </c>
    </row>
    <row r="104" spans="12:15" x14ac:dyDescent="0.3">
      <c r="L104">
        <v>113.01</v>
      </c>
      <c r="M104">
        <v>9</v>
      </c>
      <c r="N104">
        <f t="shared" si="6"/>
        <v>97.820000000000007</v>
      </c>
      <c r="O104">
        <f t="shared" si="7"/>
        <v>9.0000000000000006E-5</v>
      </c>
    </row>
    <row r="105" spans="12:15" x14ac:dyDescent="0.3">
      <c r="L105">
        <v>115.44</v>
      </c>
      <c r="M105">
        <v>8.4</v>
      </c>
      <c r="N105">
        <f t="shared" si="6"/>
        <v>100.25</v>
      </c>
      <c r="O105">
        <f t="shared" si="7"/>
        <v>8.4000000000000009E-5</v>
      </c>
    </row>
    <row r="106" spans="12:15" x14ac:dyDescent="0.3">
      <c r="L106">
        <v>115.86</v>
      </c>
      <c r="M106">
        <v>8</v>
      </c>
      <c r="N106">
        <f t="shared" si="6"/>
        <v>100.67</v>
      </c>
      <c r="O106">
        <f t="shared" si="7"/>
        <v>8.0000000000000007E-5</v>
      </c>
    </row>
    <row r="107" spans="12:15" x14ac:dyDescent="0.3">
      <c r="L107">
        <v>118.71</v>
      </c>
      <c r="M107">
        <v>7.5</v>
      </c>
      <c r="N107">
        <f t="shared" si="6"/>
        <v>103.52</v>
      </c>
      <c r="O107">
        <f t="shared" si="7"/>
        <v>7.4999999999999993E-5</v>
      </c>
    </row>
    <row r="108" spans="12:15" x14ac:dyDescent="0.3">
      <c r="L108">
        <v>123.22</v>
      </c>
      <c r="M108">
        <v>7</v>
      </c>
      <c r="N108">
        <f t="shared" si="6"/>
        <v>108.03</v>
      </c>
      <c r="O108">
        <f t="shared" si="7"/>
        <v>6.9999999999999994E-5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2024-05-12T11:49:21Z</dcterms:modified>
</cp:coreProperties>
</file>