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filterPrivacy="1" defaultThemeVersion="124226"/>
  <xr:revisionPtr revIDLastSave="0" documentId="13_ncr:1_{BA613C3C-6193-4E6B-ABA3-1F8ED0A18AD1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" i="1" l="1"/>
  <c r="T28" i="1"/>
  <c r="V27" i="1"/>
  <c r="T27" i="1"/>
  <c r="V25" i="1"/>
  <c r="T25" i="1"/>
  <c r="V24" i="1"/>
  <c r="T24" i="1"/>
  <c r="V21" i="1"/>
  <c r="T21" i="1"/>
  <c r="V20" i="1"/>
  <c r="T20" i="1"/>
  <c r="R28" i="1"/>
  <c r="R27" i="1"/>
  <c r="R25" i="1"/>
  <c r="R24" i="1"/>
  <c r="R21" i="1"/>
  <c r="R20" i="1"/>
  <c r="P28" i="1"/>
  <c r="P27" i="1"/>
  <c r="P25" i="1"/>
  <c r="P24" i="1"/>
  <c r="P21" i="1"/>
  <c r="P20" i="1"/>
  <c r="P14" i="1"/>
  <c r="P13" i="1"/>
  <c r="P11" i="1"/>
  <c r="P10" i="1"/>
  <c r="P7" i="1"/>
  <c r="P6" i="1"/>
  <c r="T14" i="1"/>
  <c r="T13" i="1"/>
  <c r="T11" i="1"/>
  <c r="T10" i="1"/>
  <c r="T7" i="1"/>
  <c r="T6" i="1"/>
  <c r="H10" i="4"/>
  <c r="H7" i="4"/>
  <c r="H4" i="4"/>
  <c r="J103" i="1"/>
  <c r="C305" i="1"/>
  <c r="N305" i="1"/>
  <c r="M305" i="1"/>
  <c r="L305" i="1"/>
  <c r="K305" i="1"/>
  <c r="J305" i="1"/>
  <c r="I305" i="1"/>
  <c r="H305" i="1"/>
  <c r="G305" i="1"/>
  <c r="F305" i="1"/>
  <c r="E305" i="1"/>
  <c r="D311" i="1" s="1"/>
  <c r="D305" i="1"/>
  <c r="D204" i="1"/>
  <c r="E204" i="1"/>
  <c r="D310" i="1" s="1"/>
  <c r="F204" i="1"/>
  <c r="G204" i="1"/>
  <c r="H204" i="1"/>
  <c r="I204" i="1"/>
  <c r="J204" i="1"/>
  <c r="K204" i="1"/>
  <c r="L204" i="1"/>
  <c r="M204" i="1"/>
  <c r="N204" i="1"/>
  <c r="C204" i="1"/>
  <c r="G103" i="1"/>
  <c r="H103" i="1"/>
  <c r="I103" i="1"/>
  <c r="K103" i="1"/>
  <c r="L103" i="1"/>
  <c r="M103" i="1"/>
  <c r="N103" i="1"/>
  <c r="D103" i="1"/>
  <c r="E103" i="1"/>
  <c r="D309" i="1" s="1"/>
  <c r="F103" i="1"/>
  <c r="C103" i="1"/>
</calcChain>
</file>

<file path=xl/sharedStrings.xml><?xml version="1.0" encoding="utf-8"?>
<sst xmlns="http://schemas.openxmlformats.org/spreadsheetml/2006/main" count="119" uniqueCount="34">
  <si>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</si>
  <si>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</si>
  <si>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</si>
  <si>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</si>
  <si>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</si>
  <si>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</si>
  <si>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</si>
  <si>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</si>
  <si>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</si>
  <si>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</si>
  <si>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</si>
  <si>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</si>
  <si>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</si>
  <si>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</si>
  <si>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</si>
  <si>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Fibonacci</t>
  </si>
  <si>
    <t>Lagrange</t>
  </si>
  <si>
    <t>Rodzaj minimum</t>
  </si>
  <si>
    <t>Minimum globalne</t>
  </si>
  <si>
    <t>Minimum lokalne</t>
  </si>
  <si>
    <t>Brak zbieżności</t>
  </si>
  <si>
    <t>Liczba wystąpień</t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</si>
  <si>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A</t>
    </r>
    <r>
      <rPr>
        <sz val="11"/>
        <color theme="1"/>
        <rFont val="Calibri"/>
        <family val="2"/>
        <charset val="238"/>
        <scheme val="minor"/>
      </rPr>
      <t>*</t>
    </r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</si>
  <si>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A</t>
    </r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</si>
  <si>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B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</si>
  <si>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B</t>
    </r>
  </si>
  <si>
    <t>0 = lokalne</t>
  </si>
  <si>
    <t>1 = globalne</t>
  </si>
  <si>
    <t>Minimum lokalne(0)/globalne(1)</t>
  </si>
  <si>
    <t>AVG</t>
  </si>
  <si>
    <t>dla 0</t>
  </si>
  <si>
    <t>dla 1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</si>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</sst>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3" borderId="33" xfId="0" applyFill="1" applyBorder="1" applyAlignment="1">
      <alignment horizontal="center" vertical="top"/>
    </xf>
    <xf numFmtId="0" fontId="0" fillId="3" borderId="34" xfId="0" applyFill="1" applyBorder="1"/>
    <xf numFmtId="0" fontId="0" fillId="3" borderId="35" xfId="0" applyFill="1" applyBorder="1"/>
    <xf numFmtId="0" fontId="0" fillId="3" borderId="56" xfId="0" applyFill="1" applyBorder="1"/>
    <xf numFmtId="0" fontId="0" fillId="3" borderId="36" xfId="0" applyFill="1" applyBorder="1"/>
    <xf numFmtId="0" fontId="0" fillId="3" borderId="33" xfId="0" applyFill="1" applyBorder="1"/>
    <xf numFmtId="0" fontId="0" fillId="3" borderId="0" xfId="0" applyFill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długość przedziału [𝑎, 𝑏] jako funkcję numeru iteracji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Fib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Wykres!$B$3:$B$23</c:f>
              <c:numCache>
                <c:formatCode>General</c:formatCode>
                <c:ptCount val="21"/>
                <c:pt idx="0">
                  <c:v>200</c:v>
                </c:pt>
                <c:pt idx="1">
                  <c:v>123.606798</c:v>
                </c:pt>
                <c:pt idx="2">
                  <c:v>76.393202000000002</c:v>
                </c:pt>
                <c:pt idx="3">
                  <c:v>47.213594999999998</c:v>
                </c:pt>
                <c:pt idx="4">
                  <c:v>29.179607000000001</c:v>
                </c:pt>
                <c:pt idx="5">
                  <c:v>18.033988000000001</c:v>
                </c:pt>
                <c:pt idx="6">
                  <c:v>11.145619</c:v>
                </c:pt>
                <c:pt idx="7">
                  <c:v>6.888369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1.6261300000000001</c:v>
                </c:pt>
                <c:pt idx="11">
                  <c:v>1.00499</c:v>
                </c:pt>
                <c:pt idx="12">
                  <c:v>0.62114000000000003</c:v>
                </c:pt>
                <c:pt idx="13">
                  <c:v>0.38385000000000002</c:v>
                </c:pt>
                <c:pt idx="14">
                  <c:v>0.237289</c:v>
                </c:pt>
                <c:pt idx="15">
                  <c:v>0.146561</c:v>
                </c:pt>
                <c:pt idx="16">
                  <c:v>9.0728000000000003E-2</c:v>
                </c:pt>
                <c:pt idx="17">
                  <c:v>5.5833000000000001E-2</c:v>
                </c:pt>
                <c:pt idx="18">
                  <c:v>3.4895000000000002E-2</c:v>
                </c:pt>
                <c:pt idx="19">
                  <c:v>2.0937000000000001E-2</c:v>
                </c:pt>
                <c:pt idx="20">
                  <c:v>1.3958E-2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2-46F4-9847-7685D2D61F24}"/>
            </c:ext>
          </c:extLst>
        </c:ser>
        <c:ser>
          <c:idx val="1"/>
          <c:order val="1"/>
          <c:tx>
            <c:v>Lag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Wykres!$C$3:$C$23</c:f>
              <c:numCache>
                <c:formatCode>General</c:formatCode>
                <c:ptCount val="21"/>
                <c:pt idx="0">
                  <c:v>200</c:v>
                </c:pt>
                <c:pt idx="1">
                  <c:v>100.000105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2-46F4-9847-7685D2D6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40623"/>
        <c:axId val="585042063"/>
      </c:scatterChart>
      <c:valAx>
        <c:axId val="58504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42063"/>
        <c:crosses val="autoZero"/>
        <c:crossBetween val="midCat"/>
      </c:valAx>
      <c:valAx>
        <c:axId val="5850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427051</xdr:colOff>
      <xdr:row>1</xdr:row>
      <xdr:rowOff>169131</xdr:rowOff>
    </xdr:from>
    <xdr:to>
      <xdr:col>13</xdr:col>
      <xdr:colOff>424068</xdr:colOff>
      <xdr:row>20</xdr:row>
      <xdr:rowOff>26504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56E2A-B9EC-1B4D-DEC7-6E4548E73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1"/>
  <sheetViews>
    <sheetView topLeftCell="G1" zoomScaleNormal="100" workbookViewId="0">
      <selection activeCell="S19" sqref="S19:V28"/>
    </sheetView>
  </sheetViews>
  <sheetFormatPr defaultRowHeight="14.4" x14ac:dyDescent="0.3"/>
  <cols>
    <col min="1" max="1" width="15.6640625" style="62" customWidth="1"/>
    <col min="2" max="2" width="5.6640625" customWidth="1"/>
    <col min="3" max="9" width="17.6640625" customWidth="1"/>
    <col min="10" max="10" width="20.109375" customWidth="1"/>
    <col min="11" max="13" width="17.6640625" customWidth="1"/>
    <col min="14" max="14" width="19.21875" customWidth="1"/>
    <col min="18" max="18" width="12" bestFit="1" customWidth="1"/>
  </cols>
  <sheetData>
    <row r="1" spans="1:20" ht="30" customHeight="1" x14ac:dyDescent="0.3">
      <c r="A1" s="76" t="s">
        <v>6</v>
      </c>
      <c r="B1" s="77"/>
      <c r="C1" s="77"/>
      <c r="D1" s="77"/>
      <c r="E1" s="77"/>
      <c r="F1" s="78"/>
      <c r="G1" s="76" t="s">
        <v>8</v>
      </c>
      <c r="H1" s="77"/>
      <c r="I1" s="78"/>
      <c r="J1" s="84"/>
      <c r="K1" s="72" t="s">
        <v>9</v>
      </c>
      <c r="L1" s="73"/>
      <c r="M1" s="74"/>
      <c r="N1" s="75"/>
    </row>
    <row r="2" spans="1:20" ht="30" customHeight="1" thickBot="1" x14ac:dyDescent="0.35">
      <c r="A2" s="61" t="s">
        <v>0</v>
      </c>
      <c r="B2" s="7" t="s">
        <v>1</v>
      </c>
      <c r="C2" s="7" t="s">
        <v>2</v>
      </c>
      <c r="D2" s="8" t="s">
        <v>4</v>
      </c>
      <c r="E2" s="8" t="s">
        <v>5</v>
      </c>
      <c r="F2" s="14" t="s">
        <v>3</v>
      </c>
      <c r="G2" s="18" t="s">
        <v>10</v>
      </c>
      <c r="H2" s="7" t="s">
        <v>11</v>
      </c>
      <c r="I2" s="14" t="s">
        <v>3</v>
      </c>
      <c r="J2" s="9" t="s">
        <v>28</v>
      </c>
      <c r="K2" s="18" t="s">
        <v>10</v>
      </c>
      <c r="L2" s="7" t="s">
        <v>11</v>
      </c>
      <c r="M2" s="14" t="s">
        <v>3</v>
      </c>
      <c r="N2" s="9" t="s">
        <v>28</v>
      </c>
      <c r="O2" s="60" t="s">
        <v>26</v>
      </c>
    </row>
    <row r="3" spans="1:20" x14ac:dyDescent="0.3">
      <c r="A3" s="79">
        <v>1.1000000000000001</v>
      </c>
      <c r="B3" s="22">
        <v>1</v>
      </c>
      <c r="C3" s="22">
        <v>-16.562740999999999</v>
      </c>
      <c r="D3" s="22">
        <v>-2.1417470000000001</v>
      </c>
      <c r="E3" s="22">
        <v>0.88666100000000003</v>
      </c>
      <c r="F3" s="23">
        <v>64</v>
      </c>
      <c r="G3" s="24">
        <v>-4.9923080422470002E-3</v>
      </c>
      <c r="H3" s="22">
        <v>4.9846299999999998E-10</v>
      </c>
      <c r="I3" s="25">
        <v>570</v>
      </c>
      <c r="J3" s="25">
        <v>0</v>
      </c>
      <c r="K3" s="26">
        <v>2.8000000000000002E-13</v>
      </c>
      <c r="L3" s="22">
        <v>0</v>
      </c>
      <c r="M3" s="25">
        <v>570</v>
      </c>
      <c r="N3" s="23">
        <v>0</v>
      </c>
      <c r="O3" t="s">
        <v>27</v>
      </c>
    </row>
    <row r="4" spans="1:20" x14ac:dyDescent="0.3">
      <c r="A4" s="80"/>
      <c r="B4" s="1">
        <v>2</v>
      </c>
      <c r="C4" s="1">
        <v>-73.220878999999996</v>
      </c>
      <c r="D4" s="1">
        <v>-6.9568029999999998</v>
      </c>
      <c r="E4" s="1">
        <v>6.958653</v>
      </c>
      <c r="F4" s="2">
        <v>96</v>
      </c>
      <c r="G4" s="12">
        <v>-1.2145332343614E-2</v>
      </c>
      <c r="H4" s="1">
        <v>2.9501820000000001E-9</v>
      </c>
      <c r="I4" s="16">
        <v>790</v>
      </c>
      <c r="J4" s="16">
        <v>0</v>
      </c>
      <c r="K4" s="20">
        <v>3.8154000000000001E-11</v>
      </c>
      <c r="L4" s="1">
        <v>0</v>
      </c>
      <c r="M4" s="16">
        <v>790</v>
      </c>
      <c r="N4" s="2">
        <v>0</v>
      </c>
    </row>
    <row r="5" spans="1:20" x14ac:dyDescent="0.3">
      <c r="A5" s="80"/>
      <c r="B5" s="1">
        <v>3</v>
      </c>
      <c r="C5" s="1">
        <v>-28.049507999999999</v>
      </c>
      <c r="D5" s="1">
        <v>-2.5018379999999998</v>
      </c>
      <c r="E5" s="1">
        <v>2.8631730000000002</v>
      </c>
      <c r="F5" s="2">
        <v>76</v>
      </c>
      <c r="G5" s="12">
        <v>-4.0294561728389999E-3</v>
      </c>
      <c r="H5" s="1">
        <v>3.2473000000000003E-10</v>
      </c>
      <c r="I5" s="16">
        <v>650</v>
      </c>
      <c r="J5" s="16">
        <v>0</v>
      </c>
      <c r="K5" s="20">
        <v>9.4099999999999993E-13</v>
      </c>
      <c r="L5" s="1">
        <v>0</v>
      </c>
      <c r="M5" s="16">
        <v>650</v>
      </c>
      <c r="N5" s="2">
        <v>0</v>
      </c>
    </row>
    <row r="6" spans="1:20" x14ac:dyDescent="0.3">
      <c r="A6" s="80"/>
      <c r="B6" s="1">
        <v>4</v>
      </c>
      <c r="C6" s="1">
        <v>-76.232855999999998</v>
      </c>
      <c r="D6" s="1">
        <v>-9.9687800000000006</v>
      </c>
      <c r="E6" s="1">
        <v>3.9466760000000001</v>
      </c>
      <c r="F6" s="2">
        <v>96</v>
      </c>
      <c r="G6" s="12">
        <v>-9.2524104640079995E-3</v>
      </c>
      <c r="H6" s="1">
        <v>1.7121420000000001E-9</v>
      </c>
      <c r="I6" s="16">
        <v>790</v>
      </c>
      <c r="J6" s="16">
        <v>0</v>
      </c>
      <c r="K6" s="20">
        <v>2.6999999999999998E-12</v>
      </c>
      <c r="L6" s="1">
        <v>0</v>
      </c>
      <c r="M6" s="16">
        <v>790</v>
      </c>
      <c r="N6" s="2">
        <v>0</v>
      </c>
      <c r="P6">
        <f>AVERAGEIF($J$3:$J$102,"&lt;1",$I$3:$I$102)</f>
        <v>682.30769230769226</v>
      </c>
      <c r="Q6" t="s">
        <v>30</v>
      </c>
      <c r="T6">
        <f>AVERAGEIF(N3:N102,"&lt;1",M3:M102)</f>
        <v>682.30769230769226</v>
      </c>
    </row>
    <row r="7" spans="1:20" x14ac:dyDescent="0.3">
      <c r="A7" s="80"/>
      <c r="B7" s="1">
        <v>5</v>
      </c>
      <c r="C7" s="1">
        <v>-47.879914999999997</v>
      </c>
      <c r="D7" s="1">
        <v>-2.62066</v>
      </c>
      <c r="E7" s="1">
        <v>6.8837840000000003</v>
      </c>
      <c r="F7" s="2">
        <v>88</v>
      </c>
      <c r="G7" s="12">
        <v>-1.1030219575529E-2</v>
      </c>
      <c r="H7" s="1">
        <v>2.4333150000000001E-9</v>
      </c>
      <c r="I7" s="16">
        <v>730</v>
      </c>
      <c r="J7" s="16">
        <v>0</v>
      </c>
      <c r="K7" s="20">
        <v>5.78E-12</v>
      </c>
      <c r="L7" s="1">
        <v>0</v>
      </c>
      <c r="M7" s="16">
        <v>730</v>
      </c>
      <c r="N7" s="2">
        <v>0</v>
      </c>
      <c r="P7">
        <f>AVERAGEIF($J$3:$J$102,"&gt;0",$I$3:$I$102)</f>
        <v>535.4545454545455</v>
      </c>
      <c r="Q7" t="s">
        <v>31</v>
      </c>
      <c r="T7">
        <f>AVERAGEIF(N3:N102,"&gt;0",M3:M102)</f>
        <v>535.4545454545455</v>
      </c>
    </row>
    <row r="8" spans="1:20" x14ac:dyDescent="0.3">
      <c r="A8" s="80"/>
      <c r="B8" s="1">
        <v>6</v>
      </c>
      <c r="C8" s="1">
        <v>5.1774050000000003</v>
      </c>
      <c r="D8" s="1">
        <v>-0.38251200000000002</v>
      </c>
      <c r="E8" s="1">
        <v>0.58243299999999998</v>
      </c>
      <c r="F8" s="2">
        <v>42</v>
      </c>
      <c r="G8" s="12">
        <v>-7.2556972229639999E-3</v>
      </c>
      <c r="H8" s="1">
        <v>1.0529030000000001E-9</v>
      </c>
      <c r="I8" s="16">
        <v>420</v>
      </c>
      <c r="J8" s="16">
        <v>0</v>
      </c>
      <c r="K8" s="20">
        <v>2.37E-13</v>
      </c>
      <c r="L8" s="1">
        <v>0</v>
      </c>
      <c r="M8" s="16">
        <v>420</v>
      </c>
      <c r="N8" s="2">
        <v>0</v>
      </c>
    </row>
    <row r="9" spans="1:20" x14ac:dyDescent="0.3">
      <c r="A9" s="80"/>
      <c r="B9" s="1">
        <v>7</v>
      </c>
      <c r="C9" s="1">
        <v>-16.496141000000001</v>
      </c>
      <c r="D9" s="1">
        <v>-2.0751469999999999</v>
      </c>
      <c r="E9" s="1">
        <v>0.95326200000000005</v>
      </c>
      <c r="F9" s="2">
        <v>64</v>
      </c>
      <c r="G9" s="12">
        <v>-2.6551948786039999E-3</v>
      </c>
      <c r="H9" s="1">
        <v>1.4100100000000001E-10</v>
      </c>
      <c r="I9" s="16">
        <v>570</v>
      </c>
      <c r="J9" s="16">
        <v>0</v>
      </c>
      <c r="K9" s="20">
        <v>2.9200000000000002E-13</v>
      </c>
      <c r="L9" s="1">
        <v>0</v>
      </c>
      <c r="M9" s="16">
        <v>570</v>
      </c>
      <c r="N9" s="2">
        <v>0</v>
      </c>
    </row>
    <row r="10" spans="1:20" x14ac:dyDescent="0.3">
      <c r="A10" s="80"/>
      <c r="B10" s="1">
        <v>8</v>
      </c>
      <c r="C10" s="1">
        <v>-37.287806000000003</v>
      </c>
      <c r="D10" s="1">
        <v>-3.2838579999999999</v>
      </c>
      <c r="E10" s="1">
        <v>3.8569719999999998</v>
      </c>
      <c r="F10" s="2">
        <v>82</v>
      </c>
      <c r="G10" s="12">
        <v>-6.4558248908539997E-3</v>
      </c>
      <c r="H10" s="1">
        <v>8.3355300000000001E-10</v>
      </c>
      <c r="I10" s="16">
        <v>700</v>
      </c>
      <c r="J10" s="16">
        <v>0</v>
      </c>
      <c r="K10" s="20">
        <v>2.1499999999999999E-12</v>
      </c>
      <c r="L10" s="1">
        <v>0</v>
      </c>
      <c r="M10" s="16">
        <v>700</v>
      </c>
      <c r="N10" s="2">
        <v>0</v>
      </c>
      <c r="P10">
        <f>AVERAGEIF($J$104:$J$203,"&lt;1",$I$104:$I$203)</f>
        <v>488.57142857142856</v>
      </c>
      <c r="Q10" t="s">
        <v>30</v>
      </c>
      <c r="T10">
        <f>AVERAGEIF(N104:N203,"&lt;1",M104:M203)</f>
        <v>488.57142857142856</v>
      </c>
    </row>
    <row r="11" spans="1:20" x14ac:dyDescent="0.3">
      <c r="A11" s="80"/>
      <c r="B11" s="1">
        <v>9</v>
      </c>
      <c r="C11" s="1">
        <v>24.648776000000002</v>
      </c>
      <c r="D11" s="1">
        <v>-3.4536600000000002</v>
      </c>
      <c r="E11" s="1">
        <v>1.4236219999999999</v>
      </c>
      <c r="F11" s="2">
        <v>76</v>
      </c>
      <c r="G11" s="12">
        <v>4.1499956731199999E-4</v>
      </c>
      <c r="H11" s="1">
        <v>3.4439999999999999E-12</v>
      </c>
      <c r="I11" s="16">
        <v>650</v>
      </c>
      <c r="J11" s="16">
        <v>0</v>
      </c>
      <c r="K11" s="20">
        <v>3.7299999999999998E-13</v>
      </c>
      <c r="L11" s="1">
        <v>0</v>
      </c>
      <c r="M11" s="16">
        <v>650</v>
      </c>
      <c r="N11" s="2">
        <v>0</v>
      </c>
      <c r="P11">
        <f>AVERAGEIF($J$104:$J$203,"&gt;0",$I$104:$I$203)</f>
        <v>419.56521739130437</v>
      </c>
      <c r="Q11" t="s">
        <v>31</v>
      </c>
      <c r="T11">
        <f>AVERAGEIF(N104:N203,"&gt;0",M104:M203)</f>
        <v>419.56521739130437</v>
      </c>
    </row>
    <row r="12" spans="1:20" x14ac:dyDescent="0.3">
      <c r="A12" s="80"/>
      <c r="B12" s="1">
        <v>10</v>
      </c>
      <c r="C12" s="1">
        <v>-26.359812999999999</v>
      </c>
      <c r="D12" s="1">
        <v>-3.1346579999999999</v>
      </c>
      <c r="E12" s="1">
        <v>1.742624</v>
      </c>
      <c r="F12" s="2">
        <v>74</v>
      </c>
      <c r="G12" s="12">
        <v>-8.4003490518309992E-3</v>
      </c>
      <c r="H12" s="1">
        <v>1.4113169999999999E-9</v>
      </c>
      <c r="I12" s="16">
        <v>640</v>
      </c>
      <c r="J12" s="16">
        <v>0</v>
      </c>
      <c r="K12" s="20">
        <v>4.74E-13</v>
      </c>
      <c r="L12" s="1">
        <v>0</v>
      </c>
      <c r="M12" s="16">
        <v>640</v>
      </c>
      <c r="N12" s="2">
        <v>0</v>
      </c>
    </row>
    <row r="13" spans="1:20" x14ac:dyDescent="0.3">
      <c r="A13" s="80"/>
      <c r="B13" s="1">
        <v>11</v>
      </c>
      <c r="C13" s="1">
        <v>36.970193000000002</v>
      </c>
      <c r="D13" s="1">
        <v>-4.1745850000000004</v>
      </c>
      <c r="E13" s="1">
        <v>2.9662449999999998</v>
      </c>
      <c r="F13" s="2">
        <v>84</v>
      </c>
      <c r="G13" s="12">
        <v>-5.7365456745E-5</v>
      </c>
      <c r="H13" s="1">
        <v>6.5999999999999996E-14</v>
      </c>
      <c r="I13" s="16">
        <v>710</v>
      </c>
      <c r="J13" s="16">
        <v>0</v>
      </c>
      <c r="K13" s="20">
        <v>1.213E-12</v>
      </c>
      <c r="L13" s="1">
        <v>0</v>
      </c>
      <c r="M13" s="16">
        <v>710</v>
      </c>
      <c r="N13" s="2">
        <v>0</v>
      </c>
      <c r="P13">
        <f>AVERAGEIF($J$205:$J$304,"&lt;1",$I$205:$I$304)</f>
        <v>438.73239436619718</v>
      </c>
      <c r="Q13" t="s">
        <v>30</v>
      </c>
      <c r="T13">
        <f>AVERAGEIF(N205:N304,"&lt;1",M205:M304)</f>
        <v>438.73239436619718</v>
      </c>
    </row>
    <row r="14" spans="1:20" x14ac:dyDescent="0.3">
      <c r="A14" s="80"/>
      <c r="B14" s="1">
        <v>12</v>
      </c>
      <c r="C14" s="1">
        <v>52.625785</v>
      </c>
      <c r="D14" s="1">
        <v>61.580086999999999</v>
      </c>
      <c r="E14" s="1">
        <v>63.460490999999998</v>
      </c>
      <c r="F14" s="2">
        <v>54</v>
      </c>
      <c r="G14" s="12">
        <v>62.742224890524497</v>
      </c>
      <c r="H14" s="1">
        <v>-0.92114777287446103</v>
      </c>
      <c r="I14" s="16">
        <v>500</v>
      </c>
      <c r="J14" s="16">
        <v>1</v>
      </c>
      <c r="K14" s="20">
        <v>62.746262753373699</v>
      </c>
      <c r="L14" s="1">
        <v>-0.92114825026059699</v>
      </c>
      <c r="M14" s="16">
        <v>500</v>
      </c>
      <c r="N14" s="2">
        <v>1</v>
      </c>
      <c r="P14">
        <f>AVERAGEIF($J$205:$J$304,"&gt;0",$I$205:$I$304)</f>
        <v>422.41379310344826</v>
      </c>
      <c r="Q14" t="s">
        <v>31</v>
      </c>
      <c r="T14">
        <f>AVERAGEIF(N205:N304,"&gt;0",M205:M304)</f>
        <v>422.41379310344826</v>
      </c>
    </row>
    <row r="15" spans="1:20" x14ac:dyDescent="0.3">
      <c r="A15" s="80"/>
      <c r="B15" s="1">
        <v>13</v>
      </c>
      <c r="C15" s="1">
        <v>35.215316000000001</v>
      </c>
      <c r="D15" s="1">
        <v>-2.189028</v>
      </c>
      <c r="E15" s="1">
        <v>4.3026350000000004</v>
      </c>
      <c r="F15" s="2">
        <v>82</v>
      </c>
      <c r="G15" s="12">
        <v>1.168549279398E-3</v>
      </c>
      <c r="H15" s="1">
        <v>2.7310000000000001E-11</v>
      </c>
      <c r="I15" s="16">
        <v>700</v>
      </c>
      <c r="J15" s="16">
        <v>0</v>
      </c>
      <c r="K15" s="20">
        <v>1.7489999999999999E-12</v>
      </c>
      <c r="L15" s="1">
        <v>0</v>
      </c>
      <c r="M15" s="16">
        <v>700</v>
      </c>
      <c r="N15" s="2">
        <v>0</v>
      </c>
    </row>
    <row r="16" spans="1:20" x14ac:dyDescent="0.3">
      <c r="A16" s="80"/>
      <c r="B16" s="1">
        <v>14</v>
      </c>
      <c r="C16" s="1">
        <v>86.008376999999996</v>
      </c>
      <c r="D16" s="1">
        <v>60.460706999999999</v>
      </c>
      <c r="E16" s="1">
        <v>64.894599999999997</v>
      </c>
      <c r="F16" s="2">
        <v>74</v>
      </c>
      <c r="G16" s="12">
        <v>62.750340204567799</v>
      </c>
      <c r="H16" s="1">
        <v>-0.92114823546991198</v>
      </c>
      <c r="I16" s="16">
        <v>640</v>
      </c>
      <c r="J16" s="16">
        <v>1</v>
      </c>
      <c r="K16" s="20">
        <v>62.740108129832599</v>
      </c>
      <c r="L16" s="1">
        <v>-0.92114732700124202</v>
      </c>
      <c r="M16" s="16">
        <v>640</v>
      </c>
      <c r="N16" s="2">
        <v>1</v>
      </c>
    </row>
    <row r="17" spans="1:22" x14ac:dyDescent="0.3">
      <c r="A17" s="80"/>
      <c r="B17" s="1">
        <v>15</v>
      </c>
      <c r="C17" s="1">
        <v>-57.780138000000001</v>
      </c>
      <c r="D17" s="1">
        <v>-3.0164390000000001</v>
      </c>
      <c r="E17" s="1">
        <v>8.4839380000000002</v>
      </c>
      <c r="F17" s="2">
        <v>92</v>
      </c>
      <c r="G17" s="12">
        <v>8.7995149699100002E-4</v>
      </c>
      <c r="H17" s="1">
        <v>1.5486000000000001E-11</v>
      </c>
      <c r="I17" s="16">
        <v>770</v>
      </c>
      <c r="J17" s="16">
        <v>0</v>
      </c>
      <c r="K17" s="20">
        <v>1.1325999999999999E-11</v>
      </c>
      <c r="L17" s="1">
        <v>0</v>
      </c>
      <c r="M17" s="16">
        <v>770</v>
      </c>
      <c r="N17" s="2">
        <v>0</v>
      </c>
    </row>
    <row r="18" spans="1:22" x14ac:dyDescent="0.3">
      <c r="A18" s="80"/>
      <c r="B18" s="1">
        <v>16</v>
      </c>
      <c r="C18" s="1">
        <v>12.845549999999999</v>
      </c>
      <c r="D18" s="1">
        <v>-1.5754429999999999</v>
      </c>
      <c r="E18" s="1">
        <v>0.92737400000000003</v>
      </c>
      <c r="F18" s="2">
        <v>62</v>
      </c>
      <c r="G18" s="12">
        <v>-2.0543748823810002E-3</v>
      </c>
      <c r="H18" s="1">
        <v>8.4409E-11</v>
      </c>
      <c r="I18" s="16">
        <v>560</v>
      </c>
      <c r="J18" s="16">
        <v>0</v>
      </c>
      <c r="K18" s="20">
        <v>2.8999999999999998E-13</v>
      </c>
      <c r="L18" s="1">
        <v>0</v>
      </c>
      <c r="M18" s="16">
        <v>560</v>
      </c>
      <c r="N18" s="2">
        <v>0</v>
      </c>
    </row>
    <row r="19" spans="1:22" x14ac:dyDescent="0.3">
      <c r="A19" s="80"/>
      <c r="B19" s="1">
        <v>17</v>
      </c>
      <c r="C19" s="1">
        <v>69.215451999999999</v>
      </c>
      <c r="D19" s="1">
        <v>61.815202999999997</v>
      </c>
      <c r="E19" s="1">
        <v>63.099542999999997</v>
      </c>
      <c r="F19" s="2">
        <v>48</v>
      </c>
      <c r="G19" s="12">
        <v>62.751701101030498</v>
      </c>
      <c r="H19" s="1">
        <v>-0.92114811940133301</v>
      </c>
      <c r="I19" s="16">
        <v>450</v>
      </c>
      <c r="J19" s="16">
        <v>1</v>
      </c>
      <c r="K19" s="20">
        <v>62.747845468978198</v>
      </c>
      <c r="L19" s="1">
        <v>-0.921148303807933</v>
      </c>
      <c r="M19" s="16">
        <v>450</v>
      </c>
      <c r="N19" s="2">
        <v>1</v>
      </c>
      <c r="O19" s="69"/>
      <c r="P19" s="69" t="s">
        <v>32</v>
      </c>
      <c r="Q19" s="69"/>
      <c r="R19" s="69" t="s">
        <v>33</v>
      </c>
      <c r="S19" s="69"/>
      <c r="T19" s="69" t="s">
        <v>32</v>
      </c>
      <c r="U19" s="69"/>
      <c r="V19" s="69" t="s">
        <v>33</v>
      </c>
    </row>
    <row r="20" spans="1:22" x14ac:dyDescent="0.3">
      <c r="A20" s="80"/>
      <c r="B20" s="1">
        <v>18</v>
      </c>
      <c r="C20" s="1">
        <v>19.965534999999999</v>
      </c>
      <c r="D20" s="1">
        <v>-1.148242</v>
      </c>
      <c r="E20" s="1">
        <v>2.516133</v>
      </c>
      <c r="F20" s="2">
        <v>70</v>
      </c>
      <c r="G20" s="12">
        <v>-1.302031889671E-3</v>
      </c>
      <c r="H20" s="1">
        <v>3.3906E-11</v>
      </c>
      <c r="I20" s="16">
        <v>600</v>
      </c>
      <c r="J20" s="16">
        <v>0</v>
      </c>
      <c r="K20" s="20">
        <v>4.1699999999999999E-13</v>
      </c>
      <c r="L20" s="1">
        <v>0</v>
      </c>
      <c r="M20" s="16">
        <v>600</v>
      </c>
      <c r="N20" s="2">
        <v>0</v>
      </c>
      <c r="O20" s="69" t="s">
        <v>30</v>
      </c>
      <c r="P20">
        <f>AVERAGEIF(J3:J102,"&lt;1",G3:G102)</f>
        <v>-4.1069758986271411E-3</v>
      </c>
      <c r="R20">
        <f>AVERAGEIF(J3:J102,"&lt;1",H3:H102)</f>
        <v>6.4966465384615383E-10</v>
      </c>
      <c r="S20" s="69" t="s">
        <v>30</v>
      </c>
      <c r="T20">
        <f>AVERAGEIF(N3:N102,"&lt;1",K3:K102)</f>
        <v>6.0190499999999992E-11</v>
      </c>
      <c r="V20">
        <f>AVERAGEIF(N3:N102,"&lt;1",L3:L102)</f>
        <v>0</v>
      </c>
    </row>
    <row r="21" spans="1:22" x14ac:dyDescent="0.3">
      <c r="A21" s="80"/>
      <c r="B21" s="1">
        <v>19</v>
      </c>
      <c r="C21" s="1">
        <v>-66.511208999999994</v>
      </c>
      <c r="D21" s="1">
        <v>-6.2711399999999999</v>
      </c>
      <c r="E21" s="1">
        <v>6.3792749999999998</v>
      </c>
      <c r="F21" s="2">
        <v>94</v>
      </c>
      <c r="G21" s="12">
        <v>-5.3424720666430002E-3</v>
      </c>
      <c r="H21" s="1">
        <v>5.7083999999999996E-10</v>
      </c>
      <c r="I21" s="16">
        <v>780</v>
      </c>
      <c r="J21" s="16">
        <v>0</v>
      </c>
      <c r="K21" s="20">
        <v>2.2529E-11</v>
      </c>
      <c r="L21" s="1">
        <v>0</v>
      </c>
      <c r="M21" s="16">
        <v>780</v>
      </c>
      <c r="N21" s="2">
        <v>0</v>
      </c>
      <c r="O21" s="69" t="s">
        <v>31</v>
      </c>
      <c r="P21">
        <f>AVERAGEIF(J3:J102,"&gt;0",G3:G102)</f>
        <v>62.744408630627461</v>
      </c>
      <c r="R21">
        <f>AVERAGEIF(J3:J102,"&gt;0",H3:H102)</f>
        <v>-0.92114782297369158</v>
      </c>
      <c r="S21" s="69" t="s">
        <v>31</v>
      </c>
      <c r="T21">
        <f>AVERAGEIF(N3:N102,"&gt;0",K3:K102)</f>
        <v>62.73986390957544</v>
      </c>
      <c r="V21">
        <f>AVERAGEIF(N3:N102,"&gt;0",L3:L102)</f>
        <v>-0.921141506317112</v>
      </c>
    </row>
    <row r="22" spans="1:22" x14ac:dyDescent="0.3">
      <c r="A22" s="80"/>
      <c r="B22" s="1">
        <v>20</v>
      </c>
      <c r="C22" s="1">
        <v>4.7455619999999996</v>
      </c>
      <c r="D22" s="1">
        <v>-0.30890800000000002</v>
      </c>
      <c r="E22" s="1">
        <v>0.56831399999999999</v>
      </c>
      <c r="F22" s="2">
        <v>40</v>
      </c>
      <c r="G22" s="12">
        <v>-1.321531345993E-2</v>
      </c>
      <c r="H22" s="1">
        <v>3.4928899999999999E-9</v>
      </c>
      <c r="I22" s="16">
        <v>390</v>
      </c>
      <c r="J22" s="16">
        <v>0</v>
      </c>
      <c r="K22" s="20">
        <v>2.3300000000000002E-13</v>
      </c>
      <c r="L22" s="1">
        <v>0</v>
      </c>
      <c r="M22" s="16">
        <v>390</v>
      </c>
      <c r="N22" s="2">
        <v>0</v>
      </c>
      <c r="O22" s="69"/>
      <c r="S22" s="69"/>
    </row>
    <row r="23" spans="1:22" x14ac:dyDescent="0.3">
      <c r="A23" s="80"/>
      <c r="B23" s="1">
        <v>21</v>
      </c>
      <c r="C23" s="1">
        <v>-51.044162</v>
      </c>
      <c r="D23" s="1">
        <v>-5.7849060000000003</v>
      </c>
      <c r="E23" s="1">
        <v>3.7195369999999999</v>
      </c>
      <c r="F23" s="2">
        <v>88</v>
      </c>
      <c r="G23" s="12">
        <v>-7.1291445416409999E-3</v>
      </c>
      <c r="H23" s="1">
        <v>1.0164939999999999E-9</v>
      </c>
      <c r="I23" s="16">
        <v>730</v>
      </c>
      <c r="J23" s="16">
        <v>0</v>
      </c>
      <c r="K23" s="20">
        <v>2.343E-12</v>
      </c>
      <c r="L23" s="1">
        <v>0</v>
      </c>
      <c r="M23" s="16">
        <v>730</v>
      </c>
      <c r="N23" s="2">
        <v>0</v>
      </c>
      <c r="O23" s="69"/>
      <c r="S23" s="69"/>
    </row>
    <row r="24" spans="1:22" x14ac:dyDescent="0.3">
      <c r="A24" s="80"/>
      <c r="B24" s="1">
        <v>22</v>
      </c>
      <c r="C24" s="1">
        <v>-82.257508000000001</v>
      </c>
      <c r="D24" s="1">
        <v>-9.3670240000000007</v>
      </c>
      <c r="E24" s="1">
        <v>5.9399769999999998</v>
      </c>
      <c r="F24" s="2">
        <v>98</v>
      </c>
      <c r="G24" s="12">
        <v>-2.6281291967129999E-3</v>
      </c>
      <c r="H24" s="1">
        <v>1.3814100000000001E-10</v>
      </c>
      <c r="I24" s="16">
        <v>800</v>
      </c>
      <c r="J24" s="16">
        <v>0</v>
      </c>
      <c r="K24" s="20">
        <v>1.7194E-11</v>
      </c>
      <c r="L24" s="1">
        <v>0</v>
      </c>
      <c r="M24" s="16">
        <v>800</v>
      </c>
      <c r="N24" s="2">
        <v>0</v>
      </c>
      <c r="O24" s="69" t="s">
        <v>30</v>
      </c>
      <c r="P24">
        <f>AVERAGEIF(J104:J203,"&lt;1",G104:G203)</f>
        <v>-4.0394550124584813E-3</v>
      </c>
      <c r="R24">
        <f>AVERAGEIF(J104:J203,"&lt;1",H104:H203)</f>
        <v>6.320965454545454E-10</v>
      </c>
      <c r="S24" s="69" t="s">
        <v>30</v>
      </c>
      <c r="T24">
        <f>AVERAGEIF(N104:N203,"&lt;1",K104:K203)</f>
        <v>2.6059839155374025E-3</v>
      </c>
      <c r="V24">
        <f>AVERAGEIF(N104:N203,"&lt;1",L104:L203)</f>
        <v>1.0039298E-8</v>
      </c>
    </row>
    <row r="25" spans="1:22" x14ac:dyDescent="0.3">
      <c r="A25" s="80"/>
      <c r="B25" s="1">
        <v>23</v>
      </c>
      <c r="C25" s="1">
        <v>-43.133532000000002</v>
      </c>
      <c r="D25" s="1">
        <v>-5.7291889999999999</v>
      </c>
      <c r="E25" s="1">
        <v>2.1257239999999999</v>
      </c>
      <c r="F25" s="2">
        <v>84</v>
      </c>
      <c r="G25" s="12">
        <v>8.3853789644699995E-4</v>
      </c>
      <c r="H25" s="1">
        <v>1.4062999999999999E-11</v>
      </c>
      <c r="I25" s="16">
        <v>710</v>
      </c>
      <c r="J25" s="16">
        <v>0</v>
      </c>
      <c r="K25" s="20">
        <v>5.8600000000000003E-13</v>
      </c>
      <c r="L25" s="1">
        <v>0</v>
      </c>
      <c r="M25" s="16">
        <v>710</v>
      </c>
      <c r="N25" s="2">
        <v>0</v>
      </c>
      <c r="O25" s="69" t="s">
        <v>31</v>
      </c>
      <c r="P25">
        <f>AVERAGEIF(J104:J203,"&gt;0",G104:G203)</f>
        <v>62.743718966103899</v>
      </c>
      <c r="R25">
        <f>AVERAGEIF(J104:J203,"&gt;0",H104:H203)</f>
        <v>-0.92114781301612836</v>
      </c>
      <c r="S25" s="69" t="s">
        <v>31</v>
      </c>
      <c r="T25">
        <f>AVERAGEIF(N104:N203,"&gt;0",K104:K203)</f>
        <v>62.809952810237121</v>
      </c>
      <c r="V25">
        <f>AVERAGEIF(N104:N203,"&gt;0",L104:L203)</f>
        <v>-0.92019171141295153</v>
      </c>
    </row>
    <row r="26" spans="1:22" x14ac:dyDescent="0.3">
      <c r="A26" s="80"/>
      <c r="B26" s="1">
        <v>24</v>
      </c>
      <c r="C26" s="1">
        <v>99.650873000000004</v>
      </c>
      <c r="D26" s="1">
        <v>58.506095000000002</v>
      </c>
      <c r="E26" s="1">
        <v>65.646923999999999</v>
      </c>
      <c r="F26" s="2">
        <v>84</v>
      </c>
      <c r="G26" s="12">
        <v>62.738501509436297</v>
      </c>
      <c r="H26" s="1">
        <v>-0.92114689876448397</v>
      </c>
      <c r="I26" s="16">
        <v>710</v>
      </c>
      <c r="J26" s="16">
        <v>1</v>
      </c>
      <c r="K26" s="20">
        <v>62.684136967311296</v>
      </c>
      <c r="L26" s="1">
        <v>-0.921086728330888</v>
      </c>
      <c r="M26" s="16">
        <v>710</v>
      </c>
      <c r="N26" s="2">
        <v>1</v>
      </c>
      <c r="O26" s="69"/>
      <c r="S26" s="69"/>
    </row>
    <row r="27" spans="1:22" x14ac:dyDescent="0.3">
      <c r="A27" s="80"/>
      <c r="B27" s="1">
        <v>25</v>
      </c>
      <c r="C27" s="1">
        <v>78.655811999999997</v>
      </c>
      <c r="D27" s="1">
        <v>61.206409999999998</v>
      </c>
      <c r="E27" s="1">
        <v>64.234818000000004</v>
      </c>
      <c r="F27" s="2">
        <v>66</v>
      </c>
      <c r="G27" s="12">
        <v>62.748729369974903</v>
      </c>
      <c r="H27" s="1">
        <v>-0.92114830097496703</v>
      </c>
      <c r="I27" s="16">
        <v>580</v>
      </c>
      <c r="J27" s="16">
        <v>1</v>
      </c>
      <c r="K27" s="20">
        <v>62.745083669846601</v>
      </c>
      <c r="L27" s="1">
        <v>-0.92114816147302703</v>
      </c>
      <c r="M27" s="16">
        <v>580</v>
      </c>
      <c r="N27" s="2">
        <v>1</v>
      </c>
      <c r="O27" s="69" t="s">
        <v>30</v>
      </c>
      <c r="P27">
        <f>AVERAGEIF(J205:J304,"&lt;1",G205:G304)</f>
        <v>-3.7915121484617892E-3</v>
      </c>
      <c r="R27">
        <f>AVERAGEIF(J205:J304,"&lt;1",H205:H304)</f>
        <v>6.63443985915493E-10</v>
      </c>
      <c r="S27" s="69" t="s">
        <v>30</v>
      </c>
      <c r="T27">
        <f>AVERAGEIF(N205:N304,"&lt;1",K205:K304)</f>
        <v>-1.4273090592550855E-3</v>
      </c>
      <c r="V27">
        <f>AVERAGEIF(N205:N304,"&lt;1",L205:L304)</f>
        <v>6.3282387394366203E-8</v>
      </c>
    </row>
    <row r="28" spans="1:22" x14ac:dyDescent="0.3">
      <c r="A28" s="80"/>
      <c r="B28" s="1">
        <v>26</v>
      </c>
      <c r="C28" s="1">
        <v>54.528565</v>
      </c>
      <c r="D28" s="1">
        <v>61.928815</v>
      </c>
      <c r="E28" s="1">
        <v>63.482866999999999</v>
      </c>
      <c r="F28" s="2">
        <v>50</v>
      </c>
      <c r="G28" s="12">
        <v>62.7425245659946</v>
      </c>
      <c r="H28" s="1">
        <v>-0.92114782512492699</v>
      </c>
      <c r="I28" s="16">
        <v>480</v>
      </c>
      <c r="J28" s="16">
        <v>1</v>
      </c>
      <c r="K28" s="20">
        <v>62.7473107494679</v>
      </c>
      <c r="L28" s="1">
        <v>-0.92114829413145205</v>
      </c>
      <c r="M28" s="16">
        <v>480</v>
      </c>
      <c r="N28" s="2">
        <v>1</v>
      </c>
      <c r="O28" s="69" t="s">
        <v>31</v>
      </c>
      <c r="P28">
        <f>AVERAGEIF(J205:J304,"&gt;0",G205:G304)</f>
        <v>62.744624441251588</v>
      </c>
      <c r="R28">
        <f>AVERAGEIF(J205:J304,"&gt;0",H205:H304)</f>
        <v>-0.92114784182564735</v>
      </c>
      <c r="S28" s="69" t="s">
        <v>31</v>
      </c>
      <c r="T28">
        <f>AVERAGEIF(N205:N304,"&gt;0",K205:K304)</f>
        <v>62.873603236433851</v>
      </c>
      <c r="V28">
        <f>AVERAGEIF(N205:N304,"&gt;0",L205:L304)</f>
        <v>-0.91664877836456404</v>
      </c>
    </row>
    <row r="29" spans="1:22" x14ac:dyDescent="0.3">
      <c r="A29" s="80"/>
      <c r="B29" s="1">
        <v>27</v>
      </c>
      <c r="C29" s="1">
        <v>-63.977820999999999</v>
      </c>
      <c r="D29" s="1">
        <v>-3.737752</v>
      </c>
      <c r="E29" s="1">
        <v>8.9126630000000002</v>
      </c>
      <c r="F29" s="2">
        <v>94</v>
      </c>
      <c r="G29" s="12">
        <v>1.1307521230620001E-3</v>
      </c>
      <c r="H29" s="1">
        <v>2.5572E-11</v>
      </c>
      <c r="I29" s="16">
        <v>780</v>
      </c>
      <c r="J29" s="16">
        <v>0</v>
      </c>
      <c r="K29" s="20">
        <v>5.3957E-11</v>
      </c>
      <c r="L29" s="1">
        <v>0</v>
      </c>
      <c r="M29" s="16">
        <v>780</v>
      </c>
      <c r="N29" s="2">
        <v>0</v>
      </c>
    </row>
    <row r="30" spans="1:22" x14ac:dyDescent="0.3">
      <c r="A30" s="80"/>
      <c r="B30" s="1">
        <v>28</v>
      </c>
      <c r="C30" s="1">
        <v>20.484562</v>
      </c>
      <c r="D30" s="1">
        <v>-2.7405930000000001</v>
      </c>
      <c r="E30" s="1">
        <v>1.290219</v>
      </c>
      <c r="F30" s="2">
        <v>72</v>
      </c>
      <c r="G30" s="12">
        <v>-4.9267398127799998E-3</v>
      </c>
      <c r="H30" s="1">
        <v>4.8545499999999995E-10</v>
      </c>
      <c r="I30" s="16">
        <v>630</v>
      </c>
      <c r="J30" s="16">
        <v>0</v>
      </c>
      <c r="K30" s="20">
        <v>3.5100000000000002E-13</v>
      </c>
      <c r="L30" s="1">
        <v>0</v>
      </c>
      <c r="M30" s="16">
        <v>630</v>
      </c>
      <c r="N30" s="2">
        <v>0</v>
      </c>
    </row>
    <row r="31" spans="1:22" x14ac:dyDescent="0.3">
      <c r="A31" s="80"/>
      <c r="B31" s="1">
        <v>29</v>
      </c>
      <c r="C31" s="1">
        <v>24.883443</v>
      </c>
      <c r="D31" s="1">
        <v>-3.2189939999999999</v>
      </c>
      <c r="E31" s="1">
        <v>1.6582889999999999</v>
      </c>
      <c r="F31" s="2">
        <v>76</v>
      </c>
      <c r="G31" s="12">
        <v>-4.7844725749119996E-3</v>
      </c>
      <c r="H31" s="1">
        <v>4.5782400000000001E-10</v>
      </c>
      <c r="I31" s="16">
        <v>650</v>
      </c>
      <c r="J31" s="16">
        <v>0</v>
      </c>
      <c r="K31" s="20">
        <v>4.4600000000000002E-13</v>
      </c>
      <c r="L31" s="1">
        <v>0</v>
      </c>
      <c r="M31" s="16">
        <v>650</v>
      </c>
      <c r="N31" s="2">
        <v>0</v>
      </c>
    </row>
    <row r="32" spans="1:22" x14ac:dyDescent="0.3">
      <c r="A32" s="80"/>
      <c r="B32" s="1">
        <v>30</v>
      </c>
      <c r="C32" s="1">
        <v>-92.607331000000002</v>
      </c>
      <c r="D32" s="1">
        <v>-12.427799</v>
      </c>
      <c r="E32" s="1">
        <v>4.4099019999999998</v>
      </c>
      <c r="F32" s="2">
        <v>100</v>
      </c>
      <c r="G32" s="12">
        <v>-1.523329290566E-3</v>
      </c>
      <c r="H32" s="1">
        <v>4.6411E-11</v>
      </c>
      <c r="I32" s="16">
        <v>830</v>
      </c>
      <c r="J32" s="16">
        <v>0</v>
      </c>
      <c r="K32" s="20">
        <v>3.9399999999999998E-12</v>
      </c>
      <c r="L32" s="1">
        <v>0</v>
      </c>
      <c r="M32" s="16">
        <v>830</v>
      </c>
      <c r="N32" s="2">
        <v>0</v>
      </c>
    </row>
    <row r="33" spans="1:14" x14ac:dyDescent="0.3">
      <c r="A33" s="80"/>
      <c r="B33" s="1">
        <v>31</v>
      </c>
      <c r="C33" s="1">
        <v>54.381861000000001</v>
      </c>
      <c r="D33" s="1">
        <v>61.782111</v>
      </c>
      <c r="E33" s="1">
        <v>63.336162999999999</v>
      </c>
      <c r="F33" s="2">
        <v>50</v>
      </c>
      <c r="G33" s="12">
        <v>62.742555266248502</v>
      </c>
      <c r="H33" s="1">
        <v>-0.92114783032543501</v>
      </c>
      <c r="I33" s="16">
        <v>480</v>
      </c>
      <c r="J33" s="16">
        <v>1</v>
      </c>
      <c r="K33" s="20">
        <v>62.746998180016398</v>
      </c>
      <c r="L33" s="1">
        <v>-0.92114828449841402</v>
      </c>
      <c r="M33" s="16">
        <v>480</v>
      </c>
      <c r="N33" s="2">
        <v>1</v>
      </c>
    </row>
    <row r="34" spans="1:14" x14ac:dyDescent="0.3">
      <c r="A34" s="80"/>
      <c r="B34" s="1">
        <v>32</v>
      </c>
      <c r="C34" s="1">
        <v>-25.820608</v>
      </c>
      <c r="D34" s="1">
        <v>-2.595453</v>
      </c>
      <c r="E34" s="1">
        <v>2.2818290000000001</v>
      </c>
      <c r="F34" s="2">
        <v>74</v>
      </c>
      <c r="G34" s="12">
        <v>3.098872083324E-3</v>
      </c>
      <c r="H34" s="1">
        <v>1.9206000000000001E-10</v>
      </c>
      <c r="I34" s="16">
        <v>640</v>
      </c>
      <c r="J34" s="16">
        <v>0</v>
      </c>
      <c r="K34" s="20">
        <v>6.6499999999999999E-13</v>
      </c>
      <c r="L34" s="1">
        <v>0</v>
      </c>
      <c r="M34" s="16">
        <v>640</v>
      </c>
      <c r="N34" s="2">
        <v>0</v>
      </c>
    </row>
    <row r="35" spans="1:14" x14ac:dyDescent="0.3">
      <c r="A35" s="80"/>
      <c r="B35" s="1">
        <v>33</v>
      </c>
      <c r="C35" s="1">
        <v>-47.134841000000002</v>
      </c>
      <c r="D35" s="1">
        <v>-5.9900630000000001</v>
      </c>
      <c r="E35" s="1">
        <v>2.6503410000000001</v>
      </c>
      <c r="F35" s="2">
        <v>86</v>
      </c>
      <c r="G35" s="12">
        <v>-2.184414903277E-3</v>
      </c>
      <c r="H35" s="1">
        <v>9.5433E-11</v>
      </c>
      <c r="I35" s="16">
        <v>720</v>
      </c>
      <c r="J35" s="16">
        <v>0</v>
      </c>
      <c r="K35" s="20">
        <v>9.1999999999999992E-13</v>
      </c>
      <c r="L35" s="1">
        <v>0</v>
      </c>
      <c r="M35" s="16">
        <v>720</v>
      </c>
      <c r="N35" s="2">
        <v>0</v>
      </c>
    </row>
    <row r="36" spans="1:14" x14ac:dyDescent="0.3">
      <c r="A36" s="80"/>
      <c r="B36" s="1">
        <v>34</v>
      </c>
      <c r="C36" s="1">
        <v>-44.270459000000002</v>
      </c>
      <c r="D36" s="1">
        <v>-3.1256810000000002</v>
      </c>
      <c r="E36" s="1">
        <v>5.5147219999999999</v>
      </c>
      <c r="F36" s="2">
        <v>86</v>
      </c>
      <c r="G36" s="12">
        <v>-4.2864180190000002E-4</v>
      </c>
      <c r="H36" s="1">
        <v>3.6750000000000004E-12</v>
      </c>
      <c r="I36" s="16">
        <v>720</v>
      </c>
      <c r="J36" s="16">
        <v>0</v>
      </c>
      <c r="K36" s="20">
        <v>6.0480000000000001E-12</v>
      </c>
      <c r="L36" s="1">
        <v>0</v>
      </c>
      <c r="M36" s="16">
        <v>720</v>
      </c>
      <c r="N36" s="2">
        <v>0</v>
      </c>
    </row>
    <row r="37" spans="1:14" x14ac:dyDescent="0.3">
      <c r="A37" s="80"/>
      <c r="B37" s="1">
        <v>35</v>
      </c>
      <c r="C37" s="1">
        <v>-70.432072000000005</v>
      </c>
      <c r="D37" s="1">
        <v>-4.1679959999999996</v>
      </c>
      <c r="E37" s="1">
        <v>9.7474600000000002</v>
      </c>
      <c r="F37" s="2">
        <v>96</v>
      </c>
      <c r="G37" s="12">
        <v>-2.9440186669349999E-3</v>
      </c>
      <c r="H37" s="1">
        <v>1.7334500000000001E-10</v>
      </c>
      <c r="I37" s="16">
        <v>790</v>
      </c>
      <c r="J37" s="16">
        <v>0</v>
      </c>
      <c r="K37" s="20">
        <v>1.1604899999999999E-10</v>
      </c>
      <c r="L37" s="1">
        <v>0</v>
      </c>
      <c r="M37" s="16">
        <v>790</v>
      </c>
      <c r="N37" s="2">
        <v>0</v>
      </c>
    </row>
    <row r="38" spans="1:14" x14ac:dyDescent="0.3">
      <c r="A38" s="80"/>
      <c r="B38" s="1">
        <v>36</v>
      </c>
      <c r="C38" s="1">
        <v>73.219614000000007</v>
      </c>
      <c r="D38" s="1">
        <v>61.301437999999997</v>
      </c>
      <c r="E38" s="1">
        <v>63.369881999999997</v>
      </c>
      <c r="F38" s="2">
        <v>58</v>
      </c>
      <c r="G38" s="12">
        <v>62.748460775501698</v>
      </c>
      <c r="H38" s="1">
        <v>-0.921148304317436</v>
      </c>
      <c r="I38" s="16">
        <v>520</v>
      </c>
      <c r="J38" s="16">
        <v>1</v>
      </c>
      <c r="K38" s="20">
        <v>62.746407091707702</v>
      </c>
      <c r="L38" s="1">
        <v>-0.92114825826134294</v>
      </c>
      <c r="M38" s="16">
        <v>520</v>
      </c>
      <c r="N38" s="2">
        <v>1</v>
      </c>
    </row>
    <row r="39" spans="1:14" x14ac:dyDescent="0.3">
      <c r="A39" s="80"/>
      <c r="B39" s="1">
        <v>37</v>
      </c>
      <c r="C39" s="1">
        <v>17.403051000000001</v>
      </c>
      <c r="D39" s="1">
        <v>-1.791291</v>
      </c>
      <c r="E39" s="1">
        <v>1.5399579999999999</v>
      </c>
      <c r="F39" s="2">
        <v>68</v>
      </c>
      <c r="G39" s="12">
        <v>-6.3775770139820002E-3</v>
      </c>
      <c r="H39" s="1">
        <v>8.1346999999999998E-10</v>
      </c>
      <c r="I39" s="16">
        <v>590</v>
      </c>
      <c r="J39" s="16">
        <v>0</v>
      </c>
      <c r="K39" s="20">
        <v>3.9499999999999998E-13</v>
      </c>
      <c r="L39" s="1">
        <v>0</v>
      </c>
      <c r="M39" s="16">
        <v>590</v>
      </c>
      <c r="N39" s="2">
        <v>0</v>
      </c>
    </row>
    <row r="40" spans="1:14" x14ac:dyDescent="0.3">
      <c r="A40" s="80"/>
      <c r="B40" s="1">
        <v>38</v>
      </c>
      <c r="C40" s="1">
        <v>-35.263736000000002</v>
      </c>
      <c r="D40" s="1">
        <v>-4.3510559999999998</v>
      </c>
      <c r="E40" s="1">
        <v>2.1406070000000001</v>
      </c>
      <c r="F40" s="2">
        <v>80</v>
      </c>
      <c r="G40" s="12">
        <v>-3.548762263085E-3</v>
      </c>
      <c r="H40" s="1">
        <v>2.5187400000000001E-10</v>
      </c>
      <c r="I40" s="16">
        <v>690</v>
      </c>
      <c r="J40" s="16">
        <v>0</v>
      </c>
      <c r="K40" s="20">
        <v>6.2800000000000005E-13</v>
      </c>
      <c r="L40" s="1">
        <v>0</v>
      </c>
      <c r="M40" s="16">
        <v>690</v>
      </c>
      <c r="N40" s="2">
        <v>0</v>
      </c>
    </row>
    <row r="41" spans="1:14" x14ac:dyDescent="0.3">
      <c r="A41" s="80"/>
      <c r="B41" s="1">
        <v>39</v>
      </c>
      <c r="C41" s="1">
        <v>-24.970659999999999</v>
      </c>
      <c r="D41" s="1">
        <v>-1.745506</v>
      </c>
      <c r="E41" s="1">
        <v>3.131777</v>
      </c>
      <c r="F41" s="2">
        <v>74</v>
      </c>
      <c r="G41" s="12">
        <v>-2.47687140372E-3</v>
      </c>
      <c r="H41" s="1">
        <v>1.2269800000000001E-10</v>
      </c>
      <c r="I41" s="16">
        <v>640</v>
      </c>
      <c r="J41" s="16">
        <v>0</v>
      </c>
      <c r="K41" s="20">
        <v>7.9199999999999996E-13</v>
      </c>
      <c r="L41" s="1">
        <v>0</v>
      </c>
      <c r="M41" s="16">
        <v>640</v>
      </c>
      <c r="N41" s="2">
        <v>0</v>
      </c>
    </row>
    <row r="42" spans="1:14" x14ac:dyDescent="0.3">
      <c r="A42" s="80"/>
      <c r="B42" s="1">
        <v>40</v>
      </c>
      <c r="C42" s="1">
        <v>-55.432572999999998</v>
      </c>
      <c r="D42" s="1">
        <v>-5.6473909999999998</v>
      </c>
      <c r="E42" s="1">
        <v>4.8074969999999997</v>
      </c>
      <c r="F42" s="2">
        <v>90</v>
      </c>
      <c r="G42" s="12">
        <v>-4.2395766925069998E-3</v>
      </c>
      <c r="H42" s="1">
        <v>3.5947999999999998E-10</v>
      </c>
      <c r="I42" s="16">
        <v>760</v>
      </c>
      <c r="J42" s="16">
        <v>0</v>
      </c>
      <c r="K42" s="20">
        <v>5.8740000000000002E-12</v>
      </c>
      <c r="L42" s="1">
        <v>0</v>
      </c>
      <c r="M42" s="16">
        <v>760</v>
      </c>
      <c r="N42" s="2">
        <v>0</v>
      </c>
    </row>
    <row r="43" spans="1:14" x14ac:dyDescent="0.3">
      <c r="A43" s="80"/>
      <c r="B43" s="1">
        <v>41</v>
      </c>
      <c r="C43" s="1">
        <v>40.368895000000002</v>
      </c>
      <c r="D43" s="1">
        <v>-4.8903600000000003</v>
      </c>
      <c r="E43" s="1">
        <v>2.9645519999999999</v>
      </c>
      <c r="F43" s="2">
        <v>86</v>
      </c>
      <c r="G43" s="12">
        <v>-3.9205371630529999E-3</v>
      </c>
      <c r="H43" s="1">
        <v>3.0741199999999999E-10</v>
      </c>
      <c r="I43" s="16">
        <v>720</v>
      </c>
      <c r="J43" s="16">
        <v>0</v>
      </c>
      <c r="K43" s="20">
        <v>1.2269999999999999E-12</v>
      </c>
      <c r="L43" s="1">
        <v>0</v>
      </c>
      <c r="M43" s="16">
        <v>720</v>
      </c>
      <c r="N43" s="2">
        <v>0</v>
      </c>
    </row>
    <row r="44" spans="1:14" x14ac:dyDescent="0.3">
      <c r="A44" s="80"/>
      <c r="B44" s="1">
        <v>42</v>
      </c>
      <c r="C44" s="1">
        <v>-51.266365999999998</v>
      </c>
      <c r="D44" s="1">
        <v>-6.0071099999999999</v>
      </c>
      <c r="E44" s="1">
        <v>3.4973329999999998</v>
      </c>
      <c r="F44" s="2">
        <v>88</v>
      </c>
      <c r="G44" s="12">
        <v>1.7779379306069999E-3</v>
      </c>
      <c r="H44" s="1">
        <v>6.3220999999999998E-11</v>
      </c>
      <c r="I44" s="16">
        <v>730</v>
      </c>
      <c r="J44" s="16">
        <v>0</v>
      </c>
      <c r="K44" s="20">
        <v>1.934E-12</v>
      </c>
      <c r="L44" s="1">
        <v>0</v>
      </c>
      <c r="M44" s="16">
        <v>730</v>
      </c>
      <c r="N44" s="2">
        <v>0</v>
      </c>
    </row>
    <row r="45" spans="1:14" x14ac:dyDescent="0.3">
      <c r="A45" s="80"/>
      <c r="B45" s="1">
        <v>43</v>
      </c>
      <c r="C45" s="1">
        <v>88.260715000000005</v>
      </c>
      <c r="D45" s="1">
        <v>60.158278000000003</v>
      </c>
      <c r="E45" s="1">
        <v>65.035561000000001</v>
      </c>
      <c r="F45" s="2">
        <v>76</v>
      </c>
      <c r="G45" s="12">
        <v>62.740839439425798</v>
      </c>
      <c r="H45" s="1">
        <v>-0.92114749625681103</v>
      </c>
      <c r="I45" s="16">
        <v>650</v>
      </c>
      <c r="J45" s="16">
        <v>1</v>
      </c>
      <c r="K45" s="20">
        <v>62.735252174010398</v>
      </c>
      <c r="L45" s="1">
        <v>-0.92114579576206201</v>
      </c>
      <c r="M45" s="16">
        <v>650</v>
      </c>
      <c r="N45" s="2">
        <v>1</v>
      </c>
    </row>
    <row r="46" spans="1:14" x14ac:dyDescent="0.3">
      <c r="A46" s="80"/>
      <c r="B46" s="1">
        <v>44</v>
      </c>
      <c r="C46" s="1">
        <v>-12.211842000000001</v>
      </c>
      <c r="D46" s="1">
        <v>-1.3771359999999999</v>
      </c>
      <c r="E46" s="1">
        <v>0.89815199999999995</v>
      </c>
      <c r="F46" s="2">
        <v>58</v>
      </c>
      <c r="G46" s="12">
        <v>-1.0010375676498E-2</v>
      </c>
      <c r="H46" s="1">
        <v>2.0041520000000002E-9</v>
      </c>
      <c r="I46" s="16">
        <v>520</v>
      </c>
      <c r="J46" s="16">
        <v>0</v>
      </c>
      <c r="K46" s="20">
        <v>2.84E-13</v>
      </c>
      <c r="L46" s="1">
        <v>0</v>
      </c>
      <c r="M46" s="16">
        <v>520</v>
      </c>
      <c r="N46" s="2">
        <v>0</v>
      </c>
    </row>
    <row r="47" spans="1:14" x14ac:dyDescent="0.3">
      <c r="A47" s="80"/>
      <c r="B47" s="1">
        <v>45</v>
      </c>
      <c r="C47" s="1">
        <v>65.455483999999998</v>
      </c>
      <c r="D47" s="1">
        <v>62.602367000000001</v>
      </c>
      <c r="E47" s="1">
        <v>63.097535999999998</v>
      </c>
      <c r="F47" s="2">
        <v>28</v>
      </c>
      <c r="G47" s="12">
        <v>62.746416342899202</v>
      </c>
      <c r="H47" s="1">
        <v>-0.92114825875280604</v>
      </c>
      <c r="I47" s="16">
        <v>310</v>
      </c>
      <c r="J47" s="16">
        <v>1</v>
      </c>
      <c r="K47" s="20">
        <v>62.748159635817302</v>
      </c>
      <c r="L47" s="1">
        <v>-0.92114830548867799</v>
      </c>
      <c r="M47" s="16">
        <v>310</v>
      </c>
      <c r="N47" s="2">
        <v>1</v>
      </c>
    </row>
    <row r="48" spans="1:14" x14ac:dyDescent="0.3">
      <c r="A48" s="80"/>
      <c r="B48" s="1">
        <v>46</v>
      </c>
      <c r="C48" s="1">
        <v>-29.706809</v>
      </c>
      <c r="D48" s="1">
        <v>-1.6043719999999999</v>
      </c>
      <c r="E48" s="1">
        <v>4.2971399999999997</v>
      </c>
      <c r="F48" s="2">
        <v>78</v>
      </c>
      <c r="G48" s="12">
        <v>-8.0613774243059998E-3</v>
      </c>
      <c r="H48" s="1">
        <v>1.2997159999999999E-9</v>
      </c>
      <c r="I48" s="16">
        <v>660</v>
      </c>
      <c r="J48" s="16">
        <v>0</v>
      </c>
      <c r="K48" s="20">
        <v>7.2900000000000002E-13</v>
      </c>
      <c r="L48" s="1">
        <v>0</v>
      </c>
      <c r="M48" s="16">
        <v>660</v>
      </c>
      <c r="N48" s="2">
        <v>0</v>
      </c>
    </row>
    <row r="49" spans="1:14" x14ac:dyDescent="0.3">
      <c r="A49" s="80"/>
      <c r="B49" s="1">
        <v>47</v>
      </c>
      <c r="C49" s="1">
        <v>95.457576000000003</v>
      </c>
      <c r="D49" s="1">
        <v>58.053232999999999</v>
      </c>
      <c r="E49" s="1">
        <v>64.544895999999994</v>
      </c>
      <c r="F49" s="2">
        <v>82</v>
      </c>
      <c r="G49" s="12">
        <v>62.742752174998103</v>
      </c>
      <c r="H49" s="1">
        <v>-0.92114786300809104</v>
      </c>
      <c r="I49" s="16">
        <v>700</v>
      </c>
      <c r="J49" s="16">
        <v>1</v>
      </c>
      <c r="K49" s="20">
        <v>62.720215402088002</v>
      </c>
      <c r="L49" s="1">
        <v>-0.92113656323770698</v>
      </c>
      <c r="M49" s="16">
        <v>700</v>
      </c>
      <c r="N49" s="2">
        <v>1</v>
      </c>
    </row>
    <row r="50" spans="1:14" x14ac:dyDescent="0.3">
      <c r="A50" s="80"/>
      <c r="B50" s="1">
        <v>48</v>
      </c>
      <c r="C50" s="1">
        <v>-5.1016360000000001</v>
      </c>
      <c r="D50" s="1">
        <v>-0.50666299999999997</v>
      </c>
      <c r="E50" s="1">
        <v>0.45828099999999999</v>
      </c>
      <c r="F50" s="2">
        <v>40</v>
      </c>
      <c r="G50" s="12">
        <v>2.6131696918410001E-3</v>
      </c>
      <c r="H50" s="1">
        <v>1.36573E-10</v>
      </c>
      <c r="I50" s="16">
        <v>410</v>
      </c>
      <c r="J50" s="16">
        <v>0</v>
      </c>
      <c r="K50" s="20">
        <v>2.38E-13</v>
      </c>
      <c r="L50" s="1">
        <v>0</v>
      </c>
      <c r="M50" s="16">
        <v>410</v>
      </c>
      <c r="N50" s="2">
        <v>0</v>
      </c>
    </row>
    <row r="51" spans="1:14" x14ac:dyDescent="0.3">
      <c r="A51" s="80"/>
      <c r="B51" s="1">
        <v>49</v>
      </c>
      <c r="C51" s="1">
        <v>-69.353425000000001</v>
      </c>
      <c r="D51" s="1">
        <v>-9.1133550000000003</v>
      </c>
      <c r="E51" s="1">
        <v>3.5370590000000002</v>
      </c>
      <c r="F51" s="2">
        <v>94</v>
      </c>
      <c r="G51" s="12">
        <v>-3.7896090876119999E-3</v>
      </c>
      <c r="H51" s="1">
        <v>2.8722299999999999E-10</v>
      </c>
      <c r="I51" s="16">
        <v>780</v>
      </c>
      <c r="J51" s="16">
        <v>0</v>
      </c>
      <c r="K51" s="20">
        <v>1.8760000000000001E-12</v>
      </c>
      <c r="L51" s="1">
        <v>0</v>
      </c>
      <c r="M51" s="16">
        <v>780</v>
      </c>
      <c r="N51" s="2">
        <v>0</v>
      </c>
    </row>
    <row r="52" spans="1:14" x14ac:dyDescent="0.3">
      <c r="A52" s="80"/>
      <c r="B52" s="1">
        <v>50</v>
      </c>
      <c r="C52" s="1">
        <v>99.539777000000001</v>
      </c>
      <c r="D52" s="1">
        <v>58.395000000000003</v>
      </c>
      <c r="E52" s="1">
        <v>65.535829000000007</v>
      </c>
      <c r="F52" s="2">
        <v>84</v>
      </c>
      <c r="G52" s="12">
        <v>62.743164018183698</v>
      </c>
      <c r="H52" s="1">
        <v>-0.92114792760085396</v>
      </c>
      <c r="I52" s="16">
        <v>710</v>
      </c>
      <c r="J52" s="16">
        <v>1</v>
      </c>
      <c r="K52" s="20">
        <v>62.679475846193299</v>
      </c>
      <c r="L52" s="1">
        <v>-0.92107744002160197</v>
      </c>
      <c r="M52" s="16">
        <v>710</v>
      </c>
      <c r="N52" s="2">
        <v>1</v>
      </c>
    </row>
    <row r="53" spans="1:14" x14ac:dyDescent="0.3">
      <c r="A53" s="80"/>
      <c r="B53" s="1">
        <v>51</v>
      </c>
      <c r="C53" s="1">
        <v>68.120598000000001</v>
      </c>
      <c r="D53" s="1">
        <v>62.004688999999999</v>
      </c>
      <c r="E53" s="1">
        <v>63.066127999999999</v>
      </c>
      <c r="F53" s="2">
        <v>44</v>
      </c>
      <c r="G53" s="12">
        <v>62.741799371876603</v>
      </c>
      <c r="H53" s="1">
        <v>-0.92114769404900199</v>
      </c>
      <c r="I53" s="16">
        <v>430</v>
      </c>
      <c r="J53" s="16">
        <v>1</v>
      </c>
      <c r="K53" s="20">
        <v>62.747862162065303</v>
      </c>
      <c r="L53" s="1">
        <v>-0.92114830397180303</v>
      </c>
      <c r="M53" s="16">
        <v>430</v>
      </c>
      <c r="N53" s="2">
        <v>1</v>
      </c>
    </row>
    <row r="54" spans="1:14" x14ac:dyDescent="0.3">
      <c r="A54" s="80"/>
      <c r="B54" s="1">
        <v>52</v>
      </c>
      <c r="C54" s="1">
        <v>69.061417000000006</v>
      </c>
      <c r="D54" s="1">
        <v>62.333917</v>
      </c>
      <c r="E54" s="1">
        <v>63.5015</v>
      </c>
      <c r="F54" s="2">
        <v>46</v>
      </c>
      <c r="G54" s="12">
        <v>62.747435935072097</v>
      </c>
      <c r="H54" s="1">
        <v>-0.92114829716667002</v>
      </c>
      <c r="I54" s="16">
        <v>440</v>
      </c>
      <c r="J54" s="16">
        <v>1</v>
      </c>
      <c r="K54" s="20">
        <v>62.748150500026</v>
      </c>
      <c r="L54" s="1">
        <v>-0.92114830548164695</v>
      </c>
      <c r="M54" s="16">
        <v>440</v>
      </c>
      <c r="N54" s="2">
        <v>1</v>
      </c>
    </row>
    <row r="55" spans="1:14" x14ac:dyDescent="0.3">
      <c r="A55" s="80"/>
      <c r="B55" s="1">
        <v>53</v>
      </c>
      <c r="C55" s="1">
        <v>-6.0170190000000003</v>
      </c>
      <c r="D55" s="1">
        <v>-0.45710200000000001</v>
      </c>
      <c r="E55" s="1">
        <v>0.71048100000000003</v>
      </c>
      <c r="F55" s="2">
        <v>44</v>
      </c>
      <c r="G55" s="12">
        <v>-3.0416788730959999E-3</v>
      </c>
      <c r="H55" s="1">
        <v>1.8503600000000001E-10</v>
      </c>
      <c r="I55" s="16">
        <v>430</v>
      </c>
      <c r="J55" s="16">
        <v>0</v>
      </c>
      <c r="K55" s="20">
        <v>2.4300000000000002E-13</v>
      </c>
      <c r="L55" s="1">
        <v>0</v>
      </c>
      <c r="M55" s="16">
        <v>430</v>
      </c>
      <c r="N55" s="2">
        <v>0</v>
      </c>
    </row>
    <row r="56" spans="1:14" x14ac:dyDescent="0.3">
      <c r="A56" s="80"/>
      <c r="B56" s="1">
        <v>54</v>
      </c>
      <c r="C56" s="1">
        <v>-40.102829999999997</v>
      </c>
      <c r="D56" s="1">
        <v>-2.6984870000000001</v>
      </c>
      <c r="E56" s="1">
        <v>5.1564249999999996</v>
      </c>
      <c r="F56" s="2">
        <v>84</v>
      </c>
      <c r="G56" s="12">
        <v>-5.9914810272099998E-4</v>
      </c>
      <c r="H56" s="1">
        <v>7.1799999999999997E-12</v>
      </c>
      <c r="I56" s="16">
        <v>710</v>
      </c>
      <c r="J56" s="16">
        <v>0</v>
      </c>
      <c r="K56" s="20">
        <v>3.834E-12</v>
      </c>
      <c r="L56" s="1">
        <v>0</v>
      </c>
      <c r="M56" s="16">
        <v>710</v>
      </c>
      <c r="N56" s="2">
        <v>0</v>
      </c>
    </row>
    <row r="57" spans="1:14" x14ac:dyDescent="0.3">
      <c r="A57" s="80"/>
      <c r="B57" s="1">
        <v>55</v>
      </c>
      <c r="C57" s="1">
        <v>-29.393806000000001</v>
      </c>
      <c r="D57" s="1">
        <v>-3.846136</v>
      </c>
      <c r="E57" s="1">
        <v>1.518875</v>
      </c>
      <c r="F57" s="2">
        <v>76</v>
      </c>
      <c r="G57" s="12">
        <v>-1.1472634797014001E-2</v>
      </c>
      <c r="H57" s="1">
        <v>2.6324270000000001E-9</v>
      </c>
      <c r="I57" s="16">
        <v>650</v>
      </c>
      <c r="J57" s="16">
        <v>0</v>
      </c>
      <c r="K57" s="20">
        <v>3.9299999999999999E-13</v>
      </c>
      <c r="L57" s="1">
        <v>0</v>
      </c>
      <c r="M57" s="16">
        <v>650</v>
      </c>
      <c r="N57" s="2">
        <v>0</v>
      </c>
    </row>
    <row r="58" spans="1:14" x14ac:dyDescent="0.3">
      <c r="A58" s="80"/>
      <c r="B58" s="1">
        <v>56</v>
      </c>
      <c r="C58" s="1">
        <v>2.6980810000000002</v>
      </c>
      <c r="D58" s="1">
        <v>-0.15503600000000001</v>
      </c>
      <c r="E58" s="1">
        <v>0.34013300000000002</v>
      </c>
      <c r="F58" s="2">
        <v>28</v>
      </c>
      <c r="G58" s="12">
        <v>-1.9835810743469998E-3</v>
      </c>
      <c r="H58" s="1">
        <v>7.8692000000000006E-11</v>
      </c>
      <c r="I58" s="16">
        <v>310</v>
      </c>
      <c r="J58" s="16">
        <v>0</v>
      </c>
      <c r="K58" s="20">
        <v>2.2699999999999999E-13</v>
      </c>
      <c r="L58" s="1">
        <v>0</v>
      </c>
      <c r="M58" s="16">
        <v>310</v>
      </c>
      <c r="N58" s="2">
        <v>0</v>
      </c>
    </row>
    <row r="59" spans="1:14" x14ac:dyDescent="0.3">
      <c r="A59" s="80"/>
      <c r="B59" s="1">
        <v>57</v>
      </c>
      <c r="C59" s="1">
        <v>-54.383251999999999</v>
      </c>
      <c r="D59" s="1">
        <v>-4.598071</v>
      </c>
      <c r="E59" s="1">
        <v>5.8568170000000004</v>
      </c>
      <c r="F59" s="2">
        <v>90</v>
      </c>
      <c r="G59" s="12">
        <v>-2.3720671169499999E-3</v>
      </c>
      <c r="H59" s="1">
        <v>1.1253399999999999E-10</v>
      </c>
      <c r="I59" s="16">
        <v>760</v>
      </c>
      <c r="J59" s="16">
        <v>0</v>
      </c>
      <c r="K59" s="20">
        <v>1.2094000000000001E-11</v>
      </c>
      <c r="L59" s="1">
        <v>0</v>
      </c>
      <c r="M59" s="16">
        <v>760</v>
      </c>
      <c r="N59" s="2">
        <v>0</v>
      </c>
    </row>
    <row r="60" spans="1:14" x14ac:dyDescent="0.3">
      <c r="A60" s="80"/>
      <c r="B60" s="1">
        <v>58</v>
      </c>
      <c r="C60" s="1">
        <v>-91.213369999999998</v>
      </c>
      <c r="D60" s="1">
        <v>-11.033837999999999</v>
      </c>
      <c r="E60" s="1">
        <v>5.8038639999999999</v>
      </c>
      <c r="F60" s="2">
        <v>100</v>
      </c>
      <c r="G60" s="12">
        <v>-8.5312891072060002E-3</v>
      </c>
      <c r="H60" s="1">
        <v>1.4556580000000001E-9</v>
      </c>
      <c r="I60" s="16">
        <v>830</v>
      </c>
      <c r="J60" s="16">
        <v>0</v>
      </c>
      <c r="K60" s="20">
        <v>1.5126000000000002E-11</v>
      </c>
      <c r="L60" s="1">
        <v>0</v>
      </c>
      <c r="M60" s="16">
        <v>830</v>
      </c>
      <c r="N60" s="2">
        <v>0</v>
      </c>
    </row>
    <row r="61" spans="1:14" x14ac:dyDescent="0.3">
      <c r="A61" s="80"/>
      <c r="B61" s="1">
        <v>59</v>
      </c>
      <c r="C61" s="1">
        <v>-88.756</v>
      </c>
      <c r="D61" s="1">
        <v>-8.5764680000000002</v>
      </c>
      <c r="E61" s="1">
        <v>8.261234</v>
      </c>
      <c r="F61" s="2">
        <v>100</v>
      </c>
      <c r="G61" s="12">
        <v>-7.7455676421430003E-3</v>
      </c>
      <c r="H61" s="1">
        <v>1.199876E-9</v>
      </c>
      <c r="I61" s="16">
        <v>830</v>
      </c>
      <c r="J61" s="16">
        <v>0</v>
      </c>
      <c r="K61" s="20">
        <v>1.2178500000000001E-10</v>
      </c>
      <c r="L61" s="1">
        <v>0</v>
      </c>
      <c r="M61" s="16">
        <v>830</v>
      </c>
      <c r="N61" s="2">
        <v>0</v>
      </c>
    </row>
    <row r="62" spans="1:14" x14ac:dyDescent="0.3">
      <c r="A62" s="80"/>
      <c r="B62" s="1">
        <v>60</v>
      </c>
      <c r="C62" s="1">
        <v>-92.602219000000005</v>
      </c>
      <c r="D62" s="1">
        <v>-12.422687</v>
      </c>
      <c r="E62" s="1">
        <v>4.4150150000000004</v>
      </c>
      <c r="F62" s="2">
        <v>100</v>
      </c>
      <c r="G62" s="12">
        <v>-2.9271242406330002E-3</v>
      </c>
      <c r="H62" s="1">
        <v>1.71361E-10</v>
      </c>
      <c r="I62" s="16">
        <v>830</v>
      </c>
      <c r="J62" s="16">
        <v>0</v>
      </c>
      <c r="K62" s="20">
        <v>3.9609999999999998E-12</v>
      </c>
      <c r="L62" s="1">
        <v>0</v>
      </c>
      <c r="M62" s="16">
        <v>830</v>
      </c>
      <c r="N62" s="2">
        <v>0</v>
      </c>
    </row>
    <row r="63" spans="1:14" x14ac:dyDescent="0.3">
      <c r="A63" s="80"/>
      <c r="B63" s="1">
        <v>61</v>
      </c>
      <c r="C63" s="1">
        <v>74.737093000000002</v>
      </c>
      <c r="D63" s="1">
        <v>61.627099000000001</v>
      </c>
      <c r="E63" s="1">
        <v>63.902386999999997</v>
      </c>
      <c r="F63" s="2">
        <v>60</v>
      </c>
      <c r="G63" s="12">
        <v>62.740330127318401</v>
      </c>
      <c r="H63" s="1">
        <v>-0.92114738007838903</v>
      </c>
      <c r="I63" s="16">
        <v>530</v>
      </c>
      <c r="J63" s="16">
        <v>1</v>
      </c>
      <c r="K63" s="20">
        <v>62.746827078774899</v>
      </c>
      <c r="L63" s="1">
        <v>-0.92114827798263399</v>
      </c>
      <c r="M63" s="16">
        <v>530</v>
      </c>
      <c r="N63" s="2">
        <v>1</v>
      </c>
    </row>
    <row r="64" spans="1:14" x14ac:dyDescent="0.3">
      <c r="A64" s="80"/>
      <c r="B64" s="1">
        <v>62</v>
      </c>
      <c r="C64" s="1">
        <v>24.791495000000001</v>
      </c>
      <c r="D64" s="1">
        <v>-3.3109410000000001</v>
      </c>
      <c r="E64" s="1">
        <v>1.566341</v>
      </c>
      <c r="F64" s="2">
        <v>76</v>
      </c>
      <c r="G64" s="12">
        <v>-7.8584000265500002E-4</v>
      </c>
      <c r="H64" s="1">
        <v>1.2351E-11</v>
      </c>
      <c r="I64" s="16">
        <v>650</v>
      </c>
      <c r="J64" s="16">
        <v>0</v>
      </c>
      <c r="K64" s="20">
        <v>4.1699999999999999E-13</v>
      </c>
      <c r="L64" s="1">
        <v>0</v>
      </c>
      <c r="M64" s="16">
        <v>650</v>
      </c>
      <c r="N64" s="2">
        <v>0</v>
      </c>
    </row>
    <row r="65" spans="1:14" x14ac:dyDescent="0.3">
      <c r="A65" s="80"/>
      <c r="B65" s="1">
        <v>63</v>
      </c>
      <c r="C65" s="1">
        <v>-82.051609999999997</v>
      </c>
      <c r="D65" s="1">
        <v>-9.1611259999999994</v>
      </c>
      <c r="E65" s="1">
        <v>6.1458750000000002</v>
      </c>
      <c r="F65" s="2">
        <v>98</v>
      </c>
      <c r="G65" s="12">
        <v>1.9879193215529998E-3</v>
      </c>
      <c r="H65" s="1">
        <v>7.9035999999999997E-11</v>
      </c>
      <c r="I65" s="16">
        <v>800</v>
      </c>
      <c r="J65" s="16">
        <v>0</v>
      </c>
      <c r="K65" s="20">
        <v>2.0622E-11</v>
      </c>
      <c r="L65" s="1">
        <v>0</v>
      </c>
      <c r="M65" s="16">
        <v>800</v>
      </c>
      <c r="N65" s="2">
        <v>0</v>
      </c>
    </row>
    <row r="66" spans="1:14" x14ac:dyDescent="0.3">
      <c r="A66" s="80"/>
      <c r="B66" s="1">
        <v>64</v>
      </c>
      <c r="C66" s="1">
        <v>47.233665999999999</v>
      </c>
      <c r="D66" s="1">
        <v>61.65466</v>
      </c>
      <c r="E66" s="1">
        <v>64.683069000000003</v>
      </c>
      <c r="F66" s="2">
        <v>64</v>
      </c>
      <c r="G66" s="12">
        <v>62.739103336378598</v>
      </c>
      <c r="H66" s="1">
        <v>-0.92114706825802295</v>
      </c>
      <c r="I66" s="16">
        <v>570</v>
      </c>
      <c r="J66" s="16">
        <v>1</v>
      </c>
      <c r="K66" s="20">
        <v>62.750743494946498</v>
      </c>
      <c r="L66" s="1">
        <v>-0.92114820687299404</v>
      </c>
      <c r="M66" s="16">
        <v>570</v>
      </c>
      <c r="N66" s="2">
        <v>1</v>
      </c>
    </row>
    <row r="67" spans="1:14" x14ac:dyDescent="0.3">
      <c r="A67" s="80"/>
      <c r="B67" s="1">
        <v>65</v>
      </c>
      <c r="C67" s="1">
        <v>-70.875979999999998</v>
      </c>
      <c r="D67" s="1">
        <v>-4.611904</v>
      </c>
      <c r="E67" s="1">
        <v>9.3035519999999998</v>
      </c>
      <c r="F67" s="2">
        <v>96</v>
      </c>
      <c r="G67" s="12">
        <v>-2.4634746129450001E-3</v>
      </c>
      <c r="H67" s="1">
        <v>1.21374E-10</v>
      </c>
      <c r="I67" s="16">
        <v>790</v>
      </c>
      <c r="J67" s="16">
        <v>0</v>
      </c>
      <c r="K67" s="20">
        <v>1.2616000000000001E-10</v>
      </c>
      <c r="L67" s="1">
        <v>0</v>
      </c>
      <c r="M67" s="16">
        <v>790</v>
      </c>
      <c r="N67" s="2">
        <v>0</v>
      </c>
    </row>
    <row r="68" spans="1:14" x14ac:dyDescent="0.3">
      <c r="A68" s="80"/>
      <c r="B68" s="1">
        <v>66</v>
      </c>
      <c r="C68" s="1">
        <v>-34.149186999999998</v>
      </c>
      <c r="D68" s="1">
        <v>-3.236507</v>
      </c>
      <c r="E68" s="1">
        <v>3.2551559999999999</v>
      </c>
      <c r="F68" s="2">
        <v>80</v>
      </c>
      <c r="G68" s="12">
        <v>-7.1181369887309996E-3</v>
      </c>
      <c r="H68" s="1">
        <v>1.013357E-9</v>
      </c>
      <c r="I68" s="16">
        <v>690</v>
      </c>
      <c r="J68" s="16">
        <v>0</v>
      </c>
      <c r="K68" s="20">
        <v>1.3959999999999999E-12</v>
      </c>
      <c r="L68" s="1">
        <v>0</v>
      </c>
      <c r="M68" s="16">
        <v>690</v>
      </c>
      <c r="N68" s="2">
        <v>0</v>
      </c>
    </row>
    <row r="69" spans="1:14" x14ac:dyDescent="0.3">
      <c r="A69" s="80"/>
      <c r="B69" s="1">
        <v>67</v>
      </c>
      <c r="C69" s="1">
        <v>-17.521739</v>
      </c>
      <c r="D69" s="1">
        <v>-1.6586460000000001</v>
      </c>
      <c r="E69" s="1">
        <v>1.672604</v>
      </c>
      <c r="F69" s="2">
        <v>66</v>
      </c>
      <c r="G69" s="12">
        <v>-6.2754325318109998E-3</v>
      </c>
      <c r="H69" s="1">
        <v>7.8762100000000002E-10</v>
      </c>
      <c r="I69" s="16">
        <v>580</v>
      </c>
      <c r="J69" s="16">
        <v>0</v>
      </c>
      <c r="K69" s="20">
        <v>4.1200000000000001E-13</v>
      </c>
      <c r="L69" s="1">
        <v>0</v>
      </c>
      <c r="M69" s="16">
        <v>580</v>
      </c>
      <c r="N69" s="2">
        <v>0</v>
      </c>
    </row>
    <row r="70" spans="1:14" x14ac:dyDescent="0.3">
      <c r="A70" s="80"/>
      <c r="B70" s="1">
        <v>68</v>
      </c>
      <c r="C70" s="1">
        <v>-26.205472</v>
      </c>
      <c r="D70" s="1">
        <v>-2.980318</v>
      </c>
      <c r="E70" s="1">
        <v>1.896965</v>
      </c>
      <c r="F70" s="2">
        <v>74</v>
      </c>
      <c r="G70" s="12">
        <v>-5.9751746709549997E-3</v>
      </c>
      <c r="H70" s="1">
        <v>7.1405399999999996E-10</v>
      </c>
      <c r="I70" s="16">
        <v>640</v>
      </c>
      <c r="J70" s="16">
        <v>0</v>
      </c>
      <c r="K70" s="20">
        <v>5.2699999999999998E-13</v>
      </c>
      <c r="L70" s="1">
        <v>0</v>
      </c>
      <c r="M70" s="16">
        <v>640</v>
      </c>
      <c r="N70" s="2">
        <v>0</v>
      </c>
    </row>
    <row r="71" spans="1:14" x14ac:dyDescent="0.3">
      <c r="A71" s="80"/>
      <c r="B71" s="1">
        <v>69</v>
      </c>
      <c r="C71" s="1">
        <v>-73.570201999999995</v>
      </c>
      <c r="D71" s="1">
        <v>-7.3061259999999999</v>
      </c>
      <c r="E71" s="1">
        <v>6.6093299999999999</v>
      </c>
      <c r="F71" s="2">
        <v>96</v>
      </c>
      <c r="G71" s="12">
        <v>-4.2147698116640001E-3</v>
      </c>
      <c r="H71" s="1">
        <v>3.5528599999999999E-10</v>
      </c>
      <c r="I71" s="16">
        <v>790</v>
      </c>
      <c r="J71" s="16">
        <v>0</v>
      </c>
      <c r="K71" s="20">
        <v>2.9191E-11</v>
      </c>
      <c r="L71" s="1">
        <v>0</v>
      </c>
      <c r="M71" s="16">
        <v>790</v>
      </c>
      <c r="N71" s="2">
        <v>0</v>
      </c>
    </row>
    <row r="72" spans="1:14" x14ac:dyDescent="0.3">
      <c r="A72" s="80"/>
      <c r="B72" s="1">
        <v>70</v>
      </c>
      <c r="C72" s="1">
        <v>-81.623874999999998</v>
      </c>
      <c r="D72" s="1">
        <v>-8.7333909999999992</v>
      </c>
      <c r="E72" s="1">
        <v>6.5736100000000004</v>
      </c>
      <c r="F72" s="2">
        <v>98</v>
      </c>
      <c r="G72" s="12">
        <v>-1.1180144252553001E-2</v>
      </c>
      <c r="H72" s="1">
        <v>2.499913E-9</v>
      </c>
      <c r="I72" s="16">
        <v>800</v>
      </c>
      <c r="J72" s="16">
        <v>0</v>
      </c>
      <c r="K72" s="20">
        <v>2.9793000000000001E-11</v>
      </c>
      <c r="L72" s="1">
        <v>0</v>
      </c>
      <c r="M72" s="16">
        <v>800</v>
      </c>
      <c r="N72" s="2">
        <v>0</v>
      </c>
    </row>
    <row r="73" spans="1:14" x14ac:dyDescent="0.3">
      <c r="A73" s="80"/>
      <c r="B73" s="1">
        <v>71</v>
      </c>
      <c r="C73" s="1">
        <v>-80.875614999999996</v>
      </c>
      <c r="D73" s="1">
        <v>-7.985131</v>
      </c>
      <c r="E73" s="1">
        <v>7.3218699999999997</v>
      </c>
      <c r="F73" s="2">
        <v>98</v>
      </c>
      <c r="G73" s="12">
        <v>-9.5337312563100005E-4</v>
      </c>
      <c r="H73" s="1">
        <v>1.8178000000000001E-11</v>
      </c>
      <c r="I73" s="16">
        <v>800</v>
      </c>
      <c r="J73" s="16">
        <v>0</v>
      </c>
      <c r="K73" s="20">
        <v>5.4749000000000003E-11</v>
      </c>
      <c r="L73" s="1">
        <v>0</v>
      </c>
      <c r="M73" s="16">
        <v>800</v>
      </c>
      <c r="N73" s="2">
        <v>0</v>
      </c>
    </row>
    <row r="74" spans="1:14" x14ac:dyDescent="0.3">
      <c r="A74" s="80"/>
      <c r="B74" s="1">
        <v>72</v>
      </c>
      <c r="C74" s="1">
        <v>-12.896895000000001</v>
      </c>
      <c r="D74" s="1">
        <v>-0.97871900000000001</v>
      </c>
      <c r="E74" s="1">
        <v>1.524098</v>
      </c>
      <c r="F74" s="2">
        <v>60</v>
      </c>
      <c r="G74" s="12">
        <v>-2.8192664239690001E-3</v>
      </c>
      <c r="H74" s="1">
        <v>1.58965E-10</v>
      </c>
      <c r="I74" s="16">
        <v>550</v>
      </c>
      <c r="J74" s="16">
        <v>0</v>
      </c>
      <c r="K74" s="20">
        <v>3.2199999999999999E-13</v>
      </c>
      <c r="L74" s="1">
        <v>0</v>
      </c>
      <c r="M74" s="16">
        <v>550</v>
      </c>
      <c r="N74" s="2">
        <v>0</v>
      </c>
    </row>
    <row r="75" spans="1:14" x14ac:dyDescent="0.3">
      <c r="A75" s="80"/>
      <c r="B75" s="1">
        <v>73</v>
      </c>
      <c r="C75" s="1">
        <v>31.950894999999999</v>
      </c>
      <c r="D75" s="1">
        <v>-2.0530529999999998</v>
      </c>
      <c r="E75" s="1">
        <v>3.8484579999999999</v>
      </c>
      <c r="F75" s="2">
        <v>80</v>
      </c>
      <c r="G75" s="12">
        <v>-1.1710681891222E-2</v>
      </c>
      <c r="H75" s="1">
        <v>2.742801E-9</v>
      </c>
      <c r="I75" s="16">
        <v>670</v>
      </c>
      <c r="J75" s="16">
        <v>0</v>
      </c>
      <c r="K75" s="20">
        <v>1.305E-12</v>
      </c>
      <c r="L75" s="1">
        <v>0</v>
      </c>
      <c r="M75" s="16">
        <v>670</v>
      </c>
      <c r="N75" s="2">
        <v>0</v>
      </c>
    </row>
    <row r="76" spans="1:14" x14ac:dyDescent="0.3">
      <c r="A76" s="80"/>
      <c r="B76" s="1">
        <v>74</v>
      </c>
      <c r="C76" s="1">
        <v>45.941377000000003</v>
      </c>
      <c r="D76" s="1">
        <v>61.804470000000002</v>
      </c>
      <c r="E76" s="1">
        <v>65.135720000000006</v>
      </c>
      <c r="F76" s="2">
        <v>66</v>
      </c>
      <c r="G76" s="12">
        <v>62.741108039448903</v>
      </c>
      <c r="H76" s="1">
        <v>-0.92114755438945695</v>
      </c>
      <c r="I76" s="16">
        <v>580</v>
      </c>
      <c r="J76" s="16">
        <v>1</v>
      </c>
      <c r="K76" s="20">
        <v>62.7502200493064</v>
      </c>
      <c r="L76" s="1">
        <v>-0.92114824304558296</v>
      </c>
      <c r="M76" s="16">
        <v>580</v>
      </c>
      <c r="N76" s="2">
        <v>1</v>
      </c>
    </row>
    <row r="77" spans="1:14" x14ac:dyDescent="0.3">
      <c r="A77" s="80"/>
      <c r="B77" s="1">
        <v>75</v>
      </c>
      <c r="C77" s="1">
        <v>-37.078814999999999</v>
      </c>
      <c r="D77" s="1">
        <v>-3.0748669999999998</v>
      </c>
      <c r="E77" s="1">
        <v>4.0659619999999999</v>
      </c>
      <c r="F77" s="2">
        <v>82</v>
      </c>
      <c r="G77" s="12">
        <v>-4.1727757791000003E-5</v>
      </c>
      <c r="H77" s="1">
        <v>3.5000000000000002E-14</v>
      </c>
      <c r="I77" s="16">
        <v>700</v>
      </c>
      <c r="J77" s="16">
        <v>0</v>
      </c>
      <c r="K77" s="20">
        <v>2.3589999999999999E-12</v>
      </c>
      <c r="L77" s="1">
        <v>0</v>
      </c>
      <c r="M77" s="16">
        <v>700</v>
      </c>
      <c r="N77" s="2">
        <v>0</v>
      </c>
    </row>
    <row r="78" spans="1:14" x14ac:dyDescent="0.3">
      <c r="A78" s="80"/>
      <c r="B78" s="1">
        <v>76</v>
      </c>
      <c r="C78" s="1">
        <v>-16.022317999999999</v>
      </c>
      <c r="D78" s="1">
        <v>-1.601324</v>
      </c>
      <c r="E78" s="1">
        <v>1.4270849999999999</v>
      </c>
      <c r="F78" s="2">
        <v>64</v>
      </c>
      <c r="G78" s="12">
        <v>-2.7740380787029998E-3</v>
      </c>
      <c r="H78" s="1">
        <v>1.5390600000000001E-10</v>
      </c>
      <c r="I78" s="16">
        <v>570</v>
      </c>
      <c r="J78" s="16">
        <v>0</v>
      </c>
      <c r="K78" s="20">
        <v>3.6500000000000001E-13</v>
      </c>
      <c r="L78" s="1">
        <v>0</v>
      </c>
      <c r="M78" s="16">
        <v>570</v>
      </c>
      <c r="N78" s="2">
        <v>0</v>
      </c>
    </row>
    <row r="79" spans="1:14" x14ac:dyDescent="0.3">
      <c r="A79" s="80"/>
      <c r="B79" s="1">
        <v>77</v>
      </c>
      <c r="C79" s="1">
        <v>-93.743350000000007</v>
      </c>
      <c r="D79" s="1">
        <v>-5.545865</v>
      </c>
      <c r="E79" s="1">
        <v>12.975607</v>
      </c>
      <c r="F79" s="2">
        <v>102</v>
      </c>
      <c r="G79" s="12">
        <v>-5.1923862325649996E-3</v>
      </c>
      <c r="H79" s="1">
        <v>5.39217E-10</v>
      </c>
      <c r="I79" s="16">
        <v>840</v>
      </c>
      <c r="J79" s="16">
        <v>0</v>
      </c>
      <c r="K79" s="20">
        <v>1.155871E-9</v>
      </c>
      <c r="L79" s="1">
        <v>0</v>
      </c>
      <c r="M79" s="16">
        <v>840</v>
      </c>
      <c r="N79" s="2">
        <v>0</v>
      </c>
    </row>
    <row r="80" spans="1:14" x14ac:dyDescent="0.3">
      <c r="A80" s="80"/>
      <c r="B80" s="1">
        <v>78</v>
      </c>
      <c r="C80" s="1">
        <v>38.082166000000001</v>
      </c>
      <c r="D80" s="1">
        <v>-3.062611</v>
      </c>
      <c r="E80" s="1">
        <v>4.0782179999999997</v>
      </c>
      <c r="F80" s="2">
        <v>84</v>
      </c>
      <c r="G80" s="12">
        <v>-2.2559982732629998E-3</v>
      </c>
      <c r="H80" s="1">
        <v>1.01791E-10</v>
      </c>
      <c r="I80" s="16">
        <v>710</v>
      </c>
      <c r="J80" s="16">
        <v>0</v>
      </c>
      <c r="K80" s="20">
        <v>2.3700000000000002E-12</v>
      </c>
      <c r="L80" s="1">
        <v>0</v>
      </c>
      <c r="M80" s="16">
        <v>710</v>
      </c>
      <c r="N80" s="2">
        <v>0</v>
      </c>
    </row>
    <row r="81" spans="1:14" x14ac:dyDescent="0.3">
      <c r="A81" s="80"/>
      <c r="B81" s="1">
        <v>79</v>
      </c>
      <c r="C81" s="1">
        <v>-95.205443000000002</v>
      </c>
      <c r="D81" s="1">
        <v>-7.0079570000000002</v>
      </c>
      <c r="E81" s="1">
        <v>11.513515</v>
      </c>
      <c r="F81" s="2">
        <v>102</v>
      </c>
      <c r="G81" s="12">
        <v>-5.0633539001880001E-3</v>
      </c>
      <c r="H81" s="1">
        <v>5.1275100000000002E-10</v>
      </c>
      <c r="I81" s="16">
        <v>840</v>
      </c>
      <c r="J81" s="16">
        <v>0</v>
      </c>
      <c r="K81" s="20">
        <v>1.0309930000000001E-9</v>
      </c>
      <c r="L81" s="1">
        <v>0</v>
      </c>
      <c r="M81" s="16">
        <v>840</v>
      </c>
      <c r="N81" s="2">
        <v>0</v>
      </c>
    </row>
    <row r="82" spans="1:14" x14ac:dyDescent="0.3">
      <c r="A82" s="80"/>
      <c r="B82" s="1">
        <v>80</v>
      </c>
      <c r="C82" s="1">
        <v>-80.137100000000004</v>
      </c>
      <c r="D82" s="1">
        <v>-7.2466160000000004</v>
      </c>
      <c r="E82" s="1">
        <v>8.0603859999999994</v>
      </c>
      <c r="F82" s="2">
        <v>98</v>
      </c>
      <c r="G82" s="12">
        <v>-1.0055987622715999E-2</v>
      </c>
      <c r="H82" s="1">
        <v>2.0224579999999998E-9</v>
      </c>
      <c r="I82" s="16">
        <v>800</v>
      </c>
      <c r="J82" s="16">
        <v>0</v>
      </c>
      <c r="K82" s="20">
        <v>9.4650000000000004E-11</v>
      </c>
      <c r="L82" s="1">
        <v>0</v>
      </c>
      <c r="M82" s="16">
        <v>800</v>
      </c>
      <c r="N82" s="2">
        <v>0</v>
      </c>
    </row>
    <row r="83" spans="1:14" x14ac:dyDescent="0.3">
      <c r="A83" s="80"/>
      <c r="B83" s="1">
        <v>81</v>
      </c>
      <c r="C83" s="1">
        <v>1.80382</v>
      </c>
      <c r="D83" s="1">
        <v>-0.144897</v>
      </c>
      <c r="E83" s="1">
        <v>0.19331000000000001</v>
      </c>
      <c r="F83" s="2">
        <v>20</v>
      </c>
      <c r="G83" s="12">
        <v>-5.6352189179229998E-3</v>
      </c>
      <c r="H83" s="1">
        <v>6.3511400000000003E-10</v>
      </c>
      <c r="I83" s="16">
        <v>250</v>
      </c>
      <c r="J83" s="16">
        <v>0</v>
      </c>
      <c r="K83" s="20">
        <v>2.26E-13</v>
      </c>
      <c r="L83" s="1">
        <v>0</v>
      </c>
      <c r="M83" s="16">
        <v>250</v>
      </c>
      <c r="N83" s="2">
        <v>0</v>
      </c>
    </row>
    <row r="84" spans="1:14" x14ac:dyDescent="0.3">
      <c r="A84" s="80"/>
      <c r="B84" s="1">
        <v>82</v>
      </c>
      <c r="C84" s="1">
        <v>24.563874999999999</v>
      </c>
      <c r="D84" s="1">
        <v>-3.5385620000000002</v>
      </c>
      <c r="E84" s="1">
        <v>1.3387199999999999</v>
      </c>
      <c r="F84" s="2">
        <v>76</v>
      </c>
      <c r="G84" s="12">
        <v>3.4642535268030001E-3</v>
      </c>
      <c r="H84" s="1">
        <v>2.4002100000000002E-10</v>
      </c>
      <c r="I84" s="16">
        <v>650</v>
      </c>
      <c r="J84" s="16">
        <v>0</v>
      </c>
      <c r="K84" s="20">
        <v>3.4899999999999998E-13</v>
      </c>
      <c r="L84" s="1">
        <v>0</v>
      </c>
      <c r="M84" s="16">
        <v>650</v>
      </c>
      <c r="N84" s="2">
        <v>0</v>
      </c>
    </row>
    <row r="85" spans="1:14" x14ac:dyDescent="0.3">
      <c r="A85" s="80"/>
      <c r="B85" s="1">
        <v>83</v>
      </c>
      <c r="C85" s="1">
        <v>95.153869</v>
      </c>
      <c r="D85" s="1">
        <v>61.149920999999999</v>
      </c>
      <c r="E85" s="1">
        <v>67.051432000000005</v>
      </c>
      <c r="F85" s="2">
        <v>80</v>
      </c>
      <c r="G85" s="12">
        <v>62.746231059433597</v>
      </c>
      <c r="H85" s="1">
        <v>-0.92114824842001197</v>
      </c>
      <c r="I85" s="16">
        <v>670</v>
      </c>
      <c r="J85" s="16">
        <v>1</v>
      </c>
      <c r="K85" s="20">
        <v>62.757523785828703</v>
      </c>
      <c r="L85" s="1">
        <v>-0.92114699470363104</v>
      </c>
      <c r="M85" s="16">
        <v>670</v>
      </c>
      <c r="N85" s="2">
        <v>1</v>
      </c>
    </row>
    <row r="86" spans="1:14" x14ac:dyDescent="0.3">
      <c r="A86" s="80"/>
      <c r="B86" s="1">
        <v>84</v>
      </c>
      <c r="C86" s="1">
        <v>37.565412000000002</v>
      </c>
      <c r="D86" s="1">
        <v>-3.5793659999999998</v>
      </c>
      <c r="E86" s="1">
        <v>3.5614629999999998</v>
      </c>
      <c r="F86" s="2">
        <v>84</v>
      </c>
      <c r="G86" s="12">
        <v>1.900788159556E-3</v>
      </c>
      <c r="H86" s="1">
        <v>7.2260000000000004E-11</v>
      </c>
      <c r="I86" s="16">
        <v>710</v>
      </c>
      <c r="J86" s="16">
        <v>0</v>
      </c>
      <c r="K86" s="20">
        <v>1.8260000000000001E-12</v>
      </c>
      <c r="L86" s="1">
        <v>0</v>
      </c>
      <c r="M86" s="16">
        <v>710</v>
      </c>
      <c r="N86" s="2">
        <v>0</v>
      </c>
    </row>
    <row r="87" spans="1:14" x14ac:dyDescent="0.3">
      <c r="A87" s="80"/>
      <c r="B87" s="1">
        <v>85</v>
      </c>
      <c r="C87" s="1">
        <v>-13.783842999999999</v>
      </c>
      <c r="D87" s="1">
        <v>-0.67384900000000003</v>
      </c>
      <c r="E87" s="1">
        <v>2.07925</v>
      </c>
      <c r="F87" s="2">
        <v>62</v>
      </c>
      <c r="G87" s="12">
        <v>-2.0052558343969999E-3</v>
      </c>
      <c r="H87" s="1">
        <v>8.0421000000000001E-11</v>
      </c>
      <c r="I87" s="16">
        <v>560</v>
      </c>
      <c r="J87" s="16">
        <v>0</v>
      </c>
      <c r="K87" s="20">
        <v>2.4500000000000002E-13</v>
      </c>
      <c r="L87" s="1">
        <v>0</v>
      </c>
      <c r="M87" s="16">
        <v>560</v>
      </c>
      <c r="N87" s="2">
        <v>0</v>
      </c>
    </row>
    <row r="88" spans="1:14" x14ac:dyDescent="0.3">
      <c r="A88" s="80"/>
      <c r="B88" s="1">
        <v>86</v>
      </c>
      <c r="C88" s="1">
        <v>66.901379000000006</v>
      </c>
      <c r="D88" s="1">
        <v>62.306406000000003</v>
      </c>
      <c r="E88" s="1">
        <v>63.103879999999997</v>
      </c>
      <c r="F88" s="2">
        <v>38</v>
      </c>
      <c r="G88" s="12">
        <v>62.736504373189497</v>
      </c>
      <c r="H88" s="1">
        <v>-0.92114625837511799</v>
      </c>
      <c r="I88" s="16">
        <v>380</v>
      </c>
      <c r="J88" s="16">
        <v>1</v>
      </c>
      <c r="K88" s="20">
        <v>62.747957291554499</v>
      </c>
      <c r="L88" s="1">
        <v>-0.92114830474592002</v>
      </c>
      <c r="M88" s="16">
        <v>380</v>
      </c>
      <c r="N88" s="2">
        <v>1</v>
      </c>
    </row>
    <row r="89" spans="1:14" x14ac:dyDescent="0.3">
      <c r="A89" s="80"/>
      <c r="B89" s="1">
        <v>87</v>
      </c>
      <c r="C89" s="1">
        <v>74.617073000000005</v>
      </c>
      <c r="D89" s="1">
        <v>61.507078</v>
      </c>
      <c r="E89" s="1">
        <v>63.782367000000001</v>
      </c>
      <c r="F89" s="2">
        <v>60</v>
      </c>
      <c r="G89" s="12">
        <v>62.747256971666502</v>
      </c>
      <c r="H89" s="1">
        <v>-0.92114829268305498</v>
      </c>
      <c r="I89" s="16">
        <v>530</v>
      </c>
      <c r="J89" s="16">
        <v>1</v>
      </c>
      <c r="K89" s="20">
        <v>62.745817263685701</v>
      </c>
      <c r="L89" s="1">
        <v>-0.92114822162139698</v>
      </c>
      <c r="M89" s="16">
        <v>530</v>
      </c>
      <c r="N89" s="2">
        <v>1</v>
      </c>
    </row>
    <row r="90" spans="1:14" x14ac:dyDescent="0.3">
      <c r="A90" s="80"/>
      <c r="B90" s="1">
        <v>88</v>
      </c>
      <c r="C90" s="1">
        <v>52.728287000000002</v>
      </c>
      <c r="D90" s="1">
        <v>61.682589</v>
      </c>
      <c r="E90" s="1">
        <v>63.562992999999999</v>
      </c>
      <c r="F90" s="2">
        <v>54</v>
      </c>
      <c r="G90" s="12">
        <v>62.747882033395904</v>
      </c>
      <c r="H90" s="1">
        <v>-0.92114830415596105</v>
      </c>
      <c r="I90" s="16">
        <v>500</v>
      </c>
      <c r="J90" s="16">
        <v>1</v>
      </c>
      <c r="K90" s="20">
        <v>62.746494282331298</v>
      </c>
      <c r="L90" s="1">
        <v>-0.92114826279124395</v>
      </c>
      <c r="M90" s="16">
        <v>500</v>
      </c>
      <c r="N90" s="2">
        <v>1</v>
      </c>
    </row>
    <row r="91" spans="1:14" x14ac:dyDescent="0.3">
      <c r="A91" s="80"/>
      <c r="B91" s="1">
        <v>89</v>
      </c>
      <c r="C91" s="1">
        <v>-87.266835</v>
      </c>
      <c r="D91" s="1">
        <v>-7.0873030000000004</v>
      </c>
      <c r="E91" s="1">
        <v>9.7503989999999998</v>
      </c>
      <c r="F91" s="2">
        <v>100</v>
      </c>
      <c r="G91" s="12">
        <v>-4.2604531420230001E-3</v>
      </c>
      <c r="H91" s="1">
        <v>3.6302899999999998E-10</v>
      </c>
      <c r="I91" s="16">
        <v>830</v>
      </c>
      <c r="J91" s="16">
        <v>0</v>
      </c>
      <c r="K91" s="20">
        <v>3.3018800000000001E-10</v>
      </c>
      <c r="L91" s="1">
        <v>0</v>
      </c>
      <c r="M91" s="16">
        <v>830</v>
      </c>
      <c r="N91" s="2">
        <v>0</v>
      </c>
    </row>
    <row r="92" spans="1:14" x14ac:dyDescent="0.3">
      <c r="A92" s="80"/>
      <c r="B92" s="1">
        <v>90</v>
      </c>
      <c r="C92" s="1">
        <v>-48.241379999999999</v>
      </c>
      <c r="D92" s="1">
        <v>-2.9821249999999999</v>
      </c>
      <c r="E92" s="1">
        <v>6.5223190000000004</v>
      </c>
      <c r="F92" s="2">
        <v>88</v>
      </c>
      <c r="G92" s="12">
        <v>-6.5694171444960004E-3</v>
      </c>
      <c r="H92" s="1">
        <v>8.6314500000000002E-10</v>
      </c>
      <c r="I92" s="16">
        <v>730</v>
      </c>
      <c r="J92" s="16">
        <v>0</v>
      </c>
      <c r="K92" s="20">
        <v>9.2909999999999999E-12</v>
      </c>
      <c r="L92" s="1">
        <v>0</v>
      </c>
      <c r="M92" s="16">
        <v>730</v>
      </c>
      <c r="N92" s="2">
        <v>0</v>
      </c>
    </row>
    <row r="93" spans="1:14" x14ac:dyDescent="0.3">
      <c r="A93" s="80"/>
      <c r="B93" s="1">
        <v>91</v>
      </c>
      <c r="C93" s="1">
        <v>57.387072000000003</v>
      </c>
      <c r="D93" s="1">
        <v>62.441543000000003</v>
      </c>
      <c r="E93" s="1">
        <v>63.502980999999998</v>
      </c>
      <c r="F93" s="2">
        <v>42</v>
      </c>
      <c r="G93" s="12">
        <v>62.751128967238699</v>
      </c>
      <c r="H93" s="1">
        <v>-0.92114817497401602</v>
      </c>
      <c r="I93" s="16">
        <v>420</v>
      </c>
      <c r="J93" s="16">
        <v>1</v>
      </c>
      <c r="K93" s="20">
        <v>62.7481540334973</v>
      </c>
      <c r="L93" s="1">
        <v>-0.92114830548466298</v>
      </c>
      <c r="M93" s="16">
        <v>420</v>
      </c>
      <c r="N93" s="2">
        <v>1</v>
      </c>
    </row>
    <row r="94" spans="1:14" x14ac:dyDescent="0.3">
      <c r="A94" s="80"/>
      <c r="B94" s="1">
        <v>92</v>
      </c>
      <c r="C94" s="1">
        <v>8.3282419999999995</v>
      </c>
      <c r="D94" s="1">
        <v>-0.62605999999999995</v>
      </c>
      <c r="E94" s="1">
        <v>0.92799200000000004</v>
      </c>
      <c r="F94" s="2">
        <v>52</v>
      </c>
      <c r="G94" s="12">
        <v>-5.7731306615510002E-3</v>
      </c>
      <c r="H94" s="1">
        <v>6.66581E-10</v>
      </c>
      <c r="I94" s="16">
        <v>490</v>
      </c>
      <c r="J94" s="16">
        <v>0</v>
      </c>
      <c r="K94" s="20">
        <v>2.5900000000000001E-13</v>
      </c>
      <c r="L94" s="1">
        <v>0</v>
      </c>
      <c r="M94" s="16">
        <v>490</v>
      </c>
      <c r="N94" s="2">
        <v>0</v>
      </c>
    </row>
    <row r="95" spans="1:14" x14ac:dyDescent="0.3">
      <c r="A95" s="80"/>
      <c r="B95" s="1">
        <v>93</v>
      </c>
      <c r="C95" s="1">
        <v>-35.959274000000001</v>
      </c>
      <c r="D95" s="1">
        <v>-1.955325</v>
      </c>
      <c r="E95" s="1">
        <v>5.1855039999999999</v>
      </c>
      <c r="F95" s="2">
        <v>82</v>
      </c>
      <c r="G95" s="12">
        <v>-1.906855146504E-3</v>
      </c>
      <c r="H95" s="1">
        <v>7.2722E-11</v>
      </c>
      <c r="I95" s="16">
        <v>700</v>
      </c>
      <c r="J95" s="16">
        <v>0</v>
      </c>
      <c r="K95" s="20">
        <v>1.399E-12</v>
      </c>
      <c r="L95" s="1">
        <v>0</v>
      </c>
      <c r="M95" s="16">
        <v>700</v>
      </c>
      <c r="N95" s="2">
        <v>0</v>
      </c>
    </row>
    <row r="96" spans="1:14" x14ac:dyDescent="0.3">
      <c r="A96" s="80"/>
      <c r="B96" s="1">
        <v>94</v>
      </c>
      <c r="C96" s="1">
        <v>33.014946000000002</v>
      </c>
      <c r="D96" s="1">
        <v>-4.3893979999999999</v>
      </c>
      <c r="E96" s="1">
        <v>2.1022650000000001</v>
      </c>
      <c r="F96" s="2">
        <v>82</v>
      </c>
      <c r="G96" s="12">
        <v>-9.0049815798509993E-3</v>
      </c>
      <c r="H96" s="1">
        <v>1.6217940000000001E-9</v>
      </c>
      <c r="I96" s="16">
        <v>700</v>
      </c>
      <c r="J96" s="16">
        <v>0</v>
      </c>
      <c r="K96" s="20">
        <v>6.0800000000000003E-13</v>
      </c>
      <c r="L96" s="1">
        <v>0</v>
      </c>
      <c r="M96" s="16">
        <v>700</v>
      </c>
      <c r="N96" s="2">
        <v>0</v>
      </c>
    </row>
    <row r="97" spans="1:14" x14ac:dyDescent="0.3">
      <c r="A97" s="80"/>
      <c r="B97" s="1">
        <v>95</v>
      </c>
      <c r="C97" s="1">
        <v>-95.696527000000003</v>
      </c>
      <c r="D97" s="1">
        <v>-7.4990410000000001</v>
      </c>
      <c r="E97" s="1">
        <v>11.02243</v>
      </c>
      <c r="F97" s="2">
        <v>102</v>
      </c>
      <c r="G97" s="12">
        <v>-1.5725175667829999E-3</v>
      </c>
      <c r="H97" s="1">
        <v>4.9456000000000001E-11</v>
      </c>
      <c r="I97" s="16">
        <v>840</v>
      </c>
      <c r="J97" s="16">
        <v>0</v>
      </c>
      <c r="K97" s="20">
        <v>8.3121099999999997E-10</v>
      </c>
      <c r="L97" s="1">
        <v>0</v>
      </c>
      <c r="M97" s="16">
        <v>840</v>
      </c>
      <c r="N97" s="2">
        <v>0</v>
      </c>
    </row>
    <row r="98" spans="1:14" x14ac:dyDescent="0.3">
      <c r="A98" s="80"/>
      <c r="B98" s="1">
        <v>96</v>
      </c>
      <c r="C98" s="1">
        <v>-57.404406000000002</v>
      </c>
      <c r="D98" s="1">
        <v>-7.6192250000000001</v>
      </c>
      <c r="E98" s="1">
        <v>2.8356629999999998</v>
      </c>
      <c r="F98" s="2">
        <v>90</v>
      </c>
      <c r="G98" s="12">
        <v>-5.5524355927830003E-3</v>
      </c>
      <c r="H98" s="1">
        <v>6.1659100000000005E-10</v>
      </c>
      <c r="I98" s="16">
        <v>760</v>
      </c>
      <c r="J98" s="16">
        <v>0</v>
      </c>
      <c r="K98" s="20">
        <v>1.023E-12</v>
      </c>
      <c r="L98" s="1">
        <v>0</v>
      </c>
      <c r="M98" s="16">
        <v>760</v>
      </c>
      <c r="N98" s="2">
        <v>0</v>
      </c>
    </row>
    <row r="99" spans="1:14" x14ac:dyDescent="0.3">
      <c r="A99" s="80"/>
      <c r="B99" s="1">
        <v>97</v>
      </c>
      <c r="C99" s="1">
        <v>-29.435562999999998</v>
      </c>
      <c r="D99" s="1">
        <v>-3.887893</v>
      </c>
      <c r="E99" s="1">
        <v>1.477117</v>
      </c>
      <c r="F99" s="2">
        <v>76</v>
      </c>
      <c r="G99" s="12">
        <v>-9.2546046148709992E-3</v>
      </c>
      <c r="H99" s="1">
        <v>1.712954E-9</v>
      </c>
      <c r="I99" s="16">
        <v>650</v>
      </c>
      <c r="J99" s="16">
        <v>0</v>
      </c>
      <c r="K99" s="20">
        <v>3.79E-13</v>
      </c>
      <c r="L99" s="1">
        <v>0</v>
      </c>
      <c r="M99" s="16">
        <v>650</v>
      </c>
      <c r="N99" s="2">
        <v>0</v>
      </c>
    </row>
    <row r="100" spans="1:14" x14ac:dyDescent="0.3">
      <c r="A100" s="80"/>
      <c r="B100" s="1">
        <v>98</v>
      </c>
      <c r="C100" s="1">
        <v>-49.679073000000002</v>
      </c>
      <c r="D100" s="1">
        <v>-4.4198170000000001</v>
      </c>
      <c r="E100" s="1">
        <v>5.0846270000000002</v>
      </c>
      <c r="F100" s="2">
        <v>88</v>
      </c>
      <c r="G100" s="12">
        <v>1.8248979079699999E-4</v>
      </c>
      <c r="H100" s="1">
        <v>6.6599999999999999E-13</v>
      </c>
      <c r="I100" s="16">
        <v>730</v>
      </c>
      <c r="J100" s="16">
        <v>0</v>
      </c>
      <c r="K100" s="20">
        <v>6.5119999999999997E-12</v>
      </c>
      <c r="L100" s="1">
        <v>0</v>
      </c>
      <c r="M100" s="16">
        <v>730</v>
      </c>
      <c r="N100" s="2">
        <v>0</v>
      </c>
    </row>
    <row r="101" spans="1:14" x14ac:dyDescent="0.3">
      <c r="A101" s="80"/>
      <c r="B101" s="1">
        <v>99</v>
      </c>
      <c r="C101" s="1">
        <v>-33.106977999999998</v>
      </c>
      <c r="D101" s="1">
        <v>-2.1942979999999999</v>
      </c>
      <c r="E101" s="1">
        <v>4.2973650000000001</v>
      </c>
      <c r="F101" s="2">
        <v>80</v>
      </c>
      <c r="G101" s="12">
        <v>-4.1012878597589996E-3</v>
      </c>
      <c r="H101" s="1">
        <v>3.3641099999999999E-10</v>
      </c>
      <c r="I101" s="16">
        <v>690</v>
      </c>
      <c r="J101" s="16">
        <v>0</v>
      </c>
      <c r="K101" s="20">
        <v>1.7529999999999999E-12</v>
      </c>
      <c r="L101" s="1">
        <v>0</v>
      </c>
      <c r="M101" s="16">
        <v>690</v>
      </c>
      <c r="N101" s="2">
        <v>0</v>
      </c>
    </row>
    <row r="102" spans="1:14" ht="15" thickBot="1" x14ac:dyDescent="0.35">
      <c r="A102" s="81"/>
      <c r="B102" s="3">
        <v>100</v>
      </c>
      <c r="C102" s="3">
        <v>-93.095343999999997</v>
      </c>
      <c r="D102" s="3">
        <v>-4.8978580000000003</v>
      </c>
      <c r="E102" s="3">
        <v>13.623613000000001</v>
      </c>
      <c r="F102" s="4">
        <v>102</v>
      </c>
      <c r="G102" s="13">
        <v>-9.4513778568479992E-3</v>
      </c>
      <c r="H102" s="3">
        <v>1.7865710000000001E-9</v>
      </c>
      <c r="I102" s="17">
        <v>840</v>
      </c>
      <c r="J102" s="17">
        <v>0</v>
      </c>
      <c r="K102" s="21">
        <v>4.9481099999999998E-10</v>
      </c>
      <c r="L102" s="3">
        <v>0</v>
      </c>
      <c r="M102" s="17">
        <v>840</v>
      </c>
      <c r="N102" s="4">
        <v>0</v>
      </c>
    </row>
    <row r="103" spans="1:14" ht="15" thickBot="1" x14ac:dyDescent="0.35">
      <c r="A103" s="63" t="s">
        <v>29</v>
      </c>
      <c r="B103" s="64"/>
      <c r="C103" s="64">
        <f>AVERAGE(C3:C102)</f>
        <v>-9.8407276499999981</v>
      </c>
      <c r="D103" s="64">
        <f t="shared" ref="D103:F103" si="0">AVERAGE(D3:D102)</f>
        <v>10.163410340000004</v>
      </c>
      <c r="E103" s="64">
        <f t="shared" si="0"/>
        <v>17.366998730000002</v>
      </c>
      <c r="F103" s="66">
        <f t="shared" si="0"/>
        <v>75.599999999999994</v>
      </c>
      <c r="G103" s="68">
        <f t="shared" ref="G103" si="1">AVERAGE(G3:G102)</f>
        <v>13.800566457537116</v>
      </c>
      <c r="H103" s="64">
        <f t="shared" ref="H103" si="2">AVERAGE(H3:H102)</f>
        <v>-0.20265252054747374</v>
      </c>
      <c r="I103" s="64">
        <f t="shared" ref="I103" si="3">AVERAGE(I3:I102)</f>
        <v>650</v>
      </c>
      <c r="J103" s="65">
        <f>SUM(J3:J102)</f>
        <v>22</v>
      </c>
      <c r="K103" s="67">
        <f t="shared" ref="K103" si="4">AVERAGE(K3:K102)</f>
        <v>13.802770060153549</v>
      </c>
      <c r="L103" s="64">
        <f t="shared" ref="L103" si="5">AVERAGE(L3:L102)</f>
        <v>-0.20265113138976465</v>
      </c>
      <c r="M103" s="64">
        <f t="shared" ref="M103" si="6">AVERAGE(M3:M102)</f>
        <v>650</v>
      </c>
      <c r="N103" s="65">
        <f t="shared" ref="N103" si="7">AVERAGE(N3:N102)</f>
        <v>0.22</v>
      </c>
    </row>
    <row r="104" spans="1:14" x14ac:dyDescent="0.3">
      <c r="A104" s="82">
        <v>1.3</v>
      </c>
      <c r="B104" s="5">
        <v>1</v>
      </c>
      <c r="C104" s="5">
        <v>-15.466122</v>
      </c>
      <c r="D104" s="5">
        <v>-4.8616219999999997</v>
      </c>
      <c r="E104" s="5">
        <v>2.4554819999999999</v>
      </c>
      <c r="F104" s="6">
        <v>26</v>
      </c>
      <c r="G104" s="11">
        <v>-5.7929486031279998E-3</v>
      </c>
      <c r="H104" s="5">
        <v>6.7116500000000003E-10</v>
      </c>
      <c r="I104" s="15">
        <v>420</v>
      </c>
      <c r="J104" s="15">
        <v>0</v>
      </c>
      <c r="K104" s="19">
        <v>8.0300000000000001E-13</v>
      </c>
      <c r="L104" s="5">
        <v>0</v>
      </c>
      <c r="M104" s="15">
        <v>420</v>
      </c>
      <c r="N104" s="6">
        <v>0</v>
      </c>
    </row>
    <row r="105" spans="1:14" x14ac:dyDescent="0.3">
      <c r="A105" s="80"/>
      <c r="B105" s="1">
        <v>2</v>
      </c>
      <c r="C105" s="1">
        <v>-99.024460000000005</v>
      </c>
      <c r="D105" s="1">
        <v>-32.482799</v>
      </c>
      <c r="E105" s="1">
        <v>13.430947</v>
      </c>
      <c r="F105" s="2">
        <v>40</v>
      </c>
      <c r="G105" s="12">
        <v>-4.35723131323E-4</v>
      </c>
      <c r="H105" s="1">
        <v>3.7970000000000001E-12</v>
      </c>
      <c r="I105" s="16">
        <v>570</v>
      </c>
      <c r="J105" s="16">
        <v>0</v>
      </c>
      <c r="K105" s="20">
        <v>5.6662160000000003E-9</v>
      </c>
      <c r="L105" s="1">
        <v>0</v>
      </c>
      <c r="M105" s="16">
        <v>570</v>
      </c>
      <c r="N105" s="2">
        <v>0</v>
      </c>
    </row>
    <row r="106" spans="1:14" x14ac:dyDescent="0.3">
      <c r="A106" s="80"/>
      <c r="B106" s="1">
        <v>3</v>
      </c>
      <c r="C106" s="1">
        <v>-47.213608999999998</v>
      </c>
      <c r="D106" s="1">
        <v>-7.8398450000000004</v>
      </c>
      <c r="E106" s="1">
        <v>19.328052</v>
      </c>
      <c r="F106" s="2">
        <v>36</v>
      </c>
      <c r="G106" s="12">
        <v>3.1715680083479999E-3</v>
      </c>
      <c r="H106" s="1">
        <v>2.01177E-10</v>
      </c>
      <c r="I106" s="16">
        <v>530</v>
      </c>
      <c r="J106" s="16">
        <v>0</v>
      </c>
      <c r="K106" s="20">
        <v>-3.0338950699999998E-7</v>
      </c>
      <c r="L106" s="1">
        <v>0</v>
      </c>
      <c r="M106" s="16">
        <v>530</v>
      </c>
      <c r="N106" s="2">
        <v>0</v>
      </c>
    </row>
    <row r="107" spans="1:14" x14ac:dyDescent="0.3">
      <c r="A107" s="80"/>
      <c r="B107" s="1">
        <v>4</v>
      </c>
      <c r="C107" s="1">
        <v>-26.518355</v>
      </c>
      <c r="D107" s="1">
        <v>-8.5967509999999994</v>
      </c>
      <c r="E107" s="1">
        <v>3.7691560000000002</v>
      </c>
      <c r="F107" s="2">
        <v>30</v>
      </c>
      <c r="G107" s="12">
        <v>-9.5310089618400005E-3</v>
      </c>
      <c r="H107" s="1">
        <v>1.8168030000000001E-9</v>
      </c>
      <c r="I107" s="16">
        <v>460</v>
      </c>
      <c r="J107" s="16">
        <v>0</v>
      </c>
      <c r="K107" s="20">
        <v>2.3690000000000001E-12</v>
      </c>
      <c r="L107" s="1">
        <v>0</v>
      </c>
      <c r="M107" s="16">
        <v>460</v>
      </c>
      <c r="N107" s="2">
        <v>0</v>
      </c>
    </row>
    <row r="108" spans="1:14" x14ac:dyDescent="0.3">
      <c r="A108" s="80"/>
      <c r="B108" s="1">
        <v>5</v>
      </c>
      <c r="C108" s="1">
        <v>-83.203817000000001</v>
      </c>
      <c r="D108" s="1">
        <v>-16.662156</v>
      </c>
      <c r="E108" s="1">
        <v>29.25159</v>
      </c>
      <c r="F108" s="2">
        <v>40</v>
      </c>
      <c r="G108" s="12">
        <v>-6.9697388133489998E-3</v>
      </c>
      <c r="H108" s="1">
        <v>9.7154500000000008E-10</v>
      </c>
      <c r="I108" s="16">
        <v>570</v>
      </c>
      <c r="J108" s="16">
        <v>0</v>
      </c>
      <c r="K108" s="20">
        <v>-3.0408597028559999E-3</v>
      </c>
      <c r="L108" s="1">
        <v>1.8493700000000001E-10</v>
      </c>
      <c r="M108" s="16">
        <v>570</v>
      </c>
      <c r="N108" s="2">
        <v>0</v>
      </c>
    </row>
    <row r="109" spans="1:14" x14ac:dyDescent="0.3">
      <c r="A109" s="80"/>
      <c r="B109" s="1">
        <v>6</v>
      </c>
      <c r="C109" s="1">
        <v>45.577162000000001</v>
      </c>
      <c r="D109" s="1">
        <v>59.363011999999998</v>
      </c>
      <c r="E109" s="1">
        <v>68.875247999999999</v>
      </c>
      <c r="F109" s="2">
        <v>28</v>
      </c>
      <c r="G109" s="12">
        <v>62.745782490096502</v>
      </c>
      <c r="H109" s="1">
        <v>-0.921148219135143</v>
      </c>
      <c r="I109" s="16">
        <v>430</v>
      </c>
      <c r="J109" s="16">
        <v>1</v>
      </c>
      <c r="K109" s="20">
        <v>62.870568632913603</v>
      </c>
      <c r="L109" s="1">
        <v>-0.92092334880941995</v>
      </c>
      <c r="M109" s="16">
        <v>430</v>
      </c>
      <c r="N109" s="2">
        <v>1</v>
      </c>
    </row>
    <row r="110" spans="1:14" x14ac:dyDescent="0.3">
      <c r="A110" s="80"/>
      <c r="B110" s="1">
        <v>7</v>
      </c>
      <c r="C110" s="1">
        <v>-70.638018000000002</v>
      </c>
      <c r="D110" s="1">
        <v>-19.452124999999999</v>
      </c>
      <c r="E110" s="1">
        <v>15.866141000000001</v>
      </c>
      <c r="F110" s="2">
        <v>38</v>
      </c>
      <c r="G110" s="12">
        <v>-6.3830580006759997E-3</v>
      </c>
      <c r="H110" s="1">
        <v>8.1486899999999999E-10</v>
      </c>
      <c r="I110" s="16">
        <v>540</v>
      </c>
      <c r="J110" s="16">
        <v>0</v>
      </c>
      <c r="K110" s="20">
        <v>-3.5463730000000002E-9</v>
      </c>
      <c r="L110" s="1">
        <v>0</v>
      </c>
      <c r="M110" s="16">
        <v>540</v>
      </c>
      <c r="N110" s="2">
        <v>0</v>
      </c>
    </row>
    <row r="111" spans="1:14" x14ac:dyDescent="0.3">
      <c r="A111" s="80"/>
      <c r="B111" s="1">
        <v>8</v>
      </c>
      <c r="C111" s="1">
        <v>32.830002</v>
      </c>
      <c r="D111" s="1">
        <v>-6.5437620000000001</v>
      </c>
      <c r="E111" s="1">
        <v>9.5319160000000007</v>
      </c>
      <c r="F111" s="2">
        <v>34</v>
      </c>
      <c r="G111" s="12">
        <v>-5.2412273434990003E-3</v>
      </c>
      <c r="H111" s="1">
        <v>5.4940899999999996E-10</v>
      </c>
      <c r="I111" s="16">
        <v>500</v>
      </c>
      <c r="J111" s="16">
        <v>0</v>
      </c>
      <c r="K111" s="20">
        <v>2.5997099999999999E-10</v>
      </c>
      <c r="L111" s="1">
        <v>0</v>
      </c>
      <c r="M111" s="16">
        <v>500</v>
      </c>
      <c r="N111" s="2">
        <v>0</v>
      </c>
    </row>
    <row r="112" spans="1:14" x14ac:dyDescent="0.3">
      <c r="A112" s="80"/>
      <c r="B112" s="1">
        <v>9</v>
      </c>
      <c r="C112" s="1">
        <v>6.5253030000000001</v>
      </c>
      <c r="D112" s="1">
        <v>-1.632004</v>
      </c>
      <c r="E112" s="1">
        <v>1.6984939999999999</v>
      </c>
      <c r="F112" s="2">
        <v>22</v>
      </c>
      <c r="G112" s="12">
        <v>-6.5091244263470001E-3</v>
      </c>
      <c r="H112" s="1">
        <v>8.4737399999999997E-10</v>
      </c>
      <c r="I112" s="16">
        <v>360</v>
      </c>
      <c r="J112" s="16">
        <v>0</v>
      </c>
      <c r="K112" s="20">
        <v>4.15E-13</v>
      </c>
      <c r="L112" s="1">
        <v>0</v>
      </c>
      <c r="M112" s="16">
        <v>360</v>
      </c>
      <c r="N112" s="2">
        <v>0</v>
      </c>
    </row>
    <row r="113" spans="1:14" x14ac:dyDescent="0.3">
      <c r="A113" s="80"/>
      <c r="B113" s="1">
        <v>10</v>
      </c>
      <c r="C113" s="1">
        <v>98.008100999999996</v>
      </c>
      <c r="D113" s="1">
        <v>46.822208000000003</v>
      </c>
      <c r="E113" s="1">
        <v>67.720590000000001</v>
      </c>
      <c r="F113" s="2">
        <v>36</v>
      </c>
      <c r="G113" s="12">
        <v>62.746710529334997</v>
      </c>
      <c r="H113" s="1">
        <v>-0.921148273040863</v>
      </c>
      <c r="I113" s="16">
        <v>510</v>
      </c>
      <c r="J113" s="16">
        <v>1</v>
      </c>
      <c r="K113" s="20">
        <v>63.349246800435203</v>
      </c>
      <c r="L113" s="1">
        <v>-0.915729470446356</v>
      </c>
      <c r="M113" s="16">
        <v>510</v>
      </c>
      <c r="N113" s="2">
        <v>1</v>
      </c>
    </row>
    <row r="114" spans="1:14" x14ac:dyDescent="0.3">
      <c r="A114" s="80"/>
      <c r="B114" s="1">
        <v>11</v>
      </c>
      <c r="C114" s="1">
        <v>9.6360840000000003</v>
      </c>
      <c r="D114" s="1">
        <v>-4.1497650000000004</v>
      </c>
      <c r="E114" s="1">
        <v>1.478777</v>
      </c>
      <c r="F114" s="2">
        <v>26</v>
      </c>
      <c r="G114" s="12">
        <v>-6.7892335685179996E-3</v>
      </c>
      <c r="H114" s="1">
        <v>9.2187399999999997E-10</v>
      </c>
      <c r="I114" s="16">
        <v>400</v>
      </c>
      <c r="J114" s="16">
        <v>0</v>
      </c>
      <c r="K114" s="20">
        <v>3.7299999999999998E-13</v>
      </c>
      <c r="L114" s="1">
        <v>0</v>
      </c>
      <c r="M114" s="16">
        <v>400</v>
      </c>
      <c r="N114" s="2">
        <v>0</v>
      </c>
    </row>
    <row r="115" spans="1:14" x14ac:dyDescent="0.3">
      <c r="A115" s="80"/>
      <c r="B115" s="1">
        <v>12</v>
      </c>
      <c r="C115" s="1">
        <v>-90.926405000000003</v>
      </c>
      <c r="D115" s="1">
        <v>-24.384744000000001</v>
      </c>
      <c r="E115" s="1">
        <v>21.529001999999998</v>
      </c>
      <c r="F115" s="2">
        <v>40</v>
      </c>
      <c r="G115" s="12">
        <v>-6.0045230634629999E-3</v>
      </c>
      <c r="H115" s="1">
        <v>7.2108600000000001E-10</v>
      </c>
      <c r="I115" s="16">
        <v>570</v>
      </c>
      <c r="J115" s="16">
        <v>0</v>
      </c>
      <c r="K115" s="20">
        <v>-1.3133078445E-5</v>
      </c>
      <c r="L115" s="1">
        <v>2.9999999999999998E-15</v>
      </c>
      <c r="M115" s="16">
        <v>570</v>
      </c>
      <c r="N115" s="2">
        <v>0</v>
      </c>
    </row>
    <row r="116" spans="1:14" x14ac:dyDescent="0.3">
      <c r="A116" s="80"/>
      <c r="B116" s="1">
        <v>13</v>
      </c>
      <c r="C116" s="1">
        <v>63.369441999999999</v>
      </c>
      <c r="D116" s="1">
        <v>62.069442000000002</v>
      </c>
      <c r="E116" s="1">
        <v>63.369441999999999</v>
      </c>
      <c r="F116" s="2">
        <v>8</v>
      </c>
      <c r="G116" s="12">
        <v>62.737497682978102</v>
      </c>
      <c r="H116" s="1">
        <v>-0.92114659185475001</v>
      </c>
      <c r="I116" s="16">
        <v>250</v>
      </c>
      <c r="J116" s="16">
        <v>1</v>
      </c>
      <c r="K116" s="20">
        <v>62.747609506177</v>
      </c>
      <c r="L116" s="1">
        <v>-0.92114830059639297</v>
      </c>
      <c r="M116" s="16">
        <v>250</v>
      </c>
      <c r="N116" s="2">
        <v>1</v>
      </c>
    </row>
    <row r="117" spans="1:14" x14ac:dyDescent="0.3">
      <c r="A117" s="80"/>
      <c r="B117" s="1">
        <v>14</v>
      </c>
      <c r="C117" s="1">
        <v>-4.5316749999999999</v>
      </c>
      <c r="D117" s="1">
        <v>-0.81874499999999995</v>
      </c>
      <c r="E117" s="1">
        <v>1.7431760000000001</v>
      </c>
      <c r="F117" s="2">
        <v>18</v>
      </c>
      <c r="G117" s="12">
        <v>-1.0075071811379999E-2</v>
      </c>
      <c r="H117" s="1">
        <v>2.0301410000000001E-9</v>
      </c>
      <c r="I117" s="16">
        <v>340</v>
      </c>
      <c r="J117" s="16">
        <v>0</v>
      </c>
      <c r="K117" s="20">
        <v>3.0300000000000002E-13</v>
      </c>
      <c r="L117" s="1">
        <v>0</v>
      </c>
      <c r="M117" s="16">
        <v>340</v>
      </c>
      <c r="N117" s="2">
        <v>0</v>
      </c>
    </row>
    <row r="118" spans="1:14" x14ac:dyDescent="0.3">
      <c r="A118" s="80"/>
      <c r="B118" s="1">
        <v>15</v>
      </c>
      <c r="C118" s="1">
        <v>26.277417</v>
      </c>
      <c r="D118" s="1">
        <v>-4.0100930000000004</v>
      </c>
      <c r="E118" s="1">
        <v>8.3558129999999995</v>
      </c>
      <c r="F118" s="2">
        <v>32</v>
      </c>
      <c r="G118" s="12">
        <v>-6.8536197902459997E-3</v>
      </c>
      <c r="H118" s="1">
        <v>9.3944200000000003E-10</v>
      </c>
      <c r="I118" s="16">
        <v>470</v>
      </c>
      <c r="J118" s="16">
        <v>0</v>
      </c>
      <c r="K118" s="20">
        <v>5.2403999999999997E-11</v>
      </c>
      <c r="L118" s="1">
        <v>0</v>
      </c>
      <c r="M118" s="16">
        <v>470</v>
      </c>
      <c r="N118" s="2">
        <v>0</v>
      </c>
    </row>
    <row r="119" spans="1:14" x14ac:dyDescent="0.3">
      <c r="A119" s="80"/>
      <c r="B119" s="1">
        <v>16</v>
      </c>
      <c r="C119" s="1">
        <v>-27.330939999999998</v>
      </c>
      <c r="D119" s="1">
        <v>-4.0328549999999996</v>
      </c>
      <c r="E119" s="1">
        <v>12.042823</v>
      </c>
      <c r="F119" s="2">
        <v>32</v>
      </c>
      <c r="G119" s="12">
        <v>-1.4930769839949999E-3</v>
      </c>
      <c r="H119" s="1">
        <v>4.4586000000000002E-11</v>
      </c>
      <c r="I119" s="16">
        <v>490</v>
      </c>
      <c r="J119" s="16">
        <v>0</v>
      </c>
      <c r="K119" s="20">
        <v>1.4785000000000001E-11</v>
      </c>
      <c r="L119" s="1">
        <v>0</v>
      </c>
      <c r="M119" s="16">
        <v>490</v>
      </c>
      <c r="N119" s="2">
        <v>0</v>
      </c>
    </row>
    <row r="120" spans="1:14" x14ac:dyDescent="0.3">
      <c r="A120" s="80"/>
      <c r="B120" s="1">
        <v>17</v>
      </c>
      <c r="C120" s="1">
        <v>-98.746138999999999</v>
      </c>
      <c r="D120" s="1">
        <v>-32.204478000000002</v>
      </c>
      <c r="E120" s="1">
        <v>13.709268</v>
      </c>
      <c r="F120" s="2">
        <v>40</v>
      </c>
      <c r="G120" s="12">
        <v>-3.7968870959300001E-4</v>
      </c>
      <c r="H120" s="1">
        <v>2.8830000000000001E-12</v>
      </c>
      <c r="I120" s="16">
        <v>570</v>
      </c>
      <c r="J120" s="16">
        <v>0</v>
      </c>
      <c r="K120" s="20">
        <v>6.4689399999999998E-9</v>
      </c>
      <c r="L120" s="1">
        <v>0</v>
      </c>
      <c r="M120" s="16">
        <v>570</v>
      </c>
      <c r="N120" s="2">
        <v>0</v>
      </c>
    </row>
    <row r="121" spans="1:14" x14ac:dyDescent="0.3">
      <c r="A121" s="80"/>
      <c r="B121" s="1">
        <v>18</v>
      </c>
      <c r="C121" s="1">
        <v>45.995964999999998</v>
      </c>
      <c r="D121" s="1">
        <v>59.781813999999997</v>
      </c>
      <c r="E121" s="1">
        <v>69.294049999999999</v>
      </c>
      <c r="F121" s="2">
        <v>28</v>
      </c>
      <c r="G121" s="12">
        <v>62.740534207418698</v>
      </c>
      <c r="H121" s="1">
        <v>-0.92114742756609302</v>
      </c>
      <c r="I121" s="16">
        <v>430</v>
      </c>
      <c r="J121" s="16">
        <v>1</v>
      </c>
      <c r="K121" s="20">
        <v>62.856955477470599</v>
      </c>
      <c r="L121" s="1">
        <v>-0.92097061104186595</v>
      </c>
      <c r="M121" s="16">
        <v>430</v>
      </c>
      <c r="N121" s="2">
        <v>1</v>
      </c>
    </row>
    <row r="122" spans="1:14" x14ac:dyDescent="0.3">
      <c r="A122" s="80"/>
      <c r="B122" s="1">
        <v>19</v>
      </c>
      <c r="C122" s="1">
        <v>6.1161649999999996</v>
      </c>
      <c r="D122" s="1">
        <v>-2.0411429999999999</v>
      </c>
      <c r="E122" s="1">
        <v>1.2893559999999999</v>
      </c>
      <c r="F122" s="2">
        <v>22</v>
      </c>
      <c r="G122" s="12">
        <v>-4.39519559475E-4</v>
      </c>
      <c r="H122" s="1">
        <v>3.8639999999999997E-12</v>
      </c>
      <c r="I122" s="16">
        <v>360</v>
      </c>
      <c r="J122" s="16">
        <v>0</v>
      </c>
      <c r="K122" s="20">
        <v>3.5200000000000001E-13</v>
      </c>
      <c r="L122" s="1">
        <v>0</v>
      </c>
      <c r="M122" s="16">
        <v>360</v>
      </c>
      <c r="N122" s="2">
        <v>0</v>
      </c>
    </row>
    <row r="123" spans="1:14" x14ac:dyDescent="0.3">
      <c r="A123" s="80"/>
      <c r="B123" s="1">
        <v>20</v>
      </c>
      <c r="C123" s="1">
        <v>-8.9098970000000008</v>
      </c>
      <c r="D123" s="1">
        <v>-2.635046</v>
      </c>
      <c r="E123" s="1">
        <v>1.6946019999999999</v>
      </c>
      <c r="F123" s="2">
        <v>22</v>
      </c>
      <c r="G123" s="12">
        <v>-8.8658659549690003E-3</v>
      </c>
      <c r="H123" s="1">
        <v>1.5720719999999999E-9</v>
      </c>
      <c r="I123" s="16">
        <v>380</v>
      </c>
      <c r="J123" s="16">
        <v>0</v>
      </c>
      <c r="K123" s="20">
        <v>4.5699999999999997E-13</v>
      </c>
      <c r="L123" s="1">
        <v>0</v>
      </c>
      <c r="M123" s="16">
        <v>380</v>
      </c>
      <c r="N123" s="2">
        <v>0</v>
      </c>
    </row>
    <row r="124" spans="1:14" x14ac:dyDescent="0.3">
      <c r="A124" s="80"/>
      <c r="B124" s="1">
        <v>21</v>
      </c>
      <c r="C124" s="1">
        <v>-16.050357000000002</v>
      </c>
      <c r="D124" s="1">
        <v>-2.2645080000000002</v>
      </c>
      <c r="E124" s="1">
        <v>7.2477280000000004</v>
      </c>
      <c r="F124" s="2">
        <v>28</v>
      </c>
      <c r="G124" s="12">
        <v>-9.3269773904729996E-3</v>
      </c>
      <c r="H124" s="1">
        <v>1.7398499999999999E-9</v>
      </c>
      <c r="I124" s="16">
        <v>430</v>
      </c>
      <c r="J124" s="16">
        <v>0</v>
      </c>
      <c r="K124" s="20">
        <v>-2.769E-12</v>
      </c>
      <c r="L124" s="1">
        <v>0</v>
      </c>
      <c r="M124" s="16">
        <v>430</v>
      </c>
      <c r="N124" s="2">
        <v>0</v>
      </c>
    </row>
    <row r="125" spans="1:14" x14ac:dyDescent="0.3">
      <c r="A125" s="80"/>
      <c r="B125" s="1">
        <v>22</v>
      </c>
      <c r="C125" s="1">
        <v>-55.257719999999999</v>
      </c>
      <c r="D125" s="1">
        <v>-15.883956</v>
      </c>
      <c r="E125" s="1">
        <v>11.283941</v>
      </c>
      <c r="F125" s="2">
        <v>36</v>
      </c>
      <c r="G125" s="12">
        <v>-2.9845039060839998E-3</v>
      </c>
      <c r="H125" s="1">
        <v>1.7814500000000001E-10</v>
      </c>
      <c r="I125" s="16">
        <v>530</v>
      </c>
      <c r="J125" s="16">
        <v>0</v>
      </c>
      <c r="K125" s="20">
        <v>1.5208490000000001E-9</v>
      </c>
      <c r="L125" s="1">
        <v>0</v>
      </c>
      <c r="M125" s="16">
        <v>530</v>
      </c>
      <c r="N125" s="2">
        <v>0</v>
      </c>
    </row>
    <row r="126" spans="1:14" x14ac:dyDescent="0.3">
      <c r="A126" s="80"/>
      <c r="B126" s="1">
        <v>23</v>
      </c>
      <c r="C126" s="1">
        <v>38.613553000000003</v>
      </c>
      <c r="D126" s="1">
        <v>-12.572340000000001</v>
      </c>
      <c r="E126" s="1">
        <v>8.3260419999999993</v>
      </c>
      <c r="F126" s="2">
        <v>36</v>
      </c>
      <c r="G126" s="12">
        <v>-4.1954613528959999E-3</v>
      </c>
      <c r="H126" s="1">
        <v>3.5203799999999999E-10</v>
      </c>
      <c r="I126" s="16">
        <v>510</v>
      </c>
      <c r="J126" s="16">
        <v>0</v>
      </c>
      <c r="K126" s="20">
        <v>1.4175199999999999E-10</v>
      </c>
      <c r="L126" s="1">
        <v>0</v>
      </c>
      <c r="M126" s="16">
        <v>510</v>
      </c>
      <c r="N126" s="2">
        <v>0</v>
      </c>
    </row>
    <row r="127" spans="1:14" x14ac:dyDescent="0.3">
      <c r="A127" s="80"/>
      <c r="B127" s="1">
        <v>24</v>
      </c>
      <c r="C127" s="1">
        <v>-1.304049</v>
      </c>
      <c r="D127" s="1">
        <v>-0.30404900000000001</v>
      </c>
      <c r="E127" s="1">
        <v>0.38595099999999999</v>
      </c>
      <c r="F127" s="2">
        <v>8</v>
      </c>
      <c r="G127" s="12">
        <v>-9.4422031498029996E-3</v>
      </c>
      <c r="H127" s="1">
        <v>1.783104E-9</v>
      </c>
      <c r="I127" s="16">
        <v>230</v>
      </c>
      <c r="J127" s="16">
        <v>0</v>
      </c>
      <c r="K127" s="20">
        <v>2.3099999999999997E-13</v>
      </c>
      <c r="L127" s="1">
        <v>0</v>
      </c>
      <c r="M127" s="16">
        <v>230</v>
      </c>
      <c r="N127" s="2">
        <v>0</v>
      </c>
    </row>
    <row r="128" spans="1:14" x14ac:dyDescent="0.3">
      <c r="A128" s="80"/>
      <c r="B128" s="1">
        <v>25</v>
      </c>
      <c r="C128" s="1">
        <v>-81.389191999999994</v>
      </c>
      <c r="D128" s="1">
        <v>-14.847531</v>
      </c>
      <c r="E128" s="1">
        <v>31.066215</v>
      </c>
      <c r="F128" s="2">
        <v>40</v>
      </c>
      <c r="G128" s="12">
        <v>-4.4615595299339998E-3</v>
      </c>
      <c r="H128" s="1">
        <v>3.9810999999999998E-10</v>
      </c>
      <c r="I128" s="16">
        <v>570</v>
      </c>
      <c r="J128" s="16">
        <v>0</v>
      </c>
      <c r="K128" s="20">
        <v>-6.6105212529629998E-3</v>
      </c>
      <c r="L128" s="1">
        <v>8.7398000000000002E-10</v>
      </c>
      <c r="M128" s="16">
        <v>570</v>
      </c>
      <c r="N128" s="2">
        <v>0</v>
      </c>
    </row>
    <row r="129" spans="1:14" x14ac:dyDescent="0.3">
      <c r="A129" s="80"/>
      <c r="B129" s="1">
        <v>26</v>
      </c>
      <c r="C129" s="1">
        <v>-42.994300000000003</v>
      </c>
      <c r="D129" s="1">
        <v>-12.706789000000001</v>
      </c>
      <c r="E129" s="1">
        <v>8.1915929999999992</v>
      </c>
      <c r="F129" s="2">
        <v>34</v>
      </c>
      <c r="G129" s="12">
        <v>-1.1551887240169999E-3</v>
      </c>
      <c r="H129" s="1">
        <v>2.6689000000000001E-11</v>
      </c>
      <c r="I129" s="16">
        <v>500</v>
      </c>
      <c r="J129" s="16">
        <v>0</v>
      </c>
      <c r="K129" s="20">
        <v>1.2647499999999999E-10</v>
      </c>
      <c r="L129" s="1">
        <v>0</v>
      </c>
      <c r="M129" s="16">
        <v>500</v>
      </c>
      <c r="N129" s="2">
        <v>0</v>
      </c>
    </row>
    <row r="130" spans="1:14" x14ac:dyDescent="0.3">
      <c r="A130" s="80"/>
      <c r="B130" s="1">
        <v>27</v>
      </c>
      <c r="C130" s="1">
        <v>47.376973</v>
      </c>
      <c r="D130" s="1">
        <v>57.981473000000001</v>
      </c>
      <c r="E130" s="1">
        <v>65.298576999999995</v>
      </c>
      <c r="F130" s="2">
        <v>26</v>
      </c>
      <c r="G130" s="12">
        <v>62.740926716439603</v>
      </c>
      <c r="H130" s="1">
        <v>-0.92114751538364104</v>
      </c>
      <c r="I130" s="16">
        <v>420</v>
      </c>
      <c r="J130" s="16">
        <v>1</v>
      </c>
      <c r="K130" s="20">
        <v>62.6703067599666</v>
      </c>
      <c r="L130" s="1">
        <v>-0.92105726578528901</v>
      </c>
      <c r="M130" s="16">
        <v>420</v>
      </c>
      <c r="N130" s="2">
        <v>1</v>
      </c>
    </row>
    <row r="131" spans="1:14" x14ac:dyDescent="0.3">
      <c r="A131" s="80"/>
      <c r="B131" s="1">
        <v>28</v>
      </c>
      <c r="C131" s="1">
        <v>56.280121999999999</v>
      </c>
      <c r="D131" s="1">
        <v>61.106931000000003</v>
      </c>
      <c r="E131" s="1">
        <v>64.437428999999995</v>
      </c>
      <c r="F131" s="2">
        <v>20</v>
      </c>
      <c r="G131" s="12">
        <v>62.750094079893898</v>
      </c>
      <c r="H131" s="1">
        <v>-0.921148250522277</v>
      </c>
      <c r="I131" s="16">
        <v>350</v>
      </c>
      <c r="J131" s="16">
        <v>1</v>
      </c>
      <c r="K131" s="20">
        <v>62.745420216179703</v>
      </c>
      <c r="L131" s="1">
        <v>-0.921148191073347</v>
      </c>
      <c r="M131" s="16">
        <v>350</v>
      </c>
      <c r="N131" s="2">
        <v>1</v>
      </c>
    </row>
    <row r="132" spans="1:14" x14ac:dyDescent="0.3">
      <c r="A132" s="80"/>
      <c r="B132" s="1">
        <v>29</v>
      </c>
      <c r="C132" s="1">
        <v>10.320603999999999</v>
      </c>
      <c r="D132" s="1">
        <v>-3.4652449999999999</v>
      </c>
      <c r="E132" s="1">
        <v>2.163297</v>
      </c>
      <c r="F132" s="2">
        <v>26</v>
      </c>
      <c r="G132" s="12">
        <v>-5.0756458052909998E-3</v>
      </c>
      <c r="H132" s="1">
        <v>5.15244E-10</v>
      </c>
      <c r="I132" s="16">
        <v>400</v>
      </c>
      <c r="J132" s="16">
        <v>0</v>
      </c>
      <c r="K132" s="20">
        <v>6.4399999999999998E-13</v>
      </c>
      <c r="L132" s="1">
        <v>0</v>
      </c>
      <c r="M132" s="16">
        <v>400</v>
      </c>
      <c r="N132" s="2">
        <v>0</v>
      </c>
    </row>
    <row r="133" spans="1:14" x14ac:dyDescent="0.3">
      <c r="A133" s="80"/>
      <c r="B133" s="1">
        <v>30</v>
      </c>
      <c r="C133" s="1">
        <v>23.585958999999999</v>
      </c>
      <c r="D133" s="1">
        <v>-6.7015520000000004</v>
      </c>
      <c r="E133" s="1">
        <v>5.6643549999999996</v>
      </c>
      <c r="F133" s="2">
        <v>32</v>
      </c>
      <c r="G133" s="12">
        <v>-3.6749329120239998E-3</v>
      </c>
      <c r="H133" s="1">
        <v>2.70103E-10</v>
      </c>
      <c r="I133" s="16">
        <v>470</v>
      </c>
      <c r="J133" s="16">
        <v>0</v>
      </c>
      <c r="K133" s="20">
        <v>1.2763E-11</v>
      </c>
      <c r="L133" s="1">
        <v>0</v>
      </c>
      <c r="M133" s="16">
        <v>470</v>
      </c>
      <c r="N133" s="2">
        <v>0</v>
      </c>
    </row>
    <row r="134" spans="1:14" x14ac:dyDescent="0.3">
      <c r="A134" s="80"/>
      <c r="B134" s="1">
        <v>31</v>
      </c>
      <c r="C134" s="1">
        <v>-2.8691840000000002</v>
      </c>
      <c r="D134" s="1">
        <v>-0.672184</v>
      </c>
      <c r="E134" s="1">
        <v>0.843746</v>
      </c>
      <c r="F134" s="2">
        <v>14</v>
      </c>
      <c r="G134" s="12">
        <v>-2.0517453590460002E-3</v>
      </c>
      <c r="H134" s="1">
        <v>8.4192999999999996E-11</v>
      </c>
      <c r="I134" s="16">
        <v>300</v>
      </c>
      <c r="J134" s="16">
        <v>0</v>
      </c>
      <c r="K134" s="20">
        <v>2.5800000000000001E-13</v>
      </c>
      <c r="L134" s="1">
        <v>0</v>
      </c>
      <c r="M134" s="16">
        <v>300</v>
      </c>
      <c r="N134" s="2">
        <v>0</v>
      </c>
    </row>
    <row r="135" spans="1:14" x14ac:dyDescent="0.3">
      <c r="A135" s="80"/>
      <c r="B135" s="1">
        <v>32</v>
      </c>
      <c r="C135" s="1">
        <v>16.148047999999999</v>
      </c>
      <c r="D135" s="1">
        <v>-7.1500380000000003</v>
      </c>
      <c r="E135" s="1">
        <v>2.3621979999999998</v>
      </c>
      <c r="F135" s="2">
        <v>30</v>
      </c>
      <c r="G135" s="12">
        <v>-8.6324431975110007E-3</v>
      </c>
      <c r="H135" s="1">
        <v>1.490382E-9</v>
      </c>
      <c r="I135" s="16">
        <v>440</v>
      </c>
      <c r="J135" s="16">
        <v>0</v>
      </c>
      <c r="K135" s="20">
        <v>6.7399999999999996E-13</v>
      </c>
      <c r="L135" s="1">
        <v>0</v>
      </c>
      <c r="M135" s="16">
        <v>440</v>
      </c>
      <c r="N135" s="2">
        <v>0</v>
      </c>
    </row>
    <row r="136" spans="1:14" x14ac:dyDescent="0.3">
      <c r="A136" s="80"/>
      <c r="B136" s="1">
        <v>33</v>
      </c>
      <c r="C136" s="1">
        <v>-67.912987000000001</v>
      </c>
      <c r="D136" s="1">
        <v>-16.727094000000001</v>
      </c>
      <c r="E136" s="1">
        <v>18.591172</v>
      </c>
      <c r="F136" s="2">
        <v>38</v>
      </c>
      <c r="G136" s="12">
        <v>-1.390124905019E-3</v>
      </c>
      <c r="H136" s="1">
        <v>3.8649000000000001E-11</v>
      </c>
      <c r="I136" s="16">
        <v>540</v>
      </c>
      <c r="J136" s="16">
        <v>0</v>
      </c>
      <c r="K136" s="20">
        <v>-5.6906093500000004E-7</v>
      </c>
      <c r="L136" s="1">
        <v>0</v>
      </c>
      <c r="M136" s="16">
        <v>540</v>
      </c>
      <c r="N136" s="2">
        <v>0</v>
      </c>
    </row>
    <row r="137" spans="1:14" x14ac:dyDescent="0.3">
      <c r="A137" s="80"/>
      <c r="B137" s="1">
        <v>34</v>
      </c>
      <c r="C137" s="1">
        <v>-32.601712999999997</v>
      </c>
      <c r="D137" s="1">
        <v>-9.3036279999999998</v>
      </c>
      <c r="E137" s="1">
        <v>6.7720510000000003</v>
      </c>
      <c r="F137" s="2">
        <v>32</v>
      </c>
      <c r="G137" s="12">
        <v>-2.8773233576729999E-3</v>
      </c>
      <c r="H137" s="1">
        <v>1.6558000000000001E-10</v>
      </c>
      <c r="I137" s="16">
        <v>490</v>
      </c>
      <c r="J137" s="16">
        <v>0</v>
      </c>
      <c r="K137" s="20">
        <v>3.5793E-11</v>
      </c>
      <c r="L137" s="1">
        <v>0</v>
      </c>
      <c r="M137" s="16">
        <v>490</v>
      </c>
      <c r="N137" s="2">
        <v>0</v>
      </c>
    </row>
    <row r="138" spans="1:14" x14ac:dyDescent="0.3">
      <c r="A138" s="80"/>
      <c r="B138" s="1">
        <v>35</v>
      </c>
      <c r="C138" s="1">
        <v>93.010261</v>
      </c>
      <c r="D138" s="1">
        <v>53.636496999999999</v>
      </c>
      <c r="E138" s="1">
        <v>69.712175999999999</v>
      </c>
      <c r="F138" s="2">
        <v>34</v>
      </c>
      <c r="G138" s="12">
        <v>62.744389215522801</v>
      </c>
      <c r="H138" s="1">
        <v>-0.92114808964287798</v>
      </c>
      <c r="I138" s="16">
        <v>500</v>
      </c>
      <c r="J138" s="16">
        <v>1</v>
      </c>
      <c r="K138" s="20">
        <v>62.270824308328301</v>
      </c>
      <c r="L138" s="1">
        <v>-0.91773589512922604</v>
      </c>
      <c r="M138" s="16">
        <v>500</v>
      </c>
      <c r="N138" s="2">
        <v>1</v>
      </c>
    </row>
    <row r="139" spans="1:14" x14ac:dyDescent="0.3">
      <c r="A139" s="80"/>
      <c r="B139" s="1">
        <v>36</v>
      </c>
      <c r="C139" s="1">
        <v>20.756298000000001</v>
      </c>
      <c r="D139" s="1">
        <v>-9.531212</v>
      </c>
      <c r="E139" s="1">
        <v>2.8346939999999998</v>
      </c>
      <c r="F139" s="2">
        <v>32</v>
      </c>
      <c r="G139" s="12">
        <v>6.7940882843700004E-4</v>
      </c>
      <c r="H139" s="1">
        <v>9.2319999999999994E-12</v>
      </c>
      <c r="I139" s="16">
        <v>470</v>
      </c>
      <c r="J139" s="16">
        <v>0</v>
      </c>
      <c r="K139" s="20">
        <v>9.4000000000000003E-13</v>
      </c>
      <c r="L139" s="1">
        <v>0</v>
      </c>
      <c r="M139" s="16">
        <v>470</v>
      </c>
      <c r="N139" s="2">
        <v>0</v>
      </c>
    </row>
    <row r="140" spans="1:14" x14ac:dyDescent="0.3">
      <c r="A140" s="80"/>
      <c r="B140" s="1">
        <v>37</v>
      </c>
      <c r="C140" s="1">
        <v>-54.776626999999998</v>
      </c>
      <c r="D140" s="1">
        <v>-15.402863</v>
      </c>
      <c r="E140" s="1">
        <v>11.765034</v>
      </c>
      <c r="F140" s="2">
        <v>36</v>
      </c>
      <c r="G140" s="12">
        <v>-2.73943671171E-3</v>
      </c>
      <c r="H140" s="1">
        <v>1.5009E-10</v>
      </c>
      <c r="I140" s="16">
        <v>530</v>
      </c>
      <c r="J140" s="16">
        <v>0</v>
      </c>
      <c r="K140" s="20">
        <v>2.1175069999999999E-9</v>
      </c>
      <c r="L140" s="1">
        <v>0</v>
      </c>
      <c r="M140" s="16">
        <v>530</v>
      </c>
      <c r="N140" s="2">
        <v>0</v>
      </c>
    </row>
    <row r="141" spans="1:14" x14ac:dyDescent="0.3">
      <c r="A141" s="80"/>
      <c r="B141" s="1">
        <v>38</v>
      </c>
      <c r="C141" s="1">
        <v>-35.242308999999999</v>
      </c>
      <c r="D141" s="1">
        <v>-4.9547980000000003</v>
      </c>
      <c r="E141" s="1">
        <v>15.943584</v>
      </c>
      <c r="F141" s="2">
        <v>34</v>
      </c>
      <c r="G141" s="12">
        <v>2.906288848484E-3</v>
      </c>
      <c r="H141" s="1">
        <v>1.6893E-10</v>
      </c>
      <c r="I141" s="16">
        <v>500</v>
      </c>
      <c r="J141" s="16">
        <v>0</v>
      </c>
      <c r="K141" s="20">
        <v>4.2339600000000002E-10</v>
      </c>
      <c r="L141" s="1">
        <v>0</v>
      </c>
      <c r="M141" s="16">
        <v>500</v>
      </c>
      <c r="N141" s="2">
        <v>0</v>
      </c>
    </row>
    <row r="142" spans="1:14" x14ac:dyDescent="0.3">
      <c r="A142" s="80"/>
      <c r="B142" s="1">
        <v>39</v>
      </c>
      <c r="C142" s="1">
        <v>13.855167</v>
      </c>
      <c r="D142" s="1">
        <v>-4.0664369999999996</v>
      </c>
      <c r="E142" s="1">
        <v>3.2506680000000001</v>
      </c>
      <c r="F142" s="2">
        <v>28</v>
      </c>
      <c r="G142" s="12">
        <v>-3.8500223990249999E-3</v>
      </c>
      <c r="H142" s="1">
        <v>2.9645300000000002E-10</v>
      </c>
      <c r="I142" s="16">
        <v>430</v>
      </c>
      <c r="J142" s="16">
        <v>0</v>
      </c>
      <c r="K142" s="20">
        <v>1.5089999999999999E-12</v>
      </c>
      <c r="L142" s="1">
        <v>0</v>
      </c>
      <c r="M142" s="16">
        <v>430</v>
      </c>
      <c r="N142" s="2">
        <v>0</v>
      </c>
    </row>
    <row r="143" spans="1:14" x14ac:dyDescent="0.3">
      <c r="A143" s="80"/>
      <c r="B143" s="1">
        <v>40</v>
      </c>
      <c r="C143" s="1">
        <v>-10.453117000000001</v>
      </c>
      <c r="D143" s="1">
        <v>-2.2958099999999999</v>
      </c>
      <c r="E143" s="1">
        <v>3.332732</v>
      </c>
      <c r="F143" s="2">
        <v>24</v>
      </c>
      <c r="G143" s="12">
        <v>1.742670469881E-3</v>
      </c>
      <c r="H143" s="1">
        <v>6.0737999999999997E-11</v>
      </c>
      <c r="I143" s="16">
        <v>390</v>
      </c>
      <c r="J143" s="16">
        <v>0</v>
      </c>
      <c r="K143" s="20">
        <v>1.161E-12</v>
      </c>
      <c r="L143" s="1">
        <v>0</v>
      </c>
      <c r="M143" s="16">
        <v>390</v>
      </c>
      <c r="N143" s="2">
        <v>0</v>
      </c>
    </row>
    <row r="144" spans="1:14" x14ac:dyDescent="0.3">
      <c r="A144" s="80"/>
      <c r="B144" s="1">
        <v>41</v>
      </c>
      <c r="C144" s="1">
        <v>43.195926</v>
      </c>
      <c r="D144" s="1">
        <v>-7.989967</v>
      </c>
      <c r="E144" s="1">
        <v>12.908415</v>
      </c>
      <c r="F144" s="2">
        <v>36</v>
      </c>
      <c r="G144" s="12">
        <v>-7.4968157132880003E-3</v>
      </c>
      <c r="H144" s="1">
        <v>1.1240449999999999E-9</v>
      </c>
      <c r="I144" s="16">
        <v>510</v>
      </c>
      <c r="J144" s="16">
        <v>0</v>
      </c>
      <c r="K144" s="20">
        <v>2.6231199999999999E-9</v>
      </c>
      <c r="L144" s="1">
        <v>0</v>
      </c>
      <c r="M144" s="16">
        <v>510</v>
      </c>
      <c r="N144" s="2">
        <v>0</v>
      </c>
    </row>
    <row r="145" spans="1:14" x14ac:dyDescent="0.3">
      <c r="A145" s="80"/>
      <c r="B145" s="1">
        <v>42</v>
      </c>
      <c r="C145" s="1">
        <v>-56.841529999999999</v>
      </c>
      <c r="D145" s="1">
        <v>-17.467766999999998</v>
      </c>
      <c r="E145" s="1">
        <v>9.7001299999999997</v>
      </c>
      <c r="F145" s="2">
        <v>36</v>
      </c>
      <c r="G145" s="12">
        <v>-7.7954549609889996E-3</v>
      </c>
      <c r="H145" s="1">
        <v>1.215382E-9</v>
      </c>
      <c r="I145" s="16">
        <v>530</v>
      </c>
      <c r="J145" s="16">
        <v>0</v>
      </c>
      <c r="K145" s="20">
        <v>4.4927499999999998E-10</v>
      </c>
      <c r="L145" s="1">
        <v>0</v>
      </c>
      <c r="M145" s="16">
        <v>530</v>
      </c>
      <c r="N145" s="2">
        <v>0</v>
      </c>
    </row>
    <row r="146" spans="1:14" x14ac:dyDescent="0.3">
      <c r="A146" s="80"/>
      <c r="B146" s="1">
        <v>43</v>
      </c>
      <c r="C146" s="1">
        <v>-86.906204000000002</v>
      </c>
      <c r="D146" s="1">
        <v>-20.364543000000001</v>
      </c>
      <c r="E146" s="1">
        <v>25.549202999999999</v>
      </c>
      <c r="F146" s="2">
        <v>40</v>
      </c>
      <c r="G146" s="12">
        <v>3.1067247286859999E-3</v>
      </c>
      <c r="H146" s="1">
        <v>1.93035E-10</v>
      </c>
      <c r="I146" s="16">
        <v>570</v>
      </c>
      <c r="J146" s="16">
        <v>0</v>
      </c>
      <c r="K146" s="20">
        <v>-3.2260307095899999E-4</v>
      </c>
      <c r="L146" s="1">
        <v>2.0810000000000001E-12</v>
      </c>
      <c r="M146" s="16">
        <v>570</v>
      </c>
      <c r="N146" s="2">
        <v>0</v>
      </c>
    </row>
    <row r="147" spans="1:14" x14ac:dyDescent="0.3">
      <c r="A147" s="80"/>
      <c r="B147" s="1">
        <v>44</v>
      </c>
      <c r="C147" s="1">
        <v>44.163381000000001</v>
      </c>
      <c r="D147" s="1">
        <v>-7.0225119999999999</v>
      </c>
      <c r="E147" s="1">
        <v>13.875870000000001</v>
      </c>
      <c r="F147" s="2">
        <v>36</v>
      </c>
      <c r="G147" s="12">
        <v>-2.4676177127060002E-3</v>
      </c>
      <c r="H147" s="1">
        <v>1.2178299999999999E-10</v>
      </c>
      <c r="I147" s="16">
        <v>510</v>
      </c>
      <c r="J147" s="16">
        <v>0</v>
      </c>
      <c r="K147" s="20">
        <v>2.9273730000000001E-9</v>
      </c>
      <c r="L147" s="1">
        <v>0</v>
      </c>
      <c r="M147" s="16">
        <v>510</v>
      </c>
      <c r="N147" s="2">
        <v>0</v>
      </c>
    </row>
    <row r="148" spans="1:14" x14ac:dyDescent="0.3">
      <c r="A148" s="80"/>
      <c r="B148" s="1">
        <v>45</v>
      </c>
      <c r="C148" s="1">
        <v>41.884673999999997</v>
      </c>
      <c r="D148" s="1">
        <v>-9.3012189999999997</v>
      </c>
      <c r="E148" s="1">
        <v>11.597163999999999</v>
      </c>
      <c r="F148" s="2">
        <v>36</v>
      </c>
      <c r="G148" s="12">
        <v>-4.68188596006E-4</v>
      </c>
      <c r="H148" s="1">
        <v>4.3839999999999999E-12</v>
      </c>
      <c r="I148" s="16">
        <v>510</v>
      </c>
      <c r="J148" s="16">
        <v>0</v>
      </c>
      <c r="K148" s="20">
        <v>1.484236E-9</v>
      </c>
      <c r="L148" s="1">
        <v>0</v>
      </c>
      <c r="M148" s="16">
        <v>510</v>
      </c>
      <c r="N148" s="2">
        <v>0</v>
      </c>
    </row>
    <row r="149" spans="1:14" x14ac:dyDescent="0.3">
      <c r="A149" s="80"/>
      <c r="B149" s="1">
        <v>46</v>
      </c>
      <c r="C149" s="1">
        <v>88.317700000000002</v>
      </c>
      <c r="D149" s="1">
        <v>58.030189</v>
      </c>
      <c r="E149" s="1">
        <v>70.396096</v>
      </c>
      <c r="F149" s="2">
        <v>32</v>
      </c>
      <c r="G149" s="12">
        <v>62.745804385452402</v>
      </c>
      <c r="H149" s="1">
        <v>-0.92114822070485802</v>
      </c>
      <c r="I149" s="16">
        <v>470</v>
      </c>
      <c r="J149" s="16">
        <v>1</v>
      </c>
      <c r="K149" s="20">
        <v>63.000720913474296</v>
      </c>
      <c r="L149" s="1">
        <v>-0.92019052276416202</v>
      </c>
      <c r="M149" s="16">
        <v>470</v>
      </c>
      <c r="N149" s="2">
        <v>1</v>
      </c>
    </row>
    <row r="150" spans="1:14" x14ac:dyDescent="0.3">
      <c r="A150" s="80"/>
      <c r="B150" s="1">
        <v>47</v>
      </c>
      <c r="C150" s="1">
        <v>26.123176000000001</v>
      </c>
      <c r="D150" s="1">
        <v>-4.1643350000000003</v>
      </c>
      <c r="E150" s="1">
        <v>8.2015720000000005</v>
      </c>
      <c r="F150" s="2">
        <v>32</v>
      </c>
      <c r="G150" s="12">
        <v>-6.2312627099939998E-3</v>
      </c>
      <c r="H150" s="1">
        <v>7.7657299999999996E-10</v>
      </c>
      <c r="I150" s="16">
        <v>470</v>
      </c>
      <c r="J150" s="16">
        <v>0</v>
      </c>
      <c r="K150" s="20">
        <v>5.2532000000000003E-11</v>
      </c>
      <c r="L150" s="1">
        <v>0</v>
      </c>
      <c r="M150" s="16">
        <v>470</v>
      </c>
      <c r="N150" s="2">
        <v>0</v>
      </c>
    </row>
    <row r="151" spans="1:14" x14ac:dyDescent="0.3">
      <c r="A151" s="80"/>
      <c r="B151" s="1">
        <v>48</v>
      </c>
      <c r="C151" s="1">
        <v>24.049285999999999</v>
      </c>
      <c r="D151" s="1">
        <v>-6.2382249999999999</v>
      </c>
      <c r="E151" s="1">
        <v>6.1276820000000001</v>
      </c>
      <c r="F151" s="2">
        <v>32</v>
      </c>
      <c r="G151" s="12">
        <v>-4.9408580851280004E-3</v>
      </c>
      <c r="H151" s="1">
        <v>4.8824199999999998E-10</v>
      </c>
      <c r="I151" s="16">
        <v>470</v>
      </c>
      <c r="J151" s="16">
        <v>0</v>
      </c>
      <c r="K151" s="20">
        <v>1.8283E-11</v>
      </c>
      <c r="L151" s="1">
        <v>0</v>
      </c>
      <c r="M151" s="16">
        <v>470</v>
      </c>
      <c r="N151" s="2">
        <v>0</v>
      </c>
    </row>
    <row r="152" spans="1:14" x14ac:dyDescent="0.3">
      <c r="A152" s="80"/>
      <c r="B152" s="1">
        <v>49</v>
      </c>
      <c r="C152" s="1">
        <v>71.269923000000006</v>
      </c>
      <c r="D152" s="1">
        <v>60.665422999999997</v>
      </c>
      <c r="E152" s="1">
        <v>64.995070999999996</v>
      </c>
      <c r="F152" s="2">
        <v>24</v>
      </c>
      <c r="G152" s="12">
        <v>62.7379761229857</v>
      </c>
      <c r="H152" s="1">
        <v>-0.92114674190705004</v>
      </c>
      <c r="I152" s="16">
        <v>390</v>
      </c>
      <c r="J152" s="16">
        <v>1</v>
      </c>
      <c r="K152" s="20">
        <v>62.745385671963597</v>
      </c>
      <c r="L152" s="1">
        <v>-0.92114818819171995</v>
      </c>
      <c r="M152" s="16">
        <v>390</v>
      </c>
      <c r="N152" s="2">
        <v>1</v>
      </c>
    </row>
    <row r="153" spans="1:14" x14ac:dyDescent="0.3">
      <c r="A153" s="80"/>
      <c r="B153" s="1">
        <v>50</v>
      </c>
      <c r="C153" s="1">
        <v>-77.174638000000002</v>
      </c>
      <c r="D153" s="1">
        <v>-10.632978</v>
      </c>
      <c r="E153" s="1">
        <v>35.280768000000002</v>
      </c>
      <c r="F153" s="2">
        <v>40</v>
      </c>
      <c r="G153" s="12">
        <v>-4.6070911757520004E-3</v>
      </c>
      <c r="H153" s="1">
        <v>4.2450599999999998E-10</v>
      </c>
      <c r="I153" s="16">
        <v>570</v>
      </c>
      <c r="J153" s="16">
        <v>0</v>
      </c>
      <c r="K153" s="20">
        <v>1.8358239159446E-2</v>
      </c>
      <c r="L153" s="1">
        <v>6.7404989999999997E-9</v>
      </c>
      <c r="M153" s="16">
        <v>570</v>
      </c>
      <c r="N153" s="2">
        <v>0</v>
      </c>
    </row>
    <row r="154" spans="1:14" x14ac:dyDescent="0.3">
      <c r="A154" s="80"/>
      <c r="B154" s="1">
        <v>51</v>
      </c>
      <c r="C154" s="1">
        <v>95.094094999999996</v>
      </c>
      <c r="D154" s="1">
        <v>55.720331000000002</v>
      </c>
      <c r="E154" s="1">
        <v>71.796009999999995</v>
      </c>
      <c r="F154" s="2">
        <v>34</v>
      </c>
      <c r="G154" s="12">
        <v>62.744108923518802</v>
      </c>
      <c r="H154" s="1">
        <v>-0.92114805654880405</v>
      </c>
      <c r="I154" s="16">
        <v>500</v>
      </c>
      <c r="J154" s="16">
        <v>1</v>
      </c>
      <c r="K154" s="20">
        <v>63.050910876535397</v>
      </c>
      <c r="L154" s="1">
        <v>-0.91977209773797097</v>
      </c>
      <c r="M154" s="16">
        <v>500</v>
      </c>
      <c r="N154" s="2">
        <v>1</v>
      </c>
    </row>
    <row r="155" spans="1:14" x14ac:dyDescent="0.3">
      <c r="A155" s="80"/>
      <c r="B155" s="1">
        <v>52</v>
      </c>
      <c r="C155" s="1">
        <v>-32.988241000000002</v>
      </c>
      <c r="D155" s="1">
        <v>-9.690156</v>
      </c>
      <c r="E155" s="1">
        <v>6.3855230000000001</v>
      </c>
      <c r="F155" s="2">
        <v>32</v>
      </c>
      <c r="G155" s="12">
        <v>2.5330782822370001E-3</v>
      </c>
      <c r="H155" s="1">
        <v>1.2833000000000001E-10</v>
      </c>
      <c r="I155" s="16">
        <v>490</v>
      </c>
      <c r="J155" s="16">
        <v>0</v>
      </c>
      <c r="K155" s="20">
        <v>2.5620000000000001E-11</v>
      </c>
      <c r="L155" s="1">
        <v>0</v>
      </c>
      <c r="M155" s="16">
        <v>490</v>
      </c>
      <c r="N155" s="2">
        <v>0</v>
      </c>
    </row>
    <row r="156" spans="1:14" x14ac:dyDescent="0.3">
      <c r="A156" s="80"/>
      <c r="B156" s="1">
        <v>53</v>
      </c>
      <c r="C156" s="1">
        <v>84.048485999999997</v>
      </c>
      <c r="D156" s="1">
        <v>53.760975000000002</v>
      </c>
      <c r="E156" s="1">
        <v>66.126881999999995</v>
      </c>
      <c r="F156" s="2">
        <v>32</v>
      </c>
      <c r="G156" s="12">
        <v>62.743099023492597</v>
      </c>
      <c r="H156" s="1">
        <v>-0.92114791774569005</v>
      </c>
      <c r="I156" s="16">
        <v>470</v>
      </c>
      <c r="J156" s="16">
        <v>1</v>
      </c>
      <c r="K156" s="20">
        <v>62.569955689784301</v>
      </c>
      <c r="L156" s="1">
        <v>-0.92067164923535705</v>
      </c>
      <c r="M156" s="16">
        <v>470</v>
      </c>
      <c r="N156" s="2">
        <v>1</v>
      </c>
    </row>
    <row r="157" spans="1:14" x14ac:dyDescent="0.3">
      <c r="A157" s="80"/>
      <c r="B157" s="1">
        <v>54</v>
      </c>
      <c r="C157" s="1">
        <v>-21.993842999999998</v>
      </c>
      <c r="D157" s="1">
        <v>-4.0722389999999997</v>
      </c>
      <c r="E157" s="1">
        <v>8.2936680000000003</v>
      </c>
      <c r="F157" s="2">
        <v>30</v>
      </c>
      <c r="G157" s="12">
        <v>-7.0535263368429997E-3</v>
      </c>
      <c r="H157" s="1">
        <v>9.9504500000000005E-10</v>
      </c>
      <c r="I157" s="16">
        <v>460</v>
      </c>
      <c r="J157" s="16">
        <v>0</v>
      </c>
      <c r="K157" s="20">
        <v>5.2613E-11</v>
      </c>
      <c r="L157" s="1">
        <v>0</v>
      </c>
      <c r="M157" s="16">
        <v>460</v>
      </c>
      <c r="N157" s="2">
        <v>0</v>
      </c>
    </row>
    <row r="158" spans="1:14" x14ac:dyDescent="0.3">
      <c r="A158" s="80"/>
      <c r="B158" s="1">
        <v>55</v>
      </c>
      <c r="C158" s="1">
        <v>29.698633000000001</v>
      </c>
      <c r="D158" s="1">
        <v>-9.6751310000000004</v>
      </c>
      <c r="E158" s="1">
        <v>6.4005470000000004</v>
      </c>
      <c r="F158" s="2">
        <v>34</v>
      </c>
      <c r="G158" s="12">
        <v>-7.3276523795909997E-3</v>
      </c>
      <c r="H158" s="1">
        <v>1.0738899999999999E-9</v>
      </c>
      <c r="I158" s="16">
        <v>500</v>
      </c>
      <c r="J158" s="16">
        <v>0</v>
      </c>
      <c r="K158" s="20">
        <v>2.596E-11</v>
      </c>
      <c r="L158" s="1">
        <v>0</v>
      </c>
      <c r="M158" s="16">
        <v>500</v>
      </c>
      <c r="N158" s="2">
        <v>0</v>
      </c>
    </row>
    <row r="159" spans="1:14" x14ac:dyDescent="0.3">
      <c r="A159" s="80"/>
      <c r="B159" s="1">
        <v>56</v>
      </c>
      <c r="C159" s="1">
        <v>30.984783</v>
      </c>
      <c r="D159" s="1">
        <v>-8.3889809999999994</v>
      </c>
      <c r="E159" s="1">
        <v>7.6866979999999998</v>
      </c>
      <c r="F159" s="2">
        <v>34</v>
      </c>
      <c r="G159" s="12">
        <v>-8.9736744694269999E-3</v>
      </c>
      <c r="H159" s="1">
        <v>1.610537E-9</v>
      </c>
      <c r="I159" s="16">
        <v>500</v>
      </c>
      <c r="J159" s="16">
        <v>0</v>
      </c>
      <c r="K159" s="20">
        <v>7.5496000000000002E-11</v>
      </c>
      <c r="L159" s="1">
        <v>0</v>
      </c>
      <c r="M159" s="16">
        <v>500</v>
      </c>
      <c r="N159" s="2">
        <v>0</v>
      </c>
    </row>
    <row r="160" spans="1:14" x14ac:dyDescent="0.3">
      <c r="A160" s="80"/>
      <c r="B160" s="1">
        <v>57</v>
      </c>
      <c r="C160" s="1">
        <v>-69.269087999999996</v>
      </c>
      <c r="D160" s="1">
        <v>-18.083195</v>
      </c>
      <c r="E160" s="1">
        <v>17.235071000000001</v>
      </c>
      <c r="F160" s="2">
        <v>38</v>
      </c>
      <c r="G160" s="12">
        <v>-5.9194519506229996E-3</v>
      </c>
      <c r="H160" s="1">
        <v>7.0079799999999998E-10</v>
      </c>
      <c r="I160" s="16">
        <v>540</v>
      </c>
      <c r="J160" s="16">
        <v>0</v>
      </c>
      <c r="K160" s="20">
        <v>-1.05492715E-7</v>
      </c>
      <c r="L160" s="1">
        <v>0</v>
      </c>
      <c r="M160" s="16">
        <v>540</v>
      </c>
      <c r="N160" s="2">
        <v>0</v>
      </c>
    </row>
    <row r="161" spans="1:14" x14ac:dyDescent="0.3">
      <c r="A161" s="80"/>
      <c r="B161" s="1">
        <v>58</v>
      </c>
      <c r="C161" s="1">
        <v>46.121619000000003</v>
      </c>
      <c r="D161" s="1">
        <v>59.907468000000001</v>
      </c>
      <c r="E161" s="1">
        <v>69.419703999999996</v>
      </c>
      <c r="F161" s="2">
        <v>28</v>
      </c>
      <c r="G161" s="12">
        <v>62.740899916883698</v>
      </c>
      <c r="H161" s="1">
        <v>-0.92114750953483204</v>
      </c>
      <c r="I161" s="16">
        <v>430</v>
      </c>
      <c r="J161" s="16">
        <v>1</v>
      </c>
      <c r="K161" s="20">
        <v>62.843035660621503</v>
      </c>
      <c r="L161" s="1">
        <v>-0.92101318162639301</v>
      </c>
      <c r="M161" s="16">
        <v>430</v>
      </c>
      <c r="N161" s="2">
        <v>1</v>
      </c>
    </row>
    <row r="162" spans="1:14" x14ac:dyDescent="0.3">
      <c r="A162" s="80"/>
      <c r="B162" s="1">
        <v>59</v>
      </c>
      <c r="C162" s="1">
        <v>13.480929</v>
      </c>
      <c r="D162" s="1">
        <v>-4.4406749999999997</v>
      </c>
      <c r="E162" s="1">
        <v>2.87643</v>
      </c>
      <c r="F162" s="2">
        <v>28</v>
      </c>
      <c r="G162" s="12">
        <v>-7.4136986247769999E-3</v>
      </c>
      <c r="H162" s="1">
        <v>1.0992590000000001E-9</v>
      </c>
      <c r="I162" s="16">
        <v>430</v>
      </c>
      <c r="J162" s="16">
        <v>0</v>
      </c>
      <c r="K162" s="20">
        <v>1.1369999999999999E-12</v>
      </c>
      <c r="L162" s="1">
        <v>0</v>
      </c>
      <c r="M162" s="16">
        <v>430</v>
      </c>
      <c r="N162" s="2">
        <v>0</v>
      </c>
    </row>
    <row r="163" spans="1:14" x14ac:dyDescent="0.3">
      <c r="A163" s="80"/>
      <c r="B163" s="1">
        <v>60</v>
      </c>
      <c r="C163" s="1">
        <v>96.258280999999997</v>
      </c>
      <c r="D163" s="1">
        <v>56.884518</v>
      </c>
      <c r="E163" s="1">
        <v>72.960195999999996</v>
      </c>
      <c r="F163" s="2">
        <v>34</v>
      </c>
      <c r="G163" s="12">
        <v>62.751144915842502</v>
      </c>
      <c r="H163" s="1">
        <v>-0.92114817355808798</v>
      </c>
      <c r="I163" s="16">
        <v>500</v>
      </c>
      <c r="J163" s="16">
        <v>1</v>
      </c>
      <c r="K163" s="20">
        <v>63.344447934030001</v>
      </c>
      <c r="L163" s="1">
        <v>-0.91581549919827698</v>
      </c>
      <c r="M163" s="16">
        <v>500</v>
      </c>
      <c r="N163" s="2">
        <v>1</v>
      </c>
    </row>
    <row r="164" spans="1:14" x14ac:dyDescent="0.3">
      <c r="A164" s="80"/>
      <c r="B164" s="1">
        <v>61</v>
      </c>
      <c r="C164" s="1">
        <v>58.471587999999997</v>
      </c>
      <c r="D164" s="1">
        <v>62.184517999999997</v>
      </c>
      <c r="E164" s="1">
        <v>64.746440000000007</v>
      </c>
      <c r="F164" s="2">
        <v>18</v>
      </c>
      <c r="G164" s="12">
        <v>62.741752830975798</v>
      </c>
      <c r="H164" s="1">
        <v>-0.92114768509762501</v>
      </c>
      <c r="I164" s="16">
        <v>340</v>
      </c>
      <c r="J164" s="16">
        <v>1</v>
      </c>
      <c r="K164" s="20">
        <v>62.745966077063997</v>
      </c>
      <c r="L164" s="1">
        <v>-0.92114823185108496</v>
      </c>
      <c r="M164" s="16">
        <v>340</v>
      </c>
      <c r="N164" s="2">
        <v>1</v>
      </c>
    </row>
    <row r="165" spans="1:14" x14ac:dyDescent="0.3">
      <c r="A165" s="80"/>
      <c r="B165" s="1">
        <v>62</v>
      </c>
      <c r="C165" s="1">
        <v>49.862302</v>
      </c>
      <c r="D165" s="1">
        <v>60.466800999999997</v>
      </c>
      <c r="E165" s="1">
        <v>67.783906000000002</v>
      </c>
      <c r="F165" s="2">
        <v>26</v>
      </c>
      <c r="G165" s="12">
        <v>62.742739602325898</v>
      </c>
      <c r="H165" s="1">
        <v>-0.92114786095609402</v>
      </c>
      <c r="I165" s="16">
        <v>420</v>
      </c>
      <c r="J165" s="16">
        <v>1</v>
      </c>
      <c r="K165" s="20">
        <v>62.7950636765258</v>
      </c>
      <c r="L165" s="1">
        <v>-0.92111529785397295</v>
      </c>
      <c r="M165" s="16">
        <v>420</v>
      </c>
      <c r="N165" s="2">
        <v>1</v>
      </c>
    </row>
    <row r="166" spans="1:14" x14ac:dyDescent="0.3">
      <c r="A166" s="80"/>
      <c r="B166" s="1">
        <v>63</v>
      </c>
      <c r="C166" s="1">
        <v>-46.940058999999998</v>
      </c>
      <c r="D166" s="1">
        <v>-7.5662950000000002</v>
      </c>
      <c r="E166" s="1">
        <v>19.601602</v>
      </c>
      <c r="F166" s="2">
        <v>36</v>
      </c>
      <c r="G166" s="12">
        <v>-2.6901424884989999E-3</v>
      </c>
      <c r="H166" s="1">
        <v>1.4473700000000001E-10</v>
      </c>
      <c r="I166" s="16">
        <v>530</v>
      </c>
      <c r="J166" s="16">
        <v>0</v>
      </c>
      <c r="K166" s="20">
        <v>-3.0463800500000002E-7</v>
      </c>
      <c r="L166" s="1">
        <v>0</v>
      </c>
      <c r="M166" s="16">
        <v>530</v>
      </c>
      <c r="N166" s="2">
        <v>0</v>
      </c>
    </row>
    <row r="167" spans="1:14" x14ac:dyDescent="0.3">
      <c r="A167" s="80"/>
      <c r="B167" s="1">
        <v>64</v>
      </c>
      <c r="C167" s="1">
        <v>59.072476000000002</v>
      </c>
      <c r="D167" s="1">
        <v>61.928576</v>
      </c>
      <c r="E167" s="1">
        <v>63.899284999999999</v>
      </c>
      <c r="F167" s="2">
        <v>16</v>
      </c>
      <c r="G167" s="12">
        <v>62.748999909661798</v>
      </c>
      <c r="H167" s="1">
        <v>-0.92114829541814702</v>
      </c>
      <c r="I167" s="16">
        <v>310</v>
      </c>
      <c r="J167" s="16">
        <v>1</v>
      </c>
      <c r="K167" s="20">
        <v>62.748137008710799</v>
      </c>
      <c r="L167" s="1">
        <v>-0.92114830546668003</v>
      </c>
      <c r="M167" s="16">
        <v>310</v>
      </c>
      <c r="N167" s="2">
        <v>1</v>
      </c>
    </row>
    <row r="168" spans="1:14" x14ac:dyDescent="0.3">
      <c r="A168" s="80"/>
      <c r="B168" s="1">
        <v>65</v>
      </c>
      <c r="C168" s="1">
        <v>-36.746681000000002</v>
      </c>
      <c r="D168" s="1">
        <v>-6.4591700000000003</v>
      </c>
      <c r="E168" s="1">
        <v>14.439211999999999</v>
      </c>
      <c r="F168" s="2">
        <v>34</v>
      </c>
      <c r="G168" s="12">
        <v>2.8293300586090002E-3</v>
      </c>
      <c r="H168" s="1">
        <v>1.6010200000000001E-10</v>
      </c>
      <c r="I168" s="16">
        <v>500</v>
      </c>
      <c r="J168" s="16">
        <v>0</v>
      </c>
      <c r="K168" s="20">
        <v>2.416937E-9</v>
      </c>
      <c r="L168" s="1">
        <v>0</v>
      </c>
      <c r="M168" s="16">
        <v>500</v>
      </c>
      <c r="N168" s="2">
        <v>0</v>
      </c>
    </row>
    <row r="169" spans="1:14" x14ac:dyDescent="0.3">
      <c r="A169" s="80"/>
      <c r="B169" s="1">
        <v>66</v>
      </c>
      <c r="C169" s="1">
        <v>-4.3046790000000001</v>
      </c>
      <c r="D169" s="1">
        <v>-0.59174899999999997</v>
      </c>
      <c r="E169" s="1">
        <v>1.970172</v>
      </c>
      <c r="F169" s="2">
        <v>18</v>
      </c>
      <c r="G169" s="12">
        <v>-5.3663448502899995E-4</v>
      </c>
      <c r="H169" s="1">
        <v>5.7599999999999997E-12</v>
      </c>
      <c r="I169" s="16">
        <v>340</v>
      </c>
      <c r="J169" s="16">
        <v>0</v>
      </c>
      <c r="K169" s="20">
        <v>2.2699999999999999E-13</v>
      </c>
      <c r="L169" s="1">
        <v>0</v>
      </c>
      <c r="M169" s="16">
        <v>340</v>
      </c>
      <c r="N169" s="2">
        <v>0</v>
      </c>
    </row>
    <row r="170" spans="1:14" x14ac:dyDescent="0.3">
      <c r="A170" s="80"/>
      <c r="B170" s="1">
        <v>67</v>
      </c>
      <c r="C170" s="1">
        <v>85.752168999999995</v>
      </c>
      <c r="D170" s="1">
        <v>55.464658999999997</v>
      </c>
      <c r="E170" s="1">
        <v>67.830566000000005</v>
      </c>
      <c r="F170" s="2">
        <v>32</v>
      </c>
      <c r="G170" s="12">
        <v>62.743276427549702</v>
      </c>
      <c r="H170" s="1">
        <v>-0.92114794434609004</v>
      </c>
      <c r="I170" s="16">
        <v>470</v>
      </c>
      <c r="J170" s="16">
        <v>1</v>
      </c>
      <c r="K170" s="20">
        <v>62.461447505418597</v>
      </c>
      <c r="L170" s="1">
        <v>-0.91991530689450196</v>
      </c>
      <c r="M170" s="16">
        <v>470</v>
      </c>
      <c r="N170" s="2">
        <v>1</v>
      </c>
    </row>
    <row r="171" spans="1:14" x14ac:dyDescent="0.3">
      <c r="A171" s="80"/>
      <c r="B171" s="1">
        <v>68</v>
      </c>
      <c r="C171" s="1">
        <v>16.357135</v>
      </c>
      <c r="D171" s="1">
        <v>-6.94095</v>
      </c>
      <c r="E171" s="1">
        <v>2.571285</v>
      </c>
      <c r="F171" s="2">
        <v>30</v>
      </c>
      <c r="G171" s="12">
        <v>-1.9333913670709999E-3</v>
      </c>
      <c r="H171" s="1">
        <v>7.4759999999999996E-11</v>
      </c>
      <c r="I171" s="16">
        <v>440</v>
      </c>
      <c r="J171" s="16">
        <v>0</v>
      </c>
      <c r="K171" s="20">
        <v>8.2500000000000002E-13</v>
      </c>
      <c r="L171" s="1">
        <v>0</v>
      </c>
      <c r="M171" s="16">
        <v>440</v>
      </c>
      <c r="N171" s="2">
        <v>0</v>
      </c>
    </row>
    <row r="172" spans="1:14" x14ac:dyDescent="0.3">
      <c r="A172" s="80"/>
      <c r="B172" s="1">
        <v>69</v>
      </c>
      <c r="C172" s="1">
        <v>-43.143594999999998</v>
      </c>
      <c r="D172" s="1">
        <v>-12.856085</v>
      </c>
      <c r="E172" s="1">
        <v>8.0422980000000006</v>
      </c>
      <c r="F172" s="2">
        <v>34</v>
      </c>
      <c r="G172" s="12">
        <v>3.2141261102400002E-3</v>
      </c>
      <c r="H172" s="1">
        <v>2.0661199999999999E-10</v>
      </c>
      <c r="I172" s="16">
        <v>500</v>
      </c>
      <c r="J172" s="16">
        <v>0</v>
      </c>
      <c r="K172" s="20">
        <v>1.1129400000000001E-10</v>
      </c>
      <c r="L172" s="1">
        <v>0</v>
      </c>
      <c r="M172" s="16">
        <v>500</v>
      </c>
      <c r="N172" s="2">
        <v>0</v>
      </c>
    </row>
    <row r="173" spans="1:14" x14ac:dyDescent="0.3">
      <c r="A173" s="80"/>
      <c r="B173" s="1">
        <v>70</v>
      </c>
      <c r="C173" s="1">
        <v>37.541069</v>
      </c>
      <c r="D173" s="1">
        <v>-13.644824</v>
      </c>
      <c r="E173" s="1">
        <v>7.2535590000000001</v>
      </c>
      <c r="F173" s="2">
        <v>36</v>
      </c>
      <c r="G173" s="12">
        <v>-1.0267470878130001E-3</v>
      </c>
      <c r="H173" s="1">
        <v>2.1083999999999999E-11</v>
      </c>
      <c r="I173" s="16">
        <v>510</v>
      </c>
      <c r="J173" s="16">
        <v>0</v>
      </c>
      <c r="K173" s="20">
        <v>5.5466999999999997E-11</v>
      </c>
      <c r="L173" s="1">
        <v>0</v>
      </c>
      <c r="M173" s="16">
        <v>510</v>
      </c>
      <c r="N173" s="2">
        <v>0</v>
      </c>
    </row>
    <row r="174" spans="1:14" x14ac:dyDescent="0.3">
      <c r="A174" s="80"/>
      <c r="B174" s="1">
        <v>71</v>
      </c>
      <c r="C174" s="1">
        <v>-84.476157000000001</v>
      </c>
      <c r="D174" s="1">
        <v>-17.934497</v>
      </c>
      <c r="E174" s="1">
        <v>27.979248999999999</v>
      </c>
      <c r="F174" s="2">
        <v>40</v>
      </c>
      <c r="G174" s="12">
        <v>-3.3632257286699998E-3</v>
      </c>
      <c r="H174" s="1">
        <v>2.26226E-10</v>
      </c>
      <c r="I174" s="16">
        <v>570</v>
      </c>
      <c r="J174" s="16">
        <v>0</v>
      </c>
      <c r="K174" s="20">
        <v>-1.5290399601209999E-3</v>
      </c>
      <c r="L174" s="1">
        <v>4.6759E-11</v>
      </c>
      <c r="M174" s="16">
        <v>570</v>
      </c>
      <c r="N174" s="2">
        <v>0</v>
      </c>
    </row>
    <row r="175" spans="1:14" x14ac:dyDescent="0.3">
      <c r="A175" s="80"/>
      <c r="B175" s="1">
        <v>72</v>
      </c>
      <c r="C175" s="1">
        <v>44.396431999999997</v>
      </c>
      <c r="D175" s="1">
        <v>-6.7894610000000002</v>
      </c>
      <c r="E175" s="1">
        <v>14.108921</v>
      </c>
      <c r="F175" s="2">
        <v>36</v>
      </c>
      <c r="G175" s="12">
        <v>-3.9573057381460004E-3</v>
      </c>
      <c r="H175" s="1">
        <v>3.1320500000000001E-10</v>
      </c>
      <c r="I175" s="16">
        <v>510</v>
      </c>
      <c r="J175" s="16">
        <v>0</v>
      </c>
      <c r="K175" s="20">
        <v>2.7963349999999999E-9</v>
      </c>
      <c r="L175" s="1">
        <v>0</v>
      </c>
      <c r="M175" s="16">
        <v>510</v>
      </c>
      <c r="N175" s="2">
        <v>0</v>
      </c>
    </row>
    <row r="176" spans="1:14" x14ac:dyDescent="0.3">
      <c r="A176" s="80"/>
      <c r="B176" s="1">
        <v>73</v>
      </c>
      <c r="C176" s="1">
        <v>44.479419</v>
      </c>
      <c r="D176" s="1">
        <v>-6.706474</v>
      </c>
      <c r="E176" s="1">
        <v>14.191909000000001</v>
      </c>
      <c r="F176" s="2">
        <v>36</v>
      </c>
      <c r="G176" s="12">
        <v>-9.9331426860139998E-3</v>
      </c>
      <c r="H176" s="1">
        <v>1.973346E-9</v>
      </c>
      <c r="I176" s="16">
        <v>510</v>
      </c>
      <c r="J176" s="16">
        <v>0</v>
      </c>
      <c r="K176" s="20">
        <v>2.7232089999999998E-9</v>
      </c>
      <c r="L176" s="1">
        <v>0</v>
      </c>
      <c r="M176" s="16">
        <v>510</v>
      </c>
      <c r="N176" s="2">
        <v>0</v>
      </c>
    </row>
    <row r="177" spans="1:14" x14ac:dyDescent="0.3">
      <c r="A177" s="80"/>
      <c r="B177" s="1">
        <v>74</v>
      </c>
      <c r="C177" s="1">
        <v>-61.848745000000001</v>
      </c>
      <c r="D177" s="1">
        <v>-10.662852000000001</v>
      </c>
      <c r="E177" s="1">
        <v>24.655414</v>
      </c>
      <c r="F177" s="2">
        <v>38</v>
      </c>
      <c r="G177" s="12">
        <v>-2.3275728765700002E-3</v>
      </c>
      <c r="H177" s="1">
        <v>1.08352E-10</v>
      </c>
      <c r="I177" s="16">
        <v>540</v>
      </c>
      <c r="J177" s="16">
        <v>0</v>
      </c>
      <c r="K177" s="20">
        <v>-5.3673147072999998E-5</v>
      </c>
      <c r="L177" s="1">
        <v>5.8000000000000005E-14</v>
      </c>
      <c r="M177" s="16">
        <v>540</v>
      </c>
      <c r="N177" s="2">
        <v>0</v>
      </c>
    </row>
    <row r="178" spans="1:14" x14ac:dyDescent="0.3">
      <c r="A178" s="80"/>
      <c r="B178" s="1">
        <v>75</v>
      </c>
      <c r="C178" s="1">
        <v>-86.276875000000004</v>
      </c>
      <c r="D178" s="1">
        <v>-19.735213999999999</v>
      </c>
      <c r="E178" s="1">
        <v>26.178532000000001</v>
      </c>
      <c r="F178" s="2">
        <v>40</v>
      </c>
      <c r="G178" s="12">
        <v>-5.5376743428649997E-3</v>
      </c>
      <c r="H178" s="1">
        <v>6.1331699999999998E-10</v>
      </c>
      <c r="I178" s="16">
        <v>570</v>
      </c>
      <c r="J178" s="16">
        <v>0</v>
      </c>
      <c r="K178" s="20">
        <v>-4.9635904460100001E-4</v>
      </c>
      <c r="L178" s="1">
        <v>4.9270000000000003E-12</v>
      </c>
      <c r="M178" s="16">
        <v>570</v>
      </c>
      <c r="N178" s="2">
        <v>0</v>
      </c>
    </row>
    <row r="179" spans="1:14" x14ac:dyDescent="0.3">
      <c r="A179" s="80"/>
      <c r="B179" s="1">
        <v>76</v>
      </c>
      <c r="C179" s="1">
        <v>-93.512108999999995</v>
      </c>
      <c r="D179" s="1">
        <v>-26.970448000000001</v>
      </c>
      <c r="E179" s="1">
        <v>18.943297999999999</v>
      </c>
      <c r="F179" s="2">
        <v>40</v>
      </c>
      <c r="G179" s="12">
        <v>-5.8785645439820003E-3</v>
      </c>
      <c r="H179" s="1">
        <v>6.9115000000000004E-10</v>
      </c>
      <c r="I179" s="16">
        <v>570</v>
      </c>
      <c r="J179" s="16">
        <v>0</v>
      </c>
      <c r="K179" s="20">
        <v>-1.0072451049999999E-6</v>
      </c>
      <c r="L179" s="1">
        <v>0</v>
      </c>
      <c r="M179" s="16">
        <v>570</v>
      </c>
      <c r="N179" s="2">
        <v>0</v>
      </c>
    </row>
    <row r="180" spans="1:14" x14ac:dyDescent="0.3">
      <c r="A180" s="80"/>
      <c r="B180" s="1">
        <v>77</v>
      </c>
      <c r="C180" s="1">
        <v>-91.984920000000002</v>
      </c>
      <c r="D180" s="1">
        <v>-25.443259000000001</v>
      </c>
      <c r="E180" s="1">
        <v>20.470486999999999</v>
      </c>
      <c r="F180" s="2">
        <v>40</v>
      </c>
      <c r="G180" s="12">
        <v>-5.7539767768039997E-3</v>
      </c>
      <c r="H180" s="1">
        <v>6.6216499999999996E-10</v>
      </c>
      <c r="I180" s="16">
        <v>570</v>
      </c>
      <c r="J180" s="16">
        <v>0</v>
      </c>
      <c r="K180" s="20">
        <v>-4.8875680509999998E-6</v>
      </c>
      <c r="L180" s="1">
        <v>0</v>
      </c>
      <c r="M180" s="16">
        <v>570</v>
      </c>
      <c r="N180" s="2">
        <v>0</v>
      </c>
    </row>
    <row r="181" spans="1:14" x14ac:dyDescent="0.3">
      <c r="A181" s="80"/>
      <c r="B181" s="1">
        <v>78</v>
      </c>
      <c r="C181" s="1">
        <v>57.471910999999999</v>
      </c>
      <c r="D181" s="1">
        <v>61.184840999999999</v>
      </c>
      <c r="E181" s="1">
        <v>63.746763000000001</v>
      </c>
      <c r="F181" s="2">
        <v>18</v>
      </c>
      <c r="G181" s="12">
        <v>62.7410219165805</v>
      </c>
      <c r="H181" s="1">
        <v>-0.92114753598599597</v>
      </c>
      <c r="I181" s="16">
        <v>340</v>
      </c>
      <c r="J181" s="16">
        <v>1</v>
      </c>
      <c r="K181" s="20">
        <v>62.743955454243803</v>
      </c>
      <c r="L181" s="1">
        <v>-0.92114803742914197</v>
      </c>
      <c r="M181" s="16">
        <v>340</v>
      </c>
      <c r="N181" s="2">
        <v>1</v>
      </c>
    </row>
    <row r="182" spans="1:14" x14ac:dyDescent="0.3">
      <c r="A182" s="80"/>
      <c r="B182" s="1">
        <v>79</v>
      </c>
      <c r="C182" s="1">
        <v>50.377589</v>
      </c>
      <c r="D182" s="1">
        <v>60.982087999999997</v>
      </c>
      <c r="E182" s="1">
        <v>68.299193000000002</v>
      </c>
      <c r="F182" s="2">
        <v>26</v>
      </c>
      <c r="G182" s="12">
        <v>62.739083057717899</v>
      </c>
      <c r="H182" s="1">
        <v>-0.92114706272397595</v>
      </c>
      <c r="I182" s="16">
        <v>420</v>
      </c>
      <c r="J182" s="16">
        <v>1</v>
      </c>
      <c r="K182" s="20">
        <v>62.7311134855603</v>
      </c>
      <c r="L182" s="1">
        <v>-0.92114393178149401</v>
      </c>
      <c r="M182" s="16">
        <v>420</v>
      </c>
      <c r="N182" s="2">
        <v>1</v>
      </c>
    </row>
    <row r="183" spans="1:14" x14ac:dyDescent="0.3">
      <c r="A183" s="80"/>
      <c r="B183" s="1">
        <v>80</v>
      </c>
      <c r="C183" s="1">
        <v>-18.248615999999998</v>
      </c>
      <c r="D183" s="1">
        <v>-4.4627670000000004</v>
      </c>
      <c r="E183" s="1">
        <v>5.0494690000000002</v>
      </c>
      <c r="F183" s="2">
        <v>28</v>
      </c>
      <c r="G183" s="12">
        <v>-1.0231236252825999E-2</v>
      </c>
      <c r="H183" s="1">
        <v>2.093564E-9</v>
      </c>
      <c r="I183" s="16">
        <v>430</v>
      </c>
      <c r="J183" s="16">
        <v>0</v>
      </c>
      <c r="K183" s="20">
        <v>6.3799999999999999E-12</v>
      </c>
      <c r="L183" s="1">
        <v>0</v>
      </c>
      <c r="M183" s="16">
        <v>430</v>
      </c>
      <c r="N183" s="2">
        <v>0</v>
      </c>
    </row>
    <row r="184" spans="1:14" x14ac:dyDescent="0.3">
      <c r="A184" s="80"/>
      <c r="B184" s="1">
        <v>81</v>
      </c>
      <c r="C184" s="1">
        <v>-31.874213999999998</v>
      </c>
      <c r="D184" s="1">
        <v>-8.5761289999999999</v>
      </c>
      <c r="E184" s="1">
        <v>7.499549</v>
      </c>
      <c r="F184" s="2">
        <v>32</v>
      </c>
      <c r="G184" s="12">
        <v>-3.2634254711190001E-3</v>
      </c>
      <c r="H184" s="1">
        <v>2.1299900000000001E-10</v>
      </c>
      <c r="I184" s="16">
        <v>490</v>
      </c>
      <c r="J184" s="16">
        <v>0</v>
      </c>
      <c r="K184" s="20">
        <v>6.5171000000000002E-11</v>
      </c>
      <c r="L184" s="1">
        <v>0</v>
      </c>
      <c r="M184" s="16">
        <v>490</v>
      </c>
      <c r="N184" s="2">
        <v>0</v>
      </c>
    </row>
    <row r="185" spans="1:14" x14ac:dyDescent="0.3">
      <c r="A185" s="80"/>
      <c r="B185" s="1">
        <v>82</v>
      </c>
      <c r="C185" s="1">
        <v>56.272379000000001</v>
      </c>
      <c r="D185" s="1">
        <v>61.099187999999998</v>
      </c>
      <c r="E185" s="1">
        <v>64.429686000000004</v>
      </c>
      <c r="F185" s="2">
        <v>20</v>
      </c>
      <c r="G185" s="12">
        <v>62.742351109306</v>
      </c>
      <c r="H185" s="1">
        <v>-0.92114779521029899</v>
      </c>
      <c r="I185" s="16">
        <v>350</v>
      </c>
      <c r="J185" s="16">
        <v>1</v>
      </c>
      <c r="K185" s="20">
        <v>62.745271176478298</v>
      </c>
      <c r="L185" s="1">
        <v>-0.92114817838444796</v>
      </c>
      <c r="M185" s="16">
        <v>350</v>
      </c>
      <c r="N185" s="2">
        <v>1</v>
      </c>
    </row>
    <row r="186" spans="1:14" x14ac:dyDescent="0.3">
      <c r="A186" s="80"/>
      <c r="B186" s="1">
        <v>83</v>
      </c>
      <c r="C186" s="1">
        <v>50.419570999999998</v>
      </c>
      <c r="D186" s="1">
        <v>61.024070000000002</v>
      </c>
      <c r="E186" s="1">
        <v>68.341175000000007</v>
      </c>
      <c r="F186" s="2">
        <v>26</v>
      </c>
      <c r="G186" s="12">
        <v>62.743997603343502</v>
      </c>
      <c r="H186" s="1">
        <v>-0.92114804275065498</v>
      </c>
      <c r="I186" s="16">
        <v>420</v>
      </c>
      <c r="J186" s="16">
        <v>1</v>
      </c>
      <c r="K186" s="20">
        <v>62.722081302343199</v>
      </c>
      <c r="L186" s="1">
        <v>-0.921138077845571</v>
      </c>
      <c r="M186" s="16">
        <v>420</v>
      </c>
      <c r="N186" s="2">
        <v>1</v>
      </c>
    </row>
    <row r="187" spans="1:14" x14ac:dyDescent="0.3">
      <c r="A187" s="80"/>
      <c r="B187" s="1">
        <v>84</v>
      </c>
      <c r="C187" s="1">
        <v>95.561924000000005</v>
      </c>
      <c r="D187" s="1">
        <v>56.188160000000003</v>
      </c>
      <c r="E187" s="1">
        <v>72.263839000000004</v>
      </c>
      <c r="F187" s="2">
        <v>34</v>
      </c>
      <c r="G187" s="12">
        <v>62.745344699752998</v>
      </c>
      <c r="H187" s="1">
        <v>-0.92114818472741999</v>
      </c>
      <c r="I187" s="16">
        <v>500</v>
      </c>
      <c r="J187" s="16">
        <v>1</v>
      </c>
      <c r="K187" s="20">
        <v>63.197600023439698</v>
      </c>
      <c r="L187" s="1">
        <v>-0.91811656746054005</v>
      </c>
      <c r="M187" s="16">
        <v>500</v>
      </c>
      <c r="N187" s="2">
        <v>1</v>
      </c>
    </row>
    <row r="188" spans="1:14" x14ac:dyDescent="0.3">
      <c r="A188" s="80"/>
      <c r="B188" s="1">
        <v>85</v>
      </c>
      <c r="C188" s="1">
        <v>-76.355750999999998</v>
      </c>
      <c r="D188" s="1">
        <v>-25.169858000000001</v>
      </c>
      <c r="E188" s="1">
        <v>10.148408</v>
      </c>
      <c r="F188" s="2">
        <v>38</v>
      </c>
      <c r="G188" s="12">
        <v>3.1703804103079998E-3</v>
      </c>
      <c r="H188" s="1">
        <v>2.0102599999999999E-10</v>
      </c>
      <c r="I188" s="16">
        <v>540</v>
      </c>
      <c r="J188" s="16">
        <v>0</v>
      </c>
      <c r="K188" s="20">
        <v>6.1045400000000003E-10</v>
      </c>
      <c r="L188" s="1">
        <v>0</v>
      </c>
      <c r="M188" s="16">
        <v>540</v>
      </c>
      <c r="N188" s="2">
        <v>0</v>
      </c>
    </row>
    <row r="189" spans="1:14" x14ac:dyDescent="0.3">
      <c r="A189" s="80"/>
      <c r="B189" s="1">
        <v>86</v>
      </c>
      <c r="C189" s="1">
        <v>-34.495184000000002</v>
      </c>
      <c r="D189" s="1">
        <v>-11.197099</v>
      </c>
      <c r="E189" s="1">
        <v>4.8785800000000004</v>
      </c>
      <c r="F189" s="2">
        <v>32</v>
      </c>
      <c r="G189" s="12">
        <v>-5.0917062424229997E-3</v>
      </c>
      <c r="H189" s="1">
        <v>5.1850899999999999E-10</v>
      </c>
      <c r="I189" s="16">
        <v>490</v>
      </c>
      <c r="J189" s="16">
        <v>0</v>
      </c>
      <c r="K189" s="20">
        <v>6.3630000000000003E-12</v>
      </c>
      <c r="L189" s="1">
        <v>0</v>
      </c>
      <c r="M189" s="16">
        <v>490</v>
      </c>
      <c r="N189" s="2">
        <v>0</v>
      </c>
    </row>
    <row r="190" spans="1:14" x14ac:dyDescent="0.3">
      <c r="A190" s="80"/>
      <c r="B190" s="1">
        <v>87</v>
      </c>
      <c r="C190" s="1">
        <v>-84.888165999999998</v>
      </c>
      <c r="D190" s="1">
        <v>-18.346505000000001</v>
      </c>
      <c r="E190" s="1">
        <v>27.567240999999999</v>
      </c>
      <c r="F190" s="2">
        <v>40</v>
      </c>
      <c r="G190" s="12">
        <v>-1.36717062897E-3</v>
      </c>
      <c r="H190" s="1">
        <v>3.7382999999999998E-11</v>
      </c>
      <c r="I190" s="16">
        <v>570</v>
      </c>
      <c r="J190" s="16">
        <v>0</v>
      </c>
      <c r="K190" s="20">
        <v>-1.199572817684E-3</v>
      </c>
      <c r="L190" s="1">
        <v>2.8779000000000001E-11</v>
      </c>
      <c r="M190" s="16">
        <v>570</v>
      </c>
      <c r="N190" s="2">
        <v>0</v>
      </c>
    </row>
    <row r="191" spans="1:14" x14ac:dyDescent="0.3">
      <c r="A191" s="80"/>
      <c r="B191" s="1">
        <v>88</v>
      </c>
      <c r="C191" s="1">
        <v>-68.064048999999997</v>
      </c>
      <c r="D191" s="1">
        <v>-16.878156000000001</v>
      </c>
      <c r="E191" s="1">
        <v>18.440110000000001</v>
      </c>
      <c r="F191" s="2">
        <v>38</v>
      </c>
      <c r="G191" s="12">
        <v>-4.00832071282E-4</v>
      </c>
      <c r="H191" s="1">
        <v>3.2130000000000001E-12</v>
      </c>
      <c r="I191" s="16">
        <v>540</v>
      </c>
      <c r="J191" s="16">
        <v>0</v>
      </c>
      <c r="K191" s="20">
        <v>-4.8137626899999995E-7</v>
      </c>
      <c r="L191" s="1">
        <v>0</v>
      </c>
      <c r="M191" s="16">
        <v>540</v>
      </c>
      <c r="N191" s="2">
        <v>0</v>
      </c>
    </row>
    <row r="192" spans="1:14" x14ac:dyDescent="0.3">
      <c r="A192" s="80"/>
      <c r="B192" s="1">
        <v>89</v>
      </c>
      <c r="C192" s="1">
        <v>-36.176627000000003</v>
      </c>
      <c r="D192" s="1">
        <v>-5.8891159999999996</v>
      </c>
      <c r="E192" s="1">
        <v>15.009266</v>
      </c>
      <c r="F192" s="2">
        <v>34</v>
      </c>
      <c r="G192" s="12">
        <v>-1.3364741489230001E-3</v>
      </c>
      <c r="H192" s="1">
        <v>3.5723E-11</v>
      </c>
      <c r="I192" s="16">
        <v>500</v>
      </c>
      <c r="J192" s="16">
        <v>0</v>
      </c>
      <c r="K192" s="20">
        <v>1.2447370000000001E-9</v>
      </c>
      <c r="L192" s="1">
        <v>0</v>
      </c>
      <c r="M192" s="16">
        <v>500</v>
      </c>
      <c r="N192" s="2">
        <v>0</v>
      </c>
    </row>
    <row r="193" spans="1:14" x14ac:dyDescent="0.3">
      <c r="A193" s="80"/>
      <c r="B193" s="1">
        <v>90</v>
      </c>
      <c r="C193" s="1">
        <v>-42.491633</v>
      </c>
      <c r="D193" s="1">
        <v>-12.204122999999999</v>
      </c>
      <c r="E193" s="1">
        <v>8.6942599999999999</v>
      </c>
      <c r="F193" s="2">
        <v>34</v>
      </c>
      <c r="G193" s="12">
        <v>-8.0078055207870001E-3</v>
      </c>
      <c r="H193" s="1">
        <v>1.282499E-9</v>
      </c>
      <c r="I193" s="16">
        <v>500</v>
      </c>
      <c r="J193" s="16">
        <v>0</v>
      </c>
      <c r="K193" s="20">
        <v>1.9261599999999999E-10</v>
      </c>
      <c r="L193" s="1">
        <v>0</v>
      </c>
      <c r="M193" s="16">
        <v>500</v>
      </c>
      <c r="N193" s="2">
        <v>0</v>
      </c>
    </row>
    <row r="194" spans="1:14" x14ac:dyDescent="0.3">
      <c r="A194" s="80"/>
      <c r="B194" s="1">
        <v>91</v>
      </c>
      <c r="C194" s="1">
        <v>28.678287000000001</v>
      </c>
      <c r="D194" s="1">
        <v>-10.695477</v>
      </c>
      <c r="E194" s="1">
        <v>5.3802019999999997</v>
      </c>
      <c r="F194" s="2">
        <v>34</v>
      </c>
      <c r="G194" s="12">
        <v>-1.1689176173119999E-3</v>
      </c>
      <c r="H194" s="1">
        <v>2.7327000000000001E-11</v>
      </c>
      <c r="I194" s="16">
        <v>500</v>
      </c>
      <c r="J194" s="16">
        <v>0</v>
      </c>
      <c r="K194" s="20">
        <v>1.0264000000000001E-11</v>
      </c>
      <c r="L194" s="1">
        <v>0</v>
      </c>
      <c r="M194" s="16">
        <v>500</v>
      </c>
      <c r="N194" s="2">
        <v>0</v>
      </c>
    </row>
    <row r="195" spans="1:14" x14ac:dyDescent="0.3">
      <c r="A195" s="80"/>
      <c r="B195" s="1">
        <v>92</v>
      </c>
      <c r="C195" s="1">
        <v>-90.555139999999994</v>
      </c>
      <c r="D195" s="1">
        <v>-24.013479</v>
      </c>
      <c r="E195" s="1">
        <v>21.900266999999999</v>
      </c>
      <c r="F195" s="2">
        <v>40</v>
      </c>
      <c r="G195" s="12">
        <v>-1.2343191266770001E-3</v>
      </c>
      <c r="H195" s="1">
        <v>3.0471000000000001E-11</v>
      </c>
      <c r="I195" s="16">
        <v>570</v>
      </c>
      <c r="J195" s="16">
        <v>0</v>
      </c>
      <c r="K195" s="20">
        <v>-1.8273712253E-5</v>
      </c>
      <c r="L195" s="1">
        <v>7.0000000000000001E-15</v>
      </c>
      <c r="M195" s="16">
        <v>570</v>
      </c>
      <c r="N195" s="2">
        <v>0</v>
      </c>
    </row>
    <row r="196" spans="1:14" x14ac:dyDescent="0.3">
      <c r="A196" s="80"/>
      <c r="B196" s="1">
        <v>93</v>
      </c>
      <c r="C196" s="1">
        <v>75.791534999999996</v>
      </c>
      <c r="D196" s="1">
        <v>57.869931000000001</v>
      </c>
      <c r="E196" s="1">
        <v>65.187036000000006</v>
      </c>
      <c r="F196" s="2">
        <v>28</v>
      </c>
      <c r="G196" s="12">
        <v>62.748000853315403</v>
      </c>
      <c r="H196" s="1">
        <v>-0.92114830500968503</v>
      </c>
      <c r="I196" s="16">
        <v>430</v>
      </c>
      <c r="J196" s="16">
        <v>1</v>
      </c>
      <c r="K196" s="20">
        <v>62.672890477788997</v>
      </c>
      <c r="L196" s="1">
        <v>-0.92106320589466895</v>
      </c>
      <c r="M196" s="16">
        <v>430</v>
      </c>
      <c r="N196" s="2">
        <v>1</v>
      </c>
    </row>
    <row r="197" spans="1:14" x14ac:dyDescent="0.3">
      <c r="A197" s="80"/>
      <c r="B197" s="1">
        <v>94</v>
      </c>
      <c r="C197" s="1">
        <v>-17.547722</v>
      </c>
      <c r="D197" s="1">
        <v>-3.761873</v>
      </c>
      <c r="E197" s="1">
        <v>5.7503630000000001</v>
      </c>
      <c r="F197" s="2">
        <v>28</v>
      </c>
      <c r="G197" s="12">
        <v>-1.2876219417113E-2</v>
      </c>
      <c r="H197" s="1">
        <v>3.3159409999999999E-9</v>
      </c>
      <c r="I197" s="16">
        <v>430</v>
      </c>
      <c r="J197" s="16">
        <v>0</v>
      </c>
      <c r="K197" s="20">
        <v>9.1270000000000002E-12</v>
      </c>
      <c r="L197" s="1">
        <v>0</v>
      </c>
      <c r="M197" s="16">
        <v>430</v>
      </c>
      <c r="N197" s="2">
        <v>0</v>
      </c>
    </row>
    <row r="198" spans="1:14" x14ac:dyDescent="0.3">
      <c r="A198" s="80"/>
      <c r="B198" s="1">
        <v>95</v>
      </c>
      <c r="C198" s="1">
        <v>-4.9598259999999996</v>
      </c>
      <c r="D198" s="1">
        <v>-1.246896</v>
      </c>
      <c r="E198" s="1">
        <v>1.315026</v>
      </c>
      <c r="F198" s="2">
        <v>18</v>
      </c>
      <c r="G198" s="12">
        <v>-1.0106265946477001E-2</v>
      </c>
      <c r="H198" s="1">
        <v>2.0427319999999998E-9</v>
      </c>
      <c r="I198" s="16">
        <v>340</v>
      </c>
      <c r="J198" s="16">
        <v>0</v>
      </c>
      <c r="K198" s="20">
        <v>3.2900000000000001E-13</v>
      </c>
      <c r="L198" s="1">
        <v>0</v>
      </c>
      <c r="M198" s="16">
        <v>340</v>
      </c>
      <c r="N198" s="2">
        <v>0</v>
      </c>
    </row>
    <row r="199" spans="1:14" x14ac:dyDescent="0.3">
      <c r="A199" s="80"/>
      <c r="B199" s="1">
        <v>96</v>
      </c>
      <c r="C199" s="1">
        <v>-76.392978999999997</v>
      </c>
      <c r="D199" s="1">
        <v>-25.207086</v>
      </c>
      <c r="E199" s="1">
        <v>10.111179999999999</v>
      </c>
      <c r="F199" s="2">
        <v>38</v>
      </c>
      <c r="G199" s="12">
        <v>-8.7155185011170005E-3</v>
      </c>
      <c r="H199" s="1">
        <v>1.519205E-9</v>
      </c>
      <c r="I199" s="16">
        <v>540</v>
      </c>
      <c r="J199" s="16">
        <v>0</v>
      </c>
      <c r="K199" s="20">
        <v>5.9182200000000005E-10</v>
      </c>
      <c r="L199" s="1">
        <v>0</v>
      </c>
      <c r="M199" s="16">
        <v>540</v>
      </c>
      <c r="N199" s="2">
        <v>0</v>
      </c>
    </row>
    <row r="200" spans="1:14" x14ac:dyDescent="0.3">
      <c r="A200" s="80"/>
      <c r="B200" s="1">
        <v>97</v>
      </c>
      <c r="C200" s="1">
        <v>34.948448999999997</v>
      </c>
      <c r="D200" s="1">
        <v>-16.237444</v>
      </c>
      <c r="E200" s="1">
        <v>4.6609389999999999</v>
      </c>
      <c r="F200" s="2">
        <v>36</v>
      </c>
      <c r="G200" s="12">
        <v>-5.6117997833949997E-3</v>
      </c>
      <c r="H200" s="1">
        <v>6.2984600000000002E-10</v>
      </c>
      <c r="I200" s="16">
        <v>510</v>
      </c>
      <c r="J200" s="16">
        <v>0</v>
      </c>
      <c r="K200" s="20">
        <v>4.5369999999999998E-12</v>
      </c>
      <c r="L200" s="1">
        <v>0</v>
      </c>
      <c r="M200" s="16">
        <v>510</v>
      </c>
      <c r="N200" s="2">
        <v>0</v>
      </c>
    </row>
    <row r="201" spans="1:14" x14ac:dyDescent="0.3">
      <c r="A201" s="80"/>
      <c r="B201" s="1">
        <v>98</v>
      </c>
      <c r="C201" s="1">
        <v>-94.562568999999996</v>
      </c>
      <c r="D201" s="1">
        <v>-28.020907999999999</v>
      </c>
      <c r="E201" s="1">
        <v>17.892838000000001</v>
      </c>
      <c r="F201" s="2">
        <v>40</v>
      </c>
      <c r="G201" s="12">
        <v>2.4265387052820001E-3</v>
      </c>
      <c r="H201" s="1">
        <v>1.1776200000000001E-10</v>
      </c>
      <c r="I201" s="16">
        <v>570</v>
      </c>
      <c r="J201" s="16">
        <v>0</v>
      </c>
      <c r="K201" s="20">
        <v>-2.8842852299999999E-7</v>
      </c>
      <c r="L201" s="1">
        <v>0</v>
      </c>
      <c r="M201" s="16">
        <v>570</v>
      </c>
      <c r="N201" s="2">
        <v>0</v>
      </c>
    </row>
    <row r="202" spans="1:14" x14ac:dyDescent="0.3">
      <c r="A202" s="80"/>
      <c r="B202" s="1">
        <v>99</v>
      </c>
      <c r="C202" s="1">
        <v>-73.175560000000004</v>
      </c>
      <c r="D202" s="1">
        <v>-21.989667000000001</v>
      </c>
      <c r="E202" s="1">
        <v>13.328599000000001</v>
      </c>
      <c r="F202" s="2">
        <v>38</v>
      </c>
      <c r="G202" s="12">
        <v>-1.2798340958919999E-3</v>
      </c>
      <c r="H202" s="1">
        <v>3.2759000000000003E-11</v>
      </c>
      <c r="I202" s="16">
        <v>540</v>
      </c>
      <c r="J202" s="16">
        <v>0</v>
      </c>
      <c r="K202" s="20">
        <v>5.6612999999999999E-9</v>
      </c>
      <c r="L202" s="1">
        <v>0</v>
      </c>
      <c r="M202" s="16">
        <v>540</v>
      </c>
      <c r="N202" s="2">
        <v>0</v>
      </c>
    </row>
    <row r="203" spans="1:14" ht="15" thickBot="1" x14ac:dyDescent="0.35">
      <c r="A203" s="83"/>
      <c r="B203" s="27">
        <v>100</v>
      </c>
      <c r="C203" s="27">
        <v>-99.782883999999996</v>
      </c>
      <c r="D203" s="27">
        <v>-13.278725</v>
      </c>
      <c r="E203" s="27">
        <v>46.409145000000002</v>
      </c>
      <c r="F203" s="28">
        <v>42</v>
      </c>
      <c r="G203" s="29">
        <v>-8.8719573266080008E-3</v>
      </c>
      <c r="H203" s="27">
        <v>1.574233E-9</v>
      </c>
      <c r="I203" s="30">
        <v>580</v>
      </c>
      <c r="J203" s="30">
        <v>0</v>
      </c>
      <c r="K203" s="31">
        <v>0.19559446777776199</v>
      </c>
      <c r="L203" s="27">
        <v>7.6514391600000005E-7</v>
      </c>
      <c r="M203" s="30">
        <v>580</v>
      </c>
      <c r="N203" s="28">
        <v>0</v>
      </c>
    </row>
    <row r="204" spans="1:14" ht="15" thickBot="1" x14ac:dyDescent="0.35">
      <c r="A204" s="63" t="s">
        <v>29</v>
      </c>
      <c r="B204" s="64"/>
      <c r="C204" s="64">
        <f>AVERAGE(C104:C203)</f>
        <v>-4.8291152299999984</v>
      </c>
      <c r="D204" s="64">
        <f t="shared" ref="D204:N204" si="8">AVERAGE(D104:D203)</f>
        <v>4.8591663700000032</v>
      </c>
      <c r="E204" s="64">
        <f t="shared" si="8"/>
        <v>24.44689077000001</v>
      </c>
      <c r="F204" s="66">
        <f t="shared" si="8"/>
        <v>31.46</v>
      </c>
      <c r="G204" s="68">
        <f t="shared" si="8"/>
        <v>14.427944981844302</v>
      </c>
      <c r="H204" s="64">
        <f t="shared" si="8"/>
        <v>-0.21186399650699525</v>
      </c>
      <c r="I204" s="64">
        <f t="shared" si="8"/>
        <v>472.7</v>
      </c>
      <c r="J204" s="65">
        <f t="shared" si="8"/>
        <v>0.23</v>
      </c>
      <c r="K204" s="67">
        <f t="shared" si="8"/>
        <v>14.4482957539695</v>
      </c>
      <c r="L204" s="64">
        <f t="shared" si="8"/>
        <v>-0.21164408589471934</v>
      </c>
      <c r="M204" s="64">
        <f t="shared" si="8"/>
        <v>472.7</v>
      </c>
      <c r="N204" s="65">
        <f t="shared" si="8"/>
        <v>0.23</v>
      </c>
    </row>
    <row r="205" spans="1:14" x14ac:dyDescent="0.3">
      <c r="A205" s="82">
        <v>1.4</v>
      </c>
      <c r="B205" s="5">
        <v>1</v>
      </c>
      <c r="C205" s="5">
        <v>51.668793000000001</v>
      </c>
      <c r="D205" s="5">
        <v>59.198329000000001</v>
      </c>
      <c r="E205" s="5">
        <v>66.426682999999997</v>
      </c>
      <c r="F205" s="6">
        <v>20</v>
      </c>
      <c r="G205" s="11">
        <v>62.750255948471803</v>
      </c>
      <c r="H205" s="5">
        <v>-0.92114824082759394</v>
      </c>
      <c r="I205" s="15">
        <v>390</v>
      </c>
      <c r="J205" s="15">
        <v>1</v>
      </c>
      <c r="K205" s="19">
        <v>62.738648746642099</v>
      </c>
      <c r="L205" s="5">
        <v>-0.92114694123611096</v>
      </c>
      <c r="M205" s="15">
        <v>390</v>
      </c>
      <c r="N205" s="6">
        <v>1</v>
      </c>
    </row>
    <row r="206" spans="1:14" x14ac:dyDescent="0.3">
      <c r="A206" s="80"/>
      <c r="B206" s="1">
        <v>2</v>
      </c>
      <c r="C206">
        <v>88.073812000000004</v>
      </c>
      <c r="D206" s="1">
        <v>47.578159999999997</v>
      </c>
      <c r="E206" s="1">
        <v>67.412764999999993</v>
      </c>
      <c r="F206" s="2">
        <v>28</v>
      </c>
      <c r="G206" s="12">
        <v>62.738123259936501</v>
      </c>
      <c r="H206" s="1">
        <v>-0.92114678667133898</v>
      </c>
      <c r="I206" s="16">
        <v>470</v>
      </c>
      <c r="J206" s="16">
        <v>1</v>
      </c>
      <c r="K206" s="20">
        <v>63.410631494701697</v>
      </c>
      <c r="L206" s="1">
        <v>-0.91456874108386998</v>
      </c>
      <c r="M206" s="16">
        <v>470</v>
      </c>
      <c r="N206" s="2">
        <v>1</v>
      </c>
    </row>
    <row r="207" spans="1:14" x14ac:dyDescent="0.3">
      <c r="A207" s="80"/>
      <c r="B207" s="1">
        <v>3</v>
      </c>
      <c r="C207" s="1">
        <v>3.9188399999999999</v>
      </c>
      <c r="D207" s="1">
        <v>-1.4594</v>
      </c>
      <c r="E207" s="1">
        <v>1.1748400000000001</v>
      </c>
      <c r="F207" s="2">
        <v>16</v>
      </c>
      <c r="G207" s="12">
        <v>-6.0264142469299998E-3</v>
      </c>
      <c r="H207" s="1">
        <v>7.26353E-10</v>
      </c>
      <c r="I207" s="16">
        <v>330</v>
      </c>
      <c r="J207" s="16">
        <v>0</v>
      </c>
      <c r="K207" s="20">
        <v>3.21E-13</v>
      </c>
      <c r="L207" s="1">
        <v>0</v>
      </c>
      <c r="M207" s="16">
        <v>330</v>
      </c>
      <c r="N207" s="2">
        <v>0</v>
      </c>
    </row>
    <row r="208" spans="1:14" x14ac:dyDescent="0.3">
      <c r="A208" s="80"/>
      <c r="B208" s="1">
        <v>4</v>
      </c>
      <c r="C208" s="1">
        <v>51.141772000000003</v>
      </c>
      <c r="D208" s="1">
        <v>58.671308000000003</v>
      </c>
      <c r="E208" s="1">
        <v>65.899662000000006</v>
      </c>
      <c r="F208" s="2">
        <v>20</v>
      </c>
      <c r="G208" s="12">
        <v>62.7432077526515</v>
      </c>
      <c r="H208" s="1">
        <v>-0.921147934160925</v>
      </c>
      <c r="I208" s="16">
        <v>390</v>
      </c>
      <c r="J208" s="16">
        <v>1</v>
      </c>
      <c r="K208" s="20">
        <v>62.6950678674472</v>
      </c>
      <c r="L208" s="1">
        <v>-0.921105952882742</v>
      </c>
      <c r="M208" s="16">
        <v>390</v>
      </c>
      <c r="N208" s="2">
        <v>1</v>
      </c>
    </row>
    <row r="209" spans="1:14" x14ac:dyDescent="0.3">
      <c r="A209" s="80"/>
      <c r="B209" s="1">
        <v>5</v>
      </c>
      <c r="C209" s="1">
        <v>-82.119562999999999</v>
      </c>
      <c r="D209" s="1">
        <v>-25.425650000000001</v>
      </c>
      <c r="E209" s="1">
        <v>29.000506000000001</v>
      </c>
      <c r="F209" s="2">
        <v>32</v>
      </c>
      <c r="G209" s="12">
        <v>-2.6416995853110001E-3</v>
      </c>
      <c r="H209" s="1">
        <v>1.3957200000000001E-10</v>
      </c>
      <c r="I209" s="16">
        <v>530</v>
      </c>
      <c r="J209" s="16">
        <v>0</v>
      </c>
      <c r="K209" s="20">
        <v>-4.1424947843830004E-3</v>
      </c>
      <c r="L209" s="1">
        <v>3.4320500000000001E-10</v>
      </c>
      <c r="M209" s="16">
        <v>530</v>
      </c>
      <c r="N209" s="2">
        <v>0</v>
      </c>
    </row>
    <row r="210" spans="1:14" x14ac:dyDescent="0.3">
      <c r="A210" s="80"/>
      <c r="B210" s="1">
        <v>6</v>
      </c>
      <c r="C210" s="1">
        <v>49.438872000000003</v>
      </c>
      <c r="D210" s="1">
        <v>59.980221999999998</v>
      </c>
      <c r="E210" s="1">
        <v>70.099918000000002</v>
      </c>
      <c r="F210" s="2">
        <v>22</v>
      </c>
      <c r="G210" s="12">
        <v>62.743019449799803</v>
      </c>
      <c r="H210" s="1">
        <v>-0.92114790550717696</v>
      </c>
      <c r="I210" s="16">
        <v>420</v>
      </c>
      <c r="J210" s="16">
        <v>1</v>
      </c>
      <c r="K210" s="20">
        <v>62.8128116775911</v>
      </c>
      <c r="L210" s="1">
        <v>-0.92108557517640399</v>
      </c>
      <c r="M210" s="16">
        <v>420</v>
      </c>
      <c r="N210" s="2">
        <v>1</v>
      </c>
    </row>
    <row r="211" spans="1:14" x14ac:dyDescent="0.3">
      <c r="A211" s="80"/>
      <c r="B211" s="1">
        <v>7</v>
      </c>
      <c r="C211" s="1">
        <v>49.870359000000001</v>
      </c>
      <c r="D211" s="1">
        <v>60.411709999999999</v>
      </c>
      <c r="E211" s="1">
        <v>70.531406000000004</v>
      </c>
      <c r="F211" s="2">
        <v>22</v>
      </c>
      <c r="G211" s="12">
        <v>62.743612201437998</v>
      </c>
      <c r="H211" s="1">
        <v>-0.92114799210557397</v>
      </c>
      <c r="I211" s="16">
        <v>420</v>
      </c>
      <c r="J211" s="16">
        <v>1</v>
      </c>
      <c r="K211" s="20">
        <v>62.652298162133803</v>
      </c>
      <c r="L211" s="1">
        <v>-0.92101029947333701</v>
      </c>
      <c r="M211" s="16">
        <v>420</v>
      </c>
      <c r="N211" s="2">
        <v>1</v>
      </c>
    </row>
    <row r="212" spans="1:14" x14ac:dyDescent="0.3">
      <c r="A212" s="80"/>
      <c r="B212" s="1">
        <v>8</v>
      </c>
      <c r="C212" s="1">
        <v>-69.947524000000001</v>
      </c>
      <c r="D212" s="1">
        <v>-13.253612</v>
      </c>
      <c r="E212" s="1">
        <v>41.172544000000002</v>
      </c>
      <c r="F212" s="2">
        <v>32</v>
      </c>
      <c r="G212" s="12">
        <v>-3.0751445530529998E-3</v>
      </c>
      <c r="H212" s="1">
        <v>1.8913E-10</v>
      </c>
      <c r="I212" s="16">
        <v>530</v>
      </c>
      <c r="J212" s="16">
        <v>0</v>
      </c>
      <c r="K212" s="20">
        <v>5.2217327367192E-2</v>
      </c>
      <c r="L212" s="1">
        <v>5.4532985999999998E-8</v>
      </c>
      <c r="M212" s="16">
        <v>530</v>
      </c>
      <c r="N212" s="2">
        <v>0</v>
      </c>
    </row>
    <row r="213" spans="1:14" x14ac:dyDescent="0.3">
      <c r="A213" s="80"/>
      <c r="B213" s="1">
        <v>9</v>
      </c>
      <c r="C213" s="1">
        <v>-66.026883999999995</v>
      </c>
      <c r="D213" s="1">
        <v>-25.531231999999999</v>
      </c>
      <c r="E213" s="1">
        <v>13.344594000000001</v>
      </c>
      <c r="F213" s="2">
        <v>30</v>
      </c>
      <c r="G213" s="12">
        <v>-7.6392997545079999E-3</v>
      </c>
      <c r="H213" s="1">
        <v>1.1671780000000001E-9</v>
      </c>
      <c r="I213" s="16">
        <v>500</v>
      </c>
      <c r="J213" s="16">
        <v>0</v>
      </c>
      <c r="K213" s="20">
        <v>5.6662119999999998E-9</v>
      </c>
      <c r="L213" s="1">
        <v>0</v>
      </c>
      <c r="M213" s="16">
        <v>500</v>
      </c>
      <c r="N213" s="2">
        <v>0</v>
      </c>
    </row>
    <row r="214" spans="1:14" x14ac:dyDescent="0.3">
      <c r="A214" s="80"/>
      <c r="B214" s="1">
        <v>10</v>
      </c>
      <c r="C214" s="1">
        <v>14.797537999999999</v>
      </c>
      <c r="D214" s="1">
        <v>-5.8635089999999996</v>
      </c>
      <c r="E214" s="1">
        <v>4.2561869999999997</v>
      </c>
      <c r="F214" s="2">
        <v>24</v>
      </c>
      <c r="G214" s="12">
        <v>-2.069481177447E-3</v>
      </c>
      <c r="H214" s="1">
        <v>8.5655E-11</v>
      </c>
      <c r="I214" s="16">
        <v>430</v>
      </c>
      <c r="J214" s="16">
        <v>0</v>
      </c>
      <c r="K214" s="20">
        <v>3.7189999999999998E-12</v>
      </c>
      <c r="L214" s="1">
        <v>0</v>
      </c>
      <c r="M214" s="16">
        <v>430</v>
      </c>
      <c r="N214" s="2">
        <v>0</v>
      </c>
    </row>
    <row r="215" spans="1:14" x14ac:dyDescent="0.3">
      <c r="A215" s="80"/>
      <c r="B215" s="1">
        <v>11</v>
      </c>
      <c r="C215" s="1">
        <v>-23.178692000000002</v>
      </c>
      <c r="D215" s="1">
        <v>-8.4208010000000009</v>
      </c>
      <c r="E215" s="1">
        <v>5.7467740000000003</v>
      </c>
      <c r="F215" s="2">
        <v>24</v>
      </c>
      <c r="G215" s="12">
        <v>-1.872792969795E-3</v>
      </c>
      <c r="H215" s="1">
        <v>7.0146999999999998E-11</v>
      </c>
      <c r="I215" s="16">
        <v>430</v>
      </c>
      <c r="J215" s="16">
        <v>0</v>
      </c>
      <c r="K215" s="20">
        <v>1.4362999999999999E-11</v>
      </c>
      <c r="L215" s="1">
        <v>0</v>
      </c>
      <c r="M215" s="16">
        <v>430</v>
      </c>
      <c r="N215" s="2">
        <v>0</v>
      </c>
    </row>
    <row r="216" spans="1:14" x14ac:dyDescent="0.3">
      <c r="A216" s="80"/>
      <c r="B216" s="1">
        <v>12</v>
      </c>
      <c r="C216" s="1">
        <v>66.287983999999994</v>
      </c>
      <c r="D216" s="1">
        <v>60.909744000000003</v>
      </c>
      <c r="E216" s="1">
        <v>63.543984000000002</v>
      </c>
      <c r="F216" s="2">
        <v>16</v>
      </c>
      <c r="G216" s="12">
        <v>62.747423282302499</v>
      </c>
      <c r="H216" s="1">
        <v>-0.92114829688127398</v>
      </c>
      <c r="I216" s="16">
        <v>330</v>
      </c>
      <c r="J216" s="16">
        <v>1</v>
      </c>
      <c r="K216" s="20">
        <v>62.744738888271897</v>
      </c>
      <c r="L216" s="1">
        <v>-0.92114812762115905</v>
      </c>
      <c r="M216" s="16">
        <v>330</v>
      </c>
      <c r="N216" s="2">
        <v>1</v>
      </c>
    </row>
    <row r="217" spans="1:14" x14ac:dyDescent="0.3">
      <c r="A217" s="80"/>
      <c r="B217" s="1">
        <v>13</v>
      </c>
      <c r="C217" s="1">
        <v>-33.610788999999997</v>
      </c>
      <c r="D217" s="1">
        <v>-12.949742000000001</v>
      </c>
      <c r="E217" s="1">
        <v>6.8848630000000002</v>
      </c>
      <c r="F217" s="2">
        <v>26</v>
      </c>
      <c r="G217" s="12">
        <v>-4.4667272309100001E-4</v>
      </c>
      <c r="H217" s="1">
        <v>3.9899999999999998E-12</v>
      </c>
      <c r="I217" s="16">
        <v>460</v>
      </c>
      <c r="J217" s="16">
        <v>0</v>
      </c>
      <c r="K217" s="20">
        <v>3.9975000000000003E-11</v>
      </c>
      <c r="L217" s="1">
        <v>0</v>
      </c>
      <c r="M217" s="16">
        <v>460</v>
      </c>
      <c r="N217" s="2">
        <v>0</v>
      </c>
    </row>
    <row r="218" spans="1:14" x14ac:dyDescent="0.3">
      <c r="A218" s="80"/>
      <c r="B218" s="1">
        <v>14</v>
      </c>
      <c r="C218" s="1">
        <v>75.672956999999997</v>
      </c>
      <c r="D218" s="1">
        <v>55.01191</v>
      </c>
      <c r="E218" s="1">
        <v>65.131607000000002</v>
      </c>
      <c r="F218" s="2">
        <v>24</v>
      </c>
      <c r="G218" s="12">
        <v>62.7490107095553</v>
      </c>
      <c r="H218" s="1">
        <v>-0.92114829515069496</v>
      </c>
      <c r="I218" s="16">
        <v>430</v>
      </c>
      <c r="J218" s="16">
        <v>1</v>
      </c>
      <c r="K218" s="20">
        <v>62.806621142479699</v>
      </c>
      <c r="L218" s="1">
        <v>-0.92109701710166603</v>
      </c>
      <c r="M218" s="16">
        <v>430</v>
      </c>
      <c r="N218" s="2">
        <v>1</v>
      </c>
    </row>
    <row r="219" spans="1:14" x14ac:dyDescent="0.3">
      <c r="A219" s="80"/>
      <c r="B219" s="1">
        <v>15</v>
      </c>
      <c r="C219" s="1">
        <v>13.442195999999999</v>
      </c>
      <c r="D219" s="1">
        <v>-7.2188509999999999</v>
      </c>
      <c r="E219" s="1">
        <v>2.900846</v>
      </c>
      <c r="F219" s="2">
        <v>24</v>
      </c>
      <c r="G219" s="12">
        <v>-1.3589654245870001E-3</v>
      </c>
      <c r="H219" s="1">
        <v>3.6936000000000002E-11</v>
      </c>
      <c r="I219" s="16">
        <v>430</v>
      </c>
      <c r="J219" s="16">
        <v>0</v>
      </c>
      <c r="K219" s="20">
        <v>1.1039999999999999E-12</v>
      </c>
      <c r="L219" s="1">
        <v>0</v>
      </c>
      <c r="M219" s="16">
        <v>430</v>
      </c>
      <c r="N219" s="2">
        <v>0</v>
      </c>
    </row>
    <row r="220" spans="1:14" x14ac:dyDescent="0.3">
      <c r="A220" s="80"/>
      <c r="B220" s="1">
        <v>16</v>
      </c>
      <c r="C220" s="1">
        <v>47.732259999999997</v>
      </c>
      <c r="D220" s="1">
        <v>58.273611000000002</v>
      </c>
      <c r="E220" s="1">
        <v>68.393306999999993</v>
      </c>
      <c r="F220" s="2">
        <v>22</v>
      </c>
      <c r="G220" s="12">
        <v>62.740978200446598</v>
      </c>
      <c r="H220" s="1">
        <v>-0.92114752655913901</v>
      </c>
      <c r="I220" s="16">
        <v>420</v>
      </c>
      <c r="J220" s="16">
        <v>1</v>
      </c>
      <c r="K220" s="20">
        <v>62.813300775722901</v>
      </c>
      <c r="L220" s="1">
        <v>-0.92108462211016795</v>
      </c>
      <c r="M220" s="16">
        <v>420</v>
      </c>
      <c r="N220" s="2">
        <v>1</v>
      </c>
    </row>
    <row r="221" spans="1:14" x14ac:dyDescent="0.3">
      <c r="A221" s="80"/>
      <c r="B221" s="1">
        <v>17</v>
      </c>
      <c r="C221" s="1">
        <v>20.408975999999999</v>
      </c>
      <c r="D221" s="1">
        <v>-8.516489</v>
      </c>
      <c r="E221" s="1">
        <v>5.6510860000000003</v>
      </c>
      <c r="F221" s="2">
        <v>26</v>
      </c>
      <c r="G221" s="12">
        <v>-8.8472247448430005E-3</v>
      </c>
      <c r="H221" s="1">
        <v>1.565468E-9</v>
      </c>
      <c r="I221" s="16">
        <v>440</v>
      </c>
      <c r="J221" s="16">
        <v>0</v>
      </c>
      <c r="K221" s="20">
        <v>1.3207999999999999E-11</v>
      </c>
      <c r="L221" s="1">
        <v>0</v>
      </c>
      <c r="M221" s="16">
        <v>440</v>
      </c>
      <c r="N221" s="2">
        <v>0</v>
      </c>
    </row>
    <row r="222" spans="1:14" x14ac:dyDescent="0.3">
      <c r="A222" s="80"/>
      <c r="B222" s="1">
        <v>18</v>
      </c>
      <c r="C222" s="1">
        <v>-63.214863000000001</v>
      </c>
      <c r="D222" s="1">
        <v>-22.719211000000001</v>
      </c>
      <c r="E222" s="1">
        <v>16.156614999999999</v>
      </c>
      <c r="F222" s="2">
        <v>30</v>
      </c>
      <c r="G222" s="12">
        <v>-3.6783998851179999E-3</v>
      </c>
      <c r="H222" s="1">
        <v>2.7061299999999998E-10</v>
      </c>
      <c r="I222" s="16">
        <v>500</v>
      </c>
      <c r="J222" s="16">
        <v>0</v>
      </c>
      <c r="K222" s="20">
        <v>-1.3332522999999999E-8</v>
      </c>
      <c r="L222" s="1">
        <v>0</v>
      </c>
      <c r="M222" s="16">
        <v>500</v>
      </c>
      <c r="N222" s="2">
        <v>0</v>
      </c>
    </row>
    <row r="223" spans="1:14" x14ac:dyDescent="0.3">
      <c r="A223" s="80"/>
      <c r="B223" s="1">
        <v>19</v>
      </c>
      <c r="C223" s="1">
        <v>78.263867000000005</v>
      </c>
      <c r="D223" s="1">
        <v>57.602820000000001</v>
      </c>
      <c r="E223" s="1">
        <v>67.722515999999999</v>
      </c>
      <c r="F223" s="2">
        <v>24</v>
      </c>
      <c r="G223" s="12">
        <v>62.748213548487797</v>
      </c>
      <c r="H223" s="1">
        <v>-0.92114830547912996</v>
      </c>
      <c r="I223" s="16">
        <v>430</v>
      </c>
      <c r="J223" s="16">
        <v>1</v>
      </c>
      <c r="K223" s="20">
        <v>62.7038050774784</v>
      </c>
      <c r="L223" s="1">
        <v>-0.92111874024534302</v>
      </c>
      <c r="M223" s="16">
        <v>430</v>
      </c>
      <c r="N223" s="2">
        <v>1</v>
      </c>
    </row>
    <row r="224" spans="1:14" x14ac:dyDescent="0.3">
      <c r="A224" s="80"/>
      <c r="B224" s="1">
        <v>20</v>
      </c>
      <c r="C224" s="1">
        <v>97.274164999999996</v>
      </c>
      <c r="D224" s="1">
        <v>56.778514000000001</v>
      </c>
      <c r="E224" s="1">
        <v>76.613118999999998</v>
      </c>
      <c r="F224" s="2">
        <v>28</v>
      </c>
      <c r="G224" s="12">
        <v>62.750387747271603</v>
      </c>
      <c r="H224" s="1">
        <v>-0.92114823235267296</v>
      </c>
      <c r="I224" s="16">
        <v>470</v>
      </c>
      <c r="J224" s="16">
        <v>1</v>
      </c>
      <c r="K224" s="20">
        <v>63.751484597908302</v>
      </c>
      <c r="L224" s="1">
        <v>-0.90610335952586896</v>
      </c>
      <c r="M224" s="16">
        <v>470</v>
      </c>
      <c r="N224" s="2">
        <v>1</v>
      </c>
    </row>
    <row r="225" spans="1:14" x14ac:dyDescent="0.3">
      <c r="A225" s="80"/>
      <c r="B225" s="1">
        <v>21</v>
      </c>
      <c r="C225" s="1">
        <v>10.718128</v>
      </c>
      <c r="D225" s="1">
        <v>-4.0397629999999998</v>
      </c>
      <c r="E225" s="1">
        <v>3.1885919999999999</v>
      </c>
      <c r="F225" s="2">
        <v>22</v>
      </c>
      <c r="G225" s="12">
        <v>-4.480722778537E-3</v>
      </c>
      <c r="H225" s="1">
        <v>4.0153800000000003E-10</v>
      </c>
      <c r="I225" s="16">
        <v>400</v>
      </c>
      <c r="J225" s="16">
        <v>0</v>
      </c>
      <c r="K225" s="20">
        <v>1.435E-12</v>
      </c>
      <c r="L225" s="1">
        <v>0</v>
      </c>
      <c r="M225" s="16">
        <v>400</v>
      </c>
      <c r="N225" s="2">
        <v>0</v>
      </c>
    </row>
    <row r="226" spans="1:14" x14ac:dyDescent="0.3">
      <c r="A226" s="80"/>
      <c r="B226" s="1">
        <v>22</v>
      </c>
      <c r="C226" s="1">
        <v>-44.680672000000001</v>
      </c>
      <c r="D226" s="1">
        <v>-15.755205999999999</v>
      </c>
      <c r="E226" s="1">
        <v>12.01324</v>
      </c>
      <c r="F226" s="2">
        <v>28</v>
      </c>
      <c r="G226" s="12">
        <v>-1.3782126337149999E-3</v>
      </c>
      <c r="H226" s="1">
        <v>3.7989000000000001E-11</v>
      </c>
      <c r="I226" s="16">
        <v>490</v>
      </c>
      <c r="J226" s="16">
        <v>0</v>
      </c>
      <c r="K226" s="20">
        <v>2.5112469999999999E-9</v>
      </c>
      <c r="L226" s="1">
        <v>0</v>
      </c>
      <c r="M226" s="16">
        <v>490</v>
      </c>
      <c r="N226" s="2">
        <v>0</v>
      </c>
    </row>
    <row r="227" spans="1:14" x14ac:dyDescent="0.3">
      <c r="A227" s="80"/>
      <c r="B227" s="1">
        <v>23</v>
      </c>
      <c r="C227" s="1">
        <v>-8.0788139999999995</v>
      </c>
      <c r="D227" s="1">
        <v>-2.700574</v>
      </c>
      <c r="E227" s="1">
        <v>2.4625370000000002</v>
      </c>
      <c r="F227" s="2">
        <v>18</v>
      </c>
      <c r="G227" s="12">
        <v>-8.9850854717729994E-3</v>
      </c>
      <c r="H227" s="1">
        <v>1.614635E-9</v>
      </c>
      <c r="I227" s="16">
        <v>360</v>
      </c>
      <c r="J227" s="16">
        <v>0</v>
      </c>
      <c r="K227" s="20">
        <v>7.5600000000000001E-13</v>
      </c>
      <c r="L227" s="1">
        <v>0</v>
      </c>
      <c r="M227" s="16">
        <v>360</v>
      </c>
      <c r="N227" s="2">
        <v>0</v>
      </c>
    </row>
    <row r="228" spans="1:14" x14ac:dyDescent="0.3">
      <c r="A228" s="80"/>
      <c r="B228" s="1">
        <v>24</v>
      </c>
      <c r="C228" s="1">
        <v>46.248156999999999</v>
      </c>
      <c r="D228" s="1">
        <v>56.789507999999998</v>
      </c>
      <c r="E228" s="1">
        <v>66.909204000000003</v>
      </c>
      <c r="F228" s="2">
        <v>22</v>
      </c>
      <c r="G228" s="12">
        <v>62.745997855276201</v>
      </c>
      <c r="H228" s="1">
        <v>-0.92114823394940204</v>
      </c>
      <c r="I228" s="16">
        <v>420</v>
      </c>
      <c r="J228" s="16">
        <v>1</v>
      </c>
      <c r="K228" s="20">
        <v>62.584268039200602</v>
      </c>
      <c r="L228" s="1">
        <v>-0.92074510395355602</v>
      </c>
      <c r="M228" s="16">
        <v>420</v>
      </c>
      <c r="N228" s="2">
        <v>1</v>
      </c>
    </row>
    <row r="229" spans="1:14" x14ac:dyDescent="0.3">
      <c r="A229" s="80"/>
      <c r="B229" s="1">
        <v>25</v>
      </c>
      <c r="C229" s="1">
        <v>-39.308936000000003</v>
      </c>
      <c r="D229" s="1">
        <v>-10.383471</v>
      </c>
      <c r="E229" s="1">
        <v>17.384976000000002</v>
      </c>
      <c r="F229" s="2">
        <v>28</v>
      </c>
      <c r="G229" s="12">
        <v>-2.680688652438E-3</v>
      </c>
      <c r="H229" s="1">
        <v>1.4372199999999999E-10</v>
      </c>
      <c r="I229" s="16">
        <v>490</v>
      </c>
      <c r="J229" s="16">
        <v>0</v>
      </c>
      <c r="K229" s="20">
        <v>-7.9822294000000006E-8</v>
      </c>
      <c r="L229" s="1">
        <v>0</v>
      </c>
      <c r="M229" s="16">
        <v>490</v>
      </c>
      <c r="N229" s="2">
        <v>0</v>
      </c>
    </row>
    <row r="230" spans="1:14" x14ac:dyDescent="0.3">
      <c r="A230" s="80"/>
      <c r="B230" s="1">
        <v>26</v>
      </c>
      <c r="C230" s="1">
        <v>-30.186451999999999</v>
      </c>
      <c r="D230" s="1">
        <v>-9.5254049999999992</v>
      </c>
      <c r="E230" s="1">
        <v>10.309200000000001</v>
      </c>
      <c r="F230" s="2">
        <v>26</v>
      </c>
      <c r="G230" s="12">
        <v>4.2516631236E-4</v>
      </c>
      <c r="H230" s="1">
        <v>3.6149999999999998E-12</v>
      </c>
      <c r="I230" s="16">
        <v>460</v>
      </c>
      <c r="J230" s="16">
        <v>0</v>
      </c>
      <c r="K230" s="20">
        <v>6.2398900000000003E-10</v>
      </c>
      <c r="L230" s="1">
        <v>0</v>
      </c>
      <c r="M230" s="16">
        <v>460</v>
      </c>
      <c r="N230" s="2">
        <v>0</v>
      </c>
    </row>
    <row r="231" spans="1:14" x14ac:dyDescent="0.3">
      <c r="A231" s="80"/>
      <c r="B231" s="1">
        <v>27</v>
      </c>
      <c r="C231" s="1">
        <v>-14.314655999999999</v>
      </c>
      <c r="D231" s="1">
        <v>-3.7733059999999998</v>
      </c>
      <c r="E231" s="1">
        <v>6.3463909999999997</v>
      </c>
      <c r="F231" s="2">
        <v>22</v>
      </c>
      <c r="G231" s="12">
        <v>-2.974259731662E-3</v>
      </c>
      <c r="H231" s="1">
        <v>1.76924E-10</v>
      </c>
      <c r="I231" s="16">
        <v>420</v>
      </c>
      <c r="J231" s="16">
        <v>0</v>
      </c>
      <c r="K231" s="20">
        <v>1.369E-11</v>
      </c>
      <c r="L231" s="1">
        <v>0</v>
      </c>
      <c r="M231" s="16">
        <v>420</v>
      </c>
      <c r="N231" s="2">
        <v>0</v>
      </c>
    </row>
    <row r="232" spans="1:14" x14ac:dyDescent="0.3">
      <c r="A232" s="80"/>
      <c r="B232" s="1">
        <v>28</v>
      </c>
      <c r="C232" s="1">
        <v>23.9465</v>
      </c>
      <c r="D232" s="1">
        <v>-4.9789649999999996</v>
      </c>
      <c r="E232" s="1">
        <v>9.1886100000000006</v>
      </c>
      <c r="F232" s="2">
        <v>26</v>
      </c>
      <c r="G232" s="12">
        <v>-2.1274902913160001E-3</v>
      </c>
      <c r="H232" s="1">
        <v>9.0523999999999997E-11</v>
      </c>
      <c r="I232" s="16">
        <v>440</v>
      </c>
      <c r="J232" s="16">
        <v>0</v>
      </c>
      <c r="K232" s="20">
        <v>1.3843699999999999E-10</v>
      </c>
      <c r="L232" s="1">
        <v>0</v>
      </c>
      <c r="M232" s="16">
        <v>440</v>
      </c>
      <c r="N232" s="2">
        <v>0</v>
      </c>
    </row>
    <row r="233" spans="1:14" x14ac:dyDescent="0.3">
      <c r="A233" s="80"/>
      <c r="B233" s="1">
        <v>29</v>
      </c>
      <c r="C233" s="1">
        <v>-59.807977000000001</v>
      </c>
      <c r="D233" s="1">
        <v>-19.312325000000001</v>
      </c>
      <c r="E233" s="1">
        <v>19.563500999999999</v>
      </c>
      <c r="F233" s="2">
        <v>30</v>
      </c>
      <c r="G233" s="12">
        <v>6.2111734932999998E-5</v>
      </c>
      <c r="H233" s="1">
        <v>7.7E-14</v>
      </c>
      <c r="I233" s="16">
        <v>500</v>
      </c>
      <c r="J233" s="16">
        <v>0</v>
      </c>
      <c r="K233" s="20">
        <v>-1.767004475E-6</v>
      </c>
      <c r="L233" s="1">
        <v>0</v>
      </c>
      <c r="M233" s="16">
        <v>500</v>
      </c>
      <c r="N233" s="2">
        <v>0</v>
      </c>
    </row>
    <row r="234" spans="1:14" x14ac:dyDescent="0.3">
      <c r="A234" s="80"/>
      <c r="B234" s="1">
        <v>30</v>
      </c>
      <c r="C234" s="1">
        <v>84.647775999999993</v>
      </c>
      <c r="D234" s="1">
        <v>55.722310999999998</v>
      </c>
      <c r="E234" s="1">
        <v>69.889886000000004</v>
      </c>
      <c r="F234" s="2">
        <v>26</v>
      </c>
      <c r="G234" s="12">
        <v>62.739562791847398</v>
      </c>
      <c r="H234" s="1">
        <v>-0.921147190333934</v>
      </c>
      <c r="I234" s="16">
        <v>440</v>
      </c>
      <c r="J234" s="16">
        <v>1</v>
      </c>
      <c r="K234" s="20">
        <v>62.707251161811897</v>
      </c>
      <c r="L234" s="1">
        <v>-0.92112315360218699</v>
      </c>
      <c r="M234" s="16">
        <v>440</v>
      </c>
      <c r="N234" s="2">
        <v>1</v>
      </c>
    </row>
    <row r="235" spans="1:14" x14ac:dyDescent="0.3">
      <c r="A235" s="80"/>
      <c r="B235" s="1">
        <v>31</v>
      </c>
      <c r="C235" s="1">
        <v>0.99964399999999998</v>
      </c>
      <c r="D235" s="1">
        <v>-0.40035599999999999</v>
      </c>
      <c r="E235" s="1">
        <v>0.99964399999999998</v>
      </c>
      <c r="F235" s="2">
        <v>8</v>
      </c>
      <c r="G235" s="12">
        <v>-1.1467029564463001E-2</v>
      </c>
      <c r="H235" s="1">
        <v>2.6298549999999999E-9</v>
      </c>
      <c r="I235" s="16">
        <v>250</v>
      </c>
      <c r="J235" s="16">
        <v>0</v>
      </c>
      <c r="K235" s="20">
        <v>2.3899999999999999E-13</v>
      </c>
      <c r="L235" s="1">
        <v>0</v>
      </c>
      <c r="M235" s="16">
        <v>250</v>
      </c>
      <c r="N235" s="2">
        <v>0</v>
      </c>
    </row>
    <row r="236" spans="1:14" x14ac:dyDescent="0.3">
      <c r="A236" s="80"/>
      <c r="B236" s="1">
        <v>32</v>
      </c>
      <c r="C236" s="1">
        <v>-79.659689</v>
      </c>
      <c r="D236" s="1">
        <v>-22.965776000000002</v>
      </c>
      <c r="E236" s="1">
        <v>31.460379</v>
      </c>
      <c r="F236" s="2">
        <v>32</v>
      </c>
      <c r="G236" s="12">
        <v>-4.6162058028130001E-3</v>
      </c>
      <c r="H236" s="1">
        <v>4.2618699999999998E-10</v>
      </c>
      <c r="I236" s="16">
        <v>530</v>
      </c>
      <c r="J236" s="16">
        <v>0</v>
      </c>
      <c r="K236" s="20">
        <v>-1.6774460584366001E-2</v>
      </c>
      <c r="L236" s="1">
        <v>5.6276509999999996E-9</v>
      </c>
      <c r="M236" s="16">
        <v>530</v>
      </c>
      <c r="N236" s="2">
        <v>0</v>
      </c>
    </row>
    <row r="237" spans="1:14" x14ac:dyDescent="0.3">
      <c r="A237" s="80"/>
      <c r="B237" s="1">
        <v>33</v>
      </c>
      <c r="C237" s="1">
        <v>72.067994999999996</v>
      </c>
      <c r="D237" s="1">
        <v>57.310104000000003</v>
      </c>
      <c r="E237" s="1">
        <v>64.538459000000003</v>
      </c>
      <c r="F237" s="2">
        <v>22</v>
      </c>
      <c r="G237" s="12">
        <v>62.744186120867703</v>
      </c>
      <c r="H237" s="1">
        <v>-0.92114806589890796</v>
      </c>
      <c r="I237" s="16">
        <v>400</v>
      </c>
      <c r="J237" s="16">
        <v>1</v>
      </c>
      <c r="K237" s="20">
        <v>62.747042240328497</v>
      </c>
      <c r="L237" s="1">
        <v>-0.92114828603394605</v>
      </c>
      <c r="M237" s="16">
        <v>400</v>
      </c>
      <c r="N237" s="2">
        <v>1</v>
      </c>
    </row>
    <row r="238" spans="1:14" x14ac:dyDescent="0.3">
      <c r="A238" s="80"/>
      <c r="B238" s="1">
        <v>34</v>
      </c>
      <c r="C238" s="1">
        <v>-56.611158000000003</v>
      </c>
      <c r="D238" s="1">
        <v>-16.115506</v>
      </c>
      <c r="E238" s="1">
        <v>22.760318999999999</v>
      </c>
      <c r="F238" s="2">
        <v>30</v>
      </c>
      <c r="G238" s="12">
        <v>-1.1002495381343E-2</v>
      </c>
      <c r="H238" s="1">
        <v>2.421098E-9</v>
      </c>
      <c r="I238" s="16">
        <v>500</v>
      </c>
      <c r="J238" s="16">
        <v>0</v>
      </c>
      <c r="K238" s="20">
        <v>-2.9155144322E-5</v>
      </c>
      <c r="L238" s="1">
        <v>1.7E-14</v>
      </c>
      <c r="M238" s="16">
        <v>500</v>
      </c>
      <c r="N238" s="2">
        <v>0</v>
      </c>
    </row>
    <row r="239" spans="1:14" x14ac:dyDescent="0.3">
      <c r="A239" s="80"/>
      <c r="B239" s="1">
        <v>35</v>
      </c>
      <c r="C239" s="1">
        <v>82.613558999999995</v>
      </c>
      <c r="D239" s="1">
        <v>53.688093000000002</v>
      </c>
      <c r="E239" s="1">
        <v>67.855667999999994</v>
      </c>
      <c r="F239" s="2">
        <v>26</v>
      </c>
      <c r="G239" s="12">
        <v>62.736888806987402</v>
      </c>
      <c r="H239" s="1">
        <v>-0.92114639095387896</v>
      </c>
      <c r="I239" s="16">
        <v>440</v>
      </c>
      <c r="J239" s="16">
        <v>1</v>
      </c>
      <c r="K239" s="20">
        <v>62.222149622968502</v>
      </c>
      <c r="L239" s="1">
        <v>-0.91700637863033096</v>
      </c>
      <c r="M239" s="16">
        <v>440</v>
      </c>
      <c r="N239" s="2">
        <v>1</v>
      </c>
    </row>
    <row r="240" spans="1:14" x14ac:dyDescent="0.3">
      <c r="A240" s="80"/>
      <c r="B240" s="1">
        <v>36</v>
      </c>
      <c r="C240" s="1">
        <v>-40.976171000000001</v>
      </c>
      <c r="D240" s="1">
        <v>-12.050705000000001</v>
      </c>
      <c r="E240" s="1">
        <v>15.717741999999999</v>
      </c>
      <c r="F240" s="2">
        <v>28</v>
      </c>
      <c r="G240" s="12">
        <v>-9.5203493775480007E-3</v>
      </c>
      <c r="H240" s="1">
        <v>1.812741E-9</v>
      </c>
      <c r="I240" s="16">
        <v>490</v>
      </c>
      <c r="J240" s="16">
        <v>0</v>
      </c>
      <c r="K240" s="20">
        <v>-1.4830599999999999E-10</v>
      </c>
      <c r="L240" s="1">
        <v>0</v>
      </c>
      <c r="M240" s="16">
        <v>490</v>
      </c>
      <c r="N240" s="2">
        <v>0</v>
      </c>
    </row>
    <row r="241" spans="1:14" x14ac:dyDescent="0.3">
      <c r="A241" s="80"/>
      <c r="B241" s="1">
        <v>37</v>
      </c>
      <c r="C241" s="1">
        <v>-34.968350999999998</v>
      </c>
      <c r="D241" s="1">
        <v>-6.0428860000000002</v>
      </c>
      <c r="E241" s="1">
        <v>21.725560999999999</v>
      </c>
      <c r="F241" s="2">
        <v>28</v>
      </c>
      <c r="G241" s="12">
        <v>-5.6892730946980002E-3</v>
      </c>
      <c r="H241" s="1">
        <v>6.47357E-10</v>
      </c>
      <c r="I241" s="16">
        <v>490</v>
      </c>
      <c r="J241" s="16">
        <v>0</v>
      </c>
      <c r="K241" s="20">
        <v>3.0288367720000001E-6</v>
      </c>
      <c r="L241" s="1">
        <v>0</v>
      </c>
      <c r="M241" s="16">
        <v>490</v>
      </c>
      <c r="N241" s="2">
        <v>0</v>
      </c>
    </row>
    <row r="242" spans="1:14" x14ac:dyDescent="0.3">
      <c r="A242" s="80"/>
      <c r="B242" s="1">
        <v>38</v>
      </c>
      <c r="C242" s="1">
        <v>-69.859696</v>
      </c>
      <c r="D242" s="1">
        <v>-13.165784</v>
      </c>
      <c r="E242" s="1">
        <v>41.260371999999997</v>
      </c>
      <c r="F242" s="2">
        <v>32</v>
      </c>
      <c r="G242" s="12">
        <v>-1.1790743355884E-2</v>
      </c>
      <c r="H242" s="1">
        <v>2.7804329999999998E-9</v>
      </c>
      <c r="I242" s="16">
        <v>530</v>
      </c>
      <c r="J242" s="16">
        <v>0</v>
      </c>
      <c r="K242" s="20">
        <v>6.6605936892643006E-2</v>
      </c>
      <c r="L242" s="1">
        <v>8.8727017000000006E-8</v>
      </c>
      <c r="M242" s="16">
        <v>530</v>
      </c>
      <c r="N242" s="2">
        <v>0</v>
      </c>
    </row>
    <row r="243" spans="1:14" x14ac:dyDescent="0.3">
      <c r="A243" s="80"/>
      <c r="B243" s="1">
        <v>39</v>
      </c>
      <c r="C243" s="1">
        <v>94.334480999999997</v>
      </c>
      <c r="D243" s="1">
        <v>53.838828999999997</v>
      </c>
      <c r="E243" s="1">
        <v>73.673434</v>
      </c>
      <c r="F243" s="2">
        <v>28</v>
      </c>
      <c r="G243" s="12">
        <v>62.742908466309203</v>
      </c>
      <c r="H243" s="1">
        <v>-0.92114788812025505</v>
      </c>
      <c r="I243" s="16">
        <v>470</v>
      </c>
      <c r="J243" s="16">
        <v>1</v>
      </c>
      <c r="K243" s="20">
        <v>63.172236052331499</v>
      </c>
      <c r="L243" s="1">
        <v>-0.91844886082588195</v>
      </c>
      <c r="M243" s="16">
        <v>470</v>
      </c>
      <c r="N243" s="2">
        <v>1</v>
      </c>
    </row>
    <row r="244" spans="1:14" x14ac:dyDescent="0.3">
      <c r="A244" s="80"/>
      <c r="B244" s="1">
        <v>40</v>
      </c>
      <c r="C244" s="1">
        <v>-10.752687999999999</v>
      </c>
      <c r="D244" s="1">
        <v>-3.2231519999999998</v>
      </c>
      <c r="E244" s="1">
        <v>4.0052029999999998</v>
      </c>
      <c r="F244" s="2">
        <v>20</v>
      </c>
      <c r="G244" s="12">
        <v>-7.85006511121E-4</v>
      </c>
      <c r="H244" s="1">
        <v>1.2325E-11</v>
      </c>
      <c r="I244" s="16">
        <v>390</v>
      </c>
      <c r="J244" s="16">
        <v>0</v>
      </c>
      <c r="K244" s="20">
        <v>2.351E-12</v>
      </c>
      <c r="L244" s="1">
        <v>0</v>
      </c>
      <c r="M244" s="16">
        <v>390</v>
      </c>
      <c r="N244" s="2">
        <v>0</v>
      </c>
    </row>
    <row r="245" spans="1:14" x14ac:dyDescent="0.3">
      <c r="A245" s="80"/>
      <c r="B245" s="1">
        <v>41</v>
      </c>
      <c r="C245" s="1">
        <v>-57.983935000000002</v>
      </c>
      <c r="D245" s="1">
        <v>-17.488284</v>
      </c>
      <c r="E245" s="1">
        <v>21.387542</v>
      </c>
      <c r="F245" s="2">
        <v>30</v>
      </c>
      <c r="G245" s="12">
        <v>-7.6443872127210004E-3</v>
      </c>
      <c r="H245" s="1">
        <v>1.1687330000000001E-9</v>
      </c>
      <c r="I245" s="16">
        <v>500</v>
      </c>
      <c r="J245" s="16">
        <v>0</v>
      </c>
      <c r="K245" s="20">
        <v>-9.5975043430000002E-6</v>
      </c>
      <c r="L245" s="1">
        <v>2.0000000000000002E-15</v>
      </c>
      <c r="M245" s="16">
        <v>500</v>
      </c>
      <c r="N245" s="2">
        <v>0</v>
      </c>
    </row>
    <row r="246" spans="1:14" x14ac:dyDescent="0.3">
      <c r="A246" s="80"/>
      <c r="B246" s="1">
        <v>42</v>
      </c>
      <c r="C246" s="1">
        <v>-28.556315999999999</v>
      </c>
      <c r="D246" s="1">
        <v>-7.8952689999999999</v>
      </c>
      <c r="E246" s="1">
        <v>11.939336000000001</v>
      </c>
      <c r="F246" s="2">
        <v>26</v>
      </c>
      <c r="G246" s="12">
        <v>3.2632881253390001E-3</v>
      </c>
      <c r="H246" s="1">
        <v>2.1298100000000001E-10</v>
      </c>
      <c r="I246" s="16">
        <v>460</v>
      </c>
      <c r="J246" s="16">
        <v>0</v>
      </c>
      <c r="K246" s="20">
        <v>1.550393E-9</v>
      </c>
      <c r="L246" s="1">
        <v>0</v>
      </c>
      <c r="M246" s="16">
        <v>460</v>
      </c>
      <c r="N246" s="2">
        <v>0</v>
      </c>
    </row>
    <row r="247" spans="1:14" x14ac:dyDescent="0.3">
      <c r="A247" s="80"/>
      <c r="B247" s="1">
        <v>43</v>
      </c>
      <c r="C247" s="1">
        <v>-1.87355</v>
      </c>
      <c r="D247" s="1">
        <v>-0.47355000000000003</v>
      </c>
      <c r="E247" s="1">
        <v>0.87044999999999995</v>
      </c>
      <c r="F247" s="2">
        <v>10</v>
      </c>
      <c r="G247" s="12">
        <v>-6.8835965982220002E-3</v>
      </c>
      <c r="H247" s="1">
        <v>9.4767799999999996E-10</v>
      </c>
      <c r="I247" s="16">
        <v>260</v>
      </c>
      <c r="J247" s="16">
        <v>0</v>
      </c>
      <c r="K247" s="20">
        <v>2.4600000000000001E-13</v>
      </c>
      <c r="L247" s="1">
        <v>0</v>
      </c>
      <c r="M247" s="16">
        <v>260</v>
      </c>
      <c r="N247" s="2">
        <v>0</v>
      </c>
    </row>
    <row r="248" spans="1:14" x14ac:dyDescent="0.3">
      <c r="A248" s="80"/>
      <c r="B248" s="1">
        <v>44</v>
      </c>
      <c r="C248" s="1">
        <v>-36.187553999999999</v>
      </c>
      <c r="D248" s="1">
        <v>-7.2620880000000003</v>
      </c>
      <c r="E248" s="1">
        <v>20.506359</v>
      </c>
      <c r="F248" s="2">
        <v>28</v>
      </c>
      <c r="G248" s="12">
        <v>-2.84096736821E-3</v>
      </c>
      <c r="H248" s="1">
        <v>1.6142199999999999E-10</v>
      </c>
      <c r="I248" s="16">
        <v>490</v>
      </c>
      <c r="J248" s="16">
        <v>0</v>
      </c>
      <c r="K248" s="20">
        <v>-3.1777679900000001E-7</v>
      </c>
      <c r="L248" s="1">
        <v>0</v>
      </c>
      <c r="M248" s="16">
        <v>490</v>
      </c>
      <c r="N248" s="2">
        <v>0</v>
      </c>
    </row>
    <row r="249" spans="1:14" x14ac:dyDescent="0.3">
      <c r="A249" s="80"/>
      <c r="B249" s="1">
        <v>45</v>
      </c>
      <c r="C249" s="1">
        <v>15.088471</v>
      </c>
      <c r="D249" s="1">
        <v>-5.5725759999999998</v>
      </c>
      <c r="E249" s="1">
        <v>4.5471199999999996</v>
      </c>
      <c r="F249" s="2">
        <v>24</v>
      </c>
      <c r="G249" s="12">
        <v>-8.9609813296759998E-3</v>
      </c>
      <c r="H249" s="1">
        <v>1.6059839999999999E-9</v>
      </c>
      <c r="I249" s="16">
        <v>430</v>
      </c>
      <c r="J249" s="16">
        <v>0</v>
      </c>
      <c r="K249" s="20">
        <v>4.7049999999999998E-12</v>
      </c>
      <c r="L249" s="1">
        <v>0</v>
      </c>
      <c r="M249" s="16">
        <v>430</v>
      </c>
      <c r="N249" s="2">
        <v>0</v>
      </c>
    </row>
    <row r="250" spans="1:14" x14ac:dyDescent="0.3">
      <c r="A250" s="80"/>
      <c r="B250" s="1">
        <v>46</v>
      </c>
      <c r="C250" s="1">
        <v>56.868259000000002</v>
      </c>
      <c r="D250" s="1">
        <v>60.709859000000002</v>
      </c>
      <c r="E250" s="1">
        <v>64.397795000000002</v>
      </c>
      <c r="F250" s="2">
        <v>16</v>
      </c>
      <c r="G250" s="12">
        <v>62.7445827450506</v>
      </c>
      <c r="H250" s="1">
        <v>-0.92114811111603501</v>
      </c>
      <c r="I250" s="16">
        <v>330</v>
      </c>
      <c r="J250" s="16">
        <v>1</v>
      </c>
      <c r="K250" s="20">
        <v>62.739992245985903</v>
      </c>
      <c r="L250" s="1">
        <v>-0.92114729870679302</v>
      </c>
      <c r="M250" s="16">
        <v>330</v>
      </c>
      <c r="N250" s="2">
        <v>1</v>
      </c>
    </row>
    <row r="251" spans="1:14" x14ac:dyDescent="0.3">
      <c r="A251" s="80"/>
      <c r="B251" s="1">
        <v>47</v>
      </c>
      <c r="C251" s="1">
        <v>-6.132517</v>
      </c>
      <c r="D251" s="1">
        <v>-2.2909169999999999</v>
      </c>
      <c r="E251" s="1">
        <v>1.397019</v>
      </c>
      <c r="F251" s="2">
        <v>16</v>
      </c>
      <c r="G251" s="12">
        <v>-1.8533854517269999E-3</v>
      </c>
      <c r="H251" s="1">
        <v>6.8701000000000001E-11</v>
      </c>
      <c r="I251" s="16">
        <v>330</v>
      </c>
      <c r="J251" s="16">
        <v>0</v>
      </c>
      <c r="K251" s="20">
        <v>3.7700000000000001E-13</v>
      </c>
      <c r="L251" s="1">
        <v>0</v>
      </c>
      <c r="M251" s="16">
        <v>330</v>
      </c>
      <c r="N251" s="2">
        <v>0</v>
      </c>
    </row>
    <row r="252" spans="1:14" x14ac:dyDescent="0.3">
      <c r="A252" s="80"/>
      <c r="B252" s="1">
        <v>48</v>
      </c>
      <c r="C252" s="1">
        <v>76.341220000000007</v>
      </c>
      <c r="D252" s="1">
        <v>55.680174000000001</v>
      </c>
      <c r="E252" s="1">
        <v>65.799869999999999</v>
      </c>
      <c r="F252" s="2">
        <v>24</v>
      </c>
      <c r="G252" s="12">
        <v>62.739247891499097</v>
      </c>
      <c r="H252" s="1">
        <v>-0.92114710734934901</v>
      </c>
      <c r="I252" s="16">
        <v>430</v>
      </c>
      <c r="J252" s="16">
        <v>1</v>
      </c>
      <c r="K252" s="20">
        <v>62.588109504236897</v>
      </c>
      <c r="L252" s="1">
        <v>-0.92076377464916304</v>
      </c>
      <c r="M252" s="16">
        <v>430</v>
      </c>
      <c r="N252" s="2">
        <v>1</v>
      </c>
    </row>
    <row r="253" spans="1:14" x14ac:dyDescent="0.3">
      <c r="A253" s="80"/>
      <c r="B253" s="1">
        <v>49</v>
      </c>
      <c r="C253" s="1">
        <v>-73.978335999999999</v>
      </c>
      <c r="D253" s="1">
        <v>-17.284424000000001</v>
      </c>
      <c r="E253" s="1">
        <v>37.141731999999998</v>
      </c>
      <c r="F253" s="2">
        <v>32</v>
      </c>
      <c r="G253" s="12">
        <v>-3.2141607163210001E-3</v>
      </c>
      <c r="H253" s="1">
        <v>2.0661700000000001E-10</v>
      </c>
      <c r="I253" s="16">
        <v>530</v>
      </c>
      <c r="J253" s="16">
        <v>0</v>
      </c>
      <c r="K253" s="20">
        <v>-0.136711699541881</v>
      </c>
      <c r="L253" s="1">
        <v>3.7380177600000001E-7</v>
      </c>
      <c r="M253" s="16">
        <v>530</v>
      </c>
      <c r="N253" s="2">
        <v>0</v>
      </c>
    </row>
    <row r="254" spans="1:14" x14ac:dyDescent="0.3">
      <c r="A254" s="80"/>
      <c r="B254" s="1">
        <v>50</v>
      </c>
      <c r="C254" s="1">
        <v>-6.335216</v>
      </c>
      <c r="D254" s="1">
        <v>-2.4936159999999998</v>
      </c>
      <c r="E254" s="1">
        <v>1.19432</v>
      </c>
      <c r="F254" s="2">
        <v>16</v>
      </c>
      <c r="G254" s="12">
        <v>-8.9053250117390008E-3</v>
      </c>
      <c r="H254" s="1">
        <v>1.5860960000000001E-9</v>
      </c>
      <c r="I254" s="16">
        <v>330</v>
      </c>
      <c r="J254" s="16">
        <v>0</v>
      </c>
      <c r="K254" s="20">
        <v>3.3299999999999999E-13</v>
      </c>
      <c r="L254" s="1">
        <v>0</v>
      </c>
      <c r="M254" s="16">
        <v>330</v>
      </c>
      <c r="N254" s="2">
        <v>0</v>
      </c>
    </row>
    <row r="255" spans="1:14" x14ac:dyDescent="0.3">
      <c r="A255" s="80"/>
      <c r="B255" s="1">
        <v>51</v>
      </c>
      <c r="C255" s="1">
        <v>0.46104400000000001</v>
      </c>
      <c r="D255" s="1">
        <v>-0.53895599999999999</v>
      </c>
      <c r="E255" s="1">
        <v>1.461044</v>
      </c>
      <c r="F255" s="2">
        <v>6</v>
      </c>
      <c r="G255" s="12">
        <v>1.816510155864E-3</v>
      </c>
      <c r="H255" s="1">
        <v>6.5994000000000005E-11</v>
      </c>
      <c r="I255" s="16">
        <v>260</v>
      </c>
      <c r="J255" s="16">
        <v>0</v>
      </c>
      <c r="K255" s="20">
        <v>2.49E-13</v>
      </c>
      <c r="L255" s="1">
        <v>0</v>
      </c>
      <c r="M255" s="16">
        <v>260</v>
      </c>
      <c r="N255" s="2">
        <v>0</v>
      </c>
    </row>
    <row r="256" spans="1:14" x14ac:dyDescent="0.3">
      <c r="A256" s="80"/>
      <c r="B256" s="1">
        <v>52</v>
      </c>
      <c r="C256" s="1">
        <v>45.057068000000001</v>
      </c>
      <c r="D256" s="1">
        <v>55.598418000000002</v>
      </c>
      <c r="E256" s="1">
        <v>65.718114</v>
      </c>
      <c r="F256" s="2">
        <v>22</v>
      </c>
      <c r="G256" s="12">
        <v>62.739869462902902</v>
      </c>
      <c r="H256" s="1">
        <v>-0.92114726828781501</v>
      </c>
      <c r="I256" s="16">
        <v>420</v>
      </c>
      <c r="J256" s="16">
        <v>1</v>
      </c>
      <c r="K256" s="20">
        <v>62.602913413254903</v>
      </c>
      <c r="L256" s="1">
        <v>-0.92083159023108596</v>
      </c>
      <c r="M256" s="16">
        <v>420</v>
      </c>
      <c r="N256" s="2">
        <v>1</v>
      </c>
    </row>
    <row r="257" spans="1:14" x14ac:dyDescent="0.3">
      <c r="A257" s="80"/>
      <c r="B257" s="1">
        <v>53</v>
      </c>
      <c r="C257" s="1">
        <v>-53.711339000000002</v>
      </c>
      <c r="D257" s="1">
        <v>-13.215687000000001</v>
      </c>
      <c r="E257" s="1">
        <v>25.660138</v>
      </c>
      <c r="F257" s="2">
        <v>30</v>
      </c>
      <c r="G257" s="12">
        <v>-1.222588084632E-2</v>
      </c>
      <c r="H257" s="1">
        <v>2.9894430000000001E-9</v>
      </c>
      <c r="I257" s="16">
        <v>500</v>
      </c>
      <c r="J257" s="16">
        <v>0</v>
      </c>
      <c r="K257" s="20">
        <v>-1.9371913174600001E-4</v>
      </c>
      <c r="L257" s="1">
        <v>7.5100000000000003E-13</v>
      </c>
      <c r="M257" s="16">
        <v>500</v>
      </c>
      <c r="N257" s="2">
        <v>0</v>
      </c>
    </row>
    <row r="258" spans="1:14" x14ac:dyDescent="0.3">
      <c r="A258" s="80"/>
      <c r="B258" s="1">
        <v>54</v>
      </c>
      <c r="C258" s="1">
        <v>96.354494000000003</v>
      </c>
      <c r="D258" s="1">
        <v>55.858842000000003</v>
      </c>
      <c r="E258" s="1">
        <v>75.693447000000006</v>
      </c>
      <c r="F258" s="2">
        <v>28</v>
      </c>
      <c r="G258" s="12">
        <v>62.751828181287998</v>
      </c>
      <c r="H258" s="1">
        <v>-0.92114810572346895</v>
      </c>
      <c r="I258" s="16">
        <v>470</v>
      </c>
      <c r="J258" s="16">
        <v>1</v>
      </c>
      <c r="K258" s="20">
        <v>63.887739908276998</v>
      </c>
      <c r="L258" s="1">
        <v>-0.90177252247853701</v>
      </c>
      <c r="M258" s="16">
        <v>470</v>
      </c>
      <c r="N258" s="2">
        <v>1</v>
      </c>
    </row>
    <row r="259" spans="1:14" x14ac:dyDescent="0.3">
      <c r="A259" s="80"/>
      <c r="B259" s="1">
        <v>55</v>
      </c>
      <c r="C259" s="1">
        <v>78.683609000000004</v>
      </c>
      <c r="D259" s="1">
        <v>58.022562000000001</v>
      </c>
      <c r="E259" s="1">
        <v>68.142257999999998</v>
      </c>
      <c r="F259" s="2">
        <v>24</v>
      </c>
      <c r="G259" s="12">
        <v>62.743397100222602</v>
      </c>
      <c r="H259" s="1">
        <v>-0.92114796189995896</v>
      </c>
      <c r="I259" s="16">
        <v>430</v>
      </c>
      <c r="J259" s="16">
        <v>1</v>
      </c>
      <c r="K259" s="20">
        <v>62.774083836448703</v>
      </c>
      <c r="L259" s="1">
        <v>-0.92113822986173699</v>
      </c>
      <c r="M259" s="16">
        <v>430</v>
      </c>
      <c r="N259" s="2">
        <v>1</v>
      </c>
    </row>
    <row r="260" spans="1:14" x14ac:dyDescent="0.3">
      <c r="A260" s="80"/>
      <c r="B260" s="1">
        <v>56</v>
      </c>
      <c r="C260" s="1">
        <v>-15.669541000000001</v>
      </c>
      <c r="D260" s="1">
        <v>-5.1281910000000002</v>
      </c>
      <c r="E260" s="1">
        <v>4.9915050000000001</v>
      </c>
      <c r="F260" s="2">
        <v>22</v>
      </c>
      <c r="G260" s="12">
        <v>-1.8075745750399999E-3</v>
      </c>
      <c r="H260" s="1">
        <v>6.5346999999999999E-11</v>
      </c>
      <c r="I260" s="16">
        <v>420</v>
      </c>
      <c r="J260" s="16">
        <v>0</v>
      </c>
      <c r="K260" s="20">
        <v>6.5829999999999997E-12</v>
      </c>
      <c r="L260" s="1">
        <v>0</v>
      </c>
      <c r="M260" s="16">
        <v>420</v>
      </c>
      <c r="N260" s="2">
        <v>0</v>
      </c>
    </row>
    <row r="261" spans="1:14" x14ac:dyDescent="0.3">
      <c r="A261" s="80"/>
      <c r="B261" s="1">
        <v>57</v>
      </c>
      <c r="C261" s="1">
        <v>86.352339999999998</v>
      </c>
      <c r="D261" s="1">
        <v>57.426873999999998</v>
      </c>
      <c r="E261" s="1">
        <v>71.594448999999997</v>
      </c>
      <c r="F261" s="2">
        <v>26</v>
      </c>
      <c r="G261" s="12">
        <v>62.749695071594303</v>
      </c>
      <c r="H261" s="1">
        <v>-0.92114827105934605</v>
      </c>
      <c r="I261" s="16">
        <v>440</v>
      </c>
      <c r="J261" s="16">
        <v>1</v>
      </c>
      <c r="K261" s="20">
        <v>63.140605572489299</v>
      </c>
      <c r="L261" s="1">
        <v>-0.91883630316954701</v>
      </c>
      <c r="M261" s="16">
        <v>440</v>
      </c>
      <c r="N261" s="2">
        <v>1</v>
      </c>
    </row>
    <row r="262" spans="1:14" x14ac:dyDescent="0.3">
      <c r="A262" s="80"/>
      <c r="B262" s="1">
        <v>58</v>
      </c>
      <c r="C262" s="1">
        <v>-48.603755999999997</v>
      </c>
      <c r="D262" s="1">
        <v>-8.1081040000000009</v>
      </c>
      <c r="E262" s="1">
        <v>30.767721000000002</v>
      </c>
      <c r="F262" s="2">
        <v>30</v>
      </c>
      <c r="G262" s="12">
        <v>-6.3147797608000003E-5</v>
      </c>
      <c r="H262" s="1">
        <v>8E-14</v>
      </c>
      <c r="I262" s="16">
        <v>500</v>
      </c>
      <c r="J262" s="16">
        <v>0</v>
      </c>
      <c r="K262" s="20">
        <v>3.6373341893520001E-3</v>
      </c>
      <c r="L262" s="1">
        <v>2.6460399999999998E-10</v>
      </c>
      <c r="M262" s="16">
        <v>500</v>
      </c>
      <c r="N262" s="2">
        <v>0</v>
      </c>
    </row>
    <row r="263" spans="1:14" x14ac:dyDescent="0.3">
      <c r="A263" s="80"/>
      <c r="B263" s="1">
        <v>59</v>
      </c>
      <c r="C263" s="1">
        <v>-53.322574000000003</v>
      </c>
      <c r="D263" s="1">
        <v>-12.826923000000001</v>
      </c>
      <c r="E263" s="1">
        <v>26.048902999999999</v>
      </c>
      <c r="F263" s="2">
        <v>30</v>
      </c>
      <c r="G263" s="12">
        <v>4.6102812580180001E-3</v>
      </c>
      <c r="H263" s="1">
        <v>4.2509400000000001E-10</v>
      </c>
      <c r="I263" s="16">
        <v>500</v>
      </c>
      <c r="J263" s="16">
        <v>0</v>
      </c>
      <c r="K263" s="20">
        <v>-2.3514633424499999E-4</v>
      </c>
      <c r="L263" s="1">
        <v>1.1059999999999999E-12</v>
      </c>
      <c r="M263" s="16">
        <v>500</v>
      </c>
      <c r="N263" s="2">
        <v>0</v>
      </c>
    </row>
    <row r="264" spans="1:14" x14ac:dyDescent="0.3">
      <c r="A264" s="80"/>
      <c r="B264" s="1">
        <v>60</v>
      </c>
      <c r="C264" s="1">
        <v>-60.314937</v>
      </c>
      <c r="D264" s="1">
        <v>-19.819286000000002</v>
      </c>
      <c r="E264" s="1">
        <v>19.056539999999998</v>
      </c>
      <c r="F264" s="2">
        <v>30</v>
      </c>
      <c r="G264" s="12">
        <v>4.5029060078399996E-3</v>
      </c>
      <c r="H264" s="1">
        <v>4.0552299999999999E-10</v>
      </c>
      <c r="I264" s="16">
        <v>500</v>
      </c>
      <c r="J264" s="16">
        <v>0</v>
      </c>
      <c r="K264" s="20">
        <v>-1.045682685E-6</v>
      </c>
      <c r="L264" s="1">
        <v>0</v>
      </c>
      <c r="M264" s="16">
        <v>500</v>
      </c>
      <c r="N264" s="2">
        <v>0</v>
      </c>
    </row>
    <row r="265" spans="1:14" x14ac:dyDescent="0.3">
      <c r="A265" s="80"/>
      <c r="B265" s="1">
        <v>61</v>
      </c>
      <c r="C265" s="1">
        <v>32.834981999999997</v>
      </c>
      <c r="D265" s="1">
        <v>-7.6606699999999996</v>
      </c>
      <c r="E265" s="1">
        <v>12.173935</v>
      </c>
      <c r="F265" s="2">
        <v>28</v>
      </c>
      <c r="G265" s="12">
        <v>-9.0998757555999998E-5</v>
      </c>
      <c r="H265" s="1">
        <v>1.66E-13</v>
      </c>
      <c r="I265" s="16">
        <v>470</v>
      </c>
      <c r="J265" s="16">
        <v>0</v>
      </c>
      <c r="K265" s="20">
        <v>1.7025280000000001E-9</v>
      </c>
      <c r="L265" s="1">
        <v>0</v>
      </c>
      <c r="M265" s="16">
        <v>470</v>
      </c>
      <c r="N265" s="2">
        <v>0</v>
      </c>
    </row>
    <row r="266" spans="1:14" x14ac:dyDescent="0.3">
      <c r="A266" s="80"/>
      <c r="B266" s="1">
        <v>62</v>
      </c>
      <c r="C266" s="1">
        <v>12.896552</v>
      </c>
      <c r="D266" s="1">
        <v>-7.7644950000000001</v>
      </c>
      <c r="E266" s="1">
        <v>2.3552010000000001</v>
      </c>
      <c r="F266" s="2">
        <v>24</v>
      </c>
      <c r="G266" s="12">
        <v>-8.3846540299220007E-3</v>
      </c>
      <c r="H266" s="1">
        <v>1.4060479999999999E-9</v>
      </c>
      <c r="I266" s="16">
        <v>430</v>
      </c>
      <c r="J266" s="16">
        <v>0</v>
      </c>
      <c r="K266" s="20">
        <v>6.4799999999999997E-13</v>
      </c>
      <c r="L266" s="1">
        <v>0</v>
      </c>
      <c r="M266" s="16">
        <v>430</v>
      </c>
      <c r="N266" s="2">
        <v>0</v>
      </c>
    </row>
    <row r="267" spans="1:14" x14ac:dyDescent="0.3">
      <c r="A267" s="80"/>
      <c r="B267" s="1">
        <v>63</v>
      </c>
      <c r="C267" s="1">
        <v>-29.058617000000002</v>
      </c>
      <c r="D267" s="1">
        <v>-8.39757</v>
      </c>
      <c r="E267" s="1">
        <v>11.437035</v>
      </c>
      <c r="F267" s="2">
        <v>26</v>
      </c>
      <c r="G267" s="12">
        <v>-7.7777167445449999E-3</v>
      </c>
      <c r="H267" s="1">
        <v>1.209858E-9</v>
      </c>
      <c r="I267" s="16">
        <v>460</v>
      </c>
      <c r="J267" s="16">
        <v>0</v>
      </c>
      <c r="K267" s="20">
        <v>1.2225099999999999E-9</v>
      </c>
      <c r="L267" s="1">
        <v>0</v>
      </c>
      <c r="M267" s="16">
        <v>460</v>
      </c>
      <c r="N267" s="2">
        <v>0</v>
      </c>
    </row>
    <row r="268" spans="1:14" x14ac:dyDescent="0.3">
      <c r="A268" s="80"/>
      <c r="B268" s="1">
        <v>64</v>
      </c>
      <c r="C268" s="1">
        <v>-72.217707000000004</v>
      </c>
      <c r="D268" s="1">
        <v>-15.523795</v>
      </c>
      <c r="E268" s="1">
        <v>38.902360999999999</v>
      </c>
      <c r="F268" s="2">
        <v>32</v>
      </c>
      <c r="G268" s="12">
        <v>3.5488454154310001E-3</v>
      </c>
      <c r="H268" s="1">
        <v>2.5188600000000001E-10</v>
      </c>
      <c r="I268" s="16">
        <v>530</v>
      </c>
      <c r="J268" s="16">
        <v>0</v>
      </c>
      <c r="K268" s="20">
        <v>-0.143024324323025</v>
      </c>
      <c r="L268" s="1">
        <v>4.0911914699999998E-7</v>
      </c>
      <c r="M268" s="16">
        <v>530</v>
      </c>
      <c r="N268" s="2">
        <v>0</v>
      </c>
    </row>
    <row r="269" spans="1:14" x14ac:dyDescent="0.3">
      <c r="A269" s="80"/>
      <c r="B269" s="1">
        <v>65</v>
      </c>
      <c r="C269" s="1">
        <v>-5.9129860000000001</v>
      </c>
      <c r="D269" s="1">
        <v>-2.0713859999999999</v>
      </c>
      <c r="E269" s="1">
        <v>1.6165499999999999</v>
      </c>
      <c r="F269" s="2">
        <v>16</v>
      </c>
      <c r="G269" s="12">
        <v>-7.3155997781069997E-3</v>
      </c>
      <c r="H269" s="1">
        <v>1.07036E-9</v>
      </c>
      <c r="I269" s="16">
        <v>330</v>
      </c>
      <c r="J269" s="16">
        <v>0</v>
      </c>
      <c r="K269" s="20">
        <v>4.2300000000000002E-13</v>
      </c>
      <c r="L269" s="1">
        <v>0</v>
      </c>
      <c r="M269" s="16">
        <v>330</v>
      </c>
      <c r="N269" s="2">
        <v>0</v>
      </c>
    </row>
    <row r="270" spans="1:14" x14ac:dyDescent="0.3">
      <c r="A270" s="80"/>
      <c r="B270" s="1">
        <v>66</v>
      </c>
      <c r="C270" s="1">
        <v>-1.9264289999999999</v>
      </c>
      <c r="D270" s="1">
        <v>-0.52642900000000004</v>
      </c>
      <c r="E270" s="1">
        <v>0.81757100000000005</v>
      </c>
      <c r="F270" s="2">
        <v>10</v>
      </c>
      <c r="G270" s="12">
        <v>-3.7618994427129999E-3</v>
      </c>
      <c r="H270" s="1">
        <v>2.8303800000000002E-10</v>
      </c>
      <c r="I270" s="16">
        <v>260</v>
      </c>
      <c r="J270" s="16">
        <v>0</v>
      </c>
      <c r="K270" s="20">
        <v>2.49E-13</v>
      </c>
      <c r="L270" s="1">
        <v>0</v>
      </c>
      <c r="M270" s="16">
        <v>260</v>
      </c>
      <c r="N270" s="2">
        <v>0</v>
      </c>
    </row>
    <row r="271" spans="1:14" x14ac:dyDescent="0.3">
      <c r="A271" s="80"/>
      <c r="B271" s="1">
        <v>67</v>
      </c>
      <c r="C271" s="1">
        <v>-93.775442999999996</v>
      </c>
      <c r="D271" s="1">
        <v>-37.081530999999998</v>
      </c>
      <c r="E271" s="1">
        <v>17.344625000000001</v>
      </c>
      <c r="F271" s="2">
        <v>32</v>
      </c>
      <c r="G271" s="12">
        <v>-9.4643215218300001E-4</v>
      </c>
      <c r="H271" s="1">
        <v>1.7915E-11</v>
      </c>
      <c r="I271" s="16">
        <v>530</v>
      </c>
      <c r="J271" s="16">
        <v>0</v>
      </c>
      <c r="K271" s="20">
        <v>-1.3337483999999999E-7</v>
      </c>
      <c r="L271" s="1">
        <v>0</v>
      </c>
      <c r="M271" s="16">
        <v>530</v>
      </c>
      <c r="N271" s="2">
        <v>0</v>
      </c>
    </row>
    <row r="272" spans="1:14" x14ac:dyDescent="0.3">
      <c r="A272" s="80"/>
      <c r="B272" s="1">
        <v>68</v>
      </c>
      <c r="C272" s="1">
        <v>-70.859170000000006</v>
      </c>
      <c r="D272" s="1">
        <v>-14.165258</v>
      </c>
      <c r="E272" s="1">
        <v>40.260897999999997</v>
      </c>
      <c r="F272" s="2">
        <v>32</v>
      </c>
      <c r="G272" s="12">
        <v>-5.607466870519E-3</v>
      </c>
      <c r="H272" s="1">
        <v>6.2887399999999995E-10</v>
      </c>
      <c r="I272" s="16">
        <v>530</v>
      </c>
      <c r="J272" s="16">
        <v>0</v>
      </c>
      <c r="K272" s="20">
        <v>-6.4777533402761003E-2</v>
      </c>
      <c r="L272" s="1">
        <v>8.3922577000000004E-8</v>
      </c>
      <c r="M272" s="16">
        <v>530</v>
      </c>
      <c r="N272" s="2">
        <v>0</v>
      </c>
    </row>
    <row r="273" spans="1:14" x14ac:dyDescent="0.3">
      <c r="A273" s="80"/>
      <c r="B273" s="1">
        <v>69</v>
      </c>
      <c r="C273" s="1">
        <v>-0.83534200000000003</v>
      </c>
      <c r="D273" s="1">
        <v>-0.83534200000000003</v>
      </c>
      <c r="E273" s="1">
        <v>0.56465799999999999</v>
      </c>
      <c r="F273" s="2">
        <v>6</v>
      </c>
      <c r="G273" s="12">
        <v>-8.9526517294129995E-3</v>
      </c>
      <c r="H273" s="1">
        <v>1.602999E-9</v>
      </c>
      <c r="I273" s="16">
        <v>240</v>
      </c>
      <c r="J273" s="16">
        <v>0</v>
      </c>
      <c r="K273" s="20">
        <v>2.48E-13</v>
      </c>
      <c r="L273" s="1">
        <v>0</v>
      </c>
      <c r="M273" s="16">
        <v>240</v>
      </c>
      <c r="N273" s="2">
        <v>0</v>
      </c>
    </row>
    <row r="274" spans="1:14" x14ac:dyDescent="0.3">
      <c r="A274" s="80"/>
      <c r="B274" s="1">
        <v>70</v>
      </c>
      <c r="C274" s="1">
        <v>-68.411185000000003</v>
      </c>
      <c r="D274" s="1">
        <v>-11.717273</v>
      </c>
      <c r="E274" s="1">
        <v>42.708883</v>
      </c>
      <c r="F274" s="2">
        <v>32</v>
      </c>
      <c r="G274" s="12">
        <v>-3.380241301146E-3</v>
      </c>
      <c r="H274" s="1">
        <v>2.2852100000000001E-10</v>
      </c>
      <c r="I274" s="16">
        <v>530</v>
      </c>
      <c r="J274" s="16">
        <v>0</v>
      </c>
      <c r="K274" s="20">
        <v>0.37964421103191298</v>
      </c>
      <c r="L274" s="1">
        <v>2.8825945389999999E-6</v>
      </c>
      <c r="M274" s="16">
        <v>530</v>
      </c>
      <c r="N274" s="2">
        <v>0</v>
      </c>
    </row>
    <row r="275" spans="1:14" x14ac:dyDescent="0.3">
      <c r="A275" s="80"/>
      <c r="B275" s="1">
        <v>71</v>
      </c>
      <c r="C275" s="1">
        <v>80.443865000000002</v>
      </c>
      <c r="D275" s="1">
        <v>59.782817999999999</v>
      </c>
      <c r="E275" s="1">
        <v>69.902514999999994</v>
      </c>
      <c r="F275" s="2">
        <v>24</v>
      </c>
      <c r="G275" s="12">
        <v>62.742053364358704</v>
      </c>
      <c r="H275" s="1">
        <v>-0.92114774175414005</v>
      </c>
      <c r="I275" s="16">
        <v>430</v>
      </c>
      <c r="J275" s="16">
        <v>1</v>
      </c>
      <c r="K275" s="20">
        <v>62.854830093697501</v>
      </c>
      <c r="L275" s="1">
        <v>-0.92097748755385</v>
      </c>
      <c r="M275" s="16">
        <v>430</v>
      </c>
      <c r="N275" s="2">
        <v>1</v>
      </c>
    </row>
    <row r="276" spans="1:14" x14ac:dyDescent="0.3">
      <c r="A276" s="80"/>
      <c r="B276" s="1">
        <v>72</v>
      </c>
      <c r="C276" s="1">
        <v>60.297846</v>
      </c>
      <c r="D276" s="1">
        <v>62.257846000000001</v>
      </c>
      <c r="E276" s="1">
        <v>64.139446000000007</v>
      </c>
      <c r="F276" s="2">
        <v>12</v>
      </c>
      <c r="G276" s="12">
        <v>62.7504541190563</v>
      </c>
      <c r="H276" s="1">
        <v>-0.92114822788733397</v>
      </c>
      <c r="I276" s="16">
        <v>290</v>
      </c>
      <c r="J276" s="16">
        <v>1</v>
      </c>
      <c r="K276" s="20">
        <v>62.748087094435597</v>
      </c>
      <c r="L276" s="1">
        <v>-0.921148305363784</v>
      </c>
      <c r="M276" s="16">
        <v>290</v>
      </c>
      <c r="N276" s="2">
        <v>1</v>
      </c>
    </row>
    <row r="277" spans="1:14" x14ac:dyDescent="0.3">
      <c r="A277" s="80"/>
      <c r="B277" s="1">
        <v>73</v>
      </c>
      <c r="C277" s="1">
        <v>5.4154099999999996</v>
      </c>
      <c r="D277" s="1">
        <v>-2.1141260000000002</v>
      </c>
      <c r="E277" s="1">
        <v>1.5738099999999999</v>
      </c>
      <c r="F277" s="2">
        <v>18</v>
      </c>
      <c r="G277" s="12">
        <v>-1.144477657381E-3</v>
      </c>
      <c r="H277" s="1">
        <v>2.6197000000000001E-11</v>
      </c>
      <c r="I277" s="16">
        <v>340</v>
      </c>
      <c r="J277" s="16">
        <v>0</v>
      </c>
      <c r="K277" s="20">
        <v>4.14E-13</v>
      </c>
      <c r="L277" s="1">
        <v>0</v>
      </c>
      <c r="M277" s="16">
        <v>340</v>
      </c>
      <c r="N277" s="2">
        <v>0</v>
      </c>
    </row>
    <row r="278" spans="1:14" x14ac:dyDescent="0.3">
      <c r="A278" s="80"/>
      <c r="B278" s="1">
        <v>74</v>
      </c>
      <c r="C278" s="1">
        <v>76.548136</v>
      </c>
      <c r="D278" s="1">
        <v>55.887089000000003</v>
      </c>
      <c r="E278" s="1">
        <v>66.006786000000005</v>
      </c>
      <c r="F278" s="2">
        <v>24</v>
      </c>
      <c r="G278" s="12">
        <v>62.743389492406003</v>
      </c>
      <c r="H278" s="1">
        <v>-0.92114796080618999</v>
      </c>
      <c r="I278" s="16">
        <v>430</v>
      </c>
      <c r="J278" s="16">
        <v>1</v>
      </c>
      <c r="K278" s="20">
        <v>62.562029325316999</v>
      </c>
      <c r="L278" s="1">
        <v>-0.92062832888442803</v>
      </c>
      <c r="M278" s="16">
        <v>430</v>
      </c>
      <c r="N278" s="2">
        <v>1</v>
      </c>
    </row>
    <row r="279" spans="1:14" x14ac:dyDescent="0.3">
      <c r="A279" s="80"/>
      <c r="B279" s="1">
        <v>75</v>
      </c>
      <c r="C279" s="1">
        <v>-90.487971000000002</v>
      </c>
      <c r="D279" s="1">
        <v>-33.794058</v>
      </c>
      <c r="E279" s="1">
        <v>20.632097999999999</v>
      </c>
      <c r="F279" s="2">
        <v>32</v>
      </c>
      <c r="G279" s="12">
        <v>-3.9836522370880001E-3</v>
      </c>
      <c r="H279" s="1">
        <v>3.1738999999999998E-10</v>
      </c>
      <c r="I279" s="16">
        <v>530</v>
      </c>
      <c r="J279" s="16">
        <v>0</v>
      </c>
      <c r="K279" s="20">
        <v>-5.9443240339999997E-6</v>
      </c>
      <c r="L279" s="1">
        <v>1.0000000000000001E-15</v>
      </c>
      <c r="M279" s="16">
        <v>530</v>
      </c>
      <c r="N279" s="2">
        <v>0</v>
      </c>
    </row>
    <row r="280" spans="1:14" x14ac:dyDescent="0.3">
      <c r="A280" s="80"/>
      <c r="B280" s="1">
        <v>76</v>
      </c>
      <c r="C280" s="1">
        <v>-73.329104999999998</v>
      </c>
      <c r="D280" s="1">
        <v>-16.635193000000001</v>
      </c>
      <c r="E280" s="1">
        <v>37.790962999999998</v>
      </c>
      <c r="F280" s="2">
        <v>32</v>
      </c>
      <c r="G280" s="12">
        <v>-5.6491671119899998E-3</v>
      </c>
      <c r="H280" s="1">
        <v>6.3826200000000004E-10</v>
      </c>
      <c r="I280" s="16">
        <v>530</v>
      </c>
      <c r="J280" s="16">
        <v>0</v>
      </c>
      <c r="K280" s="20">
        <v>-0.147811605862148</v>
      </c>
      <c r="L280" s="1">
        <v>4.3696541700000003E-7</v>
      </c>
      <c r="M280" s="16">
        <v>530</v>
      </c>
      <c r="N280" s="2">
        <v>0</v>
      </c>
    </row>
    <row r="281" spans="1:14" x14ac:dyDescent="0.3">
      <c r="A281" s="80"/>
      <c r="B281" s="1">
        <v>77</v>
      </c>
      <c r="C281" s="1">
        <v>6.5870220000000002</v>
      </c>
      <c r="D281" s="1">
        <v>-3.9543279999999998</v>
      </c>
      <c r="E281" s="1">
        <v>1.208782</v>
      </c>
      <c r="F281" s="2">
        <v>20</v>
      </c>
      <c r="G281" s="12">
        <v>-1.5863880409240001E-3</v>
      </c>
      <c r="H281" s="1">
        <v>5.0333000000000002E-11</v>
      </c>
      <c r="I281" s="16">
        <v>370</v>
      </c>
      <c r="J281" s="16">
        <v>0</v>
      </c>
      <c r="K281" s="20">
        <v>3.07E-13</v>
      </c>
      <c r="L281" s="1">
        <v>0</v>
      </c>
      <c r="M281" s="16">
        <v>370</v>
      </c>
      <c r="N281" s="2">
        <v>0</v>
      </c>
    </row>
    <row r="282" spans="1:14" x14ac:dyDescent="0.3">
      <c r="A282" s="80"/>
      <c r="B282" s="1">
        <v>78</v>
      </c>
      <c r="C282" s="1">
        <v>-71.128994000000006</v>
      </c>
      <c r="D282" s="1">
        <v>-14.435082</v>
      </c>
      <c r="E282" s="1">
        <v>39.991073999999998</v>
      </c>
      <c r="F282" s="2">
        <v>32</v>
      </c>
      <c r="G282" s="12">
        <v>-1.8929659433769999E-3</v>
      </c>
      <c r="H282" s="1">
        <v>7.1666000000000001E-11</v>
      </c>
      <c r="I282" s="16">
        <v>530</v>
      </c>
      <c r="J282" s="16">
        <v>0</v>
      </c>
      <c r="K282" s="20">
        <v>-8.8639939946700996E-2</v>
      </c>
      <c r="L282" s="1">
        <v>1.5714077900000001E-7</v>
      </c>
      <c r="M282" s="16">
        <v>530</v>
      </c>
      <c r="N282" s="2">
        <v>0</v>
      </c>
    </row>
    <row r="283" spans="1:14" x14ac:dyDescent="0.3">
      <c r="A283" s="80"/>
      <c r="B283" s="1">
        <v>79</v>
      </c>
      <c r="C283" s="1">
        <v>33.113328000000003</v>
      </c>
      <c r="D283" s="1">
        <v>-7.3823230000000004</v>
      </c>
      <c r="E283" s="1">
        <v>12.452280999999999</v>
      </c>
      <c r="F283" s="2">
        <v>28</v>
      </c>
      <c r="G283" s="12">
        <v>-5.754033712546E-3</v>
      </c>
      <c r="H283" s="1">
        <v>6.6217799999999996E-10</v>
      </c>
      <c r="I283" s="16">
        <v>470</v>
      </c>
      <c r="J283" s="16">
        <v>0</v>
      </c>
      <c r="K283" s="20">
        <v>1.869746E-9</v>
      </c>
      <c r="L283" s="1">
        <v>0</v>
      </c>
      <c r="M283" s="16">
        <v>470</v>
      </c>
      <c r="N283" s="2">
        <v>0</v>
      </c>
    </row>
    <row r="284" spans="1:14" x14ac:dyDescent="0.3">
      <c r="A284" s="80"/>
      <c r="B284" s="1">
        <v>80</v>
      </c>
      <c r="C284" s="1">
        <v>54.534193999999999</v>
      </c>
      <c r="D284" s="1">
        <v>59.912433999999998</v>
      </c>
      <c r="E284" s="1">
        <v>65.075543999999994</v>
      </c>
      <c r="F284" s="2">
        <v>18</v>
      </c>
      <c r="G284" s="12">
        <v>62.739448476356699</v>
      </c>
      <c r="H284" s="1">
        <v>-0.92114716055305901</v>
      </c>
      <c r="I284" s="16">
        <v>360</v>
      </c>
      <c r="J284" s="16">
        <v>1</v>
      </c>
      <c r="K284" s="20">
        <v>62.729443480594597</v>
      </c>
      <c r="L284" s="1">
        <v>-0.92114303400375497</v>
      </c>
      <c r="M284" s="16">
        <v>360</v>
      </c>
      <c r="N284" s="2">
        <v>1</v>
      </c>
    </row>
    <row r="285" spans="1:14" x14ac:dyDescent="0.3">
      <c r="A285" s="80"/>
      <c r="B285" s="1">
        <v>81</v>
      </c>
      <c r="C285" s="1">
        <v>-62.643393000000003</v>
      </c>
      <c r="D285" s="1">
        <v>-22.147741</v>
      </c>
      <c r="E285" s="1">
        <v>16.728085</v>
      </c>
      <c r="F285" s="2">
        <v>30</v>
      </c>
      <c r="G285" s="12">
        <v>-8.6975256465139997E-3</v>
      </c>
      <c r="H285" s="1">
        <v>1.512939E-9</v>
      </c>
      <c r="I285" s="16">
        <v>500</v>
      </c>
      <c r="J285" s="16">
        <v>0</v>
      </c>
      <c r="K285" s="20">
        <v>-4.9180048000000003E-8</v>
      </c>
      <c r="L285" s="1">
        <v>0</v>
      </c>
      <c r="M285" s="16">
        <v>500</v>
      </c>
      <c r="N285" s="2">
        <v>0</v>
      </c>
    </row>
    <row r="286" spans="1:14" x14ac:dyDescent="0.3">
      <c r="A286" s="80"/>
      <c r="B286" s="1">
        <v>82</v>
      </c>
      <c r="C286" s="1">
        <v>-66.836455999999998</v>
      </c>
      <c r="D286" s="1">
        <v>-26.340803999999999</v>
      </c>
      <c r="E286" s="1">
        <v>12.535021</v>
      </c>
      <c r="F286" s="2">
        <v>30</v>
      </c>
      <c r="G286" s="12">
        <v>1.0312060819969999E-3</v>
      </c>
      <c r="H286" s="1">
        <v>2.1268E-11</v>
      </c>
      <c r="I286" s="16">
        <v>500</v>
      </c>
      <c r="J286" s="16">
        <v>0</v>
      </c>
      <c r="K286" s="20">
        <v>3.5384509999999998E-9</v>
      </c>
      <c r="L286" s="1">
        <v>0</v>
      </c>
      <c r="M286" s="16">
        <v>500</v>
      </c>
      <c r="N286" s="2">
        <v>0</v>
      </c>
    </row>
    <row r="287" spans="1:14" x14ac:dyDescent="0.3">
      <c r="A287" s="80"/>
      <c r="B287" s="1">
        <v>83</v>
      </c>
      <c r="C287" s="1">
        <v>92.030288999999996</v>
      </c>
      <c r="D287" s="1">
        <v>51.534636999999996</v>
      </c>
      <c r="E287" s="1">
        <v>71.369242</v>
      </c>
      <c r="F287" s="2">
        <v>28</v>
      </c>
      <c r="G287" s="12">
        <v>62.749172046566699</v>
      </c>
      <c r="H287" s="1">
        <v>-0.92114829073828397</v>
      </c>
      <c r="I287" s="16">
        <v>470</v>
      </c>
      <c r="J287" s="16">
        <v>1</v>
      </c>
      <c r="K287" s="20">
        <v>61.941314495567703</v>
      </c>
      <c r="L287" s="1">
        <v>-0.91143487295663494</v>
      </c>
      <c r="M287" s="16">
        <v>470</v>
      </c>
      <c r="N287" s="2">
        <v>1</v>
      </c>
    </row>
    <row r="288" spans="1:14" x14ac:dyDescent="0.3">
      <c r="A288" s="80"/>
      <c r="B288" s="1">
        <v>84</v>
      </c>
      <c r="C288" s="1">
        <v>-2.3835009999999999</v>
      </c>
      <c r="D288" s="1">
        <v>-0.42350100000000002</v>
      </c>
      <c r="E288" s="1">
        <v>1.458099</v>
      </c>
      <c r="F288" s="2">
        <v>12</v>
      </c>
      <c r="G288" s="12">
        <v>-1.1648629414807E-2</v>
      </c>
      <c r="H288" s="1">
        <v>2.7138110000000001E-9</v>
      </c>
      <c r="I288" s="16">
        <v>290</v>
      </c>
      <c r="J288" s="16">
        <v>0</v>
      </c>
      <c r="K288" s="20">
        <v>2.25E-13</v>
      </c>
      <c r="L288" s="1">
        <v>0</v>
      </c>
      <c r="M288" s="16">
        <v>290</v>
      </c>
      <c r="N288" s="2">
        <v>0</v>
      </c>
    </row>
    <row r="289" spans="1:14" x14ac:dyDescent="0.3">
      <c r="A289" s="80"/>
      <c r="B289" s="1">
        <v>85</v>
      </c>
      <c r="C289" s="1">
        <v>0.67270099999999999</v>
      </c>
      <c r="D289" s="1">
        <v>-0.72729900000000003</v>
      </c>
      <c r="E289" s="1">
        <v>0.67270099999999999</v>
      </c>
      <c r="F289" s="2">
        <v>8</v>
      </c>
      <c r="G289" s="12">
        <v>-7.8542098257070002E-3</v>
      </c>
      <c r="H289" s="1">
        <v>1.233772E-9</v>
      </c>
      <c r="I289" s="16">
        <v>250</v>
      </c>
      <c r="J289" s="16">
        <v>0</v>
      </c>
      <c r="K289" s="20">
        <v>2.5299999999999998E-13</v>
      </c>
      <c r="L289" s="1">
        <v>0</v>
      </c>
      <c r="M289" s="16">
        <v>250</v>
      </c>
      <c r="N289" s="2">
        <v>0</v>
      </c>
    </row>
    <row r="290" spans="1:14" x14ac:dyDescent="0.3">
      <c r="A290" s="80"/>
      <c r="B290" s="1">
        <v>86</v>
      </c>
      <c r="C290" s="1">
        <v>-6.1696739999999997</v>
      </c>
      <c r="D290" s="1">
        <v>-2.328074</v>
      </c>
      <c r="E290" s="1">
        <v>1.3598619999999999</v>
      </c>
      <c r="F290" s="2">
        <v>16</v>
      </c>
      <c r="G290" s="12">
        <v>-9.6633685966009998E-3</v>
      </c>
      <c r="H290" s="1">
        <v>1.867614E-9</v>
      </c>
      <c r="I290" s="16">
        <v>330</v>
      </c>
      <c r="J290" s="16">
        <v>0</v>
      </c>
      <c r="K290" s="20">
        <v>3.6899999999999999E-13</v>
      </c>
      <c r="L290" s="1">
        <v>0</v>
      </c>
      <c r="M290" s="16">
        <v>330</v>
      </c>
      <c r="N290" s="2">
        <v>0</v>
      </c>
    </row>
    <row r="291" spans="1:14" x14ac:dyDescent="0.3">
      <c r="A291" s="80"/>
      <c r="B291" s="1">
        <v>87</v>
      </c>
      <c r="C291" s="1">
        <v>-6.2466290000000004</v>
      </c>
      <c r="D291" s="1">
        <v>-2.4050289999999999</v>
      </c>
      <c r="E291" s="1">
        <v>1.282907</v>
      </c>
      <c r="F291" s="2">
        <v>16</v>
      </c>
      <c r="G291" s="12">
        <v>-8.3596787005639998E-3</v>
      </c>
      <c r="H291" s="1">
        <v>1.397685E-9</v>
      </c>
      <c r="I291" s="16">
        <v>330</v>
      </c>
      <c r="J291" s="16">
        <v>0</v>
      </c>
      <c r="K291" s="20">
        <v>3.5200000000000001E-13</v>
      </c>
      <c r="L291" s="1">
        <v>0</v>
      </c>
      <c r="M291" s="16">
        <v>330</v>
      </c>
      <c r="N291" s="2">
        <v>0</v>
      </c>
    </row>
    <row r="292" spans="1:14" x14ac:dyDescent="0.3">
      <c r="A292" s="80"/>
      <c r="B292" s="1">
        <v>88</v>
      </c>
      <c r="C292" s="1">
        <v>29.062000999999999</v>
      </c>
      <c r="D292" s="1">
        <v>-11.43365</v>
      </c>
      <c r="E292" s="1">
        <v>8.4009540000000005</v>
      </c>
      <c r="F292" s="2">
        <v>28</v>
      </c>
      <c r="G292" s="12">
        <v>3.4862396599280002E-3</v>
      </c>
      <c r="H292" s="1">
        <v>2.4307699999999998E-10</v>
      </c>
      <c r="I292" s="16">
        <v>470</v>
      </c>
      <c r="J292" s="16">
        <v>0</v>
      </c>
      <c r="K292" s="20">
        <v>1.4922100000000001E-10</v>
      </c>
      <c r="L292" s="1">
        <v>0</v>
      </c>
      <c r="M292" s="16">
        <v>470</v>
      </c>
      <c r="N292" s="2">
        <v>0</v>
      </c>
    </row>
    <row r="293" spans="1:14" x14ac:dyDescent="0.3">
      <c r="A293" s="80"/>
      <c r="B293" s="1">
        <v>89</v>
      </c>
      <c r="C293" s="1">
        <v>-63.552894999999999</v>
      </c>
      <c r="D293" s="1">
        <v>-23.057244000000001</v>
      </c>
      <c r="E293" s="1">
        <v>15.818581999999999</v>
      </c>
      <c r="F293" s="2">
        <v>30</v>
      </c>
      <c r="G293" s="12">
        <v>2.3229218758190001E-3</v>
      </c>
      <c r="H293" s="1">
        <v>1.07919E-10</v>
      </c>
      <c r="I293" s="16">
        <v>500</v>
      </c>
      <c r="J293" s="16">
        <v>0</v>
      </c>
      <c r="K293" s="20">
        <v>-2.4579770000000001E-9</v>
      </c>
      <c r="L293" s="1">
        <v>0</v>
      </c>
      <c r="M293" s="16">
        <v>500</v>
      </c>
      <c r="N293" s="2">
        <v>0</v>
      </c>
    </row>
    <row r="294" spans="1:14" x14ac:dyDescent="0.3">
      <c r="A294" s="80"/>
      <c r="B294" s="1">
        <v>90</v>
      </c>
      <c r="C294" s="1">
        <v>87.715463</v>
      </c>
      <c r="D294" s="1">
        <v>47.219811</v>
      </c>
      <c r="E294" s="1">
        <v>67.054416000000003</v>
      </c>
      <c r="F294" s="2">
        <v>28</v>
      </c>
      <c r="G294" s="12">
        <v>62.740543315384699</v>
      </c>
      <c r="H294" s="1">
        <v>-0.92114742965628504</v>
      </c>
      <c r="I294" s="16">
        <v>470</v>
      </c>
      <c r="J294" s="16">
        <v>1</v>
      </c>
      <c r="K294" s="20">
        <v>64.904495515971405</v>
      </c>
      <c r="L294" s="1">
        <v>-0.85319680231583594</v>
      </c>
      <c r="M294" s="16">
        <v>470</v>
      </c>
      <c r="N294" s="2">
        <v>1</v>
      </c>
    </row>
    <row r="295" spans="1:14" x14ac:dyDescent="0.3">
      <c r="A295" s="80"/>
      <c r="B295" s="1">
        <v>91</v>
      </c>
      <c r="C295" s="1">
        <v>11.910291000000001</v>
      </c>
      <c r="D295" s="1">
        <v>-2.8475990000000002</v>
      </c>
      <c r="E295" s="1">
        <v>4.3807549999999997</v>
      </c>
      <c r="F295" s="2">
        <v>22</v>
      </c>
      <c r="G295" s="12">
        <v>-6.0576237707240001E-3</v>
      </c>
      <c r="H295" s="1">
        <v>7.3389599999999999E-10</v>
      </c>
      <c r="I295" s="16">
        <v>400</v>
      </c>
      <c r="J295" s="16">
        <v>0</v>
      </c>
      <c r="K295" s="20">
        <v>2.6740000000000001E-12</v>
      </c>
      <c r="L295" s="1">
        <v>0</v>
      </c>
      <c r="M295" s="16">
        <v>400</v>
      </c>
      <c r="N295" s="2">
        <v>0</v>
      </c>
    </row>
    <row r="296" spans="1:14" x14ac:dyDescent="0.3">
      <c r="A296" s="80"/>
      <c r="B296" s="1">
        <v>92</v>
      </c>
      <c r="C296" s="1">
        <v>-8.8148330000000001</v>
      </c>
      <c r="D296" s="1">
        <v>-3.4365929999999998</v>
      </c>
      <c r="E296" s="1">
        <v>1.726518</v>
      </c>
      <c r="F296" s="2">
        <v>18</v>
      </c>
      <c r="G296" s="12">
        <v>-1.6191417086999999E-4</v>
      </c>
      <c r="H296" s="1">
        <v>5.2399999999999999E-13</v>
      </c>
      <c r="I296" s="16">
        <v>360</v>
      </c>
      <c r="J296" s="16">
        <v>0</v>
      </c>
      <c r="K296" s="20">
        <v>4.6700000000000003E-13</v>
      </c>
      <c r="L296" s="1">
        <v>0</v>
      </c>
      <c r="M296" s="16">
        <v>360</v>
      </c>
      <c r="N296" s="2">
        <v>0</v>
      </c>
    </row>
    <row r="297" spans="1:14" x14ac:dyDescent="0.3">
      <c r="A297" s="80"/>
      <c r="B297" s="1">
        <v>93</v>
      </c>
      <c r="C297" s="1">
        <v>-5.3706209999999999</v>
      </c>
      <c r="D297" s="1">
        <v>-1.529021</v>
      </c>
      <c r="E297" s="1">
        <v>2.1589149999999999</v>
      </c>
      <c r="F297" s="2">
        <v>16</v>
      </c>
      <c r="G297" s="12">
        <v>-2.9789160536560001E-3</v>
      </c>
      <c r="H297" s="1">
        <v>1.7747900000000001E-10</v>
      </c>
      <c r="I297" s="16">
        <v>330</v>
      </c>
      <c r="J297" s="16">
        <v>0</v>
      </c>
      <c r="K297" s="20">
        <v>4.8900000000000004E-13</v>
      </c>
      <c r="L297" s="1">
        <v>0</v>
      </c>
      <c r="M297" s="16">
        <v>330</v>
      </c>
      <c r="N297" s="2">
        <v>0</v>
      </c>
    </row>
    <row r="298" spans="1:14" x14ac:dyDescent="0.3">
      <c r="A298" s="80"/>
      <c r="B298" s="1">
        <v>94</v>
      </c>
      <c r="C298" s="1">
        <v>-85.642353</v>
      </c>
      <c r="D298" s="1">
        <v>-28.948440999999999</v>
      </c>
      <c r="E298" s="1">
        <v>25.477715</v>
      </c>
      <c r="F298" s="2">
        <v>32</v>
      </c>
      <c r="G298" s="12">
        <v>-1.609925460048E-3</v>
      </c>
      <c r="H298" s="1">
        <v>5.1836999999999999E-11</v>
      </c>
      <c r="I298" s="16">
        <v>530</v>
      </c>
      <c r="J298" s="16">
        <v>0</v>
      </c>
      <c r="K298" s="20">
        <v>-3.7398951467599998E-4</v>
      </c>
      <c r="L298" s="1">
        <v>2.7969999999999999E-12</v>
      </c>
      <c r="M298" s="16">
        <v>530</v>
      </c>
      <c r="N298" s="2">
        <v>0</v>
      </c>
    </row>
    <row r="299" spans="1:14" x14ac:dyDescent="0.3">
      <c r="A299" s="80"/>
      <c r="B299" s="1">
        <v>95</v>
      </c>
      <c r="C299" s="1">
        <v>-42.332805999999998</v>
      </c>
      <c r="D299" s="1">
        <v>-13.407341000000001</v>
      </c>
      <c r="E299" s="1">
        <v>14.361105999999999</v>
      </c>
      <c r="F299" s="2">
        <v>28</v>
      </c>
      <c r="G299" s="12">
        <v>2.00975185136E-3</v>
      </c>
      <c r="H299" s="1">
        <v>8.0781999999999996E-11</v>
      </c>
      <c r="I299" s="16">
        <v>490</v>
      </c>
      <c r="J299" s="16">
        <v>0</v>
      </c>
      <c r="K299" s="20">
        <v>7.048816E-9</v>
      </c>
      <c r="L299" s="1">
        <v>0</v>
      </c>
      <c r="M299" s="16">
        <v>490</v>
      </c>
      <c r="N299" s="2">
        <v>0</v>
      </c>
    </row>
    <row r="300" spans="1:14" x14ac:dyDescent="0.3">
      <c r="A300" s="80"/>
      <c r="B300" s="1">
        <v>96</v>
      </c>
      <c r="C300" s="1">
        <v>70.075305</v>
      </c>
      <c r="D300" s="1">
        <v>59.533954000000001</v>
      </c>
      <c r="E300" s="1">
        <v>64.697064999999995</v>
      </c>
      <c r="F300" s="2">
        <v>20</v>
      </c>
      <c r="G300" s="12">
        <v>62.750317966637503</v>
      </c>
      <c r="H300" s="1">
        <v>-0.92114823690468794</v>
      </c>
      <c r="I300" s="16">
        <v>370</v>
      </c>
      <c r="J300" s="16">
        <v>1</v>
      </c>
      <c r="K300" s="20">
        <v>62.719462329083598</v>
      </c>
      <c r="L300" s="1">
        <v>-0.92113592233713804</v>
      </c>
      <c r="M300" s="16">
        <v>370</v>
      </c>
      <c r="N300" s="2">
        <v>1</v>
      </c>
    </row>
    <row r="301" spans="1:14" x14ac:dyDescent="0.3">
      <c r="A301" s="80"/>
      <c r="B301" s="1">
        <v>97</v>
      </c>
      <c r="C301" s="1">
        <v>-52.523055999999997</v>
      </c>
      <c r="D301" s="1">
        <v>-12.027404000000001</v>
      </c>
      <c r="E301" s="1">
        <v>26.848421999999999</v>
      </c>
      <c r="F301" s="2">
        <v>30</v>
      </c>
      <c r="G301" s="12">
        <v>4.4826511946570004E-3</v>
      </c>
      <c r="H301" s="1">
        <v>4.0188299999999999E-10</v>
      </c>
      <c r="I301" s="16">
        <v>500</v>
      </c>
      <c r="J301" s="16">
        <v>0</v>
      </c>
      <c r="K301" s="20">
        <v>-3.2632646532799997E-4</v>
      </c>
      <c r="L301" s="1">
        <v>2.13E-12</v>
      </c>
      <c r="M301" s="16">
        <v>500</v>
      </c>
      <c r="N301" s="2">
        <v>0</v>
      </c>
    </row>
    <row r="302" spans="1:14" x14ac:dyDescent="0.3">
      <c r="A302" s="80"/>
      <c r="B302" s="1">
        <v>98</v>
      </c>
      <c r="C302" s="1">
        <v>-29.989701</v>
      </c>
      <c r="D302" s="1">
        <v>-9.3286540000000002</v>
      </c>
      <c r="E302" s="1">
        <v>10.505951</v>
      </c>
      <c r="F302" s="2">
        <v>26</v>
      </c>
      <c r="G302" s="12">
        <v>-2.3982581337199998E-3</v>
      </c>
      <c r="H302" s="1">
        <v>1.15033E-10</v>
      </c>
      <c r="I302" s="16">
        <v>460</v>
      </c>
      <c r="J302" s="16">
        <v>0</v>
      </c>
      <c r="K302" s="20">
        <v>7.0967300000000002E-10</v>
      </c>
      <c r="L302" s="1">
        <v>0</v>
      </c>
      <c r="M302" s="16">
        <v>460</v>
      </c>
      <c r="N302" s="2">
        <v>0</v>
      </c>
    </row>
    <row r="303" spans="1:14" x14ac:dyDescent="0.3">
      <c r="A303" s="80"/>
      <c r="B303" s="1">
        <v>99</v>
      </c>
      <c r="C303" s="1">
        <v>-51.361511</v>
      </c>
      <c r="D303" s="1">
        <v>-10.86586</v>
      </c>
      <c r="E303" s="1">
        <v>28.009965999999999</v>
      </c>
      <c r="F303" s="2">
        <v>30</v>
      </c>
      <c r="G303" s="12">
        <v>-5.5477823121340003E-3</v>
      </c>
      <c r="H303" s="1">
        <v>6.1555799999999997E-10</v>
      </c>
      <c r="I303" s="16">
        <v>500</v>
      </c>
      <c r="J303" s="16">
        <v>0</v>
      </c>
      <c r="K303" s="20">
        <v>-3.8746272307199999E-4</v>
      </c>
      <c r="L303" s="1">
        <v>3.003E-12</v>
      </c>
      <c r="M303" s="16">
        <v>500</v>
      </c>
      <c r="N303" s="2">
        <v>0</v>
      </c>
    </row>
    <row r="304" spans="1:14" ht="15" thickBot="1" x14ac:dyDescent="0.35">
      <c r="A304" s="81"/>
      <c r="B304" s="3">
        <v>100</v>
      </c>
      <c r="C304" s="3">
        <v>-95.328004000000007</v>
      </c>
      <c r="D304" s="27">
        <v>15.792064</v>
      </c>
      <c r="E304" s="27">
        <v>122.46733</v>
      </c>
      <c r="F304" s="28">
        <v>36</v>
      </c>
      <c r="G304" s="13">
        <v>62.746333421322603</v>
      </c>
      <c r="H304" s="3">
        <v>-0.92114825425592906</v>
      </c>
      <c r="I304" s="17">
        <v>570</v>
      </c>
      <c r="J304" s="17">
        <v>1</v>
      </c>
      <c r="K304" s="21">
        <v>62.579031494203498</v>
      </c>
      <c r="L304" s="3">
        <v>-0.92071894055749703</v>
      </c>
      <c r="M304" s="17">
        <v>570</v>
      </c>
      <c r="N304" s="4">
        <v>1</v>
      </c>
    </row>
    <row r="305" spans="1:14" ht="15" thickBot="1" x14ac:dyDescent="0.35">
      <c r="A305" s="63" t="s">
        <v>29</v>
      </c>
      <c r="B305" s="64"/>
      <c r="C305" s="64">
        <f>AVERAGE(C205:C304)</f>
        <v>-1.9419900700000028</v>
      </c>
      <c r="D305" s="64">
        <f t="shared" ref="D305" si="9">AVERAGE(D205:D304)</f>
        <v>8.554798930000004</v>
      </c>
      <c r="E305" s="64">
        <f t="shared" ref="E305" si="10">AVERAGE(E205:E304)</f>
        <v>30.319010299999999</v>
      </c>
      <c r="F305" s="66">
        <f t="shared" ref="F305" si="11">AVERAGE(F205:F304)</f>
        <v>24.24</v>
      </c>
      <c r="G305" s="68">
        <f t="shared" ref="G305" si="12">AVERAGE(G205:G304)</f>
        <v>18.193249114337551</v>
      </c>
      <c r="H305" s="64">
        <f t="shared" ref="H305" si="13">AVERAGE(H205:H304)</f>
        <v>-0.26713287365839256</v>
      </c>
      <c r="I305" s="64">
        <f t="shared" ref="I305" si="14">AVERAGE(I205:I304)</f>
        <v>434</v>
      </c>
      <c r="J305" s="65">
        <f t="shared" ref="J305" si="15">AVERAGE(J205:J304)</f>
        <v>0.28999999999999998</v>
      </c>
      <c r="K305" s="67">
        <f t="shared" ref="K305" si="16">AVERAGE(K205:K304)</f>
        <v>18.232331549133743</v>
      </c>
      <c r="L305" s="64">
        <f t="shared" ref="L305" si="17">AVERAGE(L205:L304)</f>
        <v>-0.26582810079522856</v>
      </c>
      <c r="M305" s="64">
        <f t="shared" ref="M305" si="18">AVERAGE(M205:M304)</f>
        <v>434</v>
      </c>
      <c r="N305" s="65">
        <f t="shared" ref="N305" si="19">AVERAGE(N205:N304)</f>
        <v>0.28999999999999998</v>
      </c>
    </row>
    <row r="306" spans="1:14" ht="15" thickBot="1" x14ac:dyDescent="0.35">
      <c r="A306" s="70" t="s">
        <v>7</v>
      </c>
      <c r="B306" s="71"/>
      <c r="C306" s="71"/>
      <c r="D306" s="42">
        <v>-100</v>
      </c>
      <c r="E306" s="43">
        <v>100</v>
      </c>
      <c r="F306" s="44">
        <v>0</v>
      </c>
      <c r="G306" s="34"/>
      <c r="H306" s="32"/>
      <c r="I306" s="35"/>
      <c r="J306" s="35"/>
      <c r="K306" s="36"/>
      <c r="L306" s="32"/>
      <c r="M306" s="35"/>
      <c r="N306" s="33"/>
    </row>
    <row r="308" spans="1:14" ht="15" thickBot="1" x14ac:dyDescent="0.35"/>
    <row r="309" spans="1:14" ht="15" thickBot="1" x14ac:dyDescent="0.35">
      <c r="C309" t="s">
        <v>12</v>
      </c>
      <c r="D309">
        <f>E103-D103</f>
        <v>7.2035883899999984</v>
      </c>
      <c r="F309" s="66">
        <v>75.599999999999994</v>
      </c>
    </row>
    <row r="310" spans="1:14" ht="15" thickBot="1" x14ac:dyDescent="0.35">
      <c r="C310" t="s">
        <v>12</v>
      </c>
      <c r="D310">
        <f>E204-D204</f>
        <v>19.587724400000006</v>
      </c>
      <c r="F310" s="66">
        <v>31.46</v>
      </c>
    </row>
    <row r="311" spans="1:14" ht="15" thickBot="1" x14ac:dyDescent="0.35">
      <c r="C311" t="s">
        <v>12</v>
      </c>
      <c r="D311">
        <f>E305-D305</f>
        <v>21.764211369999995</v>
      </c>
      <c r="F311" s="66">
        <v>24.24</v>
      </c>
    </row>
  </sheetData>
  <mergeCells count="7">
    <mergeCell ref="A306:C306"/>
    <mergeCell ref="K1:N1"/>
    <mergeCell ref="A1:F1"/>
    <mergeCell ref="A3:A102"/>
    <mergeCell ref="A205:A304"/>
    <mergeCell ref="A104:A203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"/>
  <sheetViews>
    <sheetView workbookViewId="0">
      <selection activeCell="J16" sqref="J16"/>
    </sheetView>
  </sheetViews>
  <sheetFormatPr defaultRowHeight="14.4" x14ac:dyDescent="0.3"/>
  <cols>
    <col min="1" max="3" width="15.6640625" customWidth="1"/>
    <col min="4" max="4" width="20.44140625" customWidth="1"/>
    <col min="5" max="12" width="15.6640625" customWidth="1"/>
  </cols>
  <sheetData>
    <row r="1" spans="1:18" ht="30" customHeight="1" x14ac:dyDescent="0.3">
      <c r="A1" s="86" t="s">
        <v>0</v>
      </c>
      <c r="B1" s="88" t="s">
        <v>6</v>
      </c>
      <c r="C1" s="88"/>
      <c r="D1" s="89" t="s">
        <v>17</v>
      </c>
      <c r="E1" s="76" t="s">
        <v>8</v>
      </c>
      <c r="F1" s="77"/>
      <c r="G1" s="77"/>
      <c r="H1" s="84"/>
      <c r="I1" s="85" t="s">
        <v>9</v>
      </c>
      <c r="J1" s="73"/>
      <c r="K1" s="73"/>
      <c r="L1" s="75"/>
    </row>
    <row r="2" spans="1:18" ht="30" customHeight="1" thickBot="1" x14ac:dyDescent="0.35">
      <c r="A2" s="87"/>
      <c r="B2" s="47" t="s">
        <v>12</v>
      </c>
      <c r="C2" s="53" t="s">
        <v>3</v>
      </c>
      <c r="D2" s="90"/>
      <c r="E2" s="39" t="s">
        <v>10</v>
      </c>
      <c r="F2" s="38" t="s">
        <v>11</v>
      </c>
      <c r="G2" s="59" t="s">
        <v>3</v>
      </c>
      <c r="H2" s="40" t="s">
        <v>21</v>
      </c>
      <c r="I2" s="37" t="s">
        <v>10</v>
      </c>
      <c r="J2" s="38" t="s">
        <v>11</v>
      </c>
      <c r="K2" s="59" t="s">
        <v>3</v>
      </c>
      <c r="L2" s="40" t="s">
        <v>21</v>
      </c>
    </row>
    <row r="3" spans="1:18" x14ac:dyDescent="0.3">
      <c r="A3" s="94">
        <v>1.1000000000000001</v>
      </c>
      <c r="B3" s="97">
        <v>7.2035883899999984</v>
      </c>
      <c r="C3" s="91">
        <v>75.599999999999994</v>
      </c>
      <c r="D3" s="54" t="s">
        <v>18</v>
      </c>
      <c r="E3" s="26">
        <v>62.744408630627461</v>
      </c>
      <c r="F3" s="22">
        <v>-0.92114782297369158</v>
      </c>
      <c r="G3" s="22">
        <v>535.4545454545455</v>
      </c>
      <c r="H3" s="23">
        <v>22</v>
      </c>
      <c r="I3" s="24">
        <v>62.73986390957544</v>
      </c>
      <c r="J3" s="22">
        <v>-0.921141506317112</v>
      </c>
      <c r="K3" s="22">
        <v>535.4545454545455</v>
      </c>
      <c r="L3" s="23">
        <v>22</v>
      </c>
      <c r="O3">
        <v>535.4545454545455</v>
      </c>
      <c r="Q3">
        <v>682.30769230769226</v>
      </c>
      <c r="R3" t="s">
        <v>30</v>
      </c>
    </row>
    <row r="4" spans="1:18" x14ac:dyDescent="0.3">
      <c r="A4" s="95"/>
      <c r="B4" s="98"/>
      <c r="C4" s="92"/>
      <c r="D4" s="55" t="s">
        <v>19</v>
      </c>
      <c r="E4" s="20">
        <v>-4.1069758986271411E-3</v>
      </c>
      <c r="F4" s="1">
        <v>6.4966465384615383E-10</v>
      </c>
      <c r="G4" s="1">
        <v>682.30769230769226</v>
      </c>
      <c r="H4" s="2">
        <f>100-H3</f>
        <v>78</v>
      </c>
      <c r="I4" s="12">
        <v>6.0190499999999992E-11</v>
      </c>
      <c r="J4" s="1">
        <v>0</v>
      </c>
      <c r="K4" s="1">
        <v>682.30769230769226</v>
      </c>
      <c r="L4" s="2">
        <v>78</v>
      </c>
      <c r="O4">
        <v>682.30769230769226</v>
      </c>
      <c r="Q4">
        <v>535.4545454545455</v>
      </c>
      <c r="R4" t="s">
        <v>31</v>
      </c>
    </row>
    <row r="5" spans="1:18" ht="15" thickBot="1" x14ac:dyDescent="0.35">
      <c r="A5" s="96"/>
      <c r="B5" s="99"/>
      <c r="C5" s="93"/>
      <c r="D5" s="58" t="s">
        <v>20</v>
      </c>
      <c r="E5" s="102"/>
      <c r="F5" s="103"/>
      <c r="G5" s="27"/>
      <c r="H5" s="28">
        <v>0</v>
      </c>
      <c r="I5" s="102"/>
      <c r="J5" s="103"/>
      <c r="K5" s="27"/>
      <c r="L5" s="28">
        <v>0</v>
      </c>
    </row>
    <row r="6" spans="1:18" x14ac:dyDescent="0.3">
      <c r="A6" s="94">
        <v>1.3</v>
      </c>
      <c r="B6" s="97">
        <v>19.587724400000006</v>
      </c>
      <c r="C6" s="91">
        <v>31.46</v>
      </c>
      <c r="D6" s="54" t="s">
        <v>18</v>
      </c>
      <c r="E6" s="26">
        <v>62.743718966103899</v>
      </c>
      <c r="F6" s="22">
        <v>-0.92114781301612836</v>
      </c>
      <c r="G6" s="22">
        <v>419.56521739130437</v>
      </c>
      <c r="H6" s="23">
        <v>23</v>
      </c>
      <c r="I6" s="24">
        <v>62.809952810237121</v>
      </c>
      <c r="J6" s="22">
        <v>-0.92019171141295153</v>
      </c>
      <c r="K6" s="22">
        <v>419.56521739130437</v>
      </c>
      <c r="L6" s="23">
        <v>23</v>
      </c>
    </row>
    <row r="7" spans="1:18" x14ac:dyDescent="0.3">
      <c r="A7" s="95"/>
      <c r="B7" s="98"/>
      <c r="C7" s="92"/>
      <c r="D7" s="55" t="s">
        <v>19</v>
      </c>
      <c r="E7" s="20">
        <v>-4.0394550124584813E-3</v>
      </c>
      <c r="F7" s="1">
        <v>6.320965454545454E-10</v>
      </c>
      <c r="G7" s="1">
        <v>488.57142857142856</v>
      </c>
      <c r="H7" s="2">
        <f>100-H6</f>
        <v>77</v>
      </c>
      <c r="I7" s="12">
        <v>2.6059839155374025E-3</v>
      </c>
      <c r="J7" s="1">
        <v>1.0039298E-8</v>
      </c>
      <c r="K7" s="1">
        <v>488.57142857142856</v>
      </c>
      <c r="L7" s="2">
        <v>77</v>
      </c>
      <c r="O7">
        <v>419.56521739130437</v>
      </c>
      <c r="Q7">
        <v>488.57142857142856</v>
      </c>
      <c r="R7" t="s">
        <v>30</v>
      </c>
    </row>
    <row r="8" spans="1:18" ht="15" thickBot="1" x14ac:dyDescent="0.35">
      <c r="A8" s="96"/>
      <c r="B8" s="99"/>
      <c r="C8" s="93"/>
      <c r="D8" s="56" t="s">
        <v>20</v>
      </c>
      <c r="E8" s="102"/>
      <c r="F8" s="103"/>
      <c r="G8" s="3"/>
      <c r="H8" s="4">
        <v>0</v>
      </c>
      <c r="I8" s="102"/>
      <c r="J8" s="103"/>
      <c r="K8" s="3"/>
      <c r="L8" s="4">
        <v>0</v>
      </c>
      <c r="O8">
        <v>488.57142857142856</v>
      </c>
      <c r="Q8">
        <v>419.56521739130437</v>
      </c>
      <c r="R8" t="s">
        <v>31</v>
      </c>
    </row>
    <row r="9" spans="1:18" x14ac:dyDescent="0.3">
      <c r="A9" s="94">
        <v>1.4</v>
      </c>
      <c r="B9" s="97">
        <v>21.764211369999995</v>
      </c>
      <c r="C9" s="91">
        <v>24.24</v>
      </c>
      <c r="D9" s="57" t="s">
        <v>18</v>
      </c>
      <c r="E9" s="19">
        <v>62.744624441251588</v>
      </c>
      <c r="F9" s="5">
        <v>-0.92114784182564735</v>
      </c>
      <c r="G9" s="5">
        <v>422.41379310344826</v>
      </c>
      <c r="H9" s="6">
        <v>29</v>
      </c>
      <c r="I9" s="11">
        <v>62.873603236433851</v>
      </c>
      <c r="J9" s="5">
        <v>-0.91664877836456404</v>
      </c>
      <c r="K9" s="5">
        <v>422.41379310344826</v>
      </c>
      <c r="L9" s="6">
        <v>29</v>
      </c>
    </row>
    <row r="10" spans="1:18" x14ac:dyDescent="0.3">
      <c r="A10" s="100"/>
      <c r="B10" s="98"/>
      <c r="C10" s="92"/>
      <c r="D10" s="55" t="s">
        <v>19</v>
      </c>
      <c r="E10" s="20">
        <v>-3.7915121484617892E-3</v>
      </c>
      <c r="F10" s="1">
        <v>6.63443985915493E-10</v>
      </c>
      <c r="G10" s="1">
        <v>438.73239436619718</v>
      </c>
      <c r="H10" s="2">
        <f>100-H9</f>
        <v>71</v>
      </c>
      <c r="I10" s="12">
        <v>-1.4273090592550855E-3</v>
      </c>
      <c r="J10" s="1">
        <v>6.3282387394366203E-8</v>
      </c>
      <c r="K10" s="1">
        <v>438.73239436619718</v>
      </c>
      <c r="L10" s="2">
        <v>71</v>
      </c>
      <c r="O10">
        <v>422.41379310344826</v>
      </c>
      <c r="Q10">
        <v>438.73239436619718</v>
      </c>
      <c r="R10" t="s">
        <v>30</v>
      </c>
    </row>
    <row r="11" spans="1:18" ht="15" thickBot="1" x14ac:dyDescent="0.35">
      <c r="A11" s="101"/>
      <c r="B11" s="99"/>
      <c r="C11" s="93"/>
      <c r="D11" s="56" t="s">
        <v>20</v>
      </c>
      <c r="E11" s="102"/>
      <c r="F11" s="103"/>
      <c r="G11" s="3"/>
      <c r="H11" s="4">
        <v>0</v>
      </c>
      <c r="I11" s="102"/>
      <c r="J11" s="103"/>
      <c r="K11" s="3"/>
      <c r="L11" s="4"/>
      <c r="O11">
        <v>438.73239436619718</v>
      </c>
      <c r="Q11">
        <v>422.41379310344826</v>
      </c>
      <c r="R11" t="s">
        <v>31</v>
      </c>
    </row>
    <row r="15" spans="1:18" x14ac:dyDescent="0.3">
      <c r="B15" t="s">
        <v>12</v>
      </c>
      <c r="C15">
        <v>7.2035883899999984</v>
      </c>
      <c r="E15">
        <v>75.599999999999994</v>
      </c>
      <c r="K15">
        <v>13.800566457537116</v>
      </c>
      <c r="L15">
        <v>-0.20265252054747374</v>
      </c>
    </row>
    <row r="16" spans="1:18" x14ac:dyDescent="0.3">
      <c r="B16" t="s">
        <v>12</v>
      </c>
      <c r="C16">
        <v>19.587724400000006</v>
      </c>
      <c r="E16">
        <v>31.46</v>
      </c>
      <c r="P16" t="s">
        <v>32</v>
      </c>
      <c r="R16" t="s">
        <v>33</v>
      </c>
    </row>
    <row r="17" spans="2:18" x14ac:dyDescent="0.3">
      <c r="B17" t="s">
        <v>12</v>
      </c>
      <c r="C17">
        <v>21.764211369999995</v>
      </c>
      <c r="E17">
        <v>24.24</v>
      </c>
    </row>
    <row r="18" spans="2:18" x14ac:dyDescent="0.3">
      <c r="O18" t="s">
        <v>31</v>
      </c>
      <c r="P18">
        <v>62.73986390957544</v>
      </c>
      <c r="R18">
        <v>-0.921141506317112</v>
      </c>
    </row>
    <row r="19" spans="2:18" x14ac:dyDescent="0.3">
      <c r="O19" t="s">
        <v>30</v>
      </c>
      <c r="P19">
        <v>6.0190499999999992E-11</v>
      </c>
      <c r="R19">
        <v>0</v>
      </c>
    </row>
    <row r="22" spans="2:18" x14ac:dyDescent="0.3">
      <c r="I22" t="s">
        <v>32</v>
      </c>
      <c r="K22" t="s">
        <v>33</v>
      </c>
      <c r="O22" t="s">
        <v>31</v>
      </c>
      <c r="P22">
        <v>62.809952810237121</v>
      </c>
      <c r="R22">
        <v>-0.92019171141295153</v>
      </c>
    </row>
    <row r="23" spans="2:18" x14ac:dyDescent="0.3">
      <c r="O23" t="s">
        <v>30</v>
      </c>
      <c r="P23">
        <v>2.6059839155374025E-3</v>
      </c>
      <c r="R23">
        <v>1.0039298E-8</v>
      </c>
    </row>
    <row r="24" spans="2:18" x14ac:dyDescent="0.3">
      <c r="H24" t="s">
        <v>31</v>
      </c>
      <c r="I24">
        <v>62.744408630627461</v>
      </c>
      <c r="K24">
        <v>-0.92114782297369158</v>
      </c>
    </row>
    <row r="25" spans="2:18" x14ac:dyDescent="0.3">
      <c r="H25" t="s">
        <v>30</v>
      </c>
      <c r="I25">
        <v>-4.1069758986271411E-3</v>
      </c>
      <c r="K25">
        <v>6.4966465384615383E-10</v>
      </c>
      <c r="O25" t="s">
        <v>31</v>
      </c>
      <c r="P25">
        <v>62.873603236433851</v>
      </c>
      <c r="R25">
        <v>-0.91664877836456404</v>
      </c>
    </row>
    <row r="26" spans="2:18" x14ac:dyDescent="0.3">
      <c r="O26" t="s">
        <v>30</v>
      </c>
      <c r="P26">
        <v>-1.4273090592550855E-3</v>
      </c>
      <c r="R26">
        <v>6.3282387394366203E-8</v>
      </c>
    </row>
    <row r="28" spans="2:18" x14ac:dyDescent="0.3">
      <c r="H28" t="s">
        <v>31</v>
      </c>
      <c r="I28">
        <v>62.743718966103899</v>
      </c>
      <c r="K28">
        <v>-0.92114781301612836</v>
      </c>
    </row>
    <row r="29" spans="2:18" x14ac:dyDescent="0.3">
      <c r="H29" t="s">
        <v>30</v>
      </c>
      <c r="I29">
        <v>-4.0394550124584813E-3</v>
      </c>
      <c r="K29">
        <v>6.320965454545454E-10</v>
      </c>
    </row>
    <row r="31" spans="2:18" x14ac:dyDescent="0.3">
      <c r="H31" t="s">
        <v>31</v>
      </c>
      <c r="I31">
        <v>62.744624441251588</v>
      </c>
      <c r="K31">
        <v>-0.92114784182564735</v>
      </c>
    </row>
    <row r="32" spans="2:18" x14ac:dyDescent="0.3">
      <c r="H32" t="s">
        <v>30</v>
      </c>
      <c r="I32">
        <v>-3.7915121484617892E-3</v>
      </c>
      <c r="K32">
        <v>6.63443985915493E-10</v>
      </c>
    </row>
  </sheetData>
  <mergeCells count="20"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  <mergeCell ref="E1:H1"/>
    <mergeCell ref="I1:L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zoomScaleNormal="100" workbookViewId="0">
      <selection activeCell="G29" sqref="G29"/>
    </sheetView>
  </sheetViews>
  <sheetFormatPr defaultRowHeight="14.4" x14ac:dyDescent="0.3"/>
  <cols>
    <col min="1" max="1" width="10.6640625" customWidth="1"/>
    <col min="2" max="3" width="20.6640625" customWidth="1"/>
  </cols>
  <sheetData>
    <row r="1" spans="1:3" ht="15" customHeight="1" x14ac:dyDescent="0.3">
      <c r="A1" s="104" t="s">
        <v>13</v>
      </c>
      <c r="B1" s="78" t="s">
        <v>12</v>
      </c>
      <c r="C1" s="106"/>
    </row>
    <row r="2" spans="1:3" ht="45" customHeight="1" thickBot="1" x14ac:dyDescent="0.35">
      <c r="A2" s="105"/>
      <c r="B2" s="10" t="s">
        <v>8</v>
      </c>
      <c r="C2" s="9" t="s">
        <v>9</v>
      </c>
    </row>
    <row r="3" spans="1:3" x14ac:dyDescent="0.3">
      <c r="A3" s="26">
        <v>0</v>
      </c>
      <c r="B3" s="24">
        <v>200</v>
      </c>
      <c r="C3" s="23">
        <v>200</v>
      </c>
    </row>
    <row r="4" spans="1:3" x14ac:dyDescent="0.3">
      <c r="A4" s="20">
        <v>1</v>
      </c>
      <c r="B4" s="12">
        <v>123.606798</v>
      </c>
      <c r="C4" s="2">
        <v>100.000105</v>
      </c>
    </row>
    <row r="5" spans="1:3" x14ac:dyDescent="0.3">
      <c r="A5" s="20">
        <v>2</v>
      </c>
      <c r="B5" s="12">
        <v>76.393202000000002</v>
      </c>
      <c r="C5" s="2"/>
    </row>
    <row r="6" spans="1:3" x14ac:dyDescent="0.3">
      <c r="A6" s="20">
        <v>3</v>
      </c>
      <c r="B6" s="12">
        <v>47.213594999999998</v>
      </c>
      <c r="C6" s="2"/>
    </row>
    <row r="7" spans="1:3" x14ac:dyDescent="0.3">
      <c r="A7" s="20">
        <v>4</v>
      </c>
      <c r="B7" s="12">
        <v>29.179607000000001</v>
      </c>
      <c r="C7" s="2"/>
    </row>
    <row r="8" spans="1:3" x14ac:dyDescent="0.3">
      <c r="A8" s="20">
        <v>5</v>
      </c>
      <c r="B8" s="12">
        <v>18.033988000000001</v>
      </c>
      <c r="C8" s="2"/>
    </row>
    <row r="9" spans="1:3" x14ac:dyDescent="0.3">
      <c r="A9" s="20">
        <v>6</v>
      </c>
      <c r="B9" s="12">
        <v>11.145619</v>
      </c>
      <c r="C9" s="2"/>
    </row>
    <row r="10" spans="1:3" x14ac:dyDescent="0.3">
      <c r="A10" s="20">
        <v>7</v>
      </c>
      <c r="B10" s="12">
        <v>6.888369</v>
      </c>
      <c r="C10" s="2"/>
    </row>
    <row r="11" spans="1:3" x14ac:dyDescent="0.3">
      <c r="A11" s="20">
        <v>8</v>
      </c>
      <c r="B11" s="12">
        <v>4.25725</v>
      </c>
      <c r="C11" s="2"/>
    </row>
    <row r="12" spans="1:3" x14ac:dyDescent="0.3">
      <c r="A12" s="41">
        <v>9</v>
      </c>
      <c r="B12" s="12">
        <v>2.6311200000000001</v>
      </c>
      <c r="C12" s="2"/>
    </row>
    <row r="13" spans="1:3" x14ac:dyDescent="0.3">
      <c r="A13">
        <v>10</v>
      </c>
      <c r="B13">
        <v>1.6261300000000001</v>
      </c>
    </row>
    <row r="14" spans="1:3" x14ac:dyDescent="0.3">
      <c r="A14">
        <v>11</v>
      </c>
      <c r="B14">
        <v>1.00499</v>
      </c>
    </row>
    <row r="15" spans="1:3" x14ac:dyDescent="0.3">
      <c r="A15">
        <v>12</v>
      </c>
      <c r="B15">
        <v>0.62114000000000003</v>
      </c>
    </row>
    <row r="16" spans="1:3" x14ac:dyDescent="0.3">
      <c r="A16">
        <v>13</v>
      </c>
      <c r="B16">
        <v>0.38385000000000002</v>
      </c>
    </row>
    <row r="17" spans="1:2" x14ac:dyDescent="0.3">
      <c r="A17">
        <v>14</v>
      </c>
      <c r="B17">
        <v>0.237289</v>
      </c>
    </row>
    <row r="18" spans="1:2" x14ac:dyDescent="0.3">
      <c r="A18">
        <v>15</v>
      </c>
      <c r="B18">
        <v>0.146561</v>
      </c>
    </row>
    <row r="19" spans="1:2" x14ac:dyDescent="0.3">
      <c r="A19">
        <v>16</v>
      </c>
      <c r="B19">
        <v>9.0728000000000003E-2</v>
      </c>
    </row>
    <row r="20" spans="1:2" x14ac:dyDescent="0.3">
      <c r="A20">
        <v>17</v>
      </c>
      <c r="B20">
        <v>5.5833000000000001E-2</v>
      </c>
    </row>
    <row r="21" spans="1:2" x14ac:dyDescent="0.3">
      <c r="A21">
        <v>18</v>
      </c>
      <c r="B21">
        <v>3.4895000000000002E-2</v>
      </c>
    </row>
    <row r="22" spans="1:2" x14ac:dyDescent="0.3">
      <c r="A22">
        <v>19</v>
      </c>
      <c r="B22">
        <v>2.0937000000000001E-2</v>
      </c>
    </row>
    <row r="23" spans="1:2" x14ac:dyDescent="0.3">
      <c r="A23">
        <v>20</v>
      </c>
      <c r="B23">
        <v>1.3958E-2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abSelected="1" workbookViewId="0">
      <selection activeCell="I21" sqref="I21"/>
    </sheetView>
  </sheetViews>
  <sheetFormatPr defaultRowHeight="14.4" x14ac:dyDescent="0.3"/>
  <cols>
    <col min="1" max="6" width="15.6640625" customWidth="1"/>
  </cols>
  <sheetData>
    <row r="1" spans="1:6" ht="30" customHeight="1" x14ac:dyDescent="0.3">
      <c r="A1" s="76" t="s">
        <v>8</v>
      </c>
      <c r="B1" s="77"/>
      <c r="C1" s="84"/>
      <c r="D1" s="85" t="s">
        <v>9</v>
      </c>
      <c r="E1" s="73"/>
      <c r="F1" s="75"/>
    </row>
    <row r="2" spans="1:6" ht="30" customHeight="1" thickBot="1" x14ac:dyDescent="0.35">
      <c r="A2" s="39" t="s">
        <v>22</v>
      </c>
      <c r="B2" s="38" t="s">
        <v>11</v>
      </c>
      <c r="C2" s="40" t="s">
        <v>3</v>
      </c>
      <c r="D2" s="37" t="s">
        <v>22</v>
      </c>
      <c r="E2" s="38" t="s">
        <v>11</v>
      </c>
      <c r="F2" s="40" t="s">
        <v>3</v>
      </c>
    </row>
    <row r="3" spans="1:6" ht="15" thickBot="1" x14ac:dyDescent="0.35">
      <c r="A3" s="42"/>
      <c r="B3" s="43"/>
      <c r="C3" s="44"/>
      <c r="D3" s="45"/>
      <c r="E3" s="43"/>
      <c r="F3" s="44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sqref="A1:A2"/>
    </sheetView>
  </sheetViews>
  <sheetFormatPr defaultRowHeight="14.4" x14ac:dyDescent="0.3"/>
  <cols>
    <col min="1" max="7" width="12.6640625" customWidth="1"/>
  </cols>
  <sheetData>
    <row r="1" spans="1:7" ht="15.6" x14ac:dyDescent="0.35">
      <c r="A1" s="111" t="s">
        <v>14</v>
      </c>
      <c r="B1" s="107" t="s">
        <v>23</v>
      </c>
      <c r="C1" s="108"/>
      <c r="D1" s="109" t="s">
        <v>24</v>
      </c>
      <c r="E1" s="110"/>
      <c r="F1" s="107" t="s">
        <v>25</v>
      </c>
      <c r="G1" s="110"/>
    </row>
    <row r="2" spans="1:7" ht="15" thickBot="1" x14ac:dyDescent="0.35">
      <c r="A2" s="112"/>
      <c r="B2" s="51" t="s">
        <v>15</v>
      </c>
      <c r="C2" s="52" t="s">
        <v>16</v>
      </c>
      <c r="D2" s="46" t="s">
        <v>15</v>
      </c>
      <c r="E2" s="50" t="s">
        <v>16</v>
      </c>
      <c r="F2" s="51" t="s">
        <v>15</v>
      </c>
      <c r="G2" s="50" t="s">
        <v>16</v>
      </c>
    </row>
    <row r="3" spans="1:7" x14ac:dyDescent="0.3">
      <c r="A3" s="48"/>
      <c r="B3" s="24"/>
      <c r="C3" s="25"/>
      <c r="D3" s="26"/>
      <c r="E3" s="23"/>
      <c r="F3" s="24"/>
      <c r="G3" s="23"/>
    </row>
    <row r="4" spans="1:7" x14ac:dyDescent="0.3">
      <c r="A4" s="49"/>
      <c r="B4" s="12"/>
      <c r="C4" s="16"/>
      <c r="D4" s="20"/>
      <c r="E4" s="2"/>
      <c r="F4" s="12"/>
      <c r="G4" s="2"/>
    </row>
    <row r="5" spans="1:7" x14ac:dyDescent="0.3">
      <c r="A5" s="49"/>
      <c r="B5" s="12"/>
      <c r="C5" s="16"/>
      <c r="D5" s="20"/>
      <c r="E5" s="2"/>
      <c r="F5" s="12"/>
      <c r="G5" s="2"/>
    </row>
    <row r="6" spans="1:7" x14ac:dyDescent="0.3">
      <c r="A6" s="49"/>
      <c r="B6" s="12"/>
      <c r="C6" s="16"/>
      <c r="D6" s="20"/>
      <c r="E6" s="2"/>
      <c r="F6" s="12"/>
      <c r="G6" s="2"/>
    </row>
    <row r="7" spans="1:7" x14ac:dyDescent="0.3">
      <c r="A7" s="49"/>
      <c r="B7" s="12"/>
      <c r="C7" s="16"/>
      <c r="D7" s="20"/>
      <c r="E7" s="2"/>
      <c r="F7" s="12"/>
      <c r="G7" s="2"/>
    </row>
    <row r="8" spans="1:7" x14ac:dyDescent="0.3">
      <c r="A8" s="49"/>
      <c r="B8" s="12"/>
      <c r="C8" s="16"/>
      <c r="D8" s="20"/>
      <c r="E8" s="2"/>
      <c r="F8" s="12"/>
      <c r="G8" s="2"/>
    </row>
    <row r="9" spans="1:7" x14ac:dyDescent="0.3">
      <c r="A9" s="49"/>
      <c r="B9" s="12"/>
      <c r="C9" s="16"/>
      <c r="D9" s="20"/>
      <c r="E9" s="2"/>
      <c r="F9" s="12"/>
      <c r="G9" s="2"/>
    </row>
    <row r="10" spans="1:7" x14ac:dyDescent="0.3">
      <c r="A10" s="49"/>
      <c r="B10" s="12"/>
      <c r="C10" s="16"/>
      <c r="D10" s="20"/>
      <c r="E10" s="2"/>
      <c r="F10" s="12"/>
      <c r="G10" s="2"/>
    </row>
    <row r="11" spans="1:7" x14ac:dyDescent="0.3">
      <c r="A11" s="49"/>
      <c r="B11" s="12"/>
      <c r="C11" s="16"/>
      <c r="D11" s="20"/>
      <c r="E11" s="2"/>
      <c r="F11" s="12"/>
      <c r="G11" s="2"/>
    </row>
    <row r="12" spans="1:7" x14ac:dyDescent="0.3">
      <c r="A12" s="49"/>
      <c r="B12" s="12"/>
      <c r="C12" s="16"/>
      <c r="D12" s="20"/>
      <c r="E12" s="2"/>
      <c r="F12" s="12"/>
      <c r="G12" s="2"/>
    </row>
    <row r="13" spans="1:7" x14ac:dyDescent="0.3">
      <c r="A13" s="49"/>
      <c r="B13" s="12"/>
      <c r="C13" s="16"/>
      <c r="D13" s="20"/>
      <c r="E13" s="2"/>
      <c r="F13" s="12"/>
      <c r="G13" s="2"/>
    </row>
    <row r="14" spans="1:7" x14ac:dyDescent="0.3">
      <c r="A14" s="49"/>
      <c r="B14" s="12"/>
      <c r="C14" s="16"/>
      <c r="D14" s="20"/>
      <c r="E14" s="2"/>
      <c r="F14" s="12"/>
      <c r="G14" s="2"/>
    </row>
    <row r="15" spans="1:7" x14ac:dyDescent="0.3">
      <c r="A15" s="49"/>
      <c r="B15" s="12"/>
      <c r="C15" s="16"/>
      <c r="D15" s="20"/>
      <c r="E15" s="2"/>
      <c r="F15" s="12"/>
      <c r="G15" s="2"/>
    </row>
    <row r="16" spans="1:7" x14ac:dyDescent="0.3">
      <c r="A16" s="49"/>
      <c r="B16" s="12"/>
      <c r="C16" s="16"/>
      <c r="D16" s="20"/>
      <c r="E16" s="2"/>
      <c r="F16" s="12"/>
      <c r="G16" s="2"/>
    </row>
    <row r="17" spans="1:7" x14ac:dyDescent="0.3">
      <c r="A17" s="49"/>
      <c r="B17" s="12"/>
      <c r="C17" s="16"/>
      <c r="D17" s="20"/>
      <c r="E17" s="2"/>
      <c r="F17" s="12"/>
      <c r="G17" s="2"/>
    </row>
    <row r="18" spans="1:7" x14ac:dyDescent="0.3">
      <c r="A18" s="49"/>
      <c r="B18" s="12"/>
      <c r="C18" s="16"/>
      <c r="D18" s="20"/>
      <c r="E18" s="2"/>
      <c r="F18" s="12"/>
      <c r="G18" s="2"/>
    </row>
    <row r="19" spans="1:7" x14ac:dyDescent="0.3">
      <c r="A19" s="49"/>
      <c r="B19" s="12"/>
      <c r="C19" s="16"/>
      <c r="D19" s="20"/>
      <c r="E19" s="2"/>
      <c r="F19" s="12"/>
      <c r="G19" s="2"/>
    </row>
    <row r="20" spans="1:7" x14ac:dyDescent="0.3">
      <c r="A20" s="49"/>
      <c r="B20" s="12"/>
      <c r="C20" s="16"/>
      <c r="D20" s="20"/>
      <c r="E20" s="2"/>
      <c r="F20" s="12"/>
      <c r="G20" s="2"/>
    </row>
    <row r="21" spans="1:7" x14ac:dyDescent="0.3">
      <c r="A21" s="49"/>
      <c r="B21" s="12"/>
      <c r="C21" s="16"/>
      <c r="D21" s="20"/>
      <c r="E21" s="2"/>
      <c r="F21" s="12"/>
      <c r="G21" s="2"/>
    </row>
    <row r="22" spans="1:7" x14ac:dyDescent="0.3">
      <c r="A22" s="49"/>
      <c r="B22" s="12"/>
      <c r="C22" s="16"/>
      <c r="D22" s="20"/>
      <c r="E22" s="2"/>
      <c r="F22" s="12"/>
      <c r="G22" s="2"/>
    </row>
    <row r="23" spans="1:7" x14ac:dyDescent="0.3">
      <c r="A23" s="49"/>
      <c r="B23" s="12"/>
      <c r="C23" s="16"/>
      <c r="D23" s="20"/>
      <c r="E23" s="2"/>
      <c r="F23" s="12"/>
      <c r="G23" s="2"/>
    </row>
    <row r="24" spans="1:7" x14ac:dyDescent="0.3">
      <c r="A24" s="49"/>
      <c r="B24" s="12"/>
      <c r="C24" s="16"/>
      <c r="D24" s="20"/>
      <c r="E24" s="2"/>
      <c r="F24" s="12"/>
      <c r="G24" s="2"/>
    </row>
    <row r="25" spans="1:7" x14ac:dyDescent="0.3">
      <c r="A25" s="49"/>
      <c r="B25" s="12"/>
      <c r="C25" s="16"/>
      <c r="D25" s="20"/>
      <c r="E25" s="2"/>
      <c r="F25" s="12"/>
      <c r="G25" s="2"/>
    </row>
    <row r="26" spans="1:7" x14ac:dyDescent="0.3">
      <c r="A26" s="49"/>
      <c r="B26" s="12"/>
      <c r="C26" s="16"/>
      <c r="D26" s="20"/>
      <c r="E26" s="2"/>
      <c r="F26" s="12"/>
      <c r="G26" s="2"/>
    </row>
    <row r="27" spans="1:7" x14ac:dyDescent="0.3">
      <c r="A27" s="49"/>
      <c r="B27" s="12"/>
      <c r="C27" s="16"/>
      <c r="D27" s="20"/>
      <c r="E27" s="2"/>
      <c r="F27" s="12"/>
      <c r="G27" s="2"/>
    </row>
    <row r="28" spans="1:7" x14ac:dyDescent="0.3">
      <c r="A28" s="49"/>
      <c r="B28" s="12"/>
      <c r="C28" s="16"/>
      <c r="D28" s="20"/>
      <c r="E28" s="2"/>
      <c r="F28" s="12"/>
      <c r="G28" s="2"/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2025-10-16T15:32:53Z</dcterms:modified>
</cp:coreProperties>
</file>