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work\LEDCeliling\"/>
    </mc:Choice>
  </mc:AlternateContent>
  <xr:revisionPtr revIDLastSave="0" documentId="13_ncr:1_{27346A3B-0A47-4488-9750-E6DBD69CC7C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工作表1" sheetId="1" r:id="rId1"/>
  </sheets>
  <definedNames>
    <definedName name="CameraPositionCounts">6</definedName>
    <definedName name="LedControlCircuitCounts">10</definedName>
    <definedName name="PowerCounts">10</definedName>
    <definedName name="PowerLiteCounts">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7" i="1" l="1"/>
  <c r="C31" i="1"/>
  <c r="C16" i="1"/>
  <c r="C48" i="1"/>
  <c r="C12" i="1"/>
  <c r="C26" i="1"/>
  <c r="C59" i="1"/>
  <c r="C58" i="1"/>
  <c r="C73" i="1"/>
  <c r="C76" i="1"/>
  <c r="C43" i="1"/>
  <c r="C18" i="1"/>
  <c r="C9" i="1"/>
  <c r="C23" i="1"/>
  <c r="C68" i="1"/>
  <c r="C66" i="1"/>
  <c r="C57" i="1"/>
  <c r="C82" i="1"/>
  <c r="C51" i="1"/>
  <c r="C40" i="1"/>
  <c r="C39" i="1"/>
  <c r="C5" i="1"/>
  <c r="C52" i="1"/>
  <c r="C47" i="1"/>
  <c r="C11" i="1"/>
  <c r="C10" i="1"/>
  <c r="C79" i="1"/>
  <c r="C30" i="1"/>
  <c r="C15" i="1"/>
  <c r="C70" i="1"/>
  <c r="C45" i="1"/>
  <c r="C56" i="1"/>
  <c r="C37" i="1"/>
  <c r="C38" i="1"/>
  <c r="C25" i="1"/>
  <c r="C72" i="1"/>
  <c r="C63" i="1"/>
  <c r="C62" i="1"/>
  <c r="C75" i="1"/>
  <c r="C19" i="1"/>
  <c r="C42" i="1"/>
  <c r="C17" i="1"/>
  <c r="C8" i="1"/>
  <c r="C36" i="1"/>
  <c r="C22" i="1"/>
  <c r="C65" i="1"/>
  <c r="C69" i="1"/>
  <c r="C88" i="1"/>
  <c r="C71" i="1"/>
  <c r="C87" i="1"/>
  <c r="C54" i="1"/>
  <c r="C81" i="1"/>
  <c r="C14" i="1"/>
  <c r="C4" i="1"/>
  <c r="C29" i="1"/>
  <c r="C2" i="1"/>
  <c r="C50" i="1"/>
  <c r="C3" i="1"/>
  <c r="C13" i="1"/>
  <c r="C44" i="1"/>
  <c r="C78" i="1"/>
  <c r="C32" i="1"/>
  <c r="C61" i="1"/>
  <c r="C85" i="1"/>
  <c r="C86" i="1"/>
  <c r="C74" i="1"/>
  <c r="C24" i="1"/>
  <c r="C41" i="1"/>
  <c r="C7" i="1"/>
  <c r="C35" i="1"/>
  <c r="C21" i="1"/>
  <c r="C64" i="1"/>
  <c r="C55" i="1"/>
  <c r="C53" i="1"/>
  <c r="C80" i="1"/>
  <c r="C46" i="1"/>
  <c r="C28" i="1"/>
  <c r="C27" i="1"/>
  <c r="C49" i="1"/>
  <c r="C60" i="1"/>
  <c r="C84" i="1"/>
  <c r="C77" i="1"/>
  <c r="C33" i="1"/>
  <c r="C83" i="1"/>
  <c r="C20" i="1"/>
  <c r="C34" i="1"/>
  <c r="C6" i="1"/>
</calcChain>
</file>

<file path=xl/sharedStrings.xml><?xml version="1.0" encoding="utf-8"?>
<sst xmlns="http://schemas.openxmlformats.org/spreadsheetml/2006/main" count="263" uniqueCount="161">
  <si>
    <t>22u</t>
  </si>
  <si>
    <t>10u</t>
  </si>
  <si>
    <t>Capacitor_SMD:C_0805_2012Metric</t>
  </si>
  <si>
    <t>0.1u</t>
  </si>
  <si>
    <t>10n</t>
  </si>
  <si>
    <t>1u</t>
  </si>
  <si>
    <t>10p</t>
  </si>
  <si>
    <t>15p</t>
  </si>
  <si>
    <t>Ref</t>
  </si>
  <si>
    <t>Qnty</t>
  </si>
  <si>
    <t>Total</t>
    <phoneticPr fontId="2" type="noConversion"/>
  </si>
  <si>
    <t>Value</t>
  </si>
  <si>
    <t>Footprint</t>
  </si>
  <si>
    <t xml:space="preserve">C1, C7, </t>
  </si>
  <si>
    <t xml:space="preserve">C2, C3, C5, C6, </t>
  </si>
  <si>
    <t xml:space="preserve">C4, </t>
  </si>
  <si>
    <t xml:space="preserve">Card1, </t>
  </si>
  <si>
    <t>TF-01A</t>
  </si>
  <si>
    <t>SDCard:TF-SMD_TF-01A</t>
  </si>
  <si>
    <t xml:space="preserve">D1, D3, </t>
  </si>
  <si>
    <t>Diode_SMD:D_SOD-123</t>
  </si>
  <si>
    <t xml:space="preserve">D2, </t>
  </si>
  <si>
    <t>LED0805</t>
  </si>
  <si>
    <t>LED_SMD:LED_0805_2012Metric</t>
  </si>
  <si>
    <t xml:space="preserve">J1, </t>
  </si>
  <si>
    <t>USB_C_Receptacle_USB2.0</t>
  </si>
  <si>
    <t>1Comment:USB_C_Receptacle_HRO_TYPE-C-31-M-12</t>
  </si>
  <si>
    <t xml:space="preserve">J3, </t>
  </si>
  <si>
    <t>Conn_01x20</t>
  </si>
  <si>
    <t>Connector_PinSocket_2.54mm:PinSocket_2x10_P2.54mm_Vertical_SMD</t>
  </si>
  <si>
    <t xml:space="preserve">R1, </t>
  </si>
  <si>
    <t>5.1K</t>
  </si>
  <si>
    <t>Resistor_SMD:R_0805_2012Metric</t>
  </si>
  <si>
    <t xml:space="preserve">R2, </t>
  </si>
  <si>
    <t>1k</t>
  </si>
  <si>
    <t xml:space="preserve">R3, </t>
  </si>
  <si>
    <t>1K</t>
  </si>
  <si>
    <t xml:space="preserve">R4, R5, R6, R7, </t>
  </si>
  <si>
    <t>3.3K</t>
  </si>
  <si>
    <t xml:space="preserve">SW1, </t>
  </si>
  <si>
    <t>SW_Push</t>
  </si>
  <si>
    <t>Button_Switch_SMD:SW_SPST_CK_RS282G05A3</t>
  </si>
  <si>
    <t xml:space="preserve">U1, </t>
  </si>
  <si>
    <t>74LVC125</t>
  </si>
  <si>
    <t>Package_SO:TSSOP-14_4.4x5mm_P0.65mm</t>
  </si>
  <si>
    <t xml:space="preserve">U2, </t>
  </si>
  <si>
    <t>AMS1117-3.3</t>
  </si>
  <si>
    <t>Package_TO_SOT_SMD:SOT-223-3_TabPin2</t>
  </si>
  <si>
    <t xml:space="preserve">U3, </t>
  </si>
  <si>
    <t>ESP32-S3-WROOM-1</t>
  </si>
  <si>
    <t>Espressif:ESP32-S3-WROOM-1U</t>
  </si>
  <si>
    <t xml:space="preserve">C1, C2, C6, C7, C9, C10, C13, C20, </t>
  </si>
  <si>
    <t xml:space="preserve">C3, C4, C18, C21, </t>
  </si>
  <si>
    <t xml:space="preserve">C5, C12, C15, C16, C17, C19, C22, </t>
  </si>
  <si>
    <t xml:space="preserve">C8, C11, </t>
  </si>
  <si>
    <t xml:space="preserve">C14, </t>
  </si>
  <si>
    <t xml:space="preserve">D1, </t>
  </si>
  <si>
    <t>LED</t>
  </si>
  <si>
    <t xml:space="preserve">D2, D3, D4, D5, D6, D7, D8, D9, D10, D11, D12, D13, D14, D15, D16, D17, D18, D19, D20, D21, </t>
  </si>
  <si>
    <t>WS2812B</t>
  </si>
  <si>
    <t>LED_SMD:LED_WS2812B_PLCC4_5.0x5.0mm_P3.2mm</t>
  </si>
  <si>
    <t>1Use:USB_C_Receptacle_HRO_TYPE-C-31-M-12</t>
  </si>
  <si>
    <t xml:space="preserve">J2, </t>
  </si>
  <si>
    <t>Conn_01x25</t>
  </si>
  <si>
    <t xml:space="preserve">L1, </t>
  </si>
  <si>
    <t>Inductor_SMD:L_Wuerth_MAPI-2512</t>
  </si>
  <si>
    <t xml:space="preserve">Q1, </t>
  </si>
  <si>
    <t>Q_PMOS_GSD</t>
  </si>
  <si>
    <t>Package_TO_SOT_SMD:SOT-23</t>
  </si>
  <si>
    <t xml:space="preserve">Q2, Q3, </t>
  </si>
  <si>
    <t>2N7002</t>
  </si>
  <si>
    <t xml:space="preserve">R1, R6, R7, R10, R13, </t>
  </si>
  <si>
    <t>10k</t>
  </si>
  <si>
    <t xml:space="preserve">R4, </t>
  </si>
  <si>
    <t xml:space="preserve">R5, R11, R12, </t>
  </si>
  <si>
    <t xml:space="preserve">R8, </t>
  </si>
  <si>
    <t xml:space="preserve">R9, </t>
  </si>
  <si>
    <t>10K</t>
  </si>
  <si>
    <t xml:space="preserve">SW1, SW2, </t>
  </si>
  <si>
    <t>AMS1117</t>
  </si>
  <si>
    <t>XC6206P122MR</t>
  </si>
  <si>
    <t>Package_SO:SOIC-8-1EP_3.9x4.9mm_P1.27mm_EP2.29x3mm</t>
  </si>
  <si>
    <t xml:space="preserve">U4, </t>
  </si>
  <si>
    <t xml:space="preserve">U5, </t>
  </si>
  <si>
    <t>GC9A01_IPS_display_SPI</t>
  </si>
  <si>
    <t>1Use:GC9A01_IPS_display</t>
  </si>
  <si>
    <t xml:space="preserve">U6, </t>
  </si>
  <si>
    <t xml:space="preserve">C1, C2, C5, C6, C9, </t>
  </si>
  <si>
    <t xml:space="preserve">C3, C17, C20, </t>
  </si>
  <si>
    <t xml:space="preserve">C4, C7, C10, </t>
  </si>
  <si>
    <t xml:space="preserve">C8, </t>
  </si>
  <si>
    <t xml:space="preserve">C11, C12, C13, C14, C15, C16, C21, C22, C23, </t>
  </si>
  <si>
    <t xml:space="preserve">C18, C19, </t>
  </si>
  <si>
    <t xml:space="preserve">D1, D2, D5, </t>
  </si>
  <si>
    <t xml:space="preserve">D3, D4, </t>
  </si>
  <si>
    <t>D_Schottky</t>
  </si>
  <si>
    <t>Diode_SMD:D_SMA</t>
  </si>
  <si>
    <t xml:space="preserve">D6, </t>
  </si>
  <si>
    <t>Diode_SMD:D_SMB</t>
  </si>
  <si>
    <t xml:space="preserve">DC1, DC2, </t>
  </si>
  <si>
    <t>KH-DC-044D-2.0STM</t>
  </si>
  <si>
    <t>1component:DC-IN-TH_KH-DC-044D-2.0STM</t>
  </si>
  <si>
    <t xml:space="preserve">L1, L2, </t>
  </si>
  <si>
    <t>15u</t>
  </si>
  <si>
    <t>1component:IND-SMD_L7.5-W6.6</t>
  </si>
  <si>
    <t xml:space="preserve">L3, </t>
  </si>
  <si>
    <t>2.2u</t>
  </si>
  <si>
    <t xml:space="preserve">L4, </t>
  </si>
  <si>
    <t>Inductor_SMD:L_1008_2520Metric</t>
  </si>
  <si>
    <t xml:space="preserve">Q1, Q3, </t>
  </si>
  <si>
    <t>AOD417</t>
  </si>
  <si>
    <t>Package_TO_SOT_SMD:TO-252-2</t>
  </si>
  <si>
    <t xml:space="preserve">Q2, </t>
  </si>
  <si>
    <t xml:space="preserve">Q4, </t>
  </si>
  <si>
    <t>HSU60P02</t>
  </si>
  <si>
    <t xml:space="preserve">R1, R2, R7, R9, </t>
  </si>
  <si>
    <t xml:space="preserve">R3, R10, </t>
  </si>
  <si>
    <t>R_Shunt</t>
  </si>
  <si>
    <t>1component:R_2512_6332Metric</t>
  </si>
  <si>
    <t xml:space="preserve">R5, </t>
  </si>
  <si>
    <t>100K</t>
  </si>
  <si>
    <t xml:space="preserve">R6, R11, R12, </t>
  </si>
  <si>
    <t>100k</t>
  </si>
  <si>
    <t>46.5K</t>
  </si>
  <si>
    <t xml:space="preserve">R13, </t>
  </si>
  <si>
    <t>51k</t>
  </si>
  <si>
    <t xml:space="preserve">R14, </t>
  </si>
  <si>
    <t xml:space="preserve">R15, </t>
  </si>
  <si>
    <t>200k</t>
  </si>
  <si>
    <t xml:space="preserve">R16, </t>
  </si>
  <si>
    <t>22K</t>
  </si>
  <si>
    <t xml:space="preserve">RV1, </t>
  </si>
  <si>
    <t>50K</t>
  </si>
  <si>
    <t>1component:Potentiometer_Bourns_TC33X_Vertical</t>
  </si>
  <si>
    <t>SW_SPDT</t>
  </si>
  <si>
    <t>Button_Switch_SMD:SW_SPDT_PCM12</t>
  </si>
  <si>
    <t>CN3765</t>
  </si>
  <si>
    <t>1component:SOIC-10_L4.9-W3.9-P1.00-LS6.0-BL</t>
  </si>
  <si>
    <t>FP6188XR-G1</t>
  </si>
  <si>
    <t>1component:SOIC-8-1EP_3.9x4.9mm_P1.27mm_EP2.95x4.9mm_Mask2.71x3.4mm_ThermalVias</t>
  </si>
  <si>
    <t xml:space="preserve">C5, C6, </t>
  </si>
  <si>
    <t>Capacitor_SMD:C_0805_2012Metric</t>
    <phoneticPr fontId="2" type="noConversion"/>
  </si>
  <si>
    <t xml:space="preserve">C7, C10, </t>
  </si>
  <si>
    <t xml:space="preserve">C11, C12, </t>
  </si>
  <si>
    <t xml:space="preserve">D5, </t>
  </si>
  <si>
    <t>Conn_01x01</t>
  </si>
  <si>
    <t>1component:GndConnect</t>
  </si>
  <si>
    <t>Conn_01x04</t>
  </si>
  <si>
    <t>1component:VH3.96 4P SMT</t>
  </si>
  <si>
    <t xml:space="preserve">L2, </t>
  </si>
  <si>
    <t xml:space="preserve">R6, </t>
  </si>
  <si>
    <t xml:space="preserve">R10, </t>
  </si>
  <si>
    <t>LCSC</t>
    <phoneticPr fontId="1" type="noConversion"/>
  </si>
  <si>
    <t>1u</t>
    <phoneticPr fontId="1" type="noConversion"/>
  </si>
  <si>
    <t>1N5819HW</t>
    <phoneticPr fontId="1" type="noConversion"/>
  </si>
  <si>
    <t>1Use:Hirose_FH12-24S-0.5SH_1x24-1MP_P0.50mm_Horizontal</t>
    <phoneticPr fontId="1" type="noConversion"/>
  </si>
  <si>
    <t>FP6188XR-G1</t>
    <phoneticPr fontId="1" type="noConversion"/>
  </si>
  <si>
    <t>FP6296XR-G1</t>
    <phoneticPr fontId="1" type="noConversion"/>
  </si>
  <si>
    <t>IP5306</t>
    <phoneticPr fontId="1" type="noConversion"/>
  </si>
  <si>
    <t>Button_Switch_SMD:SW_SPST_CK_RS282G05A3</t>
    <phoneticPr fontId="1" type="noConversion"/>
  </si>
  <si>
    <t>XC6206P282MR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</si>
</sst>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3" fillId="0" borderId="0" xfId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8"/>
  <sheetViews>
    <sheetView tabSelected="1" topLeftCell="B31" zoomScale="160" zoomScaleNormal="160" workbookViewId="0">
      <selection activeCell="E37" sqref="E37"/>
    </sheetView>
  </sheetViews>
  <sheetFormatPr defaultRowHeight="15"/>
  <cols>
    <col min="1" max="1" width="16.375" style="1" customWidth="1"/>
    <col min="2" max="2" width="6.125" style="1" bestFit="1" customWidth="1"/>
    <col min="3" max="3" width="6.25" style="1" bestFit="1" customWidth="1"/>
    <col min="4" max="4" width="29.25" style="1" bestFit="1" customWidth="1"/>
    <col min="5" max="5" width="99.875" style="1" bestFit="1" customWidth="1"/>
    <col min="6" max="16384" width="9" style="1"/>
  </cols>
  <sheetData>
    <row r="1" spans="1:6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152</v>
      </c>
    </row>
    <row r="2" spans="1:6">
      <c r="A2" s="1" t="s">
        <v>73</v>
      </c>
      <c r="B2" s="1">
        <v>1</v>
      </c>
      <c r="C2" s="1">
        <f>B2*CameraPositionCounts</f>
        <v>6</v>
      </c>
      <c r="D2" s="1">
        <v>0.5</v>
      </c>
      <c r="E2" s="1" t="s">
        <v>32</v>
      </c>
    </row>
    <row r="3" spans="1:6">
      <c r="A3" s="1" t="s">
        <v>33</v>
      </c>
      <c r="B3" s="1">
        <v>1</v>
      </c>
      <c r="C3" s="1">
        <f>B3*CameraPositionCounts</f>
        <v>6</v>
      </c>
      <c r="D3" s="1">
        <v>2</v>
      </c>
      <c r="E3" s="1" t="s">
        <v>32</v>
      </c>
    </row>
    <row r="4" spans="1:6">
      <c r="A4" s="1" t="s">
        <v>75</v>
      </c>
      <c r="B4" s="1">
        <v>1</v>
      </c>
      <c r="C4" s="1">
        <f>B4*CameraPositionCounts</f>
        <v>6</v>
      </c>
      <c r="D4" s="1">
        <v>22</v>
      </c>
      <c r="E4" s="1" t="s">
        <v>32</v>
      </c>
    </row>
    <row r="5" spans="1:6">
      <c r="A5" s="1" t="s">
        <v>126</v>
      </c>
      <c r="B5" s="1">
        <v>1</v>
      </c>
      <c r="C5" s="1">
        <f>B5*PowerCounts</f>
        <v>10</v>
      </c>
      <c r="D5" s="1">
        <v>100</v>
      </c>
      <c r="E5" s="1" t="s">
        <v>32</v>
      </c>
    </row>
    <row r="6" spans="1:6">
      <c r="A6" s="1" t="s">
        <v>13</v>
      </c>
      <c r="B6" s="1">
        <v>2</v>
      </c>
      <c r="C6" s="1">
        <f>B6*LedControlCircuitCounts</f>
        <v>20</v>
      </c>
      <c r="D6" s="1" t="s">
        <v>3</v>
      </c>
      <c r="E6" s="1" t="s">
        <v>2</v>
      </c>
    </row>
    <row r="7" spans="1:6">
      <c r="A7" s="1" t="s">
        <v>53</v>
      </c>
      <c r="B7" s="1">
        <v>7</v>
      </c>
      <c r="C7" s="1">
        <f>B7*CameraPositionCounts</f>
        <v>42</v>
      </c>
      <c r="D7" s="1" t="s">
        <v>3</v>
      </c>
      <c r="E7" s="1" t="s">
        <v>2</v>
      </c>
    </row>
    <row r="8" spans="1:6">
      <c r="A8" s="1" t="s">
        <v>89</v>
      </c>
      <c r="B8" s="1">
        <v>3</v>
      </c>
      <c r="C8" s="1">
        <f>B8*PowerCounts</f>
        <v>30</v>
      </c>
      <c r="D8" s="1" t="s">
        <v>3</v>
      </c>
      <c r="E8" s="1" t="s">
        <v>2</v>
      </c>
    </row>
    <row r="9" spans="1:6">
      <c r="A9" s="1" t="s">
        <v>142</v>
      </c>
      <c r="B9" s="1">
        <v>2</v>
      </c>
      <c r="C9" s="1">
        <f>B9*PowerLiteCounts</f>
        <v>40</v>
      </c>
      <c r="D9" s="1" t="s">
        <v>3</v>
      </c>
      <c r="E9" s="1" t="s">
        <v>2</v>
      </c>
    </row>
    <row r="10" spans="1:6">
      <c r="A10" s="1" t="s">
        <v>119</v>
      </c>
      <c r="B10" s="1">
        <v>1</v>
      </c>
      <c r="C10" s="1">
        <f>B10*PowerCounts</f>
        <v>10</v>
      </c>
      <c r="D10" s="1" t="s">
        <v>120</v>
      </c>
      <c r="E10" s="1" t="s">
        <v>32</v>
      </c>
    </row>
    <row r="11" spans="1:6">
      <c r="A11" s="1" t="s">
        <v>121</v>
      </c>
      <c r="B11" s="1">
        <v>3</v>
      </c>
      <c r="C11" s="1">
        <f>B11*PowerCounts</f>
        <v>30</v>
      </c>
      <c r="D11" s="1" t="s">
        <v>122</v>
      </c>
      <c r="E11" s="1" t="s">
        <v>32</v>
      </c>
    </row>
    <row r="12" spans="1:6">
      <c r="A12" s="1" t="s">
        <v>150</v>
      </c>
      <c r="B12" s="1">
        <v>1</v>
      </c>
      <c r="C12" s="1">
        <f>B12*PowerLiteCounts</f>
        <v>20</v>
      </c>
      <c r="D12" s="1" t="s">
        <v>122</v>
      </c>
      <c r="E12" s="1" t="s">
        <v>32</v>
      </c>
    </row>
    <row r="13" spans="1:6">
      <c r="A13" s="1" t="s">
        <v>71</v>
      </c>
      <c r="B13" s="1">
        <v>5</v>
      </c>
      <c r="C13" s="1">
        <f>B13*CameraPositionCounts</f>
        <v>30</v>
      </c>
      <c r="D13" s="1" t="s">
        <v>72</v>
      </c>
      <c r="E13" s="1" t="s">
        <v>32</v>
      </c>
    </row>
    <row r="14" spans="1:6">
      <c r="A14" s="1" t="s">
        <v>76</v>
      </c>
      <c r="B14" s="1">
        <v>1</v>
      </c>
      <c r="C14" s="1">
        <f>B14*CameraPositionCounts</f>
        <v>6</v>
      </c>
      <c r="D14" s="1" t="s">
        <v>77</v>
      </c>
      <c r="E14" s="1" t="s">
        <v>32</v>
      </c>
    </row>
    <row r="15" spans="1:6">
      <c r="A15" s="1" t="s">
        <v>115</v>
      </c>
      <c r="B15" s="1">
        <v>4</v>
      </c>
      <c r="C15" s="1">
        <f>B15*PowerCounts</f>
        <v>40</v>
      </c>
      <c r="D15" s="1" t="s">
        <v>77</v>
      </c>
      <c r="E15" s="1" t="s">
        <v>32</v>
      </c>
    </row>
    <row r="16" spans="1:6">
      <c r="A16" s="1" t="s">
        <v>76</v>
      </c>
      <c r="B16" s="1">
        <v>1</v>
      </c>
      <c r="C16" s="1">
        <f>B16*PowerLiteCounts</f>
        <v>20</v>
      </c>
      <c r="D16" s="1" t="s">
        <v>77</v>
      </c>
      <c r="E16" s="1" t="s">
        <v>32</v>
      </c>
    </row>
    <row r="17" spans="1:5">
      <c r="A17" s="1" t="s">
        <v>90</v>
      </c>
      <c r="B17" s="1">
        <v>1</v>
      </c>
      <c r="C17" s="1">
        <f>B17*PowerCounts</f>
        <v>10</v>
      </c>
      <c r="D17" s="1" t="s">
        <v>4</v>
      </c>
      <c r="E17" s="1" t="s">
        <v>2</v>
      </c>
    </row>
    <row r="18" spans="1:5">
      <c r="A18" s="1" t="s">
        <v>90</v>
      </c>
      <c r="B18" s="1">
        <v>1</v>
      </c>
      <c r="C18" s="1">
        <f>B18*PowerLiteCounts</f>
        <v>20</v>
      </c>
      <c r="D18" s="1" t="s">
        <v>4</v>
      </c>
      <c r="E18" s="1" t="s">
        <v>2</v>
      </c>
    </row>
    <row r="19" spans="1:5">
      <c r="A19" s="1" t="s">
        <v>92</v>
      </c>
      <c r="B19" s="1">
        <v>2</v>
      </c>
      <c r="C19" s="1">
        <f>B19*PowerCounts</f>
        <v>20</v>
      </c>
      <c r="D19" s="1" t="s">
        <v>6</v>
      </c>
      <c r="E19" s="1" t="s">
        <v>2</v>
      </c>
    </row>
    <row r="20" spans="1:5">
      <c r="A20" s="1" t="s">
        <v>15</v>
      </c>
      <c r="B20" s="1">
        <v>1</v>
      </c>
      <c r="C20" s="1">
        <f>B20*LedControlCircuitCounts</f>
        <v>10</v>
      </c>
      <c r="D20" s="1" t="s">
        <v>1</v>
      </c>
      <c r="E20" s="1" t="s">
        <v>2</v>
      </c>
    </row>
    <row r="21" spans="1:5">
      <c r="A21" s="1" t="s">
        <v>51</v>
      </c>
      <c r="B21" s="1">
        <v>8</v>
      </c>
      <c r="C21" s="1">
        <f>B21*CameraPositionCounts</f>
        <v>48</v>
      </c>
      <c r="D21" s="1" t="s">
        <v>1</v>
      </c>
      <c r="E21" s="1" t="s">
        <v>2</v>
      </c>
    </row>
    <row r="22" spans="1:5">
      <c r="A22" s="1" t="s">
        <v>87</v>
      </c>
      <c r="B22" s="1">
        <v>5</v>
      </c>
      <c r="C22" s="1">
        <f>B22*PowerCounts</f>
        <v>50</v>
      </c>
      <c r="D22" s="1" t="s">
        <v>1</v>
      </c>
      <c r="E22" s="1" t="s">
        <v>2</v>
      </c>
    </row>
    <row r="23" spans="1:5">
      <c r="A23" s="1" t="s">
        <v>140</v>
      </c>
      <c r="B23" s="1">
        <v>2</v>
      </c>
      <c r="C23" s="1">
        <f>B23*PowerLiteCounts</f>
        <v>40</v>
      </c>
      <c r="D23" s="1" t="s">
        <v>1</v>
      </c>
      <c r="E23" s="1" t="s">
        <v>141</v>
      </c>
    </row>
    <row r="24" spans="1:5">
      <c r="A24" s="1" t="s">
        <v>55</v>
      </c>
      <c r="B24" s="1">
        <v>1</v>
      </c>
      <c r="C24" s="1">
        <f>B24*CameraPositionCounts</f>
        <v>6</v>
      </c>
      <c r="D24" s="1" t="s">
        <v>7</v>
      </c>
      <c r="E24" s="1" t="s">
        <v>2</v>
      </c>
    </row>
    <row r="25" spans="1:5">
      <c r="A25" s="1" t="s">
        <v>102</v>
      </c>
      <c r="B25" s="1">
        <v>2</v>
      </c>
      <c r="C25" s="1">
        <f>B25*PowerCounts</f>
        <v>20</v>
      </c>
      <c r="D25" s="1" t="s">
        <v>103</v>
      </c>
      <c r="E25" s="1" t="s">
        <v>104</v>
      </c>
    </row>
    <row r="26" spans="1:5">
      <c r="A26" s="1" t="s">
        <v>149</v>
      </c>
      <c r="B26" s="1">
        <v>1</v>
      </c>
      <c r="C26" s="1">
        <f>B26*PowerLiteCounts</f>
        <v>20</v>
      </c>
      <c r="D26" s="1" t="s">
        <v>103</v>
      </c>
      <c r="E26" s="1" t="s">
        <v>104</v>
      </c>
    </row>
    <row r="27" spans="1:5">
      <c r="A27" s="1" t="s">
        <v>33</v>
      </c>
      <c r="B27" s="1">
        <v>1</v>
      </c>
      <c r="C27" s="1">
        <f>B27*LedControlCircuitCounts</f>
        <v>10</v>
      </c>
      <c r="D27" s="1" t="s">
        <v>34</v>
      </c>
      <c r="E27" s="1" t="s">
        <v>32</v>
      </c>
    </row>
    <row r="28" spans="1:5">
      <c r="A28" s="1" t="s">
        <v>35</v>
      </c>
      <c r="B28" s="1">
        <v>1</v>
      </c>
      <c r="C28" s="1">
        <f>B28*LedControlCircuitCounts</f>
        <v>10</v>
      </c>
      <c r="D28" s="1" t="s">
        <v>36</v>
      </c>
      <c r="E28" s="1" t="s">
        <v>32</v>
      </c>
    </row>
    <row r="29" spans="1:5">
      <c r="A29" s="1" t="s">
        <v>74</v>
      </c>
      <c r="B29" s="1">
        <v>3</v>
      </c>
      <c r="C29" s="1">
        <f>B29*CameraPositionCounts</f>
        <v>18</v>
      </c>
      <c r="D29" s="1" t="s">
        <v>36</v>
      </c>
      <c r="E29" s="1" t="s">
        <v>32</v>
      </c>
    </row>
    <row r="30" spans="1:5">
      <c r="A30" s="1" t="s">
        <v>116</v>
      </c>
      <c r="B30" s="1">
        <v>2</v>
      </c>
      <c r="C30" s="1">
        <f>B30*PowerCounts</f>
        <v>20</v>
      </c>
      <c r="D30" s="1" t="s">
        <v>36</v>
      </c>
      <c r="E30" s="1" t="s">
        <v>32</v>
      </c>
    </row>
    <row r="31" spans="1:5">
      <c r="A31" s="1" t="s">
        <v>151</v>
      </c>
      <c r="B31" s="1">
        <v>1</v>
      </c>
      <c r="C31" s="1">
        <f>B31*PowerLiteCounts</f>
        <v>20</v>
      </c>
      <c r="D31" s="1" t="s">
        <v>36</v>
      </c>
      <c r="E31" s="1" t="s">
        <v>32</v>
      </c>
    </row>
    <row r="32" spans="1:5">
      <c r="A32" s="1" t="s">
        <v>64</v>
      </c>
      <c r="B32" s="1">
        <v>1</v>
      </c>
      <c r="C32" s="1">
        <f>B32*CameraPositionCounts</f>
        <v>6</v>
      </c>
      <c r="D32" s="1" t="s">
        <v>153</v>
      </c>
      <c r="E32" s="1" t="s">
        <v>65</v>
      </c>
    </row>
    <row r="33" spans="1:6">
      <c r="A33" s="1" t="s">
        <v>19</v>
      </c>
      <c r="B33" s="1">
        <v>2</v>
      </c>
      <c r="C33" s="1">
        <f>B33*LedControlCircuitCounts</f>
        <v>20</v>
      </c>
      <c r="D33" s="1" t="s">
        <v>154</v>
      </c>
      <c r="E33" s="1" t="s">
        <v>20</v>
      </c>
    </row>
    <row r="34" spans="1:6">
      <c r="A34" s="1" t="s">
        <v>14</v>
      </c>
      <c r="B34" s="1">
        <v>4</v>
      </c>
      <c r="C34" s="1">
        <f>B34*LedControlCircuitCounts</f>
        <v>40</v>
      </c>
      <c r="D34" s="1" t="s">
        <v>5</v>
      </c>
      <c r="E34" s="1" t="s">
        <v>2</v>
      </c>
      <c r="F34" s="2"/>
    </row>
    <row r="35" spans="1:6">
      <c r="A35" s="1" t="s">
        <v>52</v>
      </c>
      <c r="B35" s="1">
        <v>4</v>
      </c>
      <c r="C35" s="1">
        <f>B35*CameraPositionCounts</f>
        <v>24</v>
      </c>
      <c r="D35" s="1" t="s">
        <v>5</v>
      </c>
      <c r="E35" s="1" t="s">
        <v>2</v>
      </c>
      <c r="F35" s="2"/>
    </row>
    <row r="36" spans="1:6">
      <c r="A36" s="1" t="s">
        <v>88</v>
      </c>
      <c r="B36" s="1">
        <v>3</v>
      </c>
      <c r="C36" s="1">
        <f>B36*PowerCounts</f>
        <v>30</v>
      </c>
      <c r="D36" s="1" t="s">
        <v>5</v>
      </c>
      <c r="E36" s="1" t="s">
        <v>2</v>
      </c>
      <c r="F36" s="2"/>
    </row>
    <row r="37" spans="1:6">
      <c r="A37" s="1" t="s">
        <v>107</v>
      </c>
      <c r="B37" s="1">
        <v>1</v>
      </c>
      <c r="C37" s="1">
        <f>B37*PowerCounts</f>
        <v>10</v>
      </c>
      <c r="D37" s="1" t="s">
        <v>5</v>
      </c>
      <c r="E37" s="1" t="s">
        <v>108</v>
      </c>
      <c r="F37" s="2"/>
    </row>
    <row r="38" spans="1:6">
      <c r="A38" s="1" t="s">
        <v>105</v>
      </c>
      <c r="B38" s="1">
        <v>1</v>
      </c>
      <c r="C38" s="1">
        <f>B38*PowerCounts</f>
        <v>10</v>
      </c>
      <c r="D38" s="1" t="s">
        <v>106</v>
      </c>
      <c r="E38" s="1" t="s">
        <v>104</v>
      </c>
    </row>
    <row r="39" spans="1:6">
      <c r="A39" s="1" t="s">
        <v>127</v>
      </c>
      <c r="B39" s="1">
        <v>1</v>
      </c>
      <c r="C39" s="1">
        <f>B39*PowerCounts</f>
        <v>10</v>
      </c>
      <c r="D39" s="1" t="s">
        <v>128</v>
      </c>
      <c r="E39" s="1" t="s">
        <v>32</v>
      </c>
    </row>
    <row r="40" spans="1:6">
      <c r="A40" s="1" t="s">
        <v>129</v>
      </c>
      <c r="B40" s="1">
        <v>1</v>
      </c>
      <c r="C40" s="1">
        <f>B40*PowerCounts</f>
        <v>10</v>
      </c>
      <c r="D40" s="1" t="s">
        <v>130</v>
      </c>
      <c r="E40" s="1" t="s">
        <v>32</v>
      </c>
      <c r="F40" s="2"/>
    </row>
    <row r="41" spans="1:6">
      <c r="A41" s="1" t="s">
        <v>54</v>
      </c>
      <c r="B41" s="1">
        <v>2</v>
      </c>
      <c r="C41" s="1">
        <f>B41*CameraPositionCounts</f>
        <v>12</v>
      </c>
      <c r="D41" s="1" t="s">
        <v>0</v>
      </c>
      <c r="E41" s="1" t="s">
        <v>2</v>
      </c>
      <c r="F41" s="2"/>
    </row>
    <row r="42" spans="1:6">
      <c r="A42" s="1" t="s">
        <v>91</v>
      </c>
      <c r="B42" s="1">
        <v>9</v>
      </c>
      <c r="C42" s="1">
        <f>B42*PowerCounts</f>
        <v>90</v>
      </c>
      <c r="D42" s="1" t="s">
        <v>0</v>
      </c>
      <c r="E42" s="1" t="s">
        <v>2</v>
      </c>
      <c r="F42" s="2"/>
    </row>
    <row r="43" spans="1:6">
      <c r="A43" s="1" t="s">
        <v>143</v>
      </c>
      <c r="B43" s="1">
        <v>2</v>
      </c>
      <c r="C43" s="1">
        <f>B43*PowerLiteCounts</f>
        <v>40</v>
      </c>
      <c r="D43" s="1" t="s">
        <v>0</v>
      </c>
      <c r="E43" s="1" t="s">
        <v>2</v>
      </c>
      <c r="F43" s="2"/>
    </row>
    <row r="44" spans="1:6">
      <c r="A44" s="1" t="s">
        <v>69</v>
      </c>
      <c r="B44" s="1">
        <v>2</v>
      </c>
      <c r="C44" s="1">
        <f>B44*CameraPositionCounts</f>
        <v>12</v>
      </c>
      <c r="D44" s="1" t="s">
        <v>70</v>
      </c>
      <c r="E44" s="1" t="s">
        <v>68</v>
      </c>
    </row>
    <row r="45" spans="1:6">
      <c r="A45" s="1" t="s">
        <v>112</v>
      </c>
      <c r="B45" s="1">
        <v>1</v>
      </c>
      <c r="C45" s="1">
        <f>B45*PowerCounts</f>
        <v>10</v>
      </c>
      <c r="D45" s="1" t="s">
        <v>70</v>
      </c>
      <c r="E45" s="1" t="s">
        <v>68</v>
      </c>
    </row>
    <row r="46" spans="1:6">
      <c r="A46" s="1" t="s">
        <v>37</v>
      </c>
      <c r="B46" s="1">
        <v>4</v>
      </c>
      <c r="C46" s="1">
        <f>B46*LedControlCircuitCounts</f>
        <v>40</v>
      </c>
      <c r="D46" s="1" t="s">
        <v>38</v>
      </c>
      <c r="E46" s="1" t="s">
        <v>32</v>
      </c>
    </row>
    <row r="47" spans="1:6">
      <c r="A47" s="1" t="s">
        <v>75</v>
      </c>
      <c r="B47" s="1">
        <v>1</v>
      </c>
      <c r="C47" s="1">
        <f>B47*PowerCounts</f>
        <v>10</v>
      </c>
      <c r="D47" s="1" t="s">
        <v>123</v>
      </c>
      <c r="E47" s="1" t="s">
        <v>32</v>
      </c>
    </row>
    <row r="48" spans="1:6">
      <c r="A48" s="1" t="s">
        <v>75</v>
      </c>
      <c r="B48" s="1">
        <v>1</v>
      </c>
      <c r="C48" s="1">
        <f>B48*PowerLiteCounts</f>
        <v>20</v>
      </c>
      <c r="D48" s="1" t="s">
        <v>123</v>
      </c>
      <c r="E48" s="1" t="s">
        <v>32</v>
      </c>
    </row>
    <row r="49" spans="1:5">
      <c r="A49" s="1" t="s">
        <v>30</v>
      </c>
      <c r="B49" s="1">
        <v>1</v>
      </c>
      <c r="C49" s="1">
        <f>B49*LedControlCircuitCounts</f>
        <v>10</v>
      </c>
      <c r="D49" s="1" t="s">
        <v>31</v>
      </c>
      <c r="E49" s="1" t="s">
        <v>32</v>
      </c>
    </row>
    <row r="50" spans="1:5">
      <c r="A50" s="1" t="s">
        <v>35</v>
      </c>
      <c r="B50" s="1">
        <v>1</v>
      </c>
      <c r="C50" s="1">
        <f>B50*CameraPositionCounts</f>
        <v>6</v>
      </c>
      <c r="D50" s="1" t="s">
        <v>31</v>
      </c>
      <c r="E50" s="1" t="s">
        <v>32</v>
      </c>
    </row>
    <row r="51" spans="1:5">
      <c r="A51" s="1" t="s">
        <v>131</v>
      </c>
      <c r="B51" s="1">
        <v>1</v>
      </c>
      <c r="C51" s="1">
        <f>B51*PowerCounts</f>
        <v>10</v>
      </c>
      <c r="D51" s="1" t="s">
        <v>132</v>
      </c>
      <c r="E51" s="1" t="s">
        <v>133</v>
      </c>
    </row>
    <row r="52" spans="1:5">
      <c r="A52" s="1" t="s">
        <v>124</v>
      </c>
      <c r="B52" s="1">
        <v>1</v>
      </c>
      <c r="C52" s="1">
        <f>B52*PowerCounts</f>
        <v>10</v>
      </c>
      <c r="D52" s="1" t="s">
        <v>125</v>
      </c>
      <c r="E52" s="1" t="s">
        <v>32</v>
      </c>
    </row>
    <row r="53" spans="1:5">
      <c r="A53" s="1" t="s">
        <v>42</v>
      </c>
      <c r="B53" s="1">
        <v>1</v>
      </c>
      <c r="C53" s="1">
        <f>B53*LedControlCircuitCounts</f>
        <v>10</v>
      </c>
      <c r="D53" s="1" t="s">
        <v>43</v>
      </c>
      <c r="E53" s="1" t="s">
        <v>44</v>
      </c>
    </row>
    <row r="54" spans="1:5">
      <c r="A54" s="1" t="s">
        <v>42</v>
      </c>
      <c r="B54" s="1">
        <v>1</v>
      </c>
      <c r="C54" s="1">
        <f>B54*CameraPositionCounts</f>
        <v>6</v>
      </c>
      <c r="D54" s="1" t="s">
        <v>79</v>
      </c>
      <c r="E54" s="1" t="s">
        <v>47</v>
      </c>
    </row>
    <row r="55" spans="1:5">
      <c r="A55" s="1" t="s">
        <v>45</v>
      </c>
      <c r="B55" s="1">
        <v>1</v>
      </c>
      <c r="C55" s="1">
        <f>B55*LedControlCircuitCounts</f>
        <v>10</v>
      </c>
      <c r="D55" s="1" t="s">
        <v>46</v>
      </c>
      <c r="E55" s="1" t="s">
        <v>47</v>
      </c>
    </row>
    <row r="56" spans="1:5">
      <c r="A56" s="1" t="s">
        <v>109</v>
      </c>
      <c r="B56" s="1">
        <v>2</v>
      </c>
      <c r="C56" s="1">
        <f>B56*PowerCounts</f>
        <v>20</v>
      </c>
      <c r="D56" s="1" t="s">
        <v>110</v>
      </c>
      <c r="E56" s="1" t="s">
        <v>111</v>
      </c>
    </row>
    <row r="57" spans="1:5">
      <c r="A57" s="1" t="s">
        <v>42</v>
      </c>
      <c r="B57" s="1">
        <v>1</v>
      </c>
      <c r="C57" s="1">
        <f>B57*PowerCounts</f>
        <v>10</v>
      </c>
      <c r="D57" s="1" t="s">
        <v>136</v>
      </c>
      <c r="E57" s="1" t="s">
        <v>137</v>
      </c>
    </row>
    <row r="58" spans="1:5">
      <c r="A58" s="1" t="s">
        <v>24</v>
      </c>
      <c r="B58" s="1">
        <v>1</v>
      </c>
      <c r="C58" s="1">
        <f>B58*PowerLiteCounts</f>
        <v>20</v>
      </c>
      <c r="D58" s="1" t="s">
        <v>145</v>
      </c>
      <c r="E58" s="1" t="s">
        <v>146</v>
      </c>
    </row>
    <row r="59" spans="1:5">
      <c r="A59" s="1" t="s">
        <v>62</v>
      </c>
      <c r="B59" s="1">
        <v>1</v>
      </c>
      <c r="C59" s="1">
        <f>B59*PowerLiteCounts</f>
        <v>20</v>
      </c>
      <c r="D59" s="1" t="s">
        <v>147</v>
      </c>
      <c r="E59" s="1" t="s">
        <v>148</v>
      </c>
    </row>
    <row r="60" spans="1:5">
      <c r="A60" s="1" t="s">
        <v>27</v>
      </c>
      <c r="B60" s="1">
        <v>1</v>
      </c>
      <c r="C60" s="1">
        <f>B60*LedControlCircuitCounts</f>
        <v>10</v>
      </c>
      <c r="D60" s="1" t="s">
        <v>28</v>
      </c>
      <c r="E60" s="1" t="s">
        <v>29</v>
      </c>
    </row>
    <row r="61" spans="1:5">
      <c r="A61" s="1" t="s">
        <v>62</v>
      </c>
      <c r="B61" s="1">
        <v>1</v>
      </c>
      <c r="C61" s="1">
        <f>B61*CameraPositionCounts</f>
        <v>6</v>
      </c>
      <c r="D61" s="1" t="s">
        <v>63</v>
      </c>
      <c r="E61" s="1" t="s">
        <v>155</v>
      </c>
    </row>
    <row r="62" spans="1:5">
      <c r="A62" s="1" t="s">
        <v>94</v>
      </c>
      <c r="B62" s="1">
        <v>2</v>
      </c>
      <c r="C62" s="1">
        <f>B62*PowerCounts</f>
        <v>20</v>
      </c>
      <c r="D62" s="1" t="s">
        <v>95</v>
      </c>
      <c r="E62" s="1" t="s">
        <v>96</v>
      </c>
    </row>
    <row r="63" spans="1:5">
      <c r="A63" s="1" t="s">
        <v>97</v>
      </c>
      <c r="B63" s="1">
        <v>1</v>
      </c>
      <c r="C63" s="1">
        <f>B63*PowerCounts</f>
        <v>10</v>
      </c>
      <c r="D63" s="1" t="s">
        <v>95</v>
      </c>
      <c r="E63" s="1" t="s">
        <v>98</v>
      </c>
    </row>
    <row r="64" spans="1:5">
      <c r="A64" s="1" t="s">
        <v>48</v>
      </c>
      <c r="B64" s="1">
        <v>1</v>
      </c>
      <c r="C64" s="1">
        <f>B64*LedControlCircuitCounts</f>
        <v>10</v>
      </c>
      <c r="D64" s="1" t="s">
        <v>49</v>
      </c>
      <c r="E64" s="1" t="s">
        <v>50</v>
      </c>
    </row>
    <row r="65" spans="1:5">
      <c r="A65" s="1" t="s">
        <v>86</v>
      </c>
      <c r="B65" s="1">
        <v>1</v>
      </c>
      <c r="C65" s="1">
        <f>B65*CameraPositionCounts</f>
        <v>6</v>
      </c>
      <c r="D65" s="1" t="s">
        <v>49</v>
      </c>
      <c r="E65" s="1" t="s">
        <v>50</v>
      </c>
    </row>
    <row r="66" spans="1:5">
      <c r="A66" s="1" t="s">
        <v>45</v>
      </c>
      <c r="B66" s="1">
        <v>1</v>
      </c>
      <c r="C66" s="1">
        <f>B66*PowerCounts</f>
        <v>10</v>
      </c>
      <c r="D66" s="1" t="s">
        <v>156</v>
      </c>
      <c r="E66" s="1" t="s">
        <v>139</v>
      </c>
    </row>
    <row r="67" spans="1:5">
      <c r="A67" s="1" t="s">
        <v>45</v>
      </c>
      <c r="B67" s="1">
        <v>1</v>
      </c>
      <c r="C67" s="1">
        <f>B67*PowerLiteCounts</f>
        <v>20</v>
      </c>
      <c r="D67" s="1" t="s">
        <v>138</v>
      </c>
      <c r="E67" s="1" t="s">
        <v>139</v>
      </c>
    </row>
    <row r="68" spans="1:5">
      <c r="A68" s="1" t="s">
        <v>48</v>
      </c>
      <c r="B68" s="1">
        <v>1</v>
      </c>
      <c r="C68" s="1">
        <f>B68*PowerCounts</f>
        <v>10</v>
      </c>
      <c r="D68" s="1" t="s">
        <v>157</v>
      </c>
      <c r="E68" s="1" t="s">
        <v>139</v>
      </c>
    </row>
    <row r="69" spans="1:5">
      <c r="A69" s="1" t="s">
        <v>83</v>
      </c>
      <c r="B69" s="1">
        <v>1</v>
      </c>
      <c r="C69" s="1">
        <f>B69*CameraPositionCounts</f>
        <v>6</v>
      </c>
      <c r="D69" s="1" t="s">
        <v>84</v>
      </c>
      <c r="E69" s="1" t="s">
        <v>85</v>
      </c>
    </row>
    <row r="70" spans="1:5">
      <c r="A70" s="1" t="s">
        <v>113</v>
      </c>
      <c r="B70" s="1">
        <v>1</v>
      </c>
      <c r="C70" s="1">
        <f>B70*PowerCounts</f>
        <v>10</v>
      </c>
      <c r="D70" s="1" t="s">
        <v>114</v>
      </c>
      <c r="E70" s="1" t="s">
        <v>111</v>
      </c>
    </row>
    <row r="71" spans="1:5">
      <c r="A71" s="1" t="s">
        <v>48</v>
      </c>
      <c r="B71" s="1">
        <v>1</v>
      </c>
      <c r="C71" s="1">
        <f>B71*CameraPositionCounts</f>
        <v>6</v>
      </c>
      <c r="D71" s="1" t="s">
        <v>158</v>
      </c>
      <c r="E71" s="1" t="s">
        <v>81</v>
      </c>
    </row>
    <row r="72" spans="1:5">
      <c r="A72" s="1" t="s">
        <v>99</v>
      </c>
      <c r="B72" s="1">
        <v>2</v>
      </c>
      <c r="C72" s="1">
        <f>B72*PowerCounts</f>
        <v>20</v>
      </c>
      <c r="D72" s="1" t="s">
        <v>100</v>
      </c>
      <c r="E72" s="1" t="s">
        <v>101</v>
      </c>
    </row>
    <row r="73" spans="1:5">
      <c r="A73" s="1" t="s">
        <v>99</v>
      </c>
      <c r="B73" s="1">
        <v>2</v>
      </c>
      <c r="C73" s="1">
        <f>B73*PowerLiteCounts</f>
        <v>40</v>
      </c>
      <c r="D73" s="1" t="s">
        <v>100</v>
      </c>
      <c r="E73" s="1" t="s">
        <v>101</v>
      </c>
    </row>
    <row r="74" spans="1:5">
      <c r="A74" s="1" t="s">
        <v>56</v>
      </c>
      <c r="B74" s="1">
        <v>1</v>
      </c>
      <c r="C74" s="1">
        <f>B74*CameraPositionCounts</f>
        <v>6</v>
      </c>
      <c r="D74" s="1" t="s">
        <v>57</v>
      </c>
      <c r="E74" s="1" t="s">
        <v>23</v>
      </c>
    </row>
    <row r="75" spans="1:5">
      <c r="A75" s="1" t="s">
        <v>93</v>
      </c>
      <c r="B75" s="1">
        <v>3</v>
      </c>
      <c r="C75" s="1">
        <f>B75*PowerCounts</f>
        <v>30</v>
      </c>
      <c r="D75" s="1" t="s">
        <v>57</v>
      </c>
      <c r="E75" s="1" t="s">
        <v>23</v>
      </c>
    </row>
    <row r="76" spans="1:5">
      <c r="A76" s="1" t="s">
        <v>144</v>
      </c>
      <c r="B76" s="1">
        <v>1</v>
      </c>
      <c r="C76" s="1">
        <f>B76*PowerLiteCounts</f>
        <v>20</v>
      </c>
      <c r="D76" s="1" t="s">
        <v>57</v>
      </c>
      <c r="E76" s="1" t="s">
        <v>23</v>
      </c>
    </row>
    <row r="77" spans="1:5">
      <c r="A77" s="1" t="s">
        <v>21</v>
      </c>
      <c r="B77" s="1">
        <v>1</v>
      </c>
      <c r="C77" s="1">
        <f>B77*LedControlCircuitCounts</f>
        <v>10</v>
      </c>
      <c r="D77" s="1" t="s">
        <v>22</v>
      </c>
      <c r="E77" s="1" t="s">
        <v>23</v>
      </c>
    </row>
    <row r="78" spans="1:5">
      <c r="A78" s="1" t="s">
        <v>66</v>
      </c>
      <c r="B78" s="1">
        <v>1</v>
      </c>
      <c r="C78" s="1">
        <f>B78*CameraPositionCounts</f>
        <v>6</v>
      </c>
      <c r="D78" s="1" t="s">
        <v>67</v>
      </c>
      <c r="E78" s="1" t="s">
        <v>68</v>
      </c>
    </row>
    <row r="79" spans="1:5">
      <c r="A79" s="1" t="s">
        <v>73</v>
      </c>
      <c r="B79" s="1">
        <v>1</v>
      </c>
      <c r="C79" s="1">
        <f>B79*PowerCounts</f>
        <v>10</v>
      </c>
      <c r="D79" s="1" t="s">
        <v>117</v>
      </c>
      <c r="E79" s="1" t="s">
        <v>118</v>
      </c>
    </row>
    <row r="80" spans="1:5">
      <c r="A80" s="1" t="s">
        <v>39</v>
      </c>
      <c r="B80" s="1">
        <v>1</v>
      </c>
      <c r="C80" s="1">
        <f>B80*LedControlCircuitCounts</f>
        <v>10</v>
      </c>
      <c r="D80" s="1" t="s">
        <v>40</v>
      </c>
      <c r="E80" s="1" t="s">
        <v>159</v>
      </c>
    </row>
    <row r="81" spans="1:5">
      <c r="A81" s="1" t="s">
        <v>78</v>
      </c>
      <c r="B81" s="1">
        <v>2</v>
      </c>
      <c r="C81" s="1">
        <f>B81*CameraPositionCounts</f>
        <v>12</v>
      </c>
      <c r="D81" s="1" t="s">
        <v>40</v>
      </c>
      <c r="E81" s="1" t="s">
        <v>41</v>
      </c>
    </row>
    <row r="82" spans="1:5">
      <c r="A82" s="1" t="s">
        <v>39</v>
      </c>
      <c r="B82" s="1">
        <v>1</v>
      </c>
      <c r="C82" s="1">
        <f>B82*PowerCounts</f>
        <v>10</v>
      </c>
      <c r="D82" s="1" t="s">
        <v>134</v>
      </c>
      <c r="E82" s="1" t="s">
        <v>135</v>
      </c>
    </row>
    <row r="83" spans="1:5">
      <c r="A83" s="1" t="s">
        <v>16</v>
      </c>
      <c r="B83" s="1">
        <v>1</v>
      </c>
      <c r="C83" s="1">
        <f>B83*LedControlCircuitCounts</f>
        <v>10</v>
      </c>
      <c r="D83" s="1" t="s">
        <v>17</v>
      </c>
      <c r="E83" s="1" t="s">
        <v>18</v>
      </c>
    </row>
    <row r="84" spans="1:5">
      <c r="A84" s="1" t="s">
        <v>24</v>
      </c>
      <c r="B84" s="1">
        <v>1</v>
      </c>
      <c r="C84" s="1">
        <f>B84*LedControlCircuitCounts</f>
        <v>10</v>
      </c>
      <c r="D84" s="1" t="s">
        <v>25</v>
      </c>
      <c r="E84" s="1" t="s">
        <v>26</v>
      </c>
    </row>
    <row r="85" spans="1:5">
      <c r="A85" s="1" t="s">
        <v>24</v>
      </c>
      <c r="B85" s="1">
        <v>1</v>
      </c>
      <c r="C85" s="1">
        <f>B85*CameraPositionCounts</f>
        <v>6</v>
      </c>
      <c r="D85" s="1" t="s">
        <v>25</v>
      </c>
      <c r="E85" s="1" t="s">
        <v>61</v>
      </c>
    </row>
    <row r="86" spans="1:5">
      <c r="A86" s="1" t="s">
        <v>58</v>
      </c>
      <c r="B86" s="1">
        <v>20</v>
      </c>
      <c r="C86" s="1">
        <f>B86*CameraPositionCounts</f>
        <v>120</v>
      </c>
      <c r="D86" s="1" t="s">
        <v>59</v>
      </c>
      <c r="E86" s="1" t="s">
        <v>60</v>
      </c>
    </row>
    <row r="87" spans="1:5">
      <c r="A87" s="1" t="s">
        <v>45</v>
      </c>
      <c r="B87" s="1">
        <v>1</v>
      </c>
      <c r="C87" s="1">
        <f>B87*CameraPositionCounts</f>
        <v>6</v>
      </c>
      <c r="D87" s="1" t="s">
        <v>80</v>
      </c>
      <c r="E87" s="1" t="s">
        <v>68</v>
      </c>
    </row>
    <row r="88" spans="1:5">
      <c r="A88" s="1" t="s">
        <v>82</v>
      </c>
      <c r="B88" s="1">
        <v>1</v>
      </c>
      <c r="C88" s="1">
        <f>B88*CameraPositionCounts</f>
        <v>6</v>
      </c>
      <c r="D88" s="1" t="s">
        <v>160</v>
      </c>
      <c r="E88" s="1" t="s">
        <v>68</v>
      </c>
    </row>
  </sheetData>
  <sortState xmlns:xlrd2="http://schemas.microsoft.com/office/spreadsheetml/2017/richdata2" ref="A2:E88">
    <sortCondition ref="D1:D88"/>
  </sortState>
  <phoneticPr fontId="1" type="noConversion"/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Cheng</dc:creator>
  <cp:lastModifiedBy>Andy Cheng</cp:lastModifiedBy>
  <dcterms:created xsi:type="dcterms:W3CDTF">2015-06-05T18:19:34Z</dcterms:created>
  <dcterms:modified xsi:type="dcterms:W3CDTF">2023-03-06T06:21:41Z</dcterms:modified>
</cp:coreProperties>
</file>