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Circuit\V2\Solar charger\"/>
    </mc:Choice>
  </mc:AlternateContent>
  <xr:revisionPtr revIDLastSave="0" documentId="13_ncr:40009_{400EB7DF-7E45-4C32-94F4-B8A8B615FBAA}" xr6:coauthVersionLast="47" xr6:coauthVersionMax="47" xr10:uidLastSave="{00000000-0000-0000-0000-000000000000}"/>
  <bookViews>
    <workbookView xWindow="-120" yWindow="-120" windowWidth="29040" windowHeight="16440"/>
  </bookViews>
  <sheets>
    <sheet name="Solar charger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8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" i="1"/>
</calcChain>
</file>

<file path=xl/sharedStrings.xml><?xml version="1.0" encoding="utf-8"?>
<sst xmlns="http://schemas.openxmlformats.org/spreadsheetml/2006/main" count="205" uniqueCount="123">
  <si>
    <t>Ref</t>
  </si>
  <si>
    <t>Qnty</t>
  </si>
  <si>
    <t>Value</t>
  </si>
  <si>
    <t>Cmp name</t>
  </si>
  <si>
    <t>Footprint</t>
  </si>
  <si>
    <t>Description</t>
  </si>
  <si>
    <t xml:space="preserve">C1, C4, C6, C9, </t>
  </si>
  <si>
    <t>22u</t>
  </si>
  <si>
    <t>C0805</t>
  </si>
  <si>
    <t>Capacitor_SMD:C_0805_2012Metric</t>
  </si>
  <si>
    <t>Unpolarized capacitor</t>
  </si>
  <si>
    <t xml:space="preserve">C2, C7, C12, C14, C15, C16, C19, C21, </t>
  </si>
  <si>
    <t>0.1u</t>
  </si>
  <si>
    <t xml:space="preserve">C3, C8, C13, C17, C18, </t>
  </si>
  <si>
    <t>1u</t>
  </si>
  <si>
    <t xml:space="preserve">C5, </t>
  </si>
  <si>
    <t>0.47u</t>
  </si>
  <si>
    <t xml:space="preserve">C10, C11, </t>
  </si>
  <si>
    <t>LIC1313Q3R8706-10F</t>
  </si>
  <si>
    <t>C_Polarized</t>
  </si>
  <si>
    <t>Capacitor_THT:CP_Radial_D13.0mm_P5.00mm</t>
  </si>
  <si>
    <t>Polarized capacitor</t>
  </si>
  <si>
    <t>10u</t>
  </si>
  <si>
    <t>160n</t>
  </si>
  <si>
    <t xml:space="preserve">J1, </t>
  </si>
  <si>
    <t>Conn_02x05_Odd_Even</t>
  </si>
  <si>
    <t>Generic connector, double row, 02x05, odd/even pin numbering scheme (row 1 odd numbers, row 2 even numbers), script generated (kicad-library-utils/schlib/autogen/connector/)</t>
  </si>
  <si>
    <t xml:space="preserve">L1, L2, </t>
  </si>
  <si>
    <t>4.7u</t>
  </si>
  <si>
    <t>INDUCTOR</t>
  </si>
  <si>
    <t>SolarCharger:IND-SMD_L4.5-W4.2</t>
  </si>
  <si>
    <t>Inductor symbol for simulation only</t>
  </si>
  <si>
    <t xml:space="preserve">P1, </t>
  </si>
  <si>
    <t>USB_C_Plug_USB2.0</t>
  </si>
  <si>
    <t>SolarCharger:USB-C-SMD_TYPE-C-31-E-03</t>
  </si>
  <si>
    <t>USB 2.0-only Type-C Plug connector</t>
  </si>
  <si>
    <t xml:space="preserve">Q1, Q3, </t>
  </si>
  <si>
    <t>Q_PMOS_GSD</t>
  </si>
  <si>
    <t>Package_TO_SOT_SMD:SOT-23</t>
  </si>
  <si>
    <t>P-MOSFET transistor, gate/source/drain</t>
  </si>
  <si>
    <t xml:space="preserve">Q2, Q4, </t>
  </si>
  <si>
    <t>Q_NMOS_GDS</t>
  </si>
  <si>
    <t>N-MOSFET transistor, gate/drain/source</t>
  </si>
  <si>
    <t xml:space="preserve">R1, R9, </t>
  </si>
  <si>
    <t>20k</t>
  </si>
  <si>
    <t>R0805</t>
  </si>
  <si>
    <t>Resistor_SMD:R_0805_2012Metric</t>
  </si>
  <si>
    <t>Resistor, US symbol</t>
  </si>
  <si>
    <t xml:space="preserve">R2, </t>
  </si>
  <si>
    <t>4.64k</t>
  </si>
  <si>
    <t xml:space="preserve">R3, </t>
  </si>
  <si>
    <t>1k</t>
  </si>
  <si>
    <t xml:space="preserve">R4, R5, </t>
  </si>
  <si>
    <t>56K</t>
  </si>
  <si>
    <t xml:space="preserve">R6, </t>
  </si>
  <si>
    <t>2.2k</t>
  </si>
  <si>
    <t xml:space="preserve">R7, </t>
  </si>
  <si>
    <t>10K</t>
  </si>
  <si>
    <t xml:space="preserve">R8, R12, R13, R14, R19, R20, </t>
  </si>
  <si>
    <t>100K</t>
  </si>
  <si>
    <t xml:space="preserve">R10, </t>
  </si>
  <si>
    <t>5.25K</t>
  </si>
  <si>
    <t xml:space="preserve">R11, </t>
  </si>
  <si>
    <t>1K</t>
  </si>
  <si>
    <t xml:space="preserve">R15, R21, </t>
  </si>
  <si>
    <t>100k</t>
  </si>
  <si>
    <t xml:space="preserve">R16, R18, R22, R24, </t>
  </si>
  <si>
    <t>150k</t>
  </si>
  <si>
    <t xml:space="preserve">R17, R23, </t>
  </si>
  <si>
    <t>250K</t>
  </si>
  <si>
    <t xml:space="preserve">R25, R26, </t>
  </si>
  <si>
    <t>4.7k</t>
  </si>
  <si>
    <t xml:space="preserve">R27, </t>
  </si>
  <si>
    <t xml:space="preserve">R28, </t>
  </si>
  <si>
    <t>10k</t>
  </si>
  <si>
    <t xml:space="preserve">R29, </t>
  </si>
  <si>
    <t>207K</t>
  </si>
  <si>
    <t xml:space="preserve">R30, </t>
  </si>
  <si>
    <t>33K</t>
  </si>
  <si>
    <t xml:space="preserve">R31, R33, </t>
  </si>
  <si>
    <t xml:space="preserve">R32, </t>
  </si>
  <si>
    <t xml:space="preserve">S1, </t>
  </si>
  <si>
    <t>Solar_Cell</t>
  </si>
  <si>
    <t>SolarCharger:SolarCell</t>
  </si>
  <si>
    <t xml:space="preserve">SW1, </t>
  </si>
  <si>
    <t>SW_Push</t>
  </si>
  <si>
    <t>Push button switch, generic, two pins</t>
  </si>
  <si>
    <t xml:space="preserve">U1, U3, </t>
  </si>
  <si>
    <t>BL8032CB6TR</t>
  </si>
  <si>
    <t>Package_TO_SOT_SMD:SOT-23-6</t>
  </si>
  <si>
    <t xml:space="preserve">U2, </t>
  </si>
  <si>
    <t>PS9115FS6</t>
  </si>
  <si>
    <t xml:space="preserve">U4, </t>
  </si>
  <si>
    <t>74AHC1G00</t>
  </si>
  <si>
    <t>Single NAND Gate, Low-Voltage CMOS</t>
  </si>
  <si>
    <t xml:space="preserve">U5, </t>
  </si>
  <si>
    <t>LM339</t>
  </si>
  <si>
    <t>Quad Differential Comparators, SOIC-14/TSSOP-14</t>
  </si>
  <si>
    <t xml:space="preserve">U6, </t>
  </si>
  <si>
    <t>ME6206A21M3G</t>
  </si>
  <si>
    <t xml:space="preserve">U7, </t>
  </si>
  <si>
    <t>NCT3933U</t>
  </si>
  <si>
    <t>Package_TO_SOT_SMD:SOT-23-8</t>
  </si>
  <si>
    <t xml:space="preserve">U8, </t>
  </si>
  <si>
    <t>AMS1117-3.3</t>
  </si>
  <si>
    <t>Package_TO_SOT_SMD:SOT-223-3_TabPin2</t>
  </si>
  <si>
    <t>1A Low Dropout regulator, positive, 3.3V fixed output, SOT-223</t>
  </si>
  <si>
    <t xml:space="preserve">U9, U11, </t>
  </si>
  <si>
    <t>INA180A3IDBVR</t>
  </si>
  <si>
    <t>Package_TO_SOT_SMD:SOT-23-5</t>
  </si>
  <si>
    <t xml:space="preserve">U10, </t>
  </si>
  <si>
    <t>N76E003AT20</t>
  </si>
  <si>
    <t>Package_SO:TSSOP-20_4.4x6.5mm_P0.65mm</t>
  </si>
  <si>
    <t>單價</t>
    <phoneticPr fontId="18" type="noConversion"/>
  </si>
  <si>
    <t>總價</t>
    <phoneticPr fontId="18" type="noConversion"/>
  </si>
  <si>
    <t xml:space="preserve">C20, C22, </t>
    <phoneticPr fontId="18" type="noConversion"/>
  </si>
  <si>
    <t xml:space="preserve">C23, </t>
    <phoneticPr fontId="18" type="noConversion"/>
  </si>
  <si>
    <t>Connector_IDC:IDC-Header_2x05_P2.54mm_Vertical</t>
    <phoneticPr fontId="18" type="noConversion"/>
  </si>
  <si>
    <t>PS9115FS6</t>
    <phoneticPr fontId="18" type="noConversion"/>
  </si>
  <si>
    <t>ME6206A21M3G</t>
    <phoneticPr fontId="18" type="noConversion"/>
  </si>
  <si>
    <t>NCT3933U</t>
    <phoneticPr fontId="18" type="noConversion"/>
  </si>
  <si>
    <t>INA180A3IDBVR</t>
    <phoneticPr fontId="18" type="noConversion"/>
  </si>
  <si>
    <t>N76E003AT20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</si>
</sst>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80" formatCode="_ [$¥-804]* #,##0.00_ ;_ [$¥-804]* \-#,##0.00_ ;_ [$¥-804]* &quot;-&quot;??_ ;_ @_ 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GenSenRounded TW R"/>
      <family val="2"/>
      <charset val="136"/>
    </font>
    <font>
      <sz val="12"/>
      <name val="GenSenRounded TW R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180" fontId="19" fillId="0" borderId="0" xfId="1" applyNumberFormat="1" applyFont="1" applyAlignment="1">
      <alignment horizontal="left" vertical="center"/>
    </xf>
    <xf numFmtId="180" fontId="20" fillId="0" borderId="0" xfId="0" applyNumberFormat="1" applyFont="1" applyAlignment="1">
      <alignment horizontal="left" vertical="center"/>
    </xf>
    <xf numFmtId="180" fontId="20" fillId="0" borderId="0" xfId="0" applyNumberFormat="1" applyFont="1" applyAlignment="1">
      <alignment horizontal="left" vertical="center" wrapText="1"/>
    </xf>
    <xf numFmtId="180" fontId="19" fillId="0" borderId="0" xfId="0" applyNumberFormat="1" applyFont="1" applyAlignment="1">
      <alignment horizontal="lef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備註" xfId="16" builtinId="10" customBuiltin="1"/>
    <cellStyle name="合計" xfId="18" builtinId="25" customBuiltin="1"/>
    <cellStyle name="壞" xfId="8" builtinId="27" customBuiltin="1"/>
    <cellStyle name="好" xfId="7" builtinId="26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檢查儲存格" xfId="14" builtinId="23" customBuiltin="1"/>
    <cellStyle name="計算方式" xfId="12" builtinId="22" customBuiltin="1"/>
    <cellStyle name="說明文字" xfId="17" builtinId="53" customBuiltin="1"/>
    <cellStyle name="警告文字" xfId="15" builtinId="11" customBuiltin="1"/>
    <cellStyle name="貨幣" xfId="1" builtinId="4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輸入" xfId="10" builtinId="20" customBuiltin="1"/>
    <cellStyle name="輸出" xfId="11" builtinId="21" customBuiltin="1"/>
    <cellStyle name="連結的儲存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'Solar charger'!$A$3:$A$85</c:f>
              <c:strCache>
                <c:ptCount val="83"/>
                <c:pt idx="0">
                  <c:v>C1, C4, C6, C9, </c:v>
                </c:pt>
                <c:pt idx="2">
                  <c:v>C2, C7, C12, C14, C15, C16, C19, C21, </c:v>
                </c:pt>
                <c:pt idx="4">
                  <c:v>C3, C8, C13, C17, C18, </c:v>
                </c:pt>
                <c:pt idx="6">
                  <c:v>C5, </c:v>
                </c:pt>
                <c:pt idx="8">
                  <c:v>C10, C11, </c:v>
                </c:pt>
                <c:pt idx="10">
                  <c:v>C20, C22, </c:v>
                </c:pt>
                <c:pt idx="12">
                  <c:v>C23, </c:v>
                </c:pt>
                <c:pt idx="14">
                  <c:v>J1, </c:v>
                </c:pt>
                <c:pt idx="16">
                  <c:v>L1, L2, </c:v>
                </c:pt>
                <c:pt idx="18">
                  <c:v>P1, </c:v>
                </c:pt>
                <c:pt idx="20">
                  <c:v>Q1, Q3, </c:v>
                </c:pt>
                <c:pt idx="22">
                  <c:v>Q2, Q4, </c:v>
                </c:pt>
                <c:pt idx="24">
                  <c:v>R1, R9, </c:v>
                </c:pt>
                <c:pt idx="26">
                  <c:v>R2, </c:v>
                </c:pt>
                <c:pt idx="28">
                  <c:v>R3, </c:v>
                </c:pt>
                <c:pt idx="30">
                  <c:v>R4, R5, </c:v>
                </c:pt>
                <c:pt idx="32">
                  <c:v>R6, </c:v>
                </c:pt>
                <c:pt idx="34">
                  <c:v>R7, </c:v>
                </c:pt>
                <c:pt idx="36">
                  <c:v>R8, R12, R13, R14, R19, R20, </c:v>
                </c:pt>
                <c:pt idx="38">
                  <c:v>R10, </c:v>
                </c:pt>
                <c:pt idx="40">
                  <c:v>R11, </c:v>
                </c:pt>
                <c:pt idx="42">
                  <c:v>R15, R21, </c:v>
                </c:pt>
                <c:pt idx="44">
                  <c:v>R16, R18, R22, R24, </c:v>
                </c:pt>
                <c:pt idx="46">
                  <c:v>R17, R23, </c:v>
                </c:pt>
                <c:pt idx="48">
                  <c:v>R25, R26, </c:v>
                </c:pt>
                <c:pt idx="50">
                  <c:v>R27, </c:v>
                </c:pt>
                <c:pt idx="52">
                  <c:v>R28, </c:v>
                </c:pt>
                <c:pt idx="54">
                  <c:v>R29, </c:v>
                </c:pt>
                <c:pt idx="56">
                  <c:v>R30, </c:v>
                </c:pt>
                <c:pt idx="58">
                  <c:v>R31, R33, </c:v>
                </c:pt>
                <c:pt idx="60">
                  <c:v>R32, </c:v>
                </c:pt>
                <c:pt idx="62">
                  <c:v>S1, </c:v>
                </c:pt>
                <c:pt idx="64">
                  <c:v>SW1, </c:v>
                </c:pt>
                <c:pt idx="66">
                  <c:v>U1, U3, </c:v>
                </c:pt>
                <c:pt idx="68">
                  <c:v>U2, </c:v>
                </c:pt>
                <c:pt idx="70">
                  <c:v>U4, </c:v>
                </c:pt>
                <c:pt idx="72">
                  <c:v>U5, </c:v>
                </c:pt>
                <c:pt idx="74">
                  <c:v>U6, </c:v>
                </c:pt>
                <c:pt idx="76">
                  <c:v>U7, </c:v>
                </c:pt>
                <c:pt idx="78">
                  <c:v>U8, </c:v>
                </c:pt>
                <c:pt idx="80">
                  <c:v>U9, U11, </c:v>
                </c:pt>
                <c:pt idx="82">
                  <c:v>U10, </c:v>
                </c:pt>
              </c:strCache>
            </c:strRef>
          </c:cat>
          <c:val>
            <c:numRef>
              <c:f>'Solar charger'!$H$3:$H$85</c:f>
              <c:numCache>
                <c:formatCode>_ [$¥-804]* #,##0.00_ ;_ [$¥-804]* \-#,##0.00_ ;_ [$¥-804]* "-"??_ ;_ @_ </c:formatCode>
                <c:ptCount val="83"/>
                <c:pt idx="0">
                  <c:v>0.294852</c:v>
                </c:pt>
                <c:pt idx="1">
                  <c:v>0</c:v>
                </c:pt>
                <c:pt idx="2">
                  <c:v>3.6080000000000001E-2</c:v>
                </c:pt>
                <c:pt idx="3">
                  <c:v>0</c:v>
                </c:pt>
                <c:pt idx="4">
                  <c:v>0.10169499999999999</c:v>
                </c:pt>
                <c:pt idx="5">
                  <c:v>0</c:v>
                </c:pt>
                <c:pt idx="6">
                  <c:v>3.7199999999999997E-2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7.6815999999999995E-2</c:v>
                </c:pt>
                <c:pt idx="11">
                  <c:v>0</c:v>
                </c:pt>
                <c:pt idx="12">
                  <c:v>2.1448999999999999E-2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1.5774539999999999</c:v>
                </c:pt>
                <c:pt idx="17">
                  <c:v>0</c:v>
                </c:pt>
                <c:pt idx="18">
                  <c:v>6.11</c:v>
                </c:pt>
                <c:pt idx="19">
                  <c:v>0</c:v>
                </c:pt>
                <c:pt idx="20">
                  <c:v>0.20432</c:v>
                </c:pt>
                <c:pt idx="21">
                  <c:v>0</c:v>
                </c:pt>
                <c:pt idx="22">
                  <c:v>0.18801000000000001</c:v>
                </c:pt>
                <c:pt idx="23">
                  <c:v>0</c:v>
                </c:pt>
                <c:pt idx="24">
                  <c:v>2.1440000000000001E-2</c:v>
                </c:pt>
                <c:pt idx="25">
                  <c:v>0</c:v>
                </c:pt>
                <c:pt idx="26">
                  <c:v>1.072E-2</c:v>
                </c:pt>
                <c:pt idx="27">
                  <c:v>0</c:v>
                </c:pt>
                <c:pt idx="28">
                  <c:v>1.072E-2</c:v>
                </c:pt>
                <c:pt idx="29">
                  <c:v>0</c:v>
                </c:pt>
                <c:pt idx="30">
                  <c:v>2.1440000000000001E-2</c:v>
                </c:pt>
                <c:pt idx="31">
                  <c:v>0</c:v>
                </c:pt>
                <c:pt idx="32">
                  <c:v>1.072E-2</c:v>
                </c:pt>
                <c:pt idx="33">
                  <c:v>0</c:v>
                </c:pt>
                <c:pt idx="34">
                  <c:v>1.072E-2</c:v>
                </c:pt>
                <c:pt idx="35">
                  <c:v>0</c:v>
                </c:pt>
                <c:pt idx="36">
                  <c:v>6.4320000000000002E-2</c:v>
                </c:pt>
                <c:pt idx="37">
                  <c:v>0</c:v>
                </c:pt>
                <c:pt idx="38">
                  <c:v>1.072E-2</c:v>
                </c:pt>
                <c:pt idx="39">
                  <c:v>0</c:v>
                </c:pt>
                <c:pt idx="40">
                  <c:v>1.072E-2</c:v>
                </c:pt>
                <c:pt idx="41">
                  <c:v>0</c:v>
                </c:pt>
                <c:pt idx="42">
                  <c:v>2.1440000000000001E-2</c:v>
                </c:pt>
                <c:pt idx="43">
                  <c:v>0</c:v>
                </c:pt>
                <c:pt idx="44">
                  <c:v>4.2880000000000001E-2</c:v>
                </c:pt>
                <c:pt idx="45">
                  <c:v>0</c:v>
                </c:pt>
                <c:pt idx="46">
                  <c:v>2.1440000000000001E-2</c:v>
                </c:pt>
                <c:pt idx="47">
                  <c:v>0</c:v>
                </c:pt>
                <c:pt idx="48">
                  <c:v>2.1440000000000001E-2</c:v>
                </c:pt>
                <c:pt idx="49">
                  <c:v>0</c:v>
                </c:pt>
                <c:pt idx="50">
                  <c:v>1.072E-2</c:v>
                </c:pt>
                <c:pt idx="51">
                  <c:v>0</c:v>
                </c:pt>
                <c:pt idx="52">
                  <c:v>1.072E-2</c:v>
                </c:pt>
                <c:pt idx="53">
                  <c:v>0</c:v>
                </c:pt>
                <c:pt idx="54">
                  <c:v>1.072E-2</c:v>
                </c:pt>
                <c:pt idx="55">
                  <c:v>0</c:v>
                </c:pt>
                <c:pt idx="56">
                  <c:v>1.072E-2</c:v>
                </c:pt>
                <c:pt idx="57">
                  <c:v>0</c:v>
                </c:pt>
                <c:pt idx="58">
                  <c:v>2.1440000000000001E-2</c:v>
                </c:pt>
                <c:pt idx="59">
                  <c:v>0</c:v>
                </c:pt>
                <c:pt idx="60">
                  <c:v>1.072E-2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2.1467999999999998</c:v>
                </c:pt>
                <c:pt idx="67">
                  <c:v>0</c:v>
                </c:pt>
                <c:pt idx="68">
                  <c:v>0.61789499999999997</c:v>
                </c:pt>
                <c:pt idx="69">
                  <c:v>0</c:v>
                </c:pt>
                <c:pt idx="70">
                  <c:v>0.48384899999999997</c:v>
                </c:pt>
                <c:pt idx="71">
                  <c:v>0</c:v>
                </c:pt>
                <c:pt idx="72">
                  <c:v>0.45796300000000001</c:v>
                </c:pt>
                <c:pt idx="73">
                  <c:v>0</c:v>
                </c:pt>
                <c:pt idx="74">
                  <c:v>0.31917299999999998</c:v>
                </c:pt>
                <c:pt idx="75">
                  <c:v>0</c:v>
                </c:pt>
                <c:pt idx="76">
                  <c:v>1.71</c:v>
                </c:pt>
                <c:pt idx="77">
                  <c:v>0</c:v>
                </c:pt>
                <c:pt idx="78">
                  <c:v>0.29144999999999999</c:v>
                </c:pt>
                <c:pt idx="79">
                  <c:v>0</c:v>
                </c:pt>
                <c:pt idx="80">
                  <c:v>2.7143999999999999</c:v>
                </c:pt>
                <c:pt idx="81">
                  <c:v>0</c:v>
                </c:pt>
                <c:pt idx="82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B88-93E4-4587A6DBE53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88</xdr:row>
      <xdr:rowOff>94421</xdr:rowOff>
    </xdr:from>
    <xdr:to>
      <xdr:col>5</xdr:col>
      <xdr:colOff>2343979</xdr:colOff>
      <xdr:row>119</xdr:row>
      <xdr:rowOff>99391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92B7B9-AC3C-4195-99E2-F8D17B5A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115" zoomScaleNormal="115" workbookViewId="0">
      <selection activeCell="H98" sqref="H98"/>
    </sheetView>
  </sheetViews>
  <sheetFormatPr defaultRowHeight="15.75"/>
  <cols>
    <col min="1" max="1" width="36.125" style="1" bestFit="1" customWidth="1"/>
    <col min="2" max="2" width="5.375" style="1" bestFit="1" customWidth="1"/>
    <col min="3" max="3" width="14.875" style="1" customWidth="1"/>
    <col min="4" max="4" width="8.25" style="1" customWidth="1"/>
    <col min="5" max="5" width="27.75" style="1" customWidth="1"/>
    <col min="6" max="6" width="35.875" style="1" customWidth="1"/>
    <col min="7" max="7" width="12.625" style="1" customWidth="1"/>
    <col min="8" max="8" width="9.5" style="1" bestFit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114</v>
      </c>
    </row>
    <row r="3" spans="1:8">
      <c r="A3" s="1" t="s">
        <v>6</v>
      </c>
      <c r="B3" s="1">
        <v>4</v>
      </c>
      <c r="C3" s="1" t="s">
        <v>7</v>
      </c>
      <c r="D3" s="1" t="s">
        <v>8</v>
      </c>
      <c r="E3" s="1" t="s">
        <v>9</v>
      </c>
      <c r="F3" s="1" t="s">
        <v>10</v>
      </c>
      <c r="G3" s="3">
        <v>7.3713000000000001E-2</v>
      </c>
      <c r="H3" s="2">
        <f>B3*G3</f>
        <v>0.294852</v>
      </c>
    </row>
    <row r="4" spans="1:8">
      <c r="G4" s="3"/>
      <c r="H4" s="2">
        <f t="shared" ref="H4:H67" si="0">B4*G4</f>
        <v>0</v>
      </c>
    </row>
    <row r="5" spans="1:8">
      <c r="A5" s="1" t="s">
        <v>11</v>
      </c>
      <c r="B5" s="1">
        <v>8</v>
      </c>
      <c r="C5" s="1" t="s">
        <v>12</v>
      </c>
      <c r="D5" s="1" t="s">
        <v>8</v>
      </c>
      <c r="E5" s="1" t="s">
        <v>9</v>
      </c>
      <c r="F5" s="1" t="s">
        <v>10</v>
      </c>
      <c r="G5" s="3">
        <v>4.5100000000000001E-3</v>
      </c>
      <c r="H5" s="2">
        <f t="shared" si="0"/>
        <v>3.6080000000000001E-2</v>
      </c>
    </row>
    <row r="6" spans="1:8">
      <c r="G6" s="3"/>
      <c r="H6" s="2">
        <f t="shared" si="0"/>
        <v>0</v>
      </c>
    </row>
    <row r="7" spans="1:8">
      <c r="A7" s="1" t="s">
        <v>13</v>
      </c>
      <c r="B7" s="1">
        <v>5</v>
      </c>
      <c r="C7" s="1" t="s">
        <v>14</v>
      </c>
      <c r="D7" s="1" t="s">
        <v>8</v>
      </c>
      <c r="E7" s="1" t="s">
        <v>9</v>
      </c>
      <c r="F7" s="1" t="s">
        <v>10</v>
      </c>
      <c r="G7" s="3">
        <v>2.0338999999999999E-2</v>
      </c>
      <c r="H7" s="2">
        <f t="shared" si="0"/>
        <v>0.10169499999999999</v>
      </c>
    </row>
    <row r="8" spans="1:8">
      <c r="G8" s="3"/>
      <c r="H8" s="2">
        <f t="shared" si="0"/>
        <v>0</v>
      </c>
    </row>
    <row r="9" spans="1:8">
      <c r="A9" s="1" t="s">
        <v>15</v>
      </c>
      <c r="B9" s="1">
        <v>1</v>
      </c>
      <c r="C9" s="1" t="s">
        <v>16</v>
      </c>
      <c r="D9" s="1" t="s">
        <v>8</v>
      </c>
      <c r="E9" s="1" t="s">
        <v>9</v>
      </c>
      <c r="F9" s="1" t="s">
        <v>10</v>
      </c>
      <c r="G9" s="3">
        <v>3.7199999999999997E-2</v>
      </c>
      <c r="H9" s="2">
        <f t="shared" si="0"/>
        <v>3.7199999999999997E-2</v>
      </c>
    </row>
    <row r="10" spans="1:8">
      <c r="G10" s="3"/>
      <c r="H10" s="2">
        <f t="shared" si="0"/>
        <v>0</v>
      </c>
    </row>
    <row r="11" spans="1:8">
      <c r="A11" s="1" t="s">
        <v>17</v>
      </c>
      <c r="B11" s="1">
        <v>2</v>
      </c>
      <c r="C11" s="1" t="s">
        <v>18</v>
      </c>
      <c r="D11" s="1" t="s">
        <v>19</v>
      </c>
      <c r="E11" s="1" t="s">
        <v>20</v>
      </c>
      <c r="F11" s="1" t="s">
        <v>21</v>
      </c>
      <c r="G11" s="3">
        <v>8.5</v>
      </c>
      <c r="H11" s="2">
        <f t="shared" si="0"/>
        <v>17</v>
      </c>
    </row>
    <row r="12" spans="1:8">
      <c r="G12" s="3"/>
      <c r="H12" s="2">
        <f t="shared" si="0"/>
        <v>0</v>
      </c>
    </row>
    <row r="13" spans="1:8">
      <c r="A13" s="1" t="s">
        <v>115</v>
      </c>
      <c r="B13" s="1">
        <v>2</v>
      </c>
      <c r="C13" s="1" t="s">
        <v>22</v>
      </c>
      <c r="D13" s="1" t="s">
        <v>8</v>
      </c>
      <c r="E13" s="1" t="s">
        <v>9</v>
      </c>
      <c r="F13" s="1" t="s">
        <v>10</v>
      </c>
      <c r="G13" s="3">
        <v>3.8407999999999998E-2</v>
      </c>
      <c r="H13" s="2">
        <f t="shared" si="0"/>
        <v>7.6815999999999995E-2</v>
      </c>
    </row>
    <row r="14" spans="1:8">
      <c r="G14" s="3"/>
      <c r="H14" s="2">
        <f t="shared" si="0"/>
        <v>0</v>
      </c>
    </row>
    <row r="15" spans="1:8">
      <c r="A15" s="1" t="s">
        <v>116</v>
      </c>
      <c r="B15" s="1">
        <v>1</v>
      </c>
      <c r="C15" s="1" t="s">
        <v>23</v>
      </c>
      <c r="D15" s="1" t="s">
        <v>8</v>
      </c>
      <c r="E15" s="1" t="s">
        <v>9</v>
      </c>
      <c r="F15" s="1" t="s">
        <v>10</v>
      </c>
      <c r="G15" s="3">
        <v>2.1448999999999999E-2</v>
      </c>
      <c r="H15" s="2">
        <f t="shared" si="0"/>
        <v>2.1448999999999999E-2</v>
      </c>
    </row>
    <row r="16" spans="1:8">
      <c r="G16" s="3"/>
      <c r="H16" s="2">
        <f t="shared" si="0"/>
        <v>0</v>
      </c>
    </row>
    <row r="17" spans="1:10">
      <c r="A17" s="1" t="s">
        <v>24</v>
      </c>
      <c r="B17" s="1">
        <v>1</v>
      </c>
      <c r="C17" s="1" t="s">
        <v>25</v>
      </c>
      <c r="D17" s="1" t="s">
        <v>25</v>
      </c>
      <c r="E17" s="1" t="s">
        <v>117</v>
      </c>
      <c r="F17" s="1" t="s">
        <v>26</v>
      </c>
      <c r="G17" s="4"/>
      <c r="H17" s="2">
        <f t="shared" si="0"/>
        <v>0</v>
      </c>
    </row>
    <row r="18" spans="1:10">
      <c r="G18" s="3"/>
      <c r="H18" s="2">
        <f t="shared" si="0"/>
        <v>0</v>
      </c>
    </row>
    <row r="19" spans="1:10">
      <c r="A19" s="1" t="s">
        <v>27</v>
      </c>
      <c r="B19" s="1">
        <v>2</v>
      </c>
      <c r="C19" s="1" t="s">
        <v>28</v>
      </c>
      <c r="D19" s="1" t="s">
        <v>29</v>
      </c>
      <c r="E19" s="1" t="s">
        <v>30</v>
      </c>
      <c r="F19" s="1" t="s">
        <v>31</v>
      </c>
      <c r="G19" s="3">
        <v>0.78872699999999996</v>
      </c>
      <c r="H19" s="2">
        <f t="shared" si="0"/>
        <v>1.5774539999999999</v>
      </c>
    </row>
    <row r="20" spans="1:10">
      <c r="G20" s="3"/>
      <c r="H20" s="2">
        <f t="shared" si="0"/>
        <v>0</v>
      </c>
    </row>
    <row r="21" spans="1:10">
      <c r="A21" s="1" t="s">
        <v>32</v>
      </c>
      <c r="B21" s="1">
        <v>1</v>
      </c>
      <c r="C21" s="1" t="s">
        <v>33</v>
      </c>
      <c r="D21" s="1" t="s">
        <v>33</v>
      </c>
      <c r="E21" s="1" t="s">
        <v>34</v>
      </c>
      <c r="F21" s="1" t="s">
        <v>35</v>
      </c>
      <c r="G21" s="4">
        <v>6.11</v>
      </c>
      <c r="H21" s="2">
        <f t="shared" si="0"/>
        <v>6.11</v>
      </c>
    </row>
    <row r="22" spans="1:10">
      <c r="G22" s="3"/>
      <c r="H22" s="2">
        <f t="shared" si="0"/>
        <v>0</v>
      </c>
    </row>
    <row r="23" spans="1:10">
      <c r="A23" s="1" t="s">
        <v>36</v>
      </c>
      <c r="B23" s="1">
        <v>2</v>
      </c>
      <c r="C23" s="1" t="s">
        <v>37</v>
      </c>
      <c r="D23" s="1" t="s">
        <v>37</v>
      </c>
      <c r="E23" s="1" t="s">
        <v>38</v>
      </c>
      <c r="F23" s="1" t="s">
        <v>39</v>
      </c>
      <c r="G23" s="3">
        <v>0.10216</v>
      </c>
      <c r="H23" s="2">
        <f t="shared" si="0"/>
        <v>0.20432</v>
      </c>
    </row>
    <row r="24" spans="1:10">
      <c r="G24" s="3"/>
      <c r="H24" s="2">
        <f t="shared" si="0"/>
        <v>0</v>
      </c>
    </row>
    <row r="25" spans="1:10">
      <c r="A25" s="1" t="s">
        <v>40</v>
      </c>
      <c r="B25" s="1">
        <v>2</v>
      </c>
      <c r="C25" s="1" t="s">
        <v>41</v>
      </c>
      <c r="D25" s="1" t="s">
        <v>41</v>
      </c>
      <c r="E25" s="1" t="s">
        <v>38</v>
      </c>
      <c r="F25" s="1" t="s">
        <v>42</v>
      </c>
      <c r="G25" s="3">
        <v>9.4005000000000005E-2</v>
      </c>
      <c r="H25" s="2">
        <f t="shared" si="0"/>
        <v>0.18801000000000001</v>
      </c>
    </row>
    <row r="26" spans="1:10">
      <c r="G26" s="3"/>
      <c r="H26" s="2">
        <f t="shared" si="0"/>
        <v>0</v>
      </c>
      <c r="J26" s="5"/>
    </row>
    <row r="27" spans="1:10">
      <c r="A27" s="1" t="s">
        <v>43</v>
      </c>
      <c r="B27" s="1">
        <v>2</v>
      </c>
      <c r="C27" s="1" t="s">
        <v>44</v>
      </c>
      <c r="D27" s="1" t="s">
        <v>45</v>
      </c>
      <c r="E27" s="1" t="s">
        <v>46</v>
      </c>
      <c r="F27" s="1" t="s">
        <v>47</v>
      </c>
      <c r="G27" s="3">
        <v>1.072E-2</v>
      </c>
      <c r="H27" s="2">
        <f t="shared" si="0"/>
        <v>2.1440000000000001E-2</v>
      </c>
    </row>
    <row r="28" spans="1:10">
      <c r="G28" s="3"/>
      <c r="H28" s="2">
        <f t="shared" si="0"/>
        <v>0</v>
      </c>
    </row>
    <row r="29" spans="1:10">
      <c r="A29" s="1" t="s">
        <v>48</v>
      </c>
      <c r="B29" s="1">
        <v>1</v>
      </c>
      <c r="C29" s="1" t="s">
        <v>49</v>
      </c>
      <c r="D29" s="1" t="s">
        <v>45</v>
      </c>
      <c r="E29" s="1" t="s">
        <v>46</v>
      </c>
      <c r="F29" s="1" t="s">
        <v>47</v>
      </c>
      <c r="G29" s="3">
        <v>1.072E-2</v>
      </c>
      <c r="H29" s="2">
        <f t="shared" si="0"/>
        <v>1.072E-2</v>
      </c>
    </row>
    <row r="30" spans="1:10">
      <c r="G30" s="3"/>
      <c r="H30" s="2">
        <f t="shared" si="0"/>
        <v>0</v>
      </c>
    </row>
    <row r="31" spans="1:10">
      <c r="A31" s="1" t="s">
        <v>50</v>
      </c>
      <c r="B31" s="1">
        <v>1</v>
      </c>
      <c r="C31" s="1" t="s">
        <v>51</v>
      </c>
      <c r="D31" s="1" t="s">
        <v>45</v>
      </c>
      <c r="E31" s="1" t="s">
        <v>46</v>
      </c>
      <c r="F31" s="1" t="s">
        <v>47</v>
      </c>
      <c r="G31" s="3">
        <v>1.072E-2</v>
      </c>
      <c r="H31" s="2">
        <f t="shared" si="0"/>
        <v>1.072E-2</v>
      </c>
    </row>
    <row r="32" spans="1:10">
      <c r="G32" s="3"/>
      <c r="H32" s="2">
        <f t="shared" si="0"/>
        <v>0</v>
      </c>
    </row>
    <row r="33" spans="1:8">
      <c r="A33" s="1" t="s">
        <v>52</v>
      </c>
      <c r="B33" s="1">
        <v>2</v>
      </c>
      <c r="C33" s="1" t="s">
        <v>53</v>
      </c>
      <c r="D33" s="1" t="s">
        <v>45</v>
      </c>
      <c r="E33" s="1" t="s">
        <v>46</v>
      </c>
      <c r="F33" s="1" t="s">
        <v>47</v>
      </c>
      <c r="G33" s="3">
        <v>1.072E-2</v>
      </c>
      <c r="H33" s="2">
        <f t="shared" si="0"/>
        <v>2.1440000000000001E-2</v>
      </c>
    </row>
    <row r="34" spans="1:8">
      <c r="G34" s="3"/>
      <c r="H34" s="2">
        <f t="shared" si="0"/>
        <v>0</v>
      </c>
    </row>
    <row r="35" spans="1:8">
      <c r="A35" s="1" t="s">
        <v>54</v>
      </c>
      <c r="B35" s="1">
        <v>1</v>
      </c>
      <c r="C35" s="1" t="s">
        <v>55</v>
      </c>
      <c r="D35" s="1" t="s">
        <v>45</v>
      </c>
      <c r="E35" s="1" t="s">
        <v>46</v>
      </c>
      <c r="F35" s="1" t="s">
        <v>47</v>
      </c>
      <c r="G35" s="3">
        <v>1.072E-2</v>
      </c>
      <c r="H35" s="2">
        <f t="shared" si="0"/>
        <v>1.072E-2</v>
      </c>
    </row>
    <row r="36" spans="1:8">
      <c r="G36" s="3"/>
      <c r="H36" s="2">
        <f t="shared" si="0"/>
        <v>0</v>
      </c>
    </row>
    <row r="37" spans="1:8">
      <c r="A37" s="1" t="s">
        <v>56</v>
      </c>
      <c r="B37" s="1">
        <v>1</v>
      </c>
      <c r="C37" s="1" t="s">
        <v>57</v>
      </c>
      <c r="D37" s="1" t="s">
        <v>45</v>
      </c>
      <c r="E37" s="1" t="s">
        <v>46</v>
      </c>
      <c r="F37" s="1" t="s">
        <v>47</v>
      </c>
      <c r="G37" s="3">
        <v>1.072E-2</v>
      </c>
      <c r="H37" s="2">
        <f t="shared" si="0"/>
        <v>1.072E-2</v>
      </c>
    </row>
    <row r="38" spans="1:8">
      <c r="G38" s="3"/>
      <c r="H38" s="2">
        <f t="shared" si="0"/>
        <v>0</v>
      </c>
    </row>
    <row r="39" spans="1:8">
      <c r="A39" s="1" t="s">
        <v>58</v>
      </c>
      <c r="B39" s="1">
        <v>6</v>
      </c>
      <c r="C39" s="1" t="s">
        <v>59</v>
      </c>
      <c r="D39" s="1" t="s">
        <v>45</v>
      </c>
      <c r="E39" s="1" t="s">
        <v>46</v>
      </c>
      <c r="F39" s="1" t="s">
        <v>47</v>
      </c>
      <c r="G39" s="3">
        <v>1.072E-2</v>
      </c>
      <c r="H39" s="2">
        <f t="shared" si="0"/>
        <v>6.4320000000000002E-2</v>
      </c>
    </row>
    <row r="40" spans="1:8">
      <c r="G40" s="3"/>
      <c r="H40" s="2">
        <f t="shared" si="0"/>
        <v>0</v>
      </c>
    </row>
    <row r="41" spans="1:8">
      <c r="A41" s="1" t="s">
        <v>60</v>
      </c>
      <c r="B41" s="1">
        <v>1</v>
      </c>
      <c r="C41" s="1" t="s">
        <v>61</v>
      </c>
      <c r="D41" s="1" t="s">
        <v>45</v>
      </c>
      <c r="E41" s="1" t="s">
        <v>46</v>
      </c>
      <c r="F41" s="1" t="s">
        <v>47</v>
      </c>
      <c r="G41" s="3">
        <v>1.072E-2</v>
      </c>
      <c r="H41" s="2">
        <f t="shared" si="0"/>
        <v>1.072E-2</v>
      </c>
    </row>
    <row r="42" spans="1:8">
      <c r="G42" s="3"/>
      <c r="H42" s="2">
        <f t="shared" si="0"/>
        <v>0</v>
      </c>
    </row>
    <row r="43" spans="1:8">
      <c r="A43" s="1" t="s">
        <v>62</v>
      </c>
      <c r="B43" s="1">
        <v>1</v>
      </c>
      <c r="C43" s="1" t="s">
        <v>63</v>
      </c>
      <c r="D43" s="1" t="s">
        <v>45</v>
      </c>
      <c r="E43" s="1" t="s">
        <v>46</v>
      </c>
      <c r="F43" s="1" t="s">
        <v>47</v>
      </c>
      <c r="G43" s="3">
        <v>1.072E-2</v>
      </c>
      <c r="H43" s="2">
        <f t="shared" si="0"/>
        <v>1.072E-2</v>
      </c>
    </row>
    <row r="44" spans="1:8">
      <c r="G44" s="3"/>
      <c r="H44" s="2">
        <f t="shared" si="0"/>
        <v>0</v>
      </c>
    </row>
    <row r="45" spans="1:8">
      <c r="A45" s="1" t="s">
        <v>64</v>
      </c>
      <c r="B45" s="1">
        <v>2</v>
      </c>
      <c r="C45" s="1" t="s">
        <v>65</v>
      </c>
      <c r="D45" s="1" t="s">
        <v>45</v>
      </c>
      <c r="E45" s="1" t="s">
        <v>46</v>
      </c>
      <c r="F45" s="1" t="s">
        <v>47</v>
      </c>
      <c r="G45" s="3">
        <v>1.072E-2</v>
      </c>
      <c r="H45" s="2">
        <f t="shared" si="0"/>
        <v>2.1440000000000001E-2</v>
      </c>
    </row>
    <row r="46" spans="1:8">
      <c r="G46" s="3"/>
      <c r="H46" s="2">
        <f t="shared" si="0"/>
        <v>0</v>
      </c>
    </row>
    <row r="47" spans="1:8">
      <c r="A47" s="1" t="s">
        <v>66</v>
      </c>
      <c r="B47" s="1">
        <v>4</v>
      </c>
      <c r="C47" s="1" t="s">
        <v>67</v>
      </c>
      <c r="D47" s="1" t="s">
        <v>45</v>
      </c>
      <c r="E47" s="1" t="s">
        <v>46</v>
      </c>
      <c r="F47" s="1" t="s">
        <v>47</v>
      </c>
      <c r="G47" s="3">
        <v>1.072E-2</v>
      </c>
      <c r="H47" s="2">
        <f t="shared" si="0"/>
        <v>4.2880000000000001E-2</v>
      </c>
    </row>
    <row r="48" spans="1:8">
      <c r="G48" s="3"/>
      <c r="H48" s="2">
        <f t="shared" si="0"/>
        <v>0</v>
      </c>
    </row>
    <row r="49" spans="1:8">
      <c r="A49" s="1" t="s">
        <v>68</v>
      </c>
      <c r="B49" s="1">
        <v>2</v>
      </c>
      <c r="C49" s="1" t="s">
        <v>69</v>
      </c>
      <c r="D49" s="1" t="s">
        <v>45</v>
      </c>
      <c r="E49" s="1" t="s">
        <v>46</v>
      </c>
      <c r="F49" s="1" t="s">
        <v>47</v>
      </c>
      <c r="G49" s="3">
        <v>1.072E-2</v>
      </c>
      <c r="H49" s="2">
        <f t="shared" si="0"/>
        <v>2.1440000000000001E-2</v>
      </c>
    </row>
    <row r="50" spans="1:8">
      <c r="G50" s="3"/>
      <c r="H50" s="2">
        <f t="shared" si="0"/>
        <v>0</v>
      </c>
    </row>
    <row r="51" spans="1:8">
      <c r="A51" s="1" t="s">
        <v>70</v>
      </c>
      <c r="B51" s="1">
        <v>2</v>
      </c>
      <c r="C51" s="1" t="s">
        <v>71</v>
      </c>
      <c r="D51" s="1" t="s">
        <v>45</v>
      </c>
      <c r="E51" s="1" t="s">
        <v>46</v>
      </c>
      <c r="F51" s="1" t="s">
        <v>47</v>
      </c>
      <c r="G51" s="3">
        <v>1.072E-2</v>
      </c>
      <c r="H51" s="2">
        <f t="shared" si="0"/>
        <v>2.1440000000000001E-2</v>
      </c>
    </row>
    <row r="52" spans="1:8">
      <c r="G52" s="3"/>
      <c r="H52" s="2">
        <f t="shared" si="0"/>
        <v>0</v>
      </c>
    </row>
    <row r="53" spans="1:8">
      <c r="A53" s="1" t="s">
        <v>72</v>
      </c>
      <c r="B53" s="1">
        <v>1</v>
      </c>
      <c r="C53" s="1">
        <v>0.1</v>
      </c>
      <c r="D53" s="1" t="s">
        <v>45</v>
      </c>
      <c r="E53" s="1" t="s">
        <v>46</v>
      </c>
      <c r="F53" s="1" t="s">
        <v>47</v>
      </c>
      <c r="G53" s="3">
        <v>1.072E-2</v>
      </c>
      <c r="H53" s="2">
        <f t="shared" si="0"/>
        <v>1.072E-2</v>
      </c>
    </row>
    <row r="54" spans="1:8">
      <c r="G54" s="3"/>
      <c r="H54" s="2">
        <f t="shared" si="0"/>
        <v>0</v>
      </c>
    </row>
    <row r="55" spans="1:8">
      <c r="A55" s="1" t="s">
        <v>73</v>
      </c>
      <c r="B55" s="1">
        <v>1</v>
      </c>
      <c r="C55" s="1" t="s">
        <v>74</v>
      </c>
      <c r="D55" s="1" t="s">
        <v>45</v>
      </c>
      <c r="E55" s="1" t="s">
        <v>46</v>
      </c>
      <c r="F55" s="1" t="s">
        <v>47</v>
      </c>
      <c r="G55" s="3">
        <v>1.072E-2</v>
      </c>
      <c r="H55" s="2">
        <f t="shared" si="0"/>
        <v>1.072E-2</v>
      </c>
    </row>
    <row r="56" spans="1:8">
      <c r="G56" s="3"/>
      <c r="H56" s="2">
        <f t="shared" si="0"/>
        <v>0</v>
      </c>
    </row>
    <row r="57" spans="1:8">
      <c r="A57" s="1" t="s">
        <v>75</v>
      </c>
      <c r="B57" s="1">
        <v>1</v>
      </c>
      <c r="C57" s="1" t="s">
        <v>76</v>
      </c>
      <c r="D57" s="1" t="s">
        <v>45</v>
      </c>
      <c r="E57" s="1" t="s">
        <v>46</v>
      </c>
      <c r="F57" s="1" t="s">
        <v>47</v>
      </c>
      <c r="G57" s="3">
        <v>1.072E-2</v>
      </c>
      <c r="H57" s="2">
        <f t="shared" si="0"/>
        <v>1.072E-2</v>
      </c>
    </row>
    <row r="58" spans="1:8">
      <c r="G58" s="3"/>
      <c r="H58" s="2">
        <f t="shared" si="0"/>
        <v>0</v>
      </c>
    </row>
    <row r="59" spans="1:8">
      <c r="A59" s="1" t="s">
        <v>77</v>
      </c>
      <c r="B59" s="1">
        <v>1</v>
      </c>
      <c r="C59" s="1" t="s">
        <v>78</v>
      </c>
      <c r="D59" s="1" t="s">
        <v>45</v>
      </c>
      <c r="E59" s="1" t="s">
        <v>46</v>
      </c>
      <c r="F59" s="1" t="s">
        <v>47</v>
      </c>
      <c r="G59" s="3">
        <v>1.072E-2</v>
      </c>
      <c r="H59" s="2">
        <f t="shared" si="0"/>
        <v>1.072E-2</v>
      </c>
    </row>
    <row r="60" spans="1:8">
      <c r="G60" s="3"/>
      <c r="H60" s="2">
        <f t="shared" si="0"/>
        <v>0</v>
      </c>
    </row>
    <row r="61" spans="1:8">
      <c r="A61" s="1" t="s">
        <v>79</v>
      </c>
      <c r="B61" s="1">
        <v>2</v>
      </c>
      <c r="C61" s="1">
        <v>5</v>
      </c>
      <c r="D61" s="1" t="s">
        <v>45</v>
      </c>
      <c r="E61" s="1" t="s">
        <v>46</v>
      </c>
      <c r="F61" s="1" t="s">
        <v>47</v>
      </c>
      <c r="G61" s="3">
        <v>1.072E-2</v>
      </c>
      <c r="H61" s="2">
        <f t="shared" si="0"/>
        <v>2.1440000000000001E-2</v>
      </c>
    </row>
    <row r="62" spans="1:8">
      <c r="G62" s="3"/>
      <c r="H62" s="2">
        <f t="shared" si="0"/>
        <v>0</v>
      </c>
    </row>
    <row r="63" spans="1:8">
      <c r="A63" s="1" t="s">
        <v>80</v>
      </c>
      <c r="B63" s="1">
        <v>1</v>
      </c>
      <c r="C63" s="1">
        <v>1.4999999999999999E-2</v>
      </c>
      <c r="D63" s="1" t="s">
        <v>45</v>
      </c>
      <c r="E63" s="1" t="s">
        <v>46</v>
      </c>
      <c r="F63" s="1" t="s">
        <v>47</v>
      </c>
      <c r="G63" s="3">
        <v>1.072E-2</v>
      </c>
      <c r="H63" s="2">
        <f t="shared" si="0"/>
        <v>1.072E-2</v>
      </c>
    </row>
    <row r="64" spans="1:8">
      <c r="G64" s="3"/>
      <c r="H64" s="2">
        <f t="shared" si="0"/>
        <v>0</v>
      </c>
    </row>
    <row r="65" spans="1:8">
      <c r="A65" s="1" t="s">
        <v>81</v>
      </c>
      <c r="B65" s="1">
        <v>1</v>
      </c>
      <c r="C65" s="1" t="s">
        <v>82</v>
      </c>
      <c r="D65" s="1" t="s">
        <v>82</v>
      </c>
      <c r="E65" s="1" t="s">
        <v>83</v>
      </c>
      <c r="G65" s="3"/>
      <c r="H65" s="2">
        <f t="shared" si="0"/>
        <v>0</v>
      </c>
    </row>
    <row r="66" spans="1:8">
      <c r="G66" s="3"/>
      <c r="H66" s="2">
        <f t="shared" si="0"/>
        <v>0</v>
      </c>
    </row>
    <row r="67" spans="1:8">
      <c r="A67" s="1" t="s">
        <v>84</v>
      </c>
      <c r="B67" s="1">
        <v>1</v>
      </c>
      <c r="C67" s="1" t="s">
        <v>85</v>
      </c>
      <c r="D67" s="1" t="s">
        <v>85</v>
      </c>
      <c r="F67" s="1" t="s">
        <v>86</v>
      </c>
      <c r="G67" s="3"/>
      <c r="H67" s="2">
        <f t="shared" si="0"/>
        <v>0</v>
      </c>
    </row>
    <row r="68" spans="1:8">
      <c r="G68" s="3"/>
      <c r="H68" s="2">
        <f t="shared" ref="H68:H85" si="1">B68*G68</f>
        <v>0</v>
      </c>
    </row>
    <row r="69" spans="1:8">
      <c r="A69" s="1" t="s">
        <v>87</v>
      </c>
      <c r="B69" s="1">
        <v>2</v>
      </c>
      <c r="C69" s="1" t="s">
        <v>88</v>
      </c>
      <c r="D69" s="1" t="s">
        <v>88</v>
      </c>
      <c r="E69" s="1" t="s">
        <v>89</v>
      </c>
      <c r="G69" s="3">
        <v>1.0733999999999999</v>
      </c>
      <c r="H69" s="2">
        <f t="shared" si="1"/>
        <v>2.1467999999999998</v>
      </c>
    </row>
    <row r="70" spans="1:8">
      <c r="G70" s="3"/>
      <c r="H70" s="2">
        <f t="shared" si="1"/>
        <v>0</v>
      </c>
    </row>
    <row r="71" spans="1:8">
      <c r="A71" s="1" t="s">
        <v>90</v>
      </c>
      <c r="B71" s="1">
        <v>1</v>
      </c>
      <c r="C71" s="1" t="s">
        <v>118</v>
      </c>
      <c r="D71" s="1" t="s">
        <v>91</v>
      </c>
      <c r="E71" s="1" t="s">
        <v>89</v>
      </c>
      <c r="G71" s="3">
        <v>0.61789499999999997</v>
      </c>
      <c r="H71" s="2">
        <f t="shared" si="1"/>
        <v>0.61789499999999997</v>
      </c>
    </row>
    <row r="72" spans="1:8">
      <c r="G72" s="3"/>
      <c r="H72" s="2">
        <f t="shared" si="1"/>
        <v>0</v>
      </c>
    </row>
    <row r="73" spans="1:8">
      <c r="A73" s="1" t="s">
        <v>92</v>
      </c>
      <c r="B73" s="1">
        <v>1</v>
      </c>
      <c r="C73" s="1" t="s">
        <v>93</v>
      </c>
      <c r="D73" s="1" t="s">
        <v>93</v>
      </c>
      <c r="F73" s="1" t="s">
        <v>94</v>
      </c>
      <c r="G73" s="3">
        <v>0.48384899999999997</v>
      </c>
      <c r="H73" s="2">
        <f t="shared" si="1"/>
        <v>0.48384899999999997</v>
      </c>
    </row>
    <row r="74" spans="1:8">
      <c r="G74" s="3"/>
      <c r="H74" s="2">
        <f t="shared" si="1"/>
        <v>0</v>
      </c>
    </row>
    <row r="75" spans="1:8">
      <c r="A75" s="1" t="s">
        <v>95</v>
      </c>
      <c r="B75" s="1">
        <v>1</v>
      </c>
      <c r="C75" s="1" t="s">
        <v>96</v>
      </c>
      <c r="D75" s="1" t="s">
        <v>96</v>
      </c>
      <c r="F75" s="1" t="s">
        <v>97</v>
      </c>
      <c r="G75" s="3">
        <v>0.45796300000000001</v>
      </c>
      <c r="H75" s="2">
        <f t="shared" si="1"/>
        <v>0.45796300000000001</v>
      </c>
    </row>
    <row r="76" spans="1:8">
      <c r="G76" s="3"/>
      <c r="H76" s="2">
        <f t="shared" si="1"/>
        <v>0</v>
      </c>
    </row>
    <row r="77" spans="1:8">
      <c r="A77" s="1" t="s">
        <v>98</v>
      </c>
      <c r="B77" s="1">
        <v>1</v>
      </c>
      <c r="C77" s="1" t="s">
        <v>119</v>
      </c>
      <c r="D77" s="1" t="s">
        <v>99</v>
      </c>
      <c r="E77" s="1" t="s">
        <v>38</v>
      </c>
      <c r="G77" s="4">
        <v>0.31917299999999998</v>
      </c>
      <c r="H77" s="2">
        <f t="shared" si="1"/>
        <v>0.31917299999999998</v>
      </c>
    </row>
    <row r="78" spans="1:8">
      <c r="G78" s="3"/>
      <c r="H78" s="2">
        <f t="shared" si="1"/>
        <v>0</v>
      </c>
    </row>
    <row r="79" spans="1:8">
      <c r="A79" s="1" t="s">
        <v>100</v>
      </c>
      <c r="B79" s="1">
        <v>1</v>
      </c>
      <c r="C79" s="1" t="s">
        <v>120</v>
      </c>
      <c r="D79" s="1" t="s">
        <v>101</v>
      </c>
      <c r="E79" s="1" t="s">
        <v>102</v>
      </c>
      <c r="G79" s="4">
        <v>1.71</v>
      </c>
      <c r="H79" s="2">
        <f t="shared" si="1"/>
        <v>1.71</v>
      </c>
    </row>
    <row r="80" spans="1:8">
      <c r="G80" s="3"/>
      <c r="H80" s="2">
        <f t="shared" si="1"/>
        <v>0</v>
      </c>
    </row>
    <row r="81" spans="1:8">
      <c r="A81" s="1" t="s">
        <v>103</v>
      </c>
      <c r="B81" s="1">
        <v>1</v>
      </c>
      <c r="C81" s="1" t="s">
        <v>104</v>
      </c>
      <c r="D81" s="1" t="s">
        <v>104</v>
      </c>
      <c r="E81" s="1" t="s">
        <v>105</v>
      </c>
      <c r="F81" s="1" t="s">
        <v>106</v>
      </c>
      <c r="G81" s="4">
        <v>0.29144999999999999</v>
      </c>
      <c r="H81" s="2">
        <f t="shared" si="1"/>
        <v>0.29144999999999999</v>
      </c>
    </row>
    <row r="82" spans="1:8">
      <c r="G82" s="3"/>
      <c r="H82" s="2">
        <f t="shared" si="1"/>
        <v>0</v>
      </c>
    </row>
    <row r="83" spans="1:8">
      <c r="A83" s="1" t="s">
        <v>107</v>
      </c>
      <c r="B83" s="1">
        <v>2</v>
      </c>
      <c r="C83" s="1" t="s">
        <v>121</v>
      </c>
      <c r="D83" s="1" t="s">
        <v>108</v>
      </c>
      <c r="E83" s="1" t="s">
        <v>109</v>
      </c>
      <c r="G83" s="4">
        <v>1.3572</v>
      </c>
      <c r="H83" s="2">
        <f t="shared" si="1"/>
        <v>2.7143999999999999</v>
      </c>
    </row>
    <row r="84" spans="1:8">
      <c r="G84" s="3"/>
      <c r="H84" s="2">
        <f t="shared" si="1"/>
        <v>0</v>
      </c>
    </row>
    <row r="85" spans="1:8">
      <c r="A85" s="1" t="s">
        <v>110</v>
      </c>
      <c r="B85" s="1">
        <v>1</v>
      </c>
      <c r="C85" s="1" t="s">
        <v>122</v>
      </c>
      <c r="D85" s="1" t="s">
        <v>111</v>
      </c>
      <c r="E85" s="1" t="s">
        <v>112</v>
      </c>
      <c r="G85" s="4">
        <v>3.78</v>
      </c>
      <c r="H85" s="2">
        <f t="shared" si="1"/>
        <v>3.78</v>
      </c>
    </row>
    <row r="87" spans="1:8">
      <c r="H87" s="5">
        <f>SUM(H3:H85)</f>
        <v>38.523165999999975</v>
      </c>
    </row>
  </sheetData>
  <phoneticPr fontId="18" type="noConversion"/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 charger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2022-10-23T22:08:12Z</dcterms:created>
  <dcterms:modified xsi:type="dcterms:W3CDTF">2022-10-23T22:35:08Z</dcterms:modified>
</cp:coreProperties>
</file>