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5\Desktop\"/>
    </mc:Choice>
  </mc:AlternateContent>
  <xr:revisionPtr revIDLastSave="0" documentId="13_ncr:1_{B28C5EB3-19FE-4D1E-A5AA-C36EFF9D302B}" xr6:coauthVersionLast="31" xr6:coauthVersionMax="31" xr10:uidLastSave="{00000000-0000-0000-0000-000000000000}"/>
  <bookViews>
    <workbookView xWindow="0" yWindow="0" windowWidth="28800" windowHeight="11880" xr2:uid="{66ADF7C5-D98D-4ABB-BAEF-7BC3E1F78FF3}"/>
  </bookViews>
  <sheets>
    <sheet name="Sheet1" sheetId="1" r:id="rId1"/>
  </sheets>
  <definedNames>
    <definedName name="XX_TEJ1">Sheet1!$A$1:$G$6</definedName>
    <definedName name="XX_TEJ2">Sheet1!$A$13:$G$18</definedName>
    <definedName name="XX_TEJ3">Sheet1!$I$13:$J$18</definedName>
    <definedName name="XX_TEJ4">Sheet1!$I$1:$J$6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O2" i="1"/>
  <c r="M2" i="1"/>
  <c r="H3" i="1"/>
  <c r="H4" i="1"/>
  <c r="H5" i="1"/>
  <c r="H6" i="1"/>
  <c r="N2" i="1" s="1"/>
  <c r="H2" i="1"/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Andy, LIU</author>
  </authors>
  <commentList>
    <comment ref="A1" authorId="0" shapeId="0" xr:uid="{994D5DB7-C1B2-4633-98A3-BC1467FD5536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tSearchString=2|||0|||wnmc1a|||SEM,3950,4151,3990,|||QUARTER###_x000D_
tFieldType=System.String|||System.String|||System.String|||System.Double|||System.Double|||System.Double|||###_x000D_
tFieldName=公司|||年月|||季別|||本期稅後淨利|||普通股每股現金股利(元)|||每股盈餘（元）|||###_x000D_
tFieldUOM=-|||T|||-|||-###_x000D_
tLockIDDateCell=###_x000D_
tDescending=N###_x000D_
tLastestDate=N###_x000D_
tActualDate=N###_x000D_
tAdvancedDateOptions=N###_x000D_
tLastestDataInEachField=N|||N|||N|||N###_x000D_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I1" authorId="0" shapeId="0" xr:uid="{051DF784-127E-4951-90F4-5136712D6D78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tSearchString=2|||0|||waprcd1|||CLOSE,|||DAY###_x000D_
tFieldType=System.String|||System.String|||System.Double|||###_x000D_
tFieldName=證券代碼|||年月日|||收盤價(元)|||###_x000D_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A13" authorId="0" shapeId="0" xr:uid="{0EBEECC6-07DD-4AC6-AD15-90450C5C6D69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tSearchString=2|||0|||wnmc1a|||SEM,3950,4151,3990,|||QUARTER###_x000D_
tFieldType=System.String|||System.String|||System.String|||System.Double|||System.Double|||System.Double|||###_x000D_
tFieldName=公司|||年月|||季別|||本期稅後淨利|||普通股每股現金股利(元)|||每股盈餘（元）|||###_x000D_
tFieldUOM=-|||T|||-|||-###_x000D_
tLockIDDateCell=###_x000D_
tDescending=N###_x000D_
tLastestDate=N###_x000D_
tActualDate=N###_x000D_
tAdvancedDateOptions=N###_x000D_
tLastestDataInEachField=N|||N|||N|||N###_x000D_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  <comment ref="I13" authorId="0" shapeId="0" xr:uid="{B09A912C-0B2E-4B88-8ACE-3ACBA9E39089}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tSearchString=2|||0|||waprcd1|||CLOSE,|||DAY###_x000D_
tFieldType=System.String|||System.String|||System.Double|||###_x000D_
tFieldName=證券代碼|||年月日|||收盤價(元)|||###_x000D_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<sst xmlns="http://schemas.openxmlformats.org/spreadsheetml/2006/main" count="25" uniqueCount="15">
  <si>
    <t>公司</t>
  </si>
  <si>
    <t>年月</t>
  </si>
  <si>
    <t>本期稅後淨利</t>
  </si>
  <si>
    <t>普通股每股現金股利(元)</t>
  </si>
  <si>
    <t>每股盈餘（元）</t>
  </si>
  <si>
    <t>2330 台積電</t>
  </si>
  <si>
    <t>證券代碼</t>
  </si>
  <si>
    <t>公布日期</t>
  </si>
  <si>
    <t>股利率</t>
  </si>
  <si>
    <t>本益比</t>
  </si>
  <si>
    <t>成長率</t>
  </si>
  <si>
    <t>本益比變動率</t>
  </si>
  <si>
    <t>股票報酬率</t>
  </si>
  <si>
    <t>公布日收盤價(元)</t>
  </si>
  <si>
    <t>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</si>
</sst>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95FD-6D5B-41DE-818D-997F4C6C4827}">
  <dimension ref="A1:O18"/>
  <sheetViews>
    <sheetView tabSelected="1" workbookViewId="0">
      <selection activeCell="F5" sqref="F5"/>
    </sheetView>
  </sheetViews>
  <sheetFormatPr defaultRowHeight="15" x14ac:dyDescent="0.25"/>
  <cols>
    <col min="1" max="1" width="12.28515625" customWidth="1"/>
    <col min="2" max="2" width="10.7109375" bestFit="1" customWidth="1"/>
    <col min="3" max="3" width="12.42578125" customWidth="1"/>
    <col min="4" max="4" width="14.5703125" bestFit="1" customWidth="1"/>
    <col min="5" max="5" width="24.85546875" bestFit="1" customWidth="1"/>
    <col min="6" max="6" width="16.7109375" bestFit="1" customWidth="1"/>
    <col min="7" max="7" width="15.140625" customWidth="1"/>
    <col min="9" max="9" width="11.85546875" bestFit="1" customWidth="1"/>
    <col min="10" max="10" width="16" customWidth="1"/>
    <col min="14" max="14" width="14.7109375" customWidth="1"/>
    <col min="15" max="15" width="13.42578125" customWidth="1"/>
  </cols>
  <sheetData>
    <row r="1" spans="1:15" s="1" customFormat="1" x14ac:dyDescent="0.25">
      <c r="A1" s="2" t="s">
        <v>0</v>
      </c>
      <c r="B1" s="3" t="s">
        <v>1</v>
      </c>
      <c r="C1" s="2" t="s">
        <v>7</v>
      </c>
      <c r="D1" s="2" t="s">
        <v>2</v>
      </c>
      <c r="E1" s="2" t="s">
        <v>3</v>
      </c>
      <c r="F1" s="4" t="s">
        <v>8</v>
      </c>
      <c r="G1" s="2" t="s">
        <v>4</v>
      </c>
      <c r="H1" s="4" t="s">
        <v>9</v>
      </c>
      <c r="I1" s="2" t="s">
        <v>6</v>
      </c>
      <c r="J1" s="2" t="s">
        <v>13</v>
      </c>
      <c r="K1" s="1" t="s">
        <v>14</v>
      </c>
      <c r="L1" s="1" t="s">
        <v>8</v>
      </c>
      <c r="M1" s="1" t="s">
        <v>10</v>
      </c>
      <c r="N1" s="1" t="s">
        <v>11</v>
      </c>
      <c r="O1" s="1" t="s">
        <v>12</v>
      </c>
    </row>
    <row r="2" spans="1:15" x14ac:dyDescent="0.25">
      <c r="A2" s="5" t="s">
        <v>5</v>
      </c>
      <c r="B2" s="6">
        <v>41639</v>
      </c>
      <c r="C2" s="6">
        <v>41729</v>
      </c>
      <c r="D2" s="7">
        <v>188146790</v>
      </c>
      <c r="E2" s="8">
        <v>3</v>
      </c>
      <c r="F2" s="9"/>
      <c r="G2" s="8">
        <v>7.26</v>
      </c>
      <c r="H2" s="9">
        <f>J2/G2</f>
        <v>14.40771349862259</v>
      </c>
      <c r="I2" s="5" t="s">
        <v>5</v>
      </c>
      <c r="J2" s="8">
        <v>104.6</v>
      </c>
      <c r="L2">
        <f>SUM(F3:F5)/3</f>
        <v>3.4267438318611031E-2</v>
      </c>
      <c r="M2">
        <f>(D6/D3)^(1/3)-1</f>
        <v>9.1461994828027082E-2</v>
      </c>
      <c r="N2">
        <f>(H6/H3)^(1/3)-1</f>
        <v>0.13190702248111652</v>
      </c>
      <c r="O2">
        <f>(J6/J3)^(1/3)-1</f>
        <v>0.23523079330644103</v>
      </c>
    </row>
    <row r="3" spans="1:15" x14ac:dyDescent="0.25">
      <c r="A3" s="5" t="s">
        <v>5</v>
      </c>
      <c r="B3" s="6">
        <v>42004</v>
      </c>
      <c r="C3" s="6">
        <v>42094</v>
      </c>
      <c r="D3" s="7">
        <v>263881771</v>
      </c>
      <c r="E3" s="8">
        <v>4.5</v>
      </c>
      <c r="F3" s="9">
        <f>E2/$J$3</f>
        <v>2.284495887907402E-2</v>
      </c>
      <c r="G3" s="8">
        <v>10.18</v>
      </c>
      <c r="H3" s="9">
        <f>J3/G3</f>
        <v>12.899803536345775</v>
      </c>
      <c r="I3" s="5" t="s">
        <v>5</v>
      </c>
      <c r="J3" s="8">
        <v>131.32</v>
      </c>
    </row>
    <row r="4" spans="1:15" x14ac:dyDescent="0.25">
      <c r="A4" s="5" t="s">
        <v>5</v>
      </c>
      <c r="B4" s="6">
        <v>42369</v>
      </c>
      <c r="C4" s="6">
        <v>42460</v>
      </c>
      <c r="D4" s="7">
        <v>306573837</v>
      </c>
      <c r="E4" s="8">
        <v>6</v>
      </c>
      <c r="F4" s="9">
        <f t="shared" ref="F4:F6" si="0">E3/$J$3</f>
        <v>3.4267438318611031E-2</v>
      </c>
      <c r="G4" s="8">
        <v>11.82</v>
      </c>
      <c r="H4" s="9">
        <f>J4/G4</f>
        <v>12.763113367174281</v>
      </c>
      <c r="I4" s="5" t="s">
        <v>5</v>
      </c>
      <c r="J4" s="8">
        <v>150.86000000000001</v>
      </c>
    </row>
    <row r="5" spans="1:15" x14ac:dyDescent="0.25">
      <c r="A5" s="5" t="s">
        <v>5</v>
      </c>
      <c r="B5" s="6">
        <v>42734</v>
      </c>
      <c r="C5" s="6">
        <v>42825</v>
      </c>
      <c r="D5" s="7">
        <v>334247180</v>
      </c>
      <c r="E5" s="8">
        <v>7</v>
      </c>
      <c r="F5" s="9">
        <f t="shared" si="0"/>
        <v>4.5689917758148041E-2</v>
      </c>
      <c r="G5" s="8">
        <v>12.89</v>
      </c>
      <c r="H5" s="9">
        <f>J5/G5</f>
        <v>14.189294026377036</v>
      </c>
      <c r="I5" s="5" t="s">
        <v>5</v>
      </c>
      <c r="J5" s="8">
        <v>182.9</v>
      </c>
    </row>
    <row r="6" spans="1:15" x14ac:dyDescent="0.25">
      <c r="A6" s="5" t="s">
        <v>5</v>
      </c>
      <c r="B6" s="6">
        <v>43098</v>
      </c>
      <c r="C6" s="6">
        <v>43190</v>
      </c>
      <c r="D6" s="7">
        <v>343111476</v>
      </c>
      <c r="E6" s="8">
        <v>8</v>
      </c>
      <c r="F6" s="9">
        <f t="shared" si="0"/>
        <v>5.3304904051172712E-2</v>
      </c>
      <c r="G6" s="8">
        <v>13.23</v>
      </c>
      <c r="H6" s="9">
        <f>J6/G6</f>
        <v>18.707482993197278</v>
      </c>
      <c r="I6" s="5" t="s">
        <v>5</v>
      </c>
      <c r="J6" s="8">
        <v>247.5</v>
      </c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5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5" s="1" customFormat="1" x14ac:dyDescent="0.25">
      <c r="A13" s="2"/>
      <c r="B13" s="3"/>
      <c r="C13" s="2"/>
      <c r="D13" s="2"/>
      <c r="E13" s="2"/>
      <c r="F13" s="4"/>
      <c r="G13" s="2"/>
      <c r="H13" s="4"/>
      <c r="I13" s="2"/>
      <c r="J13" s="2"/>
    </row>
    <row r="14" spans="1:15" x14ac:dyDescent="0.25">
      <c r="A14" s="5"/>
      <c r="B14" s="6"/>
      <c r="C14" s="6"/>
      <c r="D14" s="7"/>
      <c r="E14" s="8"/>
      <c r="F14" s="9"/>
      <c r="G14" s="8"/>
      <c r="H14" s="9"/>
      <c r="I14" s="5"/>
      <c r="J14" s="8"/>
    </row>
    <row r="15" spans="1:15" x14ac:dyDescent="0.25">
      <c r="A15" s="5"/>
      <c r="B15" s="6"/>
      <c r="C15" s="6"/>
      <c r="D15" s="7"/>
      <c r="E15" s="8"/>
      <c r="F15" s="9"/>
      <c r="G15" s="8"/>
      <c r="H15" s="9"/>
      <c r="I15" s="5"/>
      <c r="J15" s="8"/>
    </row>
    <row r="16" spans="1:15" x14ac:dyDescent="0.25">
      <c r="A16" s="5"/>
      <c r="B16" s="6"/>
      <c r="C16" s="6"/>
      <c r="D16" s="7"/>
      <c r="E16" s="8"/>
      <c r="F16" s="9"/>
      <c r="G16" s="8"/>
      <c r="H16" s="9"/>
      <c r="I16" s="5"/>
      <c r="J16" s="8"/>
    </row>
    <row r="17" spans="1:10" x14ac:dyDescent="0.25">
      <c r="A17" s="5"/>
      <c r="B17" s="6"/>
      <c r="C17" s="6"/>
      <c r="D17" s="7"/>
      <c r="E17" s="8"/>
      <c r="F17" s="9"/>
      <c r="G17" s="8"/>
      <c r="H17" s="9"/>
      <c r="I17" s="5"/>
      <c r="J17" s="8"/>
    </row>
    <row r="18" spans="1:10" x14ac:dyDescent="0.25">
      <c r="A18" s="5"/>
      <c r="B18" s="6"/>
      <c r="C18" s="6"/>
      <c r="D18" s="7"/>
      <c r="E18" s="8"/>
      <c r="F18" s="9"/>
      <c r="G18" s="8"/>
      <c r="H18" s="9"/>
      <c r="I18" s="5"/>
      <c r="J18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XX_TEJ1</vt:lpstr>
      <vt:lpstr>XX_TEJ2</vt:lpstr>
      <vt:lpstr>XX_TEJ3</vt:lpstr>
      <vt:lpstr>XX_TEJ4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Andy, LIU</dc:creator>
  <cp:lastModifiedBy>Andy, LIU</cp:lastModifiedBy>
  <dcterms:created xsi:type="dcterms:W3CDTF">2018-04-20T13:13:41Z</dcterms:created>
  <dcterms:modified xsi:type="dcterms:W3CDTF">2018-04-21T18:18:16Z</dcterms:modified>
</cp:coreProperties>
</file>