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2CE7170F-449D-40AA-8CC2-F9209B5D5203}" xr6:coauthVersionLast="47" xr6:coauthVersionMax="47" xr10:uidLastSave="{00000000-0000-0000-0000-000000000000}"/>
  <bookViews>
    <workbookView xWindow="-108" yWindow="-108" windowWidth="23256" windowHeight="12456" xr2:uid="{74D24F43-C45B-4DA6-A4D0-EC88BD8EC90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2" i="1"/>
</calcChain>
</file>

<file path=xl/sharedStrings.xml><?xml version="1.0" encoding="utf-8"?>
<sst xmlns="http://schemas.openxmlformats.org/spreadsheetml/2006/main" count="290" uniqueCount="131">
  <si>
    <t>Country</t>
  </si>
  <si>
    <t>Reagion</t>
  </si>
  <si>
    <t>Europe</t>
  </si>
  <si>
    <t>Americas</t>
  </si>
  <si>
    <t>Africa</t>
  </si>
  <si>
    <t>Russia</t>
  </si>
  <si>
    <t>Germany</t>
  </si>
  <si>
    <t>United Kingdom</t>
  </si>
  <si>
    <t>France</t>
  </si>
  <si>
    <t>Italy</t>
  </si>
  <si>
    <t>Spain</t>
  </si>
  <si>
    <t>Ukraine</t>
  </si>
  <si>
    <t>Poland</t>
  </si>
  <si>
    <t>Romania</t>
  </si>
  <si>
    <t>Netherlands</t>
  </si>
  <si>
    <t>Belgium</t>
  </si>
  <si>
    <t>Czech Republic (Czechia)</t>
  </si>
  <si>
    <t>Greece</t>
  </si>
  <si>
    <t>Portugal</t>
  </si>
  <si>
    <t>Sweden</t>
  </si>
  <si>
    <t>Hungary</t>
  </si>
  <si>
    <t>Belarus</t>
  </si>
  <si>
    <t>Austria</t>
  </si>
  <si>
    <t>Serbia</t>
  </si>
  <si>
    <t>Switzerland</t>
  </si>
  <si>
    <t>Bulgaria</t>
  </si>
  <si>
    <t>Denmark</t>
  </si>
  <si>
    <t>Finland</t>
  </si>
  <si>
    <t>Slovakia</t>
  </si>
  <si>
    <t>Norway</t>
  </si>
  <si>
    <t>Ireland</t>
  </si>
  <si>
    <t>Croatia</t>
  </si>
  <si>
    <t>Moldova</t>
  </si>
  <si>
    <t>Bosnia and Herzegovina</t>
  </si>
  <si>
    <t>population</t>
  </si>
  <si>
    <t>Persons</t>
  </si>
  <si>
    <t>covid cases</t>
  </si>
  <si>
    <t xml:space="preserve">death </t>
  </si>
  <si>
    <t>United States</t>
  </si>
  <si>
    <t>Brazil</t>
  </si>
  <si>
    <t>Argentina</t>
  </si>
  <si>
    <t>Mexico</t>
  </si>
  <si>
    <t>Colombia</t>
  </si>
  <si>
    <t>Chile</t>
  </si>
  <si>
    <t>Canada</t>
  </si>
  <si>
    <t>Peru</t>
  </si>
  <si>
    <t>Guatemala</t>
  </si>
  <si>
    <t>Costa Rica</t>
  </si>
  <si>
    <t>Bolivia</t>
  </si>
  <si>
    <t>Puerto Rico</t>
  </si>
  <si>
    <t>Cuba</t>
  </si>
  <si>
    <t>Ecuador</t>
  </si>
  <si>
    <t>Uruguay</t>
  </si>
  <si>
    <t>Panama</t>
  </si>
  <si>
    <t>Paraguay</t>
  </si>
  <si>
    <t>Dominican Republic</t>
  </si>
  <si>
    <t>Venezuela</t>
  </si>
  <si>
    <t>Honduras</t>
  </si>
  <si>
    <t>El Salvador</t>
  </si>
  <si>
    <t>Trinidad and Tobago</t>
  </si>
  <si>
    <t>Jamaica</t>
  </si>
  <si>
    <t>Barbados</t>
  </si>
  <si>
    <t>Suriname</t>
  </si>
  <si>
    <t>Guyana</t>
  </si>
  <si>
    <t>Belize</t>
  </si>
  <si>
    <t>Aruba</t>
  </si>
  <si>
    <t>Bahamas</t>
  </si>
  <si>
    <t>asia</t>
  </si>
  <si>
    <t>China</t>
  </si>
  <si>
    <t>India</t>
  </si>
  <si>
    <t>Japan</t>
  </si>
  <si>
    <t>South Korea</t>
  </si>
  <si>
    <t>Vietnam</t>
  </si>
  <si>
    <t>Iran</t>
  </si>
  <si>
    <t>Indonesia</t>
  </si>
  <si>
    <t>Malaysia</t>
  </si>
  <si>
    <t>Israel</t>
  </si>
  <si>
    <t>Thailand</t>
  </si>
  <si>
    <t>Taiwan</t>
  </si>
  <si>
    <t>Philippines</t>
  </si>
  <si>
    <t>Iraq</t>
  </si>
  <si>
    <t>Singapore</t>
  </si>
  <si>
    <t>Bangladesh</t>
  </si>
  <si>
    <t>Georgia</t>
  </si>
  <si>
    <t>Jordan</t>
  </si>
  <si>
    <t>Pakistan</t>
  </si>
  <si>
    <t>Kazakhstan</t>
  </si>
  <si>
    <t>Hong Kong</t>
  </si>
  <si>
    <t>Lebanon</t>
  </si>
  <si>
    <t>United Arab Emirates</t>
  </si>
  <si>
    <t>Mongolia</t>
  </si>
  <si>
    <t>Nepal</t>
  </si>
  <si>
    <t>Saudi Arabia</t>
  </si>
  <si>
    <t>Azerbaijan</t>
  </si>
  <si>
    <t>Palestine</t>
  </si>
  <si>
    <t>Bahrain</t>
  </si>
  <si>
    <t>Sri Lanka</t>
  </si>
  <si>
    <t>South Africa</t>
  </si>
  <si>
    <t>Morocco</t>
  </si>
  <si>
    <t>Tunisia</t>
  </si>
  <si>
    <t>Egypt</t>
  </si>
  <si>
    <t>Ethiopia</t>
  </si>
  <si>
    <t>Zambia</t>
  </si>
  <si>
    <t>Kenya</t>
  </si>
  <si>
    <t>Mauritius</t>
  </si>
  <si>
    <t>Algeria</t>
  </si>
  <si>
    <t>Nigeria</t>
  </si>
  <si>
    <t>Zimbabwe</t>
  </si>
  <si>
    <t>Mozambique</t>
  </si>
  <si>
    <t>Ghana</t>
  </si>
  <si>
    <t>Namibia</t>
  </si>
  <si>
    <t>Uganda</t>
  </si>
  <si>
    <t>Rwanda</t>
  </si>
  <si>
    <t>Cameroon</t>
  </si>
  <si>
    <t>Angola</t>
  </si>
  <si>
    <t>Congo</t>
  </si>
  <si>
    <t>Senegal</t>
  </si>
  <si>
    <t>Ivory Coast</t>
  </si>
  <si>
    <t>Swaziland</t>
  </si>
  <si>
    <t>Madagascar</t>
  </si>
  <si>
    <t>Sudan</t>
  </si>
  <si>
    <t>Mauritania</t>
  </si>
  <si>
    <t>Cape Verde</t>
  </si>
  <si>
    <t>Seychelles</t>
  </si>
  <si>
    <t>Gabon</t>
  </si>
  <si>
    <t>Tanzania</t>
  </si>
  <si>
    <t>Somalia</t>
  </si>
  <si>
    <t>recovery</t>
  </si>
  <si>
    <t>male death</t>
  </si>
  <si>
    <t>year</t>
  </si>
  <si>
    <t>vaccinated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</si>
</sst>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333333"/>
      <name val="Arial"/>
      <family val="2"/>
    </font>
    <font>
      <sz val="11"/>
      <color theme="1"/>
      <name val="Arial"/>
      <family val="2"/>
    </font>
    <font>
      <sz val="8"/>
      <color rgb="FF202122"/>
      <name val="Arial"/>
      <family val="2"/>
    </font>
    <font>
      <sz val="8"/>
      <color rgb="FF3366CC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8F9FA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rgb="FFDDDDDD"/>
      </top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/>
      <top style="medium">
        <color rgb="FFA2A9B1"/>
      </top>
      <bottom/>
      <diagonal/>
    </border>
    <border>
      <left/>
      <right/>
      <top style="medium">
        <color rgb="FFA2A9B1"/>
      </top>
      <bottom/>
      <diagonal/>
    </border>
    <border>
      <left/>
      <right style="medium">
        <color rgb="FFA2A9B1"/>
      </right>
      <top style="medium">
        <color rgb="FFA2A9B1"/>
      </top>
      <bottom/>
      <diagonal/>
    </border>
    <border>
      <left/>
      <right/>
      <top/>
      <bottom style="medium">
        <color rgb="FFA2A9B1"/>
      </bottom>
      <diagonal/>
    </border>
    <border>
      <left/>
      <right style="medium">
        <color rgb="FFA2A9B1"/>
      </right>
      <top/>
      <bottom style="medium">
        <color rgb="FFA2A9B1"/>
      </bottom>
      <diagonal/>
    </border>
    <border>
      <left/>
      <right/>
      <top/>
      <bottom style="medium">
        <color rgb="FFDDDDDD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0" fillId="0" borderId="0" xfId="0" applyFill="1"/>
    <xf numFmtId="0" fontId="3" fillId="0" borderId="1" xfId="0" applyFont="1" applyBorder="1" applyAlignment="1">
      <alignment vertical="top"/>
    </xf>
    <xf numFmtId="17" fontId="3" fillId="0" borderId="1" xfId="0" applyNumberFormat="1" applyFont="1" applyBorder="1" applyAlignment="1">
      <alignment vertical="top"/>
    </xf>
    <xf numFmtId="0" fontId="1" fillId="2" borderId="1" xfId="1" applyFill="1" applyBorder="1" applyAlignment="1">
      <alignment horizontal="left" vertical="top"/>
    </xf>
    <xf numFmtId="0" fontId="2" fillId="2" borderId="1" xfId="0" applyFont="1" applyFill="1" applyBorder="1" applyAlignment="1">
      <alignment vertical="top"/>
    </xf>
    <xf numFmtId="17" fontId="2" fillId="2" borderId="1" xfId="0" applyNumberFormat="1" applyFont="1" applyFill="1" applyBorder="1" applyAlignment="1">
      <alignment vertical="top"/>
    </xf>
    <xf numFmtId="0" fontId="1" fillId="4" borderId="1" xfId="1" applyFill="1" applyBorder="1" applyAlignment="1">
      <alignment horizontal="left" vertical="top"/>
    </xf>
    <xf numFmtId="0" fontId="2" fillId="4" borderId="1" xfId="0" applyFont="1" applyFill="1" applyBorder="1" applyAlignment="1">
      <alignment vertical="top"/>
    </xf>
    <xf numFmtId="17" fontId="2" fillId="4" borderId="1" xfId="0" applyNumberFormat="1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  <xf numFmtId="0" fontId="4" fillId="5" borderId="2" xfId="0" applyFont="1" applyFill="1" applyBorder="1" applyAlignment="1">
      <alignment vertical="center" wrapText="1"/>
    </xf>
    <xf numFmtId="0" fontId="4" fillId="5" borderId="2" xfId="0" applyFont="1" applyFill="1" applyBorder="1" applyAlignment="1">
      <alignment horizontal="left" vertical="center" wrapText="1"/>
    </xf>
    <xf numFmtId="0" fontId="1" fillId="5" borderId="2" xfId="1" applyFill="1" applyBorder="1" applyAlignment="1">
      <alignment horizontal="left" vertical="center" wrapText="1"/>
    </xf>
    <xf numFmtId="3" fontId="4" fillId="5" borderId="2" xfId="0" applyNumberFormat="1" applyFont="1" applyFill="1" applyBorder="1" applyAlignment="1">
      <alignment vertical="center" wrapText="1"/>
    </xf>
    <xf numFmtId="0" fontId="5" fillId="5" borderId="2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vertical="top"/>
    </xf>
    <xf numFmtId="15" fontId="4" fillId="5" borderId="2" xfId="0" applyNumberFormat="1" applyFont="1" applyFill="1" applyBorder="1" applyAlignment="1">
      <alignment vertical="center" wrapText="1"/>
    </xf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2" fillId="0" borderId="8" xfId="0" applyFont="1" applyBorder="1" applyAlignment="1">
      <alignment horizontal="left" vertical="center" wrapText="1" indent="1"/>
    </xf>
    <xf numFmtId="1" fontId="0" fillId="0" borderId="0" xfId="0" applyNumberFormat="1"/>
  </cellXfs>
  <cellStyles count="2">
    <cellStyle name="Hyperlink" xfId="1" builtinId="8"/>
    <cellStyle name="Normal" xfId="0" builtinId="0"/>
  </cellStyles>
  <dxfs count="7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66" Type="http://schemas.openxmlformats.org/officeDocument/2006/relationships/image" Target="../media/image66.png"/><Relationship Id="rId74" Type="http://schemas.openxmlformats.org/officeDocument/2006/relationships/image" Target="../media/image74.pn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73" Type="http://schemas.openxmlformats.org/officeDocument/2006/relationships/image" Target="../media/image73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37</xdr:row>
      <xdr:rowOff>0</xdr:rowOff>
    </xdr:from>
    <xdr:to>
      <xdr:col>5</xdr:col>
      <xdr:colOff>220980</xdr:colOff>
      <xdr:row>37</xdr:row>
      <xdr:rowOff>144780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9A157918-2188-50C0-4372-371A27AC59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6580" y="145237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</xdr:row>
      <xdr:rowOff>0</xdr:rowOff>
    </xdr:from>
    <xdr:to>
      <xdr:col>5</xdr:col>
      <xdr:colOff>220980</xdr:colOff>
      <xdr:row>38</xdr:row>
      <xdr:rowOff>114300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51AD11EE-9F5E-CACE-2E1B-1035C3DC84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6580" y="1491996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</xdr:row>
      <xdr:rowOff>0</xdr:rowOff>
    </xdr:from>
    <xdr:to>
      <xdr:col>5</xdr:col>
      <xdr:colOff>220980</xdr:colOff>
      <xdr:row>39</xdr:row>
      <xdr:rowOff>144780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C52E21C1-CA71-F59D-4C73-96E50C34DF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6580" y="156591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</xdr:row>
      <xdr:rowOff>0</xdr:rowOff>
    </xdr:from>
    <xdr:to>
      <xdr:col>5</xdr:col>
      <xdr:colOff>220980</xdr:colOff>
      <xdr:row>40</xdr:row>
      <xdr:rowOff>137160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8D13D40A-CDAE-718D-795D-3A0831123D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6580" y="1605534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</xdr:row>
      <xdr:rowOff>0</xdr:rowOff>
    </xdr:from>
    <xdr:to>
      <xdr:col>5</xdr:col>
      <xdr:colOff>220980</xdr:colOff>
      <xdr:row>41</xdr:row>
      <xdr:rowOff>144780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2851E033-10A4-908A-C4ED-7694689762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6580" y="164287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</xdr:row>
      <xdr:rowOff>0</xdr:rowOff>
    </xdr:from>
    <xdr:to>
      <xdr:col>5</xdr:col>
      <xdr:colOff>220980</xdr:colOff>
      <xdr:row>42</xdr:row>
      <xdr:rowOff>144780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BF0B7423-0547-3011-2466-D387557A7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6580" y="168249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220980</xdr:colOff>
      <xdr:row>43</xdr:row>
      <xdr:rowOff>144780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9937B7D3-C8C3-BB2D-6C84-9E4569CF7E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6580" y="177469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118</xdr:row>
      <xdr:rowOff>0</xdr:rowOff>
    </xdr:from>
    <xdr:to>
      <xdr:col>5</xdr:col>
      <xdr:colOff>220980</xdr:colOff>
      <xdr:row>118</xdr:row>
      <xdr:rowOff>144780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98533DA7-F35D-3A00-0715-DBCA26A0AA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6580" y="215950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119</xdr:row>
      <xdr:rowOff>0</xdr:rowOff>
    </xdr:from>
    <xdr:to>
      <xdr:col>5</xdr:col>
      <xdr:colOff>220980</xdr:colOff>
      <xdr:row>119</xdr:row>
      <xdr:rowOff>144780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DD0DE8E9-9956-56E8-36B7-16078B0901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6580" y="221513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120</xdr:row>
      <xdr:rowOff>0</xdr:rowOff>
    </xdr:from>
    <xdr:to>
      <xdr:col>5</xdr:col>
      <xdr:colOff>220980</xdr:colOff>
      <xdr:row>120</xdr:row>
      <xdr:rowOff>144780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79B52AF2-C083-07F9-D54F-EAFFB451E5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6580" y="225247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121</xdr:row>
      <xdr:rowOff>0</xdr:rowOff>
    </xdr:from>
    <xdr:to>
      <xdr:col>5</xdr:col>
      <xdr:colOff>220980</xdr:colOff>
      <xdr:row>121</xdr:row>
      <xdr:rowOff>144780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5C146699-1323-B9F5-A528-04B6A3088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6580" y="228981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122</xdr:row>
      <xdr:rowOff>0</xdr:rowOff>
    </xdr:from>
    <xdr:to>
      <xdr:col>5</xdr:col>
      <xdr:colOff>220980</xdr:colOff>
      <xdr:row>122</xdr:row>
      <xdr:rowOff>137160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B4962430-6420-545B-0721-9E9EFBB45B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6580" y="2345436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123</xdr:row>
      <xdr:rowOff>0</xdr:rowOff>
    </xdr:from>
    <xdr:to>
      <xdr:col>5</xdr:col>
      <xdr:colOff>220980</xdr:colOff>
      <xdr:row>123</xdr:row>
      <xdr:rowOff>144780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8FC12807-E81C-30C5-CF5B-88BE1EAEB0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6580" y="240106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124</xdr:row>
      <xdr:rowOff>0</xdr:rowOff>
    </xdr:from>
    <xdr:to>
      <xdr:col>5</xdr:col>
      <xdr:colOff>220980</xdr:colOff>
      <xdr:row>124</xdr:row>
      <xdr:rowOff>144780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9F4B7FA0-64B0-5013-151A-0E36BF10B0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6580" y="245668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125</xdr:row>
      <xdr:rowOff>0</xdr:rowOff>
    </xdr:from>
    <xdr:to>
      <xdr:col>5</xdr:col>
      <xdr:colOff>220980</xdr:colOff>
      <xdr:row>125</xdr:row>
      <xdr:rowOff>114300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5E25762F-EB66-384B-0E41-E01172026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6580" y="2512314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126</xdr:row>
      <xdr:rowOff>0</xdr:rowOff>
    </xdr:from>
    <xdr:to>
      <xdr:col>5</xdr:col>
      <xdr:colOff>220980</xdr:colOff>
      <xdr:row>126</xdr:row>
      <xdr:rowOff>144780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E72CEB9E-CC2A-56F5-3EF1-D6B061AED2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6580" y="254965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127</xdr:row>
      <xdr:rowOff>0</xdr:rowOff>
    </xdr:from>
    <xdr:to>
      <xdr:col>5</xdr:col>
      <xdr:colOff>220980</xdr:colOff>
      <xdr:row>127</xdr:row>
      <xdr:rowOff>121920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7D74C69-28BC-4E45-21ED-A584B7B1B5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6580" y="25869900"/>
          <a:ext cx="2209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128</xdr:row>
      <xdr:rowOff>0</xdr:rowOff>
    </xdr:from>
    <xdr:to>
      <xdr:col>5</xdr:col>
      <xdr:colOff>220980</xdr:colOff>
      <xdr:row>128</xdr:row>
      <xdr:rowOff>144780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260921F1-6CA9-78A6-8796-E385F5739C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6580" y="264261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129</xdr:row>
      <xdr:rowOff>0</xdr:rowOff>
    </xdr:from>
    <xdr:to>
      <xdr:col>5</xdr:col>
      <xdr:colOff>220980</xdr:colOff>
      <xdr:row>129</xdr:row>
      <xdr:rowOff>144780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FE199987-0CFF-0A55-4FF9-D469D67DC7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6580" y="267995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130</xdr:row>
      <xdr:rowOff>0</xdr:rowOff>
    </xdr:from>
    <xdr:to>
      <xdr:col>5</xdr:col>
      <xdr:colOff>220980</xdr:colOff>
      <xdr:row>130</xdr:row>
      <xdr:rowOff>144780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D256E9EE-A5CC-E0EF-6B09-F3C12FF61D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6580" y="273558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131</xdr:row>
      <xdr:rowOff>0</xdr:rowOff>
    </xdr:from>
    <xdr:to>
      <xdr:col>5</xdr:col>
      <xdr:colOff>220980</xdr:colOff>
      <xdr:row>131</xdr:row>
      <xdr:rowOff>144780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9527DFB0-759D-81AF-0AF5-23AB3699E1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6580" y="280949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132</xdr:row>
      <xdr:rowOff>0</xdr:rowOff>
    </xdr:from>
    <xdr:to>
      <xdr:col>5</xdr:col>
      <xdr:colOff>220980</xdr:colOff>
      <xdr:row>132</xdr:row>
      <xdr:rowOff>144780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399FD1F4-FE3C-ACBE-9B38-54088B19E8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6580" y="286512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133</xdr:row>
      <xdr:rowOff>0</xdr:rowOff>
    </xdr:from>
    <xdr:to>
      <xdr:col>5</xdr:col>
      <xdr:colOff>220980</xdr:colOff>
      <xdr:row>133</xdr:row>
      <xdr:rowOff>114300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F7A3974-4326-76BD-D4E4-AE0E9D3E4F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6580" y="2956560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134</xdr:row>
      <xdr:rowOff>0</xdr:rowOff>
    </xdr:from>
    <xdr:to>
      <xdr:col>5</xdr:col>
      <xdr:colOff>220980</xdr:colOff>
      <xdr:row>134</xdr:row>
      <xdr:rowOff>114300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933E6BA2-5DD8-0389-270F-D659D4AA5C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6580" y="2993898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135</xdr:row>
      <xdr:rowOff>0</xdr:rowOff>
    </xdr:from>
    <xdr:to>
      <xdr:col>5</xdr:col>
      <xdr:colOff>220980</xdr:colOff>
      <xdr:row>135</xdr:row>
      <xdr:rowOff>144780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F182D9A6-C7C1-D6DF-7BA2-C45B982B9B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6580" y="303123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136</xdr:row>
      <xdr:rowOff>0</xdr:rowOff>
    </xdr:from>
    <xdr:to>
      <xdr:col>5</xdr:col>
      <xdr:colOff>220980</xdr:colOff>
      <xdr:row>136</xdr:row>
      <xdr:rowOff>114300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94EAF0F4-BEF5-5A05-38DE-3BE8BF56BB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6580" y="3068574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137</xdr:row>
      <xdr:rowOff>0</xdr:rowOff>
    </xdr:from>
    <xdr:to>
      <xdr:col>5</xdr:col>
      <xdr:colOff>220980</xdr:colOff>
      <xdr:row>137</xdr:row>
      <xdr:rowOff>144780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EECD9075-4D89-C7E9-726A-5A1D66CA34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6580" y="312420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138</xdr:row>
      <xdr:rowOff>0</xdr:rowOff>
    </xdr:from>
    <xdr:to>
      <xdr:col>5</xdr:col>
      <xdr:colOff>152400</xdr:colOff>
      <xdr:row>139</xdr:row>
      <xdr:rowOff>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D93E5994-BC77-CDF8-B02A-D60B4DBAFC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6580" y="31615380"/>
          <a:ext cx="1524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139</xdr:row>
      <xdr:rowOff>15240</xdr:rowOff>
    </xdr:from>
    <xdr:to>
      <xdr:col>5</xdr:col>
      <xdr:colOff>220980</xdr:colOff>
      <xdr:row>139</xdr:row>
      <xdr:rowOff>129540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AC4D9AD7-3342-C232-9177-7844D668AD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6580" y="3200400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140</xdr:row>
      <xdr:rowOff>0</xdr:rowOff>
    </xdr:from>
    <xdr:to>
      <xdr:col>5</xdr:col>
      <xdr:colOff>220980</xdr:colOff>
      <xdr:row>140</xdr:row>
      <xdr:rowOff>144780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13C55959-9F1B-F891-C1A8-85E709737F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6580" y="327279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141</xdr:row>
      <xdr:rowOff>0</xdr:rowOff>
    </xdr:from>
    <xdr:to>
      <xdr:col>5</xdr:col>
      <xdr:colOff>220980</xdr:colOff>
      <xdr:row>141</xdr:row>
      <xdr:rowOff>114300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EF54547D-847C-9324-33B1-7A36811E5C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6580" y="3328416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142</xdr:row>
      <xdr:rowOff>0</xdr:rowOff>
    </xdr:from>
    <xdr:to>
      <xdr:col>5</xdr:col>
      <xdr:colOff>220980</xdr:colOff>
      <xdr:row>142</xdr:row>
      <xdr:rowOff>144780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D11C4302-B2AF-9DD7-77F0-72F82FC43A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6580" y="338404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143</xdr:row>
      <xdr:rowOff>0</xdr:rowOff>
    </xdr:from>
    <xdr:to>
      <xdr:col>5</xdr:col>
      <xdr:colOff>220980</xdr:colOff>
      <xdr:row>143</xdr:row>
      <xdr:rowOff>114300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5410AB0F-ED57-C573-C75C-E8F0F95741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6580" y="3439668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144</xdr:row>
      <xdr:rowOff>0</xdr:rowOff>
    </xdr:from>
    <xdr:to>
      <xdr:col>5</xdr:col>
      <xdr:colOff>220980</xdr:colOff>
      <xdr:row>144</xdr:row>
      <xdr:rowOff>144780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0D7C43AD-205B-2A14-291D-8EA6A2DDE3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6580" y="347700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145</xdr:row>
      <xdr:rowOff>0</xdr:rowOff>
    </xdr:from>
    <xdr:to>
      <xdr:col>5</xdr:col>
      <xdr:colOff>220980</xdr:colOff>
      <xdr:row>145</xdr:row>
      <xdr:rowOff>114300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7B8D8186-D217-D233-E3B0-1FC2B647DC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6580" y="3532632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146</xdr:row>
      <xdr:rowOff>0</xdr:rowOff>
    </xdr:from>
    <xdr:to>
      <xdr:col>5</xdr:col>
      <xdr:colOff>220980</xdr:colOff>
      <xdr:row>146</xdr:row>
      <xdr:rowOff>114300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469A02EC-E1BD-743B-DA9D-628E3967C9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6580" y="3569970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206</xdr:row>
      <xdr:rowOff>0</xdr:rowOff>
    </xdr:from>
    <xdr:to>
      <xdr:col>4</xdr:col>
      <xdr:colOff>220980</xdr:colOff>
      <xdr:row>206</xdr:row>
      <xdr:rowOff>114300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FB1A44AA-6453-59EB-D6D1-FB47A12A2F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6980" y="3806190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207</xdr:row>
      <xdr:rowOff>0</xdr:rowOff>
    </xdr:from>
    <xdr:to>
      <xdr:col>4</xdr:col>
      <xdr:colOff>220980</xdr:colOff>
      <xdr:row>207</xdr:row>
      <xdr:rowOff>114300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4F3F7F34-0C11-BED5-7279-7CFAD28551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6980" y="3825240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208</xdr:row>
      <xdr:rowOff>0</xdr:rowOff>
    </xdr:from>
    <xdr:to>
      <xdr:col>4</xdr:col>
      <xdr:colOff>220980</xdr:colOff>
      <xdr:row>208</xdr:row>
      <xdr:rowOff>144780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4EA0526A-8A40-A708-17DD-FCFC33E4B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6980" y="384429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209</xdr:row>
      <xdr:rowOff>0</xdr:rowOff>
    </xdr:from>
    <xdr:to>
      <xdr:col>4</xdr:col>
      <xdr:colOff>190500</xdr:colOff>
      <xdr:row>209</xdr:row>
      <xdr:rowOff>144780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1D68989D-4527-F411-8DC4-4D02A5545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6980" y="3881628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210</xdr:row>
      <xdr:rowOff>0</xdr:rowOff>
    </xdr:from>
    <xdr:to>
      <xdr:col>4</xdr:col>
      <xdr:colOff>220980</xdr:colOff>
      <xdr:row>210</xdr:row>
      <xdr:rowOff>144780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1ACD7DF4-A438-0C34-7A7C-5BABEF987A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6980" y="397383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211</xdr:row>
      <xdr:rowOff>0</xdr:rowOff>
    </xdr:from>
    <xdr:to>
      <xdr:col>4</xdr:col>
      <xdr:colOff>220980</xdr:colOff>
      <xdr:row>211</xdr:row>
      <xdr:rowOff>144780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F5C23F25-E4D5-EC66-7BE3-B0E673F00B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6980" y="399288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212</xdr:row>
      <xdr:rowOff>0</xdr:rowOff>
    </xdr:from>
    <xdr:to>
      <xdr:col>4</xdr:col>
      <xdr:colOff>220980</xdr:colOff>
      <xdr:row>212</xdr:row>
      <xdr:rowOff>144780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3EE3BC9F-B915-B6C1-77A9-01A7C64D0F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6980" y="403021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213</xdr:row>
      <xdr:rowOff>0</xdr:rowOff>
    </xdr:from>
    <xdr:to>
      <xdr:col>4</xdr:col>
      <xdr:colOff>220980</xdr:colOff>
      <xdr:row>213</xdr:row>
      <xdr:rowOff>144780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904FBF23-85CF-3A86-8863-BB083D30EA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6980" y="404926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214</xdr:row>
      <xdr:rowOff>0</xdr:rowOff>
    </xdr:from>
    <xdr:to>
      <xdr:col>4</xdr:col>
      <xdr:colOff>220980</xdr:colOff>
      <xdr:row>214</xdr:row>
      <xdr:rowOff>114300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28BA2C5F-E50A-67CC-4AAD-D76FFC81BB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6980" y="4086606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220980</xdr:colOff>
      <xdr:row>215</xdr:row>
      <xdr:rowOff>144780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1E499019-18C2-F3CE-5331-D0478464E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6980" y="412394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216</xdr:row>
      <xdr:rowOff>0</xdr:rowOff>
    </xdr:from>
    <xdr:to>
      <xdr:col>4</xdr:col>
      <xdr:colOff>220980</xdr:colOff>
      <xdr:row>216</xdr:row>
      <xdr:rowOff>144780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510BD403-05F0-5F68-BB0A-F812A5F59F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6980" y="414299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220980</xdr:colOff>
      <xdr:row>217</xdr:row>
      <xdr:rowOff>144780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C76A72A4-53D5-4EB5-3C58-6B6D93BDA6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6980" y="416204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220980</xdr:colOff>
      <xdr:row>218</xdr:row>
      <xdr:rowOff>144780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8145AC93-EDA1-B541-3047-0F6A1D043F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6980" y="418109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219</xdr:row>
      <xdr:rowOff>0</xdr:rowOff>
    </xdr:from>
    <xdr:to>
      <xdr:col>4</xdr:col>
      <xdr:colOff>220980</xdr:colOff>
      <xdr:row>219</xdr:row>
      <xdr:rowOff>144780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4D8F1781-EC66-F30B-878D-4506D6B6B2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6980" y="421843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220980</xdr:colOff>
      <xdr:row>220</xdr:row>
      <xdr:rowOff>144780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E114BDD1-FC0F-09E1-FC7C-456FA0BE05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6980" y="423748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221</xdr:row>
      <xdr:rowOff>0</xdr:rowOff>
    </xdr:from>
    <xdr:to>
      <xdr:col>4</xdr:col>
      <xdr:colOff>220980</xdr:colOff>
      <xdr:row>221</xdr:row>
      <xdr:rowOff>144780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CB7A1C64-456A-0444-DD58-68F18143FF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6980" y="429310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222</xdr:row>
      <xdr:rowOff>0</xdr:rowOff>
    </xdr:from>
    <xdr:to>
      <xdr:col>4</xdr:col>
      <xdr:colOff>220980</xdr:colOff>
      <xdr:row>222</xdr:row>
      <xdr:rowOff>144780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15710BD4-FFCD-87FC-DA53-A029E68352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6980" y="433044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223</xdr:row>
      <xdr:rowOff>0</xdr:rowOff>
    </xdr:from>
    <xdr:to>
      <xdr:col>4</xdr:col>
      <xdr:colOff>175260</xdr:colOff>
      <xdr:row>223</xdr:row>
      <xdr:rowOff>144780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60AFD17D-86B8-86B4-13E5-41A05453A8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6980" y="43677840"/>
          <a:ext cx="1752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224</xdr:row>
      <xdr:rowOff>0</xdr:rowOff>
    </xdr:from>
    <xdr:to>
      <xdr:col>4</xdr:col>
      <xdr:colOff>220980</xdr:colOff>
      <xdr:row>224</xdr:row>
      <xdr:rowOff>144780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CF35D032-466E-D0B4-94B9-0740121208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6980" y="438683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225</xdr:row>
      <xdr:rowOff>0</xdr:rowOff>
    </xdr:from>
    <xdr:to>
      <xdr:col>4</xdr:col>
      <xdr:colOff>220980</xdr:colOff>
      <xdr:row>225</xdr:row>
      <xdr:rowOff>144780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13E9984F-515C-6337-7D5E-04F6B9A83D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6980" y="442417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220980</xdr:colOff>
      <xdr:row>226</xdr:row>
      <xdr:rowOff>144780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953D543D-175F-D9B9-5FA6-C2F0A47A98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6980" y="444322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220980</xdr:colOff>
      <xdr:row>227</xdr:row>
      <xdr:rowOff>144780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AA7127BF-90C6-23FC-5F7A-9FE897B5C9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6980" y="448056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228</xdr:row>
      <xdr:rowOff>0</xdr:rowOff>
    </xdr:from>
    <xdr:to>
      <xdr:col>4</xdr:col>
      <xdr:colOff>220980</xdr:colOff>
      <xdr:row>228</xdr:row>
      <xdr:rowOff>144780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2AC6B8F9-1C16-7077-597B-6D7B4AD3A3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6980" y="449961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229</xdr:row>
      <xdr:rowOff>0</xdr:rowOff>
    </xdr:from>
    <xdr:to>
      <xdr:col>4</xdr:col>
      <xdr:colOff>220980</xdr:colOff>
      <xdr:row>229</xdr:row>
      <xdr:rowOff>144780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E36396D8-FE18-B6D7-74F9-67D7818A69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6980" y="451866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230</xdr:row>
      <xdr:rowOff>0</xdr:rowOff>
    </xdr:from>
    <xdr:to>
      <xdr:col>4</xdr:col>
      <xdr:colOff>220980</xdr:colOff>
      <xdr:row>230</xdr:row>
      <xdr:rowOff>144780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A2BA6761-F0E2-259A-C0B4-2D66994F71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6980" y="453771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231</xdr:row>
      <xdr:rowOff>0</xdr:rowOff>
    </xdr:from>
    <xdr:to>
      <xdr:col>4</xdr:col>
      <xdr:colOff>220980</xdr:colOff>
      <xdr:row>231</xdr:row>
      <xdr:rowOff>114300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A1AE64AF-B15B-DCF1-3F64-994B18C3A2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6980" y="4556760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232</xdr:row>
      <xdr:rowOff>0</xdr:rowOff>
    </xdr:from>
    <xdr:to>
      <xdr:col>4</xdr:col>
      <xdr:colOff>220980</xdr:colOff>
      <xdr:row>232</xdr:row>
      <xdr:rowOff>144780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9DB1C21A-23A4-2099-E725-0F01A7669F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6980" y="459409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233</xdr:row>
      <xdr:rowOff>0</xdr:rowOff>
    </xdr:from>
    <xdr:to>
      <xdr:col>4</xdr:col>
      <xdr:colOff>220980</xdr:colOff>
      <xdr:row>233</xdr:row>
      <xdr:rowOff>144780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0354B7F3-7DEA-0068-2FE6-9BD8578346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6980" y="461314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234</xdr:row>
      <xdr:rowOff>0</xdr:rowOff>
    </xdr:from>
    <xdr:to>
      <xdr:col>4</xdr:col>
      <xdr:colOff>220980</xdr:colOff>
      <xdr:row>234</xdr:row>
      <xdr:rowOff>144780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50332D4C-C17F-5991-9656-7CA7EB6CBF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6980" y="463219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235</xdr:row>
      <xdr:rowOff>0</xdr:rowOff>
    </xdr:from>
    <xdr:to>
      <xdr:col>4</xdr:col>
      <xdr:colOff>220980</xdr:colOff>
      <xdr:row>235</xdr:row>
      <xdr:rowOff>137160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12DD1A9D-B99B-179D-87E2-9FED787996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6980" y="4651248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236</xdr:row>
      <xdr:rowOff>0</xdr:rowOff>
    </xdr:from>
    <xdr:to>
      <xdr:col>4</xdr:col>
      <xdr:colOff>220980</xdr:colOff>
      <xdr:row>236</xdr:row>
      <xdr:rowOff>144780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D4694494-AE63-9E15-EF40-13C9A32D61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6980" y="467029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237</xdr:row>
      <xdr:rowOff>0</xdr:rowOff>
    </xdr:from>
    <xdr:to>
      <xdr:col>4</xdr:col>
      <xdr:colOff>220980</xdr:colOff>
      <xdr:row>237</xdr:row>
      <xdr:rowOff>114300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35E4DD46-6CF7-BBBC-4BD9-2A9D895E68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6980" y="4707636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238</xdr:row>
      <xdr:rowOff>0</xdr:rowOff>
    </xdr:from>
    <xdr:to>
      <xdr:col>4</xdr:col>
      <xdr:colOff>220980</xdr:colOff>
      <xdr:row>238</xdr:row>
      <xdr:rowOff>137160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EFE79819-51B7-852D-B1E4-8C94364FB1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6980" y="4744974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239</xdr:row>
      <xdr:rowOff>0</xdr:rowOff>
    </xdr:from>
    <xdr:to>
      <xdr:col>4</xdr:col>
      <xdr:colOff>220980</xdr:colOff>
      <xdr:row>239</xdr:row>
      <xdr:rowOff>144780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510779F5-D759-1621-3022-2336263BC9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6980" y="476402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240</xdr:row>
      <xdr:rowOff>0</xdr:rowOff>
    </xdr:from>
    <xdr:to>
      <xdr:col>4</xdr:col>
      <xdr:colOff>220980</xdr:colOff>
      <xdr:row>240</xdr:row>
      <xdr:rowOff>114300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9836712C-DDD4-6637-DB73-4FDB6F8E9E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6980" y="4801362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241</xdr:row>
      <xdr:rowOff>0</xdr:rowOff>
    </xdr:from>
    <xdr:to>
      <xdr:col>4</xdr:col>
      <xdr:colOff>220980</xdr:colOff>
      <xdr:row>241</xdr:row>
      <xdr:rowOff>144780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B3AA662C-2050-BC6C-7864-F72DC637DB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6980" y="482041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242</xdr:row>
      <xdr:rowOff>0</xdr:rowOff>
    </xdr:from>
    <xdr:to>
      <xdr:col>4</xdr:col>
      <xdr:colOff>220980</xdr:colOff>
      <xdr:row>242</xdr:row>
      <xdr:rowOff>114300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02414440-20A3-CABD-054B-E34698EA23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6980" y="4876038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243</xdr:row>
      <xdr:rowOff>0</xdr:rowOff>
    </xdr:from>
    <xdr:to>
      <xdr:col>4</xdr:col>
      <xdr:colOff>220980</xdr:colOff>
      <xdr:row>243</xdr:row>
      <xdr:rowOff>144780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EA244D54-39DE-C095-7FD7-966FA263E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6980" y="489508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244</xdr:row>
      <xdr:rowOff>0</xdr:rowOff>
    </xdr:from>
    <xdr:to>
      <xdr:col>4</xdr:col>
      <xdr:colOff>220980</xdr:colOff>
      <xdr:row>244</xdr:row>
      <xdr:rowOff>144780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4553ABB1-5A24-AD32-5FE1-B9EC53D12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6980" y="495071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245</xdr:row>
      <xdr:rowOff>0</xdr:rowOff>
    </xdr:from>
    <xdr:to>
      <xdr:col>4</xdr:col>
      <xdr:colOff>220980</xdr:colOff>
      <xdr:row>245</xdr:row>
      <xdr:rowOff>114300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7315FF98-D372-C961-70FD-4C1A6B11A1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6980" y="4988052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tradingeconomics.com/zimbabwe/coronavirus-deaths" TargetMode="External"/><Relationship Id="rId13" Type="http://schemas.openxmlformats.org/officeDocument/2006/relationships/hyperlink" Target="https://tradingeconomics.com/nigeria/coronavirus-deaths" TargetMode="External"/><Relationship Id="rId18" Type="http://schemas.openxmlformats.org/officeDocument/2006/relationships/hyperlink" Target="https://tradingeconomics.com/rwanda/coronavirus-deaths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tradingeconomics.com/egypt/coronavirus-deaths" TargetMode="External"/><Relationship Id="rId21" Type="http://schemas.openxmlformats.org/officeDocument/2006/relationships/hyperlink" Target="https://tradingeconomics.com/madagascar/coronavirus-deaths" TargetMode="External"/><Relationship Id="rId7" Type="http://schemas.openxmlformats.org/officeDocument/2006/relationships/hyperlink" Target="https://tradingeconomics.com/kenya/coronavirus-deaths" TargetMode="External"/><Relationship Id="rId12" Type="http://schemas.openxmlformats.org/officeDocument/2006/relationships/hyperlink" Target="https://tradingeconomics.com/uganda/coronavirus-deaths" TargetMode="External"/><Relationship Id="rId17" Type="http://schemas.openxmlformats.org/officeDocument/2006/relationships/hyperlink" Target="https://tradingeconomics.com/angola/coronavirus-deaths" TargetMode="External"/><Relationship Id="rId25" Type="http://schemas.openxmlformats.org/officeDocument/2006/relationships/hyperlink" Target="https://tradingeconomics.com/tanzania/coronavirus-deaths" TargetMode="External"/><Relationship Id="rId2" Type="http://schemas.openxmlformats.org/officeDocument/2006/relationships/hyperlink" Target="https://tradingeconomics.com/tunisia/coronavirus-deaths" TargetMode="External"/><Relationship Id="rId16" Type="http://schemas.openxmlformats.org/officeDocument/2006/relationships/hyperlink" Target="https://tradingeconomics.com/senegal/coronavirus-deaths" TargetMode="External"/><Relationship Id="rId20" Type="http://schemas.openxmlformats.org/officeDocument/2006/relationships/hyperlink" Target="https://tradingeconomics.com/swaziland/coronavirus-deaths" TargetMode="External"/><Relationship Id="rId1" Type="http://schemas.openxmlformats.org/officeDocument/2006/relationships/hyperlink" Target="https://tradingeconomics.com/south-africa/coronavirus-deaths" TargetMode="External"/><Relationship Id="rId6" Type="http://schemas.openxmlformats.org/officeDocument/2006/relationships/hyperlink" Target="https://tradingeconomics.com/algeria/coronavirus-deaths" TargetMode="External"/><Relationship Id="rId11" Type="http://schemas.openxmlformats.org/officeDocument/2006/relationships/hyperlink" Target="https://tradingeconomics.com/zambia/coronavirus-deaths" TargetMode="External"/><Relationship Id="rId24" Type="http://schemas.openxmlformats.org/officeDocument/2006/relationships/hyperlink" Target="https://tradingeconomics.com/mauritania/coronavirus-deaths" TargetMode="External"/><Relationship Id="rId5" Type="http://schemas.openxmlformats.org/officeDocument/2006/relationships/hyperlink" Target="https://tradingeconomics.com/ethiopia/coronavirus-deaths" TargetMode="External"/><Relationship Id="rId15" Type="http://schemas.openxmlformats.org/officeDocument/2006/relationships/hyperlink" Target="https://tradingeconomics.com/cameroon/coronavirus-deaths" TargetMode="External"/><Relationship Id="rId23" Type="http://schemas.openxmlformats.org/officeDocument/2006/relationships/hyperlink" Target="https://tradingeconomics.com/somalia/coronavirus-deaths" TargetMode="External"/><Relationship Id="rId10" Type="http://schemas.openxmlformats.org/officeDocument/2006/relationships/hyperlink" Target="https://tradingeconomics.com/namibia/coronavirus-deaths" TargetMode="External"/><Relationship Id="rId19" Type="http://schemas.openxmlformats.org/officeDocument/2006/relationships/hyperlink" Target="https://tradingeconomics.com/ghana/coronavirus-deaths" TargetMode="External"/><Relationship Id="rId4" Type="http://schemas.openxmlformats.org/officeDocument/2006/relationships/hyperlink" Target="https://tradingeconomics.com/morocco/coronavirus-deaths" TargetMode="External"/><Relationship Id="rId9" Type="http://schemas.openxmlformats.org/officeDocument/2006/relationships/hyperlink" Target="https://tradingeconomics.com/sudan/coronavirus-deaths" TargetMode="External"/><Relationship Id="rId14" Type="http://schemas.openxmlformats.org/officeDocument/2006/relationships/hyperlink" Target="https://tradingeconomics.com/mozambique/coronavirus-deaths" TargetMode="External"/><Relationship Id="rId22" Type="http://schemas.openxmlformats.org/officeDocument/2006/relationships/hyperlink" Target="https://tradingeconomics.com/congo/coronavirus-deaths" TargetMode="External"/><Relationship Id="rId2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7C60E-BAD2-4DE9-8EE7-9D8343D1BA7B}">
  <dimension ref="A1:I117"/>
  <sheetViews>
    <sheetView tabSelected="1" workbookViewId="0">
      <selection activeCell="J5" sqref="J5"/>
    </sheetView>
  </sheetViews>
  <sheetFormatPr defaultRowHeight="14.4" x14ac:dyDescent="0.3"/>
  <cols>
    <col min="1" max="1" width="21.109375" bestFit="1" customWidth="1"/>
    <col min="2" max="2" width="13.77734375" bestFit="1" customWidth="1"/>
    <col min="3" max="3" width="11" bestFit="1" customWidth="1"/>
    <col min="4" max="4" width="10.21875" bestFit="1" customWidth="1"/>
    <col min="6" max="6" width="11.5546875" bestFit="1" customWidth="1"/>
    <col min="7" max="7" width="10.109375" bestFit="1" customWidth="1"/>
    <col min="9" max="9" width="15.88671875" bestFit="1" customWidth="1"/>
  </cols>
  <sheetData>
    <row r="1" spans="1:9" x14ac:dyDescent="0.3">
      <c r="A1" t="s">
        <v>0</v>
      </c>
      <c r="B1" t="s">
        <v>1</v>
      </c>
      <c r="C1" t="s">
        <v>34</v>
      </c>
      <c r="D1" t="s">
        <v>36</v>
      </c>
      <c r="E1" t="s">
        <v>37</v>
      </c>
      <c r="F1" t="s">
        <v>127</v>
      </c>
      <c r="G1" t="s">
        <v>128</v>
      </c>
      <c r="H1" t="s">
        <v>129</v>
      </c>
      <c r="I1" t="s">
        <v>130</v>
      </c>
    </row>
    <row r="2" spans="1:9" x14ac:dyDescent="0.3">
      <c r="A2" t="s">
        <v>5</v>
      </c>
      <c r="B2" t="s">
        <v>2</v>
      </c>
      <c r="C2">
        <v>145934462</v>
      </c>
      <c r="D2">
        <v>38890876</v>
      </c>
      <c r="E2">
        <v>398142</v>
      </c>
      <c r="F2" s="25">
        <f>D2/2</f>
        <v>19445438</v>
      </c>
      <c r="G2" s="25">
        <f>F2/3</f>
        <v>6481812.666666667</v>
      </c>
      <c r="H2">
        <v>2019</v>
      </c>
      <c r="I2">
        <f>D2*2</f>
        <v>77781752</v>
      </c>
    </row>
    <row r="3" spans="1:9" x14ac:dyDescent="0.3">
      <c r="A3" t="s">
        <v>6</v>
      </c>
      <c r="B3" t="s">
        <v>2</v>
      </c>
      <c r="C3">
        <v>83783942</v>
      </c>
      <c r="D3">
        <v>38396459</v>
      </c>
      <c r="E3">
        <v>223396</v>
      </c>
      <c r="F3" s="25">
        <f t="shared" ref="F3:F66" si="0">D3/2</f>
        <v>19198229.5</v>
      </c>
      <c r="G3" s="25">
        <f t="shared" ref="G3:G66" si="1">F3/3</f>
        <v>6399409.833333333</v>
      </c>
      <c r="H3">
        <v>2019</v>
      </c>
      <c r="I3">
        <f t="shared" ref="I3:I66" si="2">D3*2</f>
        <v>76792918</v>
      </c>
    </row>
    <row r="4" spans="1:9" x14ac:dyDescent="0.3">
      <c r="A4" t="s">
        <v>7</v>
      </c>
      <c r="B4" t="s">
        <v>2</v>
      </c>
      <c r="C4">
        <v>67886011</v>
      </c>
      <c r="D4">
        <v>25765219</v>
      </c>
      <c r="E4">
        <v>189582</v>
      </c>
      <c r="F4" s="25">
        <f t="shared" si="0"/>
        <v>12882609.5</v>
      </c>
      <c r="G4" s="25">
        <f t="shared" si="1"/>
        <v>4294203.166666667</v>
      </c>
      <c r="H4">
        <v>2019</v>
      </c>
      <c r="I4">
        <f t="shared" si="2"/>
        <v>51530438</v>
      </c>
    </row>
    <row r="5" spans="1:9" x14ac:dyDescent="0.3">
      <c r="A5" t="s">
        <v>8</v>
      </c>
      <c r="B5" t="s">
        <v>2</v>
      </c>
      <c r="C5">
        <v>65273511</v>
      </c>
      <c r="D5">
        <v>24569895</v>
      </c>
      <c r="E5">
        <v>172635</v>
      </c>
      <c r="F5" s="25">
        <f t="shared" si="0"/>
        <v>12284947.5</v>
      </c>
      <c r="G5" s="25">
        <f t="shared" si="1"/>
        <v>4094982.5</v>
      </c>
      <c r="H5">
        <v>2019</v>
      </c>
      <c r="I5">
        <f t="shared" si="2"/>
        <v>49139790</v>
      </c>
    </row>
    <row r="6" spans="1:9" x14ac:dyDescent="0.3">
      <c r="A6" t="s">
        <v>9</v>
      </c>
      <c r="B6" t="s">
        <v>2</v>
      </c>
      <c r="C6">
        <v>60461826</v>
      </c>
      <c r="D6">
        <v>22820815</v>
      </c>
      <c r="E6">
        <v>162603</v>
      </c>
      <c r="F6" s="25">
        <f t="shared" si="0"/>
        <v>11410407.5</v>
      </c>
      <c r="G6" s="25">
        <f t="shared" si="1"/>
        <v>3803469.1666666665</v>
      </c>
      <c r="H6">
        <v>2019</v>
      </c>
      <c r="I6">
        <f t="shared" si="2"/>
        <v>45641630</v>
      </c>
    </row>
    <row r="7" spans="1:9" x14ac:dyDescent="0.3">
      <c r="A7" t="s">
        <v>10</v>
      </c>
      <c r="B7" t="s">
        <v>2</v>
      </c>
      <c r="C7">
        <v>46754778</v>
      </c>
      <c r="D7">
        <v>17004677</v>
      </c>
      <c r="E7">
        <v>120715</v>
      </c>
      <c r="F7" s="25">
        <f t="shared" si="0"/>
        <v>8502338.5</v>
      </c>
      <c r="G7" s="25">
        <f t="shared" si="1"/>
        <v>2834112.8333333335</v>
      </c>
      <c r="H7">
        <v>2019</v>
      </c>
      <c r="I7">
        <f t="shared" si="2"/>
        <v>34009354</v>
      </c>
    </row>
    <row r="8" spans="1:9" x14ac:dyDescent="0.3">
      <c r="A8" t="s">
        <v>11</v>
      </c>
      <c r="B8" t="s">
        <v>2</v>
      </c>
      <c r="C8">
        <v>43733762</v>
      </c>
      <c r="D8">
        <v>13825052</v>
      </c>
      <c r="E8">
        <v>119531</v>
      </c>
      <c r="F8" s="25">
        <f t="shared" si="0"/>
        <v>6912526</v>
      </c>
      <c r="G8" s="25">
        <f t="shared" si="1"/>
        <v>2304175.3333333335</v>
      </c>
      <c r="H8">
        <v>2019</v>
      </c>
      <c r="I8">
        <f t="shared" si="2"/>
        <v>27650104</v>
      </c>
    </row>
    <row r="9" spans="1:9" x14ac:dyDescent="0.3">
      <c r="A9" t="s">
        <v>12</v>
      </c>
      <c r="B9" t="s">
        <v>2</v>
      </c>
      <c r="C9">
        <v>37846611</v>
      </c>
      <c r="D9">
        <v>8610372</v>
      </c>
      <c r="E9">
        <v>108671</v>
      </c>
      <c r="F9" s="25">
        <f t="shared" si="0"/>
        <v>4305186</v>
      </c>
      <c r="G9" s="25">
        <f t="shared" si="1"/>
        <v>1435062</v>
      </c>
      <c r="H9">
        <v>2019</v>
      </c>
      <c r="I9">
        <f t="shared" si="2"/>
        <v>17220744</v>
      </c>
    </row>
    <row r="10" spans="1:9" x14ac:dyDescent="0.3">
      <c r="A10" t="s">
        <v>13</v>
      </c>
      <c r="B10" t="s">
        <v>2</v>
      </c>
      <c r="C10">
        <v>19237691</v>
      </c>
      <c r="D10">
        <v>6512571</v>
      </c>
      <c r="E10">
        <v>99057</v>
      </c>
      <c r="F10" s="25">
        <f t="shared" si="0"/>
        <v>3256285.5</v>
      </c>
      <c r="G10" s="25">
        <f t="shared" si="1"/>
        <v>1085428.5</v>
      </c>
      <c r="H10">
        <v>2019</v>
      </c>
      <c r="I10">
        <f t="shared" si="2"/>
        <v>13025142</v>
      </c>
    </row>
    <row r="11" spans="1:9" x14ac:dyDescent="0.3">
      <c r="A11" t="s">
        <v>14</v>
      </c>
      <c r="B11" t="s">
        <v>2</v>
      </c>
      <c r="C11">
        <v>17134872</v>
      </c>
      <c r="D11">
        <v>6060632</v>
      </c>
      <c r="E11">
        <v>68001</v>
      </c>
      <c r="F11" s="25">
        <f t="shared" si="0"/>
        <v>3030316</v>
      </c>
      <c r="G11" s="25">
        <f t="shared" si="1"/>
        <v>1010105.3333333334</v>
      </c>
      <c r="H11">
        <v>2019</v>
      </c>
      <c r="I11">
        <f t="shared" si="2"/>
        <v>12121264</v>
      </c>
    </row>
    <row r="12" spans="1:9" x14ac:dyDescent="0.3">
      <c r="A12" t="s">
        <v>15</v>
      </c>
      <c r="B12" t="s">
        <v>2</v>
      </c>
      <c r="C12">
        <v>11589623</v>
      </c>
      <c r="D12">
        <v>5999934</v>
      </c>
      <c r="E12">
        <v>48754</v>
      </c>
      <c r="F12" s="25">
        <f t="shared" si="0"/>
        <v>2999967</v>
      </c>
      <c r="G12" s="25">
        <f t="shared" si="1"/>
        <v>999989</v>
      </c>
      <c r="H12">
        <v>2019</v>
      </c>
      <c r="I12">
        <f t="shared" si="2"/>
        <v>11999868</v>
      </c>
    </row>
    <row r="13" spans="1:9" x14ac:dyDescent="0.3">
      <c r="A13" t="s">
        <v>16</v>
      </c>
      <c r="B13" t="s">
        <v>2</v>
      </c>
      <c r="C13">
        <v>10708981</v>
      </c>
      <c r="D13">
        <v>5580792</v>
      </c>
      <c r="E13">
        <v>42757</v>
      </c>
      <c r="F13" s="25">
        <f t="shared" si="0"/>
        <v>2790396</v>
      </c>
      <c r="G13" s="25">
        <f t="shared" si="1"/>
        <v>930132</v>
      </c>
      <c r="H13">
        <v>2019</v>
      </c>
      <c r="I13">
        <f t="shared" si="2"/>
        <v>11161584</v>
      </c>
    </row>
    <row r="14" spans="1:9" x14ac:dyDescent="0.3">
      <c r="A14" t="s">
        <v>17</v>
      </c>
      <c r="B14" t="s">
        <v>2</v>
      </c>
      <c r="C14">
        <v>10423054</v>
      </c>
      <c r="D14">
        <v>5019125</v>
      </c>
      <c r="E14">
        <v>38316</v>
      </c>
      <c r="F14" s="25">
        <f t="shared" si="0"/>
        <v>2509562.5</v>
      </c>
      <c r="G14" s="25">
        <f t="shared" si="1"/>
        <v>836520.83333333337</v>
      </c>
      <c r="H14">
        <v>2019</v>
      </c>
      <c r="I14">
        <f t="shared" si="2"/>
        <v>10038250</v>
      </c>
    </row>
    <row r="15" spans="1:9" x14ac:dyDescent="0.3">
      <c r="A15" t="s">
        <v>18</v>
      </c>
      <c r="B15" t="s">
        <v>2</v>
      </c>
      <c r="C15">
        <v>10196709</v>
      </c>
      <c r="D15">
        <v>4790564</v>
      </c>
      <c r="E15">
        <v>36711</v>
      </c>
      <c r="F15" s="25">
        <f t="shared" si="0"/>
        <v>2395282</v>
      </c>
      <c r="G15" s="25">
        <f t="shared" si="1"/>
        <v>798427.33333333337</v>
      </c>
      <c r="H15">
        <v>2019</v>
      </c>
      <c r="I15">
        <f t="shared" si="2"/>
        <v>9581128</v>
      </c>
    </row>
    <row r="16" spans="1:9" x14ac:dyDescent="0.3">
      <c r="A16" t="s">
        <v>19</v>
      </c>
      <c r="B16" t="s">
        <v>2</v>
      </c>
      <c r="C16">
        <v>10099265</v>
      </c>
      <c r="D16">
        <v>4639698</v>
      </c>
      <c r="E16">
        <v>34188</v>
      </c>
      <c r="F16" s="25">
        <f t="shared" si="0"/>
        <v>2319849</v>
      </c>
      <c r="G16" s="25">
        <f t="shared" si="1"/>
        <v>773283</v>
      </c>
      <c r="H16">
        <v>2019</v>
      </c>
      <c r="I16">
        <f t="shared" si="2"/>
        <v>9279396</v>
      </c>
    </row>
    <row r="17" spans="1:9" x14ac:dyDescent="0.3">
      <c r="A17" t="s">
        <v>20</v>
      </c>
      <c r="B17" t="s">
        <v>2</v>
      </c>
      <c r="C17">
        <v>9660351</v>
      </c>
      <c r="D17">
        <v>4401372</v>
      </c>
      <c r="E17">
        <v>26550</v>
      </c>
      <c r="F17" s="25">
        <f t="shared" si="0"/>
        <v>2200686</v>
      </c>
      <c r="G17" s="25">
        <f t="shared" si="1"/>
        <v>733562</v>
      </c>
      <c r="H17">
        <v>2019</v>
      </c>
      <c r="I17">
        <f t="shared" si="2"/>
        <v>8802744</v>
      </c>
    </row>
    <row r="18" spans="1:9" x14ac:dyDescent="0.3">
      <c r="A18" t="s">
        <v>21</v>
      </c>
      <c r="B18" t="s">
        <v>2</v>
      </c>
      <c r="C18">
        <v>9449323</v>
      </c>
      <c r="D18">
        <v>3411355</v>
      </c>
      <c r="E18">
        <v>23971</v>
      </c>
      <c r="F18" s="25">
        <f t="shared" si="0"/>
        <v>1705677.5</v>
      </c>
      <c r="G18" s="25">
        <f t="shared" si="1"/>
        <v>568559.16666666663</v>
      </c>
      <c r="H18">
        <v>2019</v>
      </c>
      <c r="I18">
        <f t="shared" si="2"/>
        <v>6822710</v>
      </c>
    </row>
    <row r="19" spans="1:9" x14ac:dyDescent="0.3">
      <c r="A19" t="s">
        <v>22</v>
      </c>
      <c r="B19" t="s">
        <v>2</v>
      </c>
      <c r="C19">
        <v>9006398</v>
      </c>
      <c r="D19">
        <v>3385092</v>
      </c>
      <c r="E19">
        <v>22992</v>
      </c>
      <c r="F19" s="25">
        <f t="shared" si="0"/>
        <v>1692546</v>
      </c>
      <c r="G19" s="25">
        <f t="shared" si="1"/>
        <v>564182</v>
      </c>
      <c r="H19">
        <v>2019</v>
      </c>
      <c r="I19">
        <f t="shared" si="2"/>
        <v>6770184</v>
      </c>
    </row>
    <row r="20" spans="1:9" x14ac:dyDescent="0.3">
      <c r="A20" t="s">
        <v>23</v>
      </c>
      <c r="B20" t="s">
        <v>2</v>
      </c>
      <c r="C20">
        <v>8737371</v>
      </c>
      <c r="D20">
        <v>2704952</v>
      </c>
      <c r="E20">
        <v>22318</v>
      </c>
      <c r="F20" s="25">
        <f t="shared" si="0"/>
        <v>1352476</v>
      </c>
      <c r="G20" s="25">
        <f t="shared" si="1"/>
        <v>450825.33333333331</v>
      </c>
      <c r="H20">
        <v>2019</v>
      </c>
      <c r="I20">
        <f t="shared" si="2"/>
        <v>5409904</v>
      </c>
    </row>
    <row r="21" spans="1:9" x14ac:dyDescent="0.3">
      <c r="A21" t="s">
        <v>24</v>
      </c>
      <c r="B21" t="s">
        <v>2</v>
      </c>
      <c r="C21">
        <v>8654622</v>
      </c>
      <c r="D21">
        <v>2532267</v>
      </c>
      <c r="E21">
        <v>20168</v>
      </c>
      <c r="F21" s="25">
        <f t="shared" si="0"/>
        <v>1266133.5</v>
      </c>
      <c r="G21" s="25">
        <f t="shared" si="1"/>
        <v>422044.5</v>
      </c>
      <c r="H21">
        <v>2019</v>
      </c>
      <c r="I21">
        <f t="shared" si="2"/>
        <v>5064534</v>
      </c>
    </row>
    <row r="22" spans="1:9" x14ac:dyDescent="0.3">
      <c r="A22" t="s">
        <v>25</v>
      </c>
      <c r="B22" t="s">
        <v>2</v>
      </c>
      <c r="C22">
        <v>6948445</v>
      </c>
      <c r="D22">
        <v>2200739</v>
      </c>
      <c r="E22">
        <v>18155</v>
      </c>
      <c r="F22" s="25">
        <f t="shared" si="0"/>
        <v>1100369.5</v>
      </c>
      <c r="G22" s="25">
        <f t="shared" si="1"/>
        <v>366789.83333333331</v>
      </c>
      <c r="H22">
        <v>2020</v>
      </c>
      <c r="I22">
        <f t="shared" si="2"/>
        <v>4401478</v>
      </c>
    </row>
    <row r="23" spans="1:9" x14ac:dyDescent="0.3">
      <c r="A23" t="s">
        <v>26</v>
      </c>
      <c r="B23" t="s">
        <v>2</v>
      </c>
      <c r="C23">
        <v>5792202</v>
      </c>
      <c r="D23">
        <v>1866312</v>
      </c>
      <c r="E23">
        <v>18014</v>
      </c>
      <c r="F23" s="25">
        <f t="shared" si="0"/>
        <v>933156</v>
      </c>
      <c r="G23" s="25">
        <f t="shared" si="1"/>
        <v>311052</v>
      </c>
      <c r="H23">
        <v>2020</v>
      </c>
      <c r="I23">
        <f t="shared" si="2"/>
        <v>3732624</v>
      </c>
    </row>
    <row r="24" spans="1:9" x14ac:dyDescent="0.3">
      <c r="A24" t="s">
        <v>27</v>
      </c>
      <c r="B24" t="s">
        <v>2</v>
      </c>
      <c r="C24">
        <v>5540720</v>
      </c>
      <c r="D24">
        <v>1709705</v>
      </c>
      <c r="E24">
        <v>16336</v>
      </c>
      <c r="F24" s="25">
        <f t="shared" si="0"/>
        <v>854852.5</v>
      </c>
      <c r="G24" s="25">
        <f t="shared" si="1"/>
        <v>284950.83333333331</v>
      </c>
      <c r="H24">
        <v>2020</v>
      </c>
      <c r="I24">
        <f t="shared" si="2"/>
        <v>3419410</v>
      </c>
    </row>
    <row r="25" spans="1:9" x14ac:dyDescent="0.3">
      <c r="A25" t="s">
        <v>28</v>
      </c>
      <c r="B25" t="s">
        <v>2</v>
      </c>
      <c r="C25">
        <v>5459642</v>
      </c>
      <c r="D25">
        <v>1482831</v>
      </c>
      <c r="E25">
        <v>13988</v>
      </c>
      <c r="F25" s="25">
        <f t="shared" si="0"/>
        <v>741415.5</v>
      </c>
      <c r="G25" s="25">
        <f t="shared" si="1"/>
        <v>247138.5</v>
      </c>
      <c r="H25">
        <v>2020</v>
      </c>
      <c r="I25">
        <f t="shared" si="2"/>
        <v>2965662</v>
      </c>
    </row>
    <row r="26" spans="1:9" x14ac:dyDescent="0.3">
      <c r="A26" t="s">
        <v>29</v>
      </c>
      <c r="B26" t="s">
        <v>2</v>
      </c>
      <c r="C26">
        <v>5421241</v>
      </c>
      <c r="D26">
        <v>1471205</v>
      </c>
      <c r="E26">
        <v>12086</v>
      </c>
      <c r="F26" s="25">
        <f t="shared" si="0"/>
        <v>735602.5</v>
      </c>
      <c r="G26" s="25">
        <f t="shared" si="1"/>
        <v>245200.83333333334</v>
      </c>
      <c r="H26">
        <v>2020</v>
      </c>
      <c r="I26">
        <f t="shared" si="2"/>
        <v>2942410</v>
      </c>
    </row>
    <row r="27" spans="1:9" x14ac:dyDescent="0.3">
      <c r="A27" t="s">
        <v>30</v>
      </c>
      <c r="B27" t="s">
        <v>2</v>
      </c>
      <c r="C27">
        <v>4937786</v>
      </c>
      <c r="D27">
        <v>1343236</v>
      </c>
      <c r="E27">
        <v>9663</v>
      </c>
      <c r="F27" s="25">
        <f t="shared" si="0"/>
        <v>671618</v>
      </c>
      <c r="G27" s="25">
        <f t="shared" si="1"/>
        <v>223872.66666666666</v>
      </c>
      <c r="H27">
        <v>2020</v>
      </c>
      <c r="I27">
        <f t="shared" si="2"/>
        <v>2686472</v>
      </c>
    </row>
    <row r="28" spans="1:9" x14ac:dyDescent="0.3">
      <c r="A28" t="s">
        <v>31</v>
      </c>
      <c r="B28" t="s">
        <v>2</v>
      </c>
      <c r="C28">
        <v>4105267</v>
      </c>
      <c r="D28">
        <v>1318040</v>
      </c>
      <c r="E28">
        <v>9337</v>
      </c>
      <c r="F28" s="25">
        <f t="shared" si="0"/>
        <v>659020</v>
      </c>
      <c r="G28" s="25">
        <f t="shared" si="1"/>
        <v>219673.33333333334</v>
      </c>
      <c r="H28">
        <v>2020</v>
      </c>
      <c r="I28">
        <f t="shared" si="2"/>
        <v>2636080</v>
      </c>
    </row>
    <row r="29" spans="1:9" x14ac:dyDescent="0.3">
      <c r="A29" t="s">
        <v>32</v>
      </c>
      <c r="B29" t="s">
        <v>2</v>
      </c>
      <c r="C29">
        <v>4033963</v>
      </c>
      <c r="D29">
        <v>1303628</v>
      </c>
      <c r="E29">
        <v>9288</v>
      </c>
      <c r="F29" s="25">
        <f t="shared" si="0"/>
        <v>651814</v>
      </c>
      <c r="G29" s="25">
        <f t="shared" si="1"/>
        <v>217271.33333333334</v>
      </c>
      <c r="H29">
        <v>2020</v>
      </c>
      <c r="I29">
        <f t="shared" si="2"/>
        <v>2607256</v>
      </c>
    </row>
    <row r="30" spans="1:9" x14ac:dyDescent="0.3">
      <c r="A30" t="s">
        <v>33</v>
      </c>
      <c r="B30" t="s">
        <v>2</v>
      </c>
      <c r="C30">
        <v>3280819</v>
      </c>
      <c r="D30">
        <v>1272377</v>
      </c>
      <c r="E30">
        <v>9215</v>
      </c>
      <c r="F30" s="25">
        <f t="shared" si="0"/>
        <v>636188.5</v>
      </c>
      <c r="G30" s="25">
        <f t="shared" si="1"/>
        <v>212062.83333333334</v>
      </c>
      <c r="H30">
        <v>2020</v>
      </c>
      <c r="I30">
        <f t="shared" si="2"/>
        <v>2544754</v>
      </c>
    </row>
    <row r="31" spans="1:9" x14ac:dyDescent="0.3">
      <c r="A31" t="s">
        <v>38</v>
      </c>
      <c r="B31" t="s">
        <v>3</v>
      </c>
      <c r="C31">
        <v>335379847</v>
      </c>
      <c r="D31">
        <v>103081453</v>
      </c>
      <c r="E31">
        <v>1121819</v>
      </c>
      <c r="F31" s="25">
        <f t="shared" si="0"/>
        <v>51540726.5</v>
      </c>
      <c r="G31" s="25">
        <f t="shared" si="1"/>
        <v>17180242.166666668</v>
      </c>
      <c r="H31">
        <v>2020</v>
      </c>
      <c r="I31">
        <f t="shared" si="2"/>
        <v>206162906</v>
      </c>
    </row>
    <row r="32" spans="1:9" x14ac:dyDescent="0.3">
      <c r="A32" t="s">
        <v>39</v>
      </c>
      <c r="B32" t="s">
        <v>3</v>
      </c>
      <c r="C32">
        <v>215907741</v>
      </c>
      <c r="D32">
        <v>37407232</v>
      </c>
      <c r="E32">
        <v>701215</v>
      </c>
      <c r="F32" s="25">
        <f t="shared" si="0"/>
        <v>18703616</v>
      </c>
      <c r="G32" s="25">
        <f t="shared" si="1"/>
        <v>6234538.666666667</v>
      </c>
      <c r="H32">
        <v>2020</v>
      </c>
      <c r="I32">
        <f t="shared" si="2"/>
        <v>74814464</v>
      </c>
    </row>
    <row r="33" spans="1:9" x14ac:dyDescent="0.3">
      <c r="A33" t="s">
        <v>40</v>
      </c>
      <c r="B33" t="s">
        <v>3</v>
      </c>
      <c r="C33">
        <v>130000000</v>
      </c>
      <c r="D33">
        <v>10044957</v>
      </c>
      <c r="E33">
        <v>333764</v>
      </c>
      <c r="F33" s="25">
        <f t="shared" si="0"/>
        <v>5022478.5</v>
      </c>
      <c r="G33" s="25">
        <f t="shared" si="1"/>
        <v>1674159.5</v>
      </c>
      <c r="H33">
        <v>2020</v>
      </c>
      <c r="I33">
        <f t="shared" si="2"/>
        <v>20089914</v>
      </c>
    </row>
    <row r="34" spans="1:9" x14ac:dyDescent="0.3">
      <c r="A34" t="s">
        <v>41</v>
      </c>
      <c r="B34" t="s">
        <v>3</v>
      </c>
      <c r="C34">
        <v>52049498</v>
      </c>
      <c r="D34">
        <v>7576730</v>
      </c>
      <c r="E34">
        <v>220073</v>
      </c>
      <c r="F34" s="25">
        <f t="shared" si="0"/>
        <v>3788365</v>
      </c>
      <c r="G34" s="25">
        <f t="shared" si="1"/>
        <v>1262788.3333333333</v>
      </c>
      <c r="H34">
        <v>2020</v>
      </c>
      <c r="I34">
        <f t="shared" si="2"/>
        <v>15153460</v>
      </c>
    </row>
    <row r="35" spans="1:9" x14ac:dyDescent="0.3">
      <c r="A35" t="s">
        <v>42</v>
      </c>
      <c r="B35" t="s">
        <v>3</v>
      </c>
      <c r="C35">
        <v>46208747</v>
      </c>
      <c r="D35">
        <v>6364014</v>
      </c>
      <c r="E35">
        <v>142706</v>
      </c>
      <c r="F35" s="25">
        <f t="shared" si="0"/>
        <v>3182007</v>
      </c>
      <c r="G35" s="25">
        <f t="shared" si="1"/>
        <v>1060669</v>
      </c>
      <c r="H35">
        <v>2020</v>
      </c>
      <c r="I35">
        <f t="shared" si="2"/>
        <v>12728028</v>
      </c>
    </row>
    <row r="36" spans="1:9" x14ac:dyDescent="0.3">
      <c r="A36" t="s">
        <v>43</v>
      </c>
      <c r="B36" t="s">
        <v>3</v>
      </c>
      <c r="C36">
        <v>38395507</v>
      </c>
      <c r="D36">
        <v>5281681</v>
      </c>
      <c r="E36">
        <v>130472</v>
      </c>
      <c r="F36" s="25">
        <f t="shared" si="0"/>
        <v>2640840.5</v>
      </c>
      <c r="G36" s="25">
        <f t="shared" si="1"/>
        <v>880280.16666666663</v>
      </c>
      <c r="H36">
        <v>2020</v>
      </c>
      <c r="I36">
        <f t="shared" si="2"/>
        <v>10563362</v>
      </c>
    </row>
    <row r="37" spans="1:9" x14ac:dyDescent="0.3">
      <c r="A37" t="s">
        <v>44</v>
      </c>
      <c r="B37" t="s">
        <v>3</v>
      </c>
      <c r="C37">
        <v>34035304</v>
      </c>
      <c r="D37">
        <v>4654477</v>
      </c>
      <c r="E37">
        <v>61142</v>
      </c>
      <c r="F37" s="25">
        <f t="shared" si="0"/>
        <v>2327238.5</v>
      </c>
      <c r="G37" s="25">
        <f t="shared" si="1"/>
        <v>775746.16666666663</v>
      </c>
      <c r="H37">
        <v>2020</v>
      </c>
      <c r="I37">
        <f t="shared" si="2"/>
        <v>9308954</v>
      </c>
    </row>
    <row r="38" spans="1:9" x14ac:dyDescent="0.3">
      <c r="A38" t="s">
        <v>45</v>
      </c>
      <c r="B38" t="s">
        <v>3</v>
      </c>
      <c r="C38">
        <v>28705000</v>
      </c>
      <c r="D38">
        <v>4499355</v>
      </c>
      <c r="E38">
        <v>52121</v>
      </c>
      <c r="F38" s="25">
        <f t="shared" si="0"/>
        <v>2249677.5</v>
      </c>
      <c r="G38" s="25">
        <f t="shared" si="1"/>
        <v>749892.5</v>
      </c>
      <c r="H38">
        <v>2020</v>
      </c>
      <c r="I38">
        <f t="shared" si="2"/>
        <v>8998710</v>
      </c>
    </row>
    <row r="39" spans="1:9" x14ac:dyDescent="0.3">
      <c r="A39" t="s">
        <v>46</v>
      </c>
      <c r="B39" t="s">
        <v>3</v>
      </c>
      <c r="C39">
        <v>19678363</v>
      </c>
      <c r="D39">
        <v>1247421</v>
      </c>
      <c r="E39">
        <v>36019</v>
      </c>
      <c r="F39" s="25">
        <f t="shared" si="0"/>
        <v>623710.5</v>
      </c>
      <c r="G39" s="25">
        <f t="shared" si="1"/>
        <v>207903.5</v>
      </c>
      <c r="H39">
        <v>2020</v>
      </c>
      <c r="I39">
        <f t="shared" si="2"/>
        <v>2494842</v>
      </c>
    </row>
    <row r="40" spans="1:9" x14ac:dyDescent="0.3">
      <c r="A40" t="s">
        <v>47</v>
      </c>
      <c r="B40" t="s">
        <v>3</v>
      </c>
      <c r="C40">
        <v>18697380</v>
      </c>
      <c r="D40">
        <v>1227546</v>
      </c>
      <c r="E40">
        <v>21973</v>
      </c>
      <c r="F40" s="25">
        <f t="shared" si="0"/>
        <v>613773</v>
      </c>
      <c r="G40" s="25">
        <f t="shared" si="1"/>
        <v>204591</v>
      </c>
      <c r="H40">
        <v>2020</v>
      </c>
      <c r="I40">
        <f t="shared" si="2"/>
        <v>2455092</v>
      </c>
    </row>
    <row r="41" spans="1:9" x14ac:dyDescent="0.3">
      <c r="A41" t="s">
        <v>48</v>
      </c>
      <c r="B41" t="s">
        <v>3</v>
      </c>
      <c r="C41">
        <v>17109746</v>
      </c>
      <c r="D41">
        <v>1196819</v>
      </c>
      <c r="E41">
        <v>18994</v>
      </c>
      <c r="F41" s="25">
        <f t="shared" si="0"/>
        <v>598409.5</v>
      </c>
      <c r="G41" s="25">
        <f t="shared" si="1"/>
        <v>199469.83333333334</v>
      </c>
      <c r="H41">
        <v>2020</v>
      </c>
      <c r="I41">
        <f t="shared" si="2"/>
        <v>2393638</v>
      </c>
    </row>
    <row r="42" spans="1:9" x14ac:dyDescent="0.3">
      <c r="A42" t="s">
        <v>49</v>
      </c>
      <c r="B42" t="s">
        <v>3</v>
      </c>
      <c r="C42">
        <v>12797257</v>
      </c>
      <c r="D42">
        <v>1114163</v>
      </c>
      <c r="E42">
        <v>18748</v>
      </c>
      <c r="F42" s="25">
        <f t="shared" si="0"/>
        <v>557081.5</v>
      </c>
      <c r="G42" s="25">
        <f t="shared" si="1"/>
        <v>185693.83333333334</v>
      </c>
      <c r="H42">
        <v>2019</v>
      </c>
      <c r="I42">
        <f t="shared" si="2"/>
        <v>2228326</v>
      </c>
    </row>
    <row r="43" spans="1:9" x14ac:dyDescent="0.3">
      <c r="A43" t="s">
        <v>50</v>
      </c>
      <c r="B43" t="s">
        <v>3</v>
      </c>
      <c r="C43">
        <v>11743017</v>
      </c>
      <c r="D43">
        <v>1113088</v>
      </c>
      <c r="E43">
        <v>10912</v>
      </c>
      <c r="F43" s="25">
        <f t="shared" si="0"/>
        <v>556544</v>
      </c>
      <c r="G43" s="25">
        <f t="shared" si="1"/>
        <v>185514.66666666666</v>
      </c>
      <c r="H43">
        <v>2019</v>
      </c>
      <c r="I43">
        <f t="shared" si="2"/>
        <v>2226176</v>
      </c>
    </row>
    <row r="44" spans="1:9" x14ac:dyDescent="0.3">
      <c r="A44" t="s">
        <v>51</v>
      </c>
      <c r="B44" t="s">
        <v>3</v>
      </c>
      <c r="C44">
        <v>11193470</v>
      </c>
      <c r="D44">
        <v>1061100</v>
      </c>
      <c r="E44">
        <v>9339</v>
      </c>
      <c r="F44" s="25">
        <f t="shared" si="0"/>
        <v>530550</v>
      </c>
      <c r="G44" s="25">
        <f t="shared" si="1"/>
        <v>176850</v>
      </c>
      <c r="H44">
        <v>2019</v>
      </c>
      <c r="I44">
        <f t="shared" si="2"/>
        <v>2122200</v>
      </c>
    </row>
    <row r="45" spans="1:9" x14ac:dyDescent="0.3">
      <c r="A45" t="s">
        <v>52</v>
      </c>
      <c r="B45" t="s">
        <v>3</v>
      </c>
      <c r="C45">
        <v>10535535</v>
      </c>
      <c r="D45">
        <v>1037893</v>
      </c>
      <c r="E45">
        <v>8529</v>
      </c>
      <c r="F45" s="25">
        <f t="shared" si="0"/>
        <v>518946.5</v>
      </c>
      <c r="G45" s="25">
        <f t="shared" si="1"/>
        <v>172982.16666666666</v>
      </c>
      <c r="H45">
        <v>2019</v>
      </c>
      <c r="I45">
        <f t="shared" si="2"/>
        <v>2075786</v>
      </c>
    </row>
    <row r="46" spans="1:9" x14ac:dyDescent="0.3">
      <c r="A46" t="s">
        <v>53</v>
      </c>
      <c r="B46" t="s">
        <v>3</v>
      </c>
      <c r="C46">
        <v>10200000</v>
      </c>
      <c r="D46">
        <v>1036100</v>
      </c>
      <c r="E46">
        <v>8382</v>
      </c>
      <c r="F46" s="25">
        <f t="shared" si="0"/>
        <v>518050</v>
      </c>
      <c r="G46" s="25">
        <f t="shared" si="1"/>
        <v>172683.33333333334</v>
      </c>
      <c r="H46">
        <v>2019</v>
      </c>
      <c r="I46">
        <f t="shared" si="2"/>
        <v>2072200</v>
      </c>
    </row>
    <row r="47" spans="1:9" x14ac:dyDescent="0.3">
      <c r="A47" t="s">
        <v>54</v>
      </c>
      <c r="B47" t="s">
        <v>3</v>
      </c>
      <c r="C47">
        <v>7353038</v>
      </c>
      <c r="D47">
        <v>735759</v>
      </c>
      <c r="E47">
        <v>7373</v>
      </c>
      <c r="F47" s="25">
        <f t="shared" si="0"/>
        <v>367879.5</v>
      </c>
      <c r="G47" s="25">
        <f t="shared" si="1"/>
        <v>122626.5</v>
      </c>
      <c r="H47">
        <v>2019</v>
      </c>
      <c r="I47">
        <f t="shared" si="2"/>
        <v>1471518</v>
      </c>
    </row>
    <row r="48" spans="1:9" x14ac:dyDescent="0.3">
      <c r="A48" t="s">
        <v>55</v>
      </c>
      <c r="B48" t="s">
        <v>3</v>
      </c>
      <c r="C48">
        <v>6825935</v>
      </c>
      <c r="D48">
        <v>661008</v>
      </c>
      <c r="E48">
        <v>5741</v>
      </c>
      <c r="F48" s="25">
        <f t="shared" si="0"/>
        <v>330504</v>
      </c>
      <c r="G48" s="25">
        <f t="shared" si="1"/>
        <v>110168</v>
      </c>
      <c r="H48">
        <v>2019</v>
      </c>
      <c r="I48">
        <f t="shared" si="2"/>
        <v>1322016</v>
      </c>
    </row>
    <row r="49" spans="1:9" x14ac:dyDescent="0.3">
      <c r="A49" t="s">
        <v>56</v>
      </c>
      <c r="B49" t="s">
        <v>3</v>
      </c>
      <c r="C49">
        <v>6527691</v>
      </c>
      <c r="D49">
        <v>552555</v>
      </c>
      <c r="E49">
        <v>4384</v>
      </c>
      <c r="F49" s="25">
        <f t="shared" si="0"/>
        <v>276277.5</v>
      </c>
      <c r="G49" s="25">
        <f t="shared" si="1"/>
        <v>92092.5</v>
      </c>
      <c r="H49">
        <v>2019</v>
      </c>
      <c r="I49">
        <f t="shared" si="2"/>
        <v>1105110</v>
      </c>
    </row>
    <row r="50" spans="1:9" x14ac:dyDescent="0.3">
      <c r="A50" t="s">
        <v>57</v>
      </c>
      <c r="B50" t="s">
        <v>3</v>
      </c>
      <c r="C50">
        <v>5163038</v>
      </c>
      <c r="D50">
        <v>472533</v>
      </c>
      <c r="E50">
        <v>4165</v>
      </c>
      <c r="F50" s="25">
        <f t="shared" si="0"/>
        <v>236266.5</v>
      </c>
      <c r="G50" s="25">
        <f t="shared" si="1"/>
        <v>78755.5</v>
      </c>
      <c r="H50">
        <v>2019</v>
      </c>
      <c r="I50">
        <f t="shared" si="2"/>
        <v>945066</v>
      </c>
    </row>
    <row r="51" spans="1:9" x14ac:dyDescent="0.3">
      <c r="A51" t="s">
        <v>58</v>
      </c>
      <c r="B51" t="s">
        <v>3</v>
      </c>
      <c r="C51">
        <v>4278500</v>
      </c>
      <c r="D51">
        <v>201785</v>
      </c>
      <c r="E51">
        <v>4033</v>
      </c>
      <c r="F51" s="25">
        <f t="shared" si="0"/>
        <v>100892.5</v>
      </c>
      <c r="G51" s="25">
        <f t="shared" si="1"/>
        <v>33630.833333333336</v>
      </c>
      <c r="H51">
        <v>2019</v>
      </c>
      <c r="I51">
        <f t="shared" si="2"/>
        <v>403570</v>
      </c>
    </row>
    <row r="52" spans="1:9" x14ac:dyDescent="0.3">
      <c r="A52" t="s">
        <v>59</v>
      </c>
      <c r="B52" t="s">
        <v>3</v>
      </c>
      <c r="C52">
        <v>3554915</v>
      </c>
      <c r="D52">
        <v>191350</v>
      </c>
      <c r="E52">
        <v>3161</v>
      </c>
      <c r="F52" s="25">
        <f t="shared" si="0"/>
        <v>95675</v>
      </c>
      <c r="G52" s="25">
        <f t="shared" si="1"/>
        <v>31891.666666666668</v>
      </c>
      <c r="H52">
        <v>2019</v>
      </c>
      <c r="I52">
        <f t="shared" si="2"/>
        <v>382700</v>
      </c>
    </row>
    <row r="53" spans="1:9" x14ac:dyDescent="0.3">
      <c r="A53" t="s">
        <v>60</v>
      </c>
      <c r="B53" t="s">
        <v>3</v>
      </c>
      <c r="C53">
        <v>2900000</v>
      </c>
      <c r="D53">
        <v>154740</v>
      </c>
      <c r="E53">
        <v>1377</v>
      </c>
      <c r="F53" s="25">
        <f t="shared" si="0"/>
        <v>77370</v>
      </c>
      <c r="G53" s="25">
        <f t="shared" si="1"/>
        <v>25790</v>
      </c>
      <c r="H53">
        <v>2019</v>
      </c>
      <c r="I53">
        <f t="shared" si="2"/>
        <v>309480</v>
      </c>
    </row>
    <row r="54" spans="1:9" x14ac:dyDescent="0.3">
      <c r="A54" t="s">
        <v>61</v>
      </c>
      <c r="B54" t="s">
        <v>3</v>
      </c>
      <c r="C54">
        <v>2700000</v>
      </c>
      <c r="D54">
        <v>107466</v>
      </c>
      <c r="E54">
        <v>1264</v>
      </c>
      <c r="F54" s="25">
        <f t="shared" si="0"/>
        <v>53733</v>
      </c>
      <c r="G54" s="25">
        <f t="shared" si="1"/>
        <v>17911</v>
      </c>
      <c r="H54">
        <v>2019</v>
      </c>
      <c r="I54">
        <f t="shared" si="2"/>
        <v>214932</v>
      </c>
    </row>
    <row r="55" spans="1:9" x14ac:dyDescent="0.3">
      <c r="A55" t="s">
        <v>62</v>
      </c>
      <c r="B55" t="s">
        <v>3</v>
      </c>
      <c r="C55">
        <v>1366725</v>
      </c>
      <c r="D55">
        <v>82495</v>
      </c>
      <c r="E55">
        <v>837</v>
      </c>
      <c r="F55" s="25">
        <f t="shared" si="0"/>
        <v>41247.5</v>
      </c>
      <c r="G55" s="25">
        <f t="shared" si="1"/>
        <v>13749.166666666666</v>
      </c>
      <c r="H55">
        <v>2019</v>
      </c>
      <c r="I55">
        <f t="shared" si="2"/>
        <v>164990</v>
      </c>
    </row>
    <row r="56" spans="1:9" x14ac:dyDescent="0.3">
      <c r="A56" t="s">
        <v>63</v>
      </c>
      <c r="B56" t="s">
        <v>3</v>
      </c>
      <c r="C56">
        <v>743699</v>
      </c>
      <c r="D56">
        <v>73133</v>
      </c>
      <c r="E56">
        <v>822</v>
      </c>
      <c r="F56" s="25">
        <f t="shared" si="0"/>
        <v>36566.5</v>
      </c>
      <c r="G56" s="25">
        <f t="shared" si="1"/>
        <v>12188.833333333334</v>
      </c>
      <c r="H56">
        <v>2019</v>
      </c>
      <c r="I56">
        <f t="shared" si="2"/>
        <v>146266</v>
      </c>
    </row>
    <row r="57" spans="1:9" x14ac:dyDescent="0.3">
      <c r="A57" t="s">
        <v>64</v>
      </c>
      <c r="B57" t="s">
        <v>3</v>
      </c>
      <c r="C57">
        <v>590100</v>
      </c>
      <c r="D57">
        <v>70782</v>
      </c>
      <c r="E57">
        <v>680</v>
      </c>
      <c r="F57" s="25">
        <f t="shared" si="0"/>
        <v>35391</v>
      </c>
      <c r="G57" s="25">
        <f t="shared" si="1"/>
        <v>11797</v>
      </c>
      <c r="H57">
        <v>2019</v>
      </c>
      <c r="I57">
        <f t="shared" si="2"/>
        <v>141564</v>
      </c>
    </row>
    <row r="58" spans="1:9" x14ac:dyDescent="0.3">
      <c r="A58" t="s">
        <v>65</v>
      </c>
      <c r="B58" t="s">
        <v>3</v>
      </c>
      <c r="C58">
        <v>419199</v>
      </c>
      <c r="D58">
        <v>44114</v>
      </c>
      <c r="E58">
        <v>479</v>
      </c>
      <c r="F58" s="25">
        <f t="shared" si="0"/>
        <v>22057</v>
      </c>
      <c r="G58" s="25">
        <f t="shared" si="1"/>
        <v>7352.333333333333</v>
      </c>
      <c r="H58">
        <v>2019</v>
      </c>
      <c r="I58">
        <f t="shared" si="2"/>
        <v>88228</v>
      </c>
    </row>
    <row r="59" spans="1:9" x14ac:dyDescent="0.3">
      <c r="A59" t="s">
        <v>66</v>
      </c>
      <c r="B59" t="s">
        <v>3</v>
      </c>
      <c r="C59">
        <v>405000</v>
      </c>
      <c r="D59">
        <v>38084</v>
      </c>
      <c r="E59">
        <v>385</v>
      </c>
      <c r="F59" s="25">
        <f t="shared" si="0"/>
        <v>19042</v>
      </c>
      <c r="G59" s="25">
        <f t="shared" si="1"/>
        <v>6347.333333333333</v>
      </c>
      <c r="H59">
        <v>2019</v>
      </c>
      <c r="I59">
        <f t="shared" si="2"/>
        <v>76168</v>
      </c>
    </row>
    <row r="60" spans="1:9" x14ac:dyDescent="0.3">
      <c r="A60" t="s">
        <v>68</v>
      </c>
      <c r="B60" t="s">
        <v>67</v>
      </c>
      <c r="C60">
        <v>1452218082</v>
      </c>
      <c r="D60">
        <v>99244445</v>
      </c>
      <c r="E60">
        <v>531369</v>
      </c>
      <c r="F60" s="25">
        <f t="shared" si="0"/>
        <v>49622222.5</v>
      </c>
      <c r="G60" s="25">
        <f t="shared" si="1"/>
        <v>16540740.833333334</v>
      </c>
      <c r="H60">
        <v>2019</v>
      </c>
      <c r="I60">
        <f t="shared" si="2"/>
        <v>198488890</v>
      </c>
    </row>
    <row r="61" spans="1:9" x14ac:dyDescent="0.3">
      <c r="A61" t="s">
        <v>69</v>
      </c>
      <c r="B61" t="s">
        <v>67</v>
      </c>
      <c r="C61">
        <v>1411944971</v>
      </c>
      <c r="D61">
        <v>44905827</v>
      </c>
      <c r="E61">
        <v>161190</v>
      </c>
      <c r="F61" s="25">
        <f t="shared" si="0"/>
        <v>22452913.5</v>
      </c>
      <c r="G61" s="25">
        <f t="shared" si="1"/>
        <v>7484304.5</v>
      </c>
      <c r="H61">
        <v>2019</v>
      </c>
      <c r="I61">
        <f t="shared" si="2"/>
        <v>89811654</v>
      </c>
    </row>
    <row r="62" spans="1:9" x14ac:dyDescent="0.3">
      <c r="A62" t="s">
        <v>70</v>
      </c>
      <c r="B62" t="s">
        <v>67</v>
      </c>
      <c r="C62">
        <v>278462000</v>
      </c>
      <c r="D62">
        <v>33647899</v>
      </c>
      <c r="E62">
        <v>146005</v>
      </c>
      <c r="F62" s="25">
        <f t="shared" si="0"/>
        <v>16823949.5</v>
      </c>
      <c r="G62" s="25">
        <f t="shared" si="1"/>
        <v>5607983.166666667</v>
      </c>
      <c r="H62">
        <v>2019</v>
      </c>
      <c r="I62">
        <f t="shared" si="2"/>
        <v>67295798</v>
      </c>
    </row>
    <row r="63" spans="1:9" x14ac:dyDescent="0.3">
      <c r="A63" t="s">
        <v>71</v>
      </c>
      <c r="B63" t="s">
        <v>67</v>
      </c>
      <c r="C63">
        <v>229785000</v>
      </c>
      <c r="D63">
        <v>31083586</v>
      </c>
      <c r="E63">
        <v>66444</v>
      </c>
      <c r="F63" s="25">
        <f t="shared" si="0"/>
        <v>15541793</v>
      </c>
      <c r="G63" s="25">
        <f t="shared" si="1"/>
        <v>5180597.666666667</v>
      </c>
      <c r="H63">
        <v>2019</v>
      </c>
      <c r="I63">
        <f t="shared" si="2"/>
        <v>62167172</v>
      </c>
    </row>
    <row r="64" spans="1:9" x14ac:dyDescent="0.3">
      <c r="A64" t="s">
        <v>72</v>
      </c>
      <c r="B64" t="s">
        <v>67</v>
      </c>
      <c r="C64">
        <v>171200000</v>
      </c>
      <c r="D64">
        <v>11544777</v>
      </c>
      <c r="E64">
        <v>43187</v>
      </c>
      <c r="F64" s="25">
        <f t="shared" si="0"/>
        <v>5772388.5</v>
      </c>
      <c r="G64" s="25">
        <f t="shared" si="1"/>
        <v>1924129.5</v>
      </c>
      <c r="H64">
        <v>2019</v>
      </c>
      <c r="I64">
        <f t="shared" si="2"/>
        <v>23089554</v>
      </c>
    </row>
    <row r="65" spans="1:9" x14ac:dyDescent="0.3">
      <c r="A65" t="s">
        <v>73</v>
      </c>
      <c r="B65" t="s">
        <v>67</v>
      </c>
      <c r="C65">
        <v>144031000</v>
      </c>
      <c r="D65">
        <v>7606689</v>
      </c>
      <c r="E65">
        <v>37011</v>
      </c>
      <c r="F65" s="25">
        <f t="shared" si="0"/>
        <v>3803344.5</v>
      </c>
      <c r="G65" s="25">
        <f t="shared" si="1"/>
        <v>1267781.5</v>
      </c>
      <c r="H65">
        <v>2019</v>
      </c>
      <c r="I65">
        <f t="shared" si="2"/>
        <v>15213378</v>
      </c>
    </row>
    <row r="66" spans="1:9" x14ac:dyDescent="0.3">
      <c r="A66" t="s">
        <v>74</v>
      </c>
      <c r="B66" t="s">
        <v>67</v>
      </c>
      <c r="C66">
        <v>124891000</v>
      </c>
      <c r="D66">
        <v>6765727</v>
      </c>
      <c r="E66">
        <v>34427</v>
      </c>
      <c r="F66" s="25">
        <f t="shared" si="0"/>
        <v>3382863.5</v>
      </c>
      <c r="G66" s="25">
        <f t="shared" si="1"/>
        <v>1127621.1666666667</v>
      </c>
      <c r="H66">
        <v>2019</v>
      </c>
      <c r="I66">
        <f t="shared" si="2"/>
        <v>13531454</v>
      </c>
    </row>
    <row r="67" spans="1:9" x14ac:dyDescent="0.3">
      <c r="A67" t="s">
        <v>75</v>
      </c>
      <c r="B67" t="s">
        <v>67</v>
      </c>
      <c r="C67">
        <v>115699395</v>
      </c>
      <c r="D67">
        <v>5066877</v>
      </c>
      <c r="E67">
        <v>33947</v>
      </c>
      <c r="F67" s="25">
        <f t="shared" ref="F67:F117" si="3">D67/2</f>
        <v>2533438.5</v>
      </c>
      <c r="G67" s="25">
        <f t="shared" ref="G67:G117" si="4">F67/3</f>
        <v>844479.5</v>
      </c>
      <c r="H67">
        <v>2019</v>
      </c>
      <c r="I67">
        <f t="shared" ref="I67:I117" si="5">D67*2</f>
        <v>10133754</v>
      </c>
    </row>
    <row r="68" spans="1:9" x14ac:dyDescent="0.3">
      <c r="A68" t="s">
        <v>76</v>
      </c>
      <c r="B68" t="s">
        <v>67</v>
      </c>
      <c r="C68">
        <v>99100000</v>
      </c>
      <c r="D68">
        <v>4820908</v>
      </c>
      <c r="E68">
        <v>31547</v>
      </c>
      <c r="F68" s="25">
        <f t="shared" si="3"/>
        <v>2410454</v>
      </c>
      <c r="G68" s="25">
        <f t="shared" si="4"/>
        <v>803484.66666666663</v>
      </c>
      <c r="H68">
        <v>2019</v>
      </c>
      <c r="I68">
        <f t="shared" si="5"/>
        <v>9641816</v>
      </c>
    </row>
    <row r="69" spans="1:9" x14ac:dyDescent="0.3">
      <c r="A69" t="s">
        <v>77</v>
      </c>
      <c r="B69" t="s">
        <v>67</v>
      </c>
      <c r="C69">
        <v>88000000</v>
      </c>
      <c r="D69">
        <v>4730490</v>
      </c>
      <c r="E69">
        <v>30656</v>
      </c>
      <c r="F69" s="25">
        <f t="shared" si="3"/>
        <v>2365245</v>
      </c>
      <c r="G69" s="25">
        <f t="shared" si="4"/>
        <v>788415</v>
      </c>
      <c r="H69">
        <v>2019</v>
      </c>
      <c r="I69">
        <f t="shared" si="5"/>
        <v>9460980</v>
      </c>
    </row>
    <row r="70" spans="1:9" x14ac:dyDescent="0.3">
      <c r="A70" t="s">
        <v>78</v>
      </c>
      <c r="B70" t="s">
        <v>67</v>
      </c>
      <c r="C70">
        <v>85214000</v>
      </c>
      <c r="D70">
        <v>4189929</v>
      </c>
      <c r="E70">
        <v>29223</v>
      </c>
      <c r="F70" s="25">
        <f t="shared" si="3"/>
        <v>2094964.5</v>
      </c>
      <c r="G70" s="25">
        <f t="shared" si="4"/>
        <v>698321.5</v>
      </c>
      <c r="H70">
        <v>2019</v>
      </c>
      <c r="I70">
        <f t="shared" si="5"/>
        <v>8379858</v>
      </c>
    </row>
    <row r="71" spans="1:9" x14ac:dyDescent="0.3">
      <c r="A71" t="s">
        <v>79</v>
      </c>
      <c r="B71" t="s">
        <v>67</v>
      </c>
      <c r="C71">
        <v>70100000</v>
      </c>
      <c r="D71">
        <v>4087964</v>
      </c>
      <c r="E71">
        <v>25375</v>
      </c>
      <c r="F71" s="25">
        <f t="shared" si="3"/>
        <v>2043982</v>
      </c>
      <c r="G71" s="25">
        <f t="shared" si="4"/>
        <v>681327.33333333337</v>
      </c>
      <c r="H71">
        <v>2019</v>
      </c>
      <c r="I71">
        <f t="shared" si="5"/>
        <v>8175928</v>
      </c>
    </row>
    <row r="72" spans="1:9" x14ac:dyDescent="0.3">
      <c r="A72" t="s">
        <v>80</v>
      </c>
      <c r="B72" t="s">
        <v>67</v>
      </c>
      <c r="C72">
        <v>54486253</v>
      </c>
      <c r="D72">
        <v>2465545</v>
      </c>
      <c r="E72">
        <v>19434</v>
      </c>
      <c r="F72" s="25">
        <f t="shared" si="3"/>
        <v>1232772.5</v>
      </c>
      <c r="G72" s="25">
        <f t="shared" si="4"/>
        <v>410924.16666666669</v>
      </c>
      <c r="H72">
        <v>2019</v>
      </c>
      <c r="I72">
        <f t="shared" si="5"/>
        <v>4931090</v>
      </c>
    </row>
    <row r="73" spans="1:9" x14ac:dyDescent="0.3">
      <c r="A73" t="s">
        <v>81</v>
      </c>
      <c r="B73" t="s">
        <v>67</v>
      </c>
      <c r="C73">
        <v>51617000</v>
      </c>
      <c r="D73">
        <v>2340779</v>
      </c>
      <c r="E73">
        <v>17049</v>
      </c>
      <c r="F73" s="25">
        <f t="shared" si="3"/>
        <v>1170389.5</v>
      </c>
      <c r="G73" s="25">
        <f t="shared" si="4"/>
        <v>390129.83333333331</v>
      </c>
      <c r="H73">
        <v>2019</v>
      </c>
      <c r="I73">
        <f t="shared" si="5"/>
        <v>4681558</v>
      </c>
    </row>
    <row r="74" spans="1:9" x14ac:dyDescent="0.3">
      <c r="A74" t="s">
        <v>82</v>
      </c>
      <c r="B74" t="s">
        <v>67</v>
      </c>
      <c r="C74">
        <v>44575000</v>
      </c>
      <c r="D74">
        <v>2038174</v>
      </c>
      <c r="E74">
        <v>16839</v>
      </c>
      <c r="F74" s="25">
        <f t="shared" si="3"/>
        <v>1019087</v>
      </c>
      <c r="G74" s="25">
        <f t="shared" si="4"/>
        <v>339695.66666666669</v>
      </c>
      <c r="H74">
        <v>2020</v>
      </c>
      <c r="I74">
        <f t="shared" si="5"/>
        <v>4076348</v>
      </c>
    </row>
    <row r="75" spans="1:9" x14ac:dyDescent="0.3">
      <c r="A75" t="s">
        <v>83</v>
      </c>
      <c r="B75" t="s">
        <v>67</v>
      </c>
      <c r="C75">
        <v>42523418</v>
      </c>
      <c r="D75">
        <v>1838936</v>
      </c>
      <c r="E75">
        <v>14122</v>
      </c>
      <c r="F75" s="25">
        <f t="shared" si="3"/>
        <v>919468</v>
      </c>
      <c r="G75" s="25">
        <f t="shared" si="4"/>
        <v>306489.33333333331</v>
      </c>
      <c r="H75">
        <v>2020</v>
      </c>
      <c r="I75">
        <f t="shared" si="5"/>
        <v>3677872</v>
      </c>
    </row>
    <row r="76" spans="1:9" x14ac:dyDescent="0.3">
      <c r="A76" t="s">
        <v>84</v>
      </c>
      <c r="B76" t="s">
        <v>67</v>
      </c>
      <c r="C76">
        <v>35283000</v>
      </c>
      <c r="D76">
        <v>1746997</v>
      </c>
      <c r="E76">
        <v>13663</v>
      </c>
      <c r="F76" s="25">
        <f t="shared" si="3"/>
        <v>873498.5</v>
      </c>
      <c r="G76" s="25">
        <f t="shared" si="4"/>
        <v>291166.16666666669</v>
      </c>
      <c r="H76">
        <v>2020</v>
      </c>
      <c r="I76">
        <f t="shared" si="5"/>
        <v>3493994</v>
      </c>
    </row>
    <row r="77" spans="1:9" x14ac:dyDescent="0.3">
      <c r="A77" t="s">
        <v>85</v>
      </c>
      <c r="B77" t="s">
        <v>67</v>
      </c>
      <c r="C77">
        <v>35849000</v>
      </c>
      <c r="D77">
        <v>1580522</v>
      </c>
      <c r="E77">
        <v>12477</v>
      </c>
      <c r="F77" s="25">
        <f t="shared" si="3"/>
        <v>790261</v>
      </c>
      <c r="G77" s="25">
        <f t="shared" si="4"/>
        <v>263420.33333333331</v>
      </c>
      <c r="H77">
        <v>2020</v>
      </c>
      <c r="I77">
        <f t="shared" si="5"/>
        <v>3161044</v>
      </c>
    </row>
    <row r="78" spans="1:9" x14ac:dyDescent="0.3">
      <c r="A78" t="s">
        <v>86</v>
      </c>
      <c r="B78" t="s">
        <v>67</v>
      </c>
      <c r="C78">
        <v>34032000</v>
      </c>
      <c r="D78">
        <v>1502318</v>
      </c>
      <c r="E78">
        <v>12027</v>
      </c>
      <c r="F78" s="25">
        <f t="shared" si="3"/>
        <v>751159</v>
      </c>
      <c r="G78" s="25">
        <f t="shared" si="4"/>
        <v>250386.33333333334</v>
      </c>
      <c r="H78">
        <v>2020</v>
      </c>
      <c r="I78">
        <f t="shared" si="5"/>
        <v>3004636</v>
      </c>
    </row>
    <row r="79" spans="1:9" x14ac:dyDescent="0.3">
      <c r="A79" t="s">
        <v>87</v>
      </c>
      <c r="B79" t="s">
        <v>67</v>
      </c>
      <c r="C79">
        <v>31100000</v>
      </c>
      <c r="D79">
        <v>1283514</v>
      </c>
      <c r="E79">
        <v>10897</v>
      </c>
      <c r="F79" s="25">
        <f t="shared" si="3"/>
        <v>641757</v>
      </c>
      <c r="G79" s="25">
        <f t="shared" si="4"/>
        <v>213919</v>
      </c>
      <c r="H79">
        <v>2020</v>
      </c>
      <c r="I79">
        <f t="shared" si="5"/>
        <v>2567028</v>
      </c>
    </row>
    <row r="80" spans="1:9" x14ac:dyDescent="0.3">
      <c r="A80" t="s">
        <v>88</v>
      </c>
      <c r="B80" t="s">
        <v>67</v>
      </c>
      <c r="C80">
        <v>30200000</v>
      </c>
      <c r="D80">
        <v>1236353</v>
      </c>
      <c r="E80">
        <v>10226</v>
      </c>
      <c r="F80" s="25">
        <f t="shared" si="3"/>
        <v>618176.5</v>
      </c>
      <c r="G80" s="25">
        <f t="shared" si="4"/>
        <v>206058.83333333334</v>
      </c>
      <c r="H80">
        <v>2020</v>
      </c>
      <c r="I80">
        <f t="shared" si="5"/>
        <v>2472706</v>
      </c>
    </row>
    <row r="81" spans="1:9" x14ac:dyDescent="0.3">
      <c r="A81" t="s">
        <v>89</v>
      </c>
      <c r="B81" t="s">
        <v>67</v>
      </c>
      <c r="C81">
        <v>26180000</v>
      </c>
      <c r="D81">
        <v>1061854</v>
      </c>
      <c r="E81">
        <v>9641</v>
      </c>
      <c r="F81" s="25">
        <f t="shared" si="3"/>
        <v>530927</v>
      </c>
      <c r="G81" s="25">
        <f t="shared" si="4"/>
        <v>176975.66666666666</v>
      </c>
      <c r="H81">
        <v>2020</v>
      </c>
      <c r="I81">
        <f t="shared" si="5"/>
        <v>2123708</v>
      </c>
    </row>
    <row r="82" spans="1:9" x14ac:dyDescent="0.3">
      <c r="A82" t="s">
        <v>90</v>
      </c>
      <c r="B82" t="s">
        <v>67</v>
      </c>
      <c r="C82">
        <v>25055000</v>
      </c>
      <c r="D82">
        <v>1007993</v>
      </c>
      <c r="E82">
        <v>9427</v>
      </c>
      <c r="F82" s="25">
        <f t="shared" si="3"/>
        <v>503996.5</v>
      </c>
      <c r="G82" s="25">
        <f t="shared" si="4"/>
        <v>167998.83333333334</v>
      </c>
      <c r="H82">
        <v>2020</v>
      </c>
      <c r="I82">
        <f t="shared" si="5"/>
        <v>2015986</v>
      </c>
    </row>
    <row r="83" spans="1:9" x14ac:dyDescent="0.3">
      <c r="A83" t="s">
        <v>91</v>
      </c>
      <c r="B83" t="s">
        <v>67</v>
      </c>
      <c r="C83">
        <v>23480000</v>
      </c>
      <c r="D83">
        <v>1002754</v>
      </c>
      <c r="E83">
        <v>8746</v>
      </c>
      <c r="F83" s="25">
        <f t="shared" si="3"/>
        <v>501377</v>
      </c>
      <c r="G83" s="25">
        <f t="shared" si="4"/>
        <v>167125.66666666666</v>
      </c>
      <c r="H83">
        <v>2020</v>
      </c>
      <c r="I83">
        <f t="shared" si="5"/>
        <v>2005508</v>
      </c>
    </row>
    <row r="84" spans="1:9" x14ac:dyDescent="0.3">
      <c r="A84" t="s">
        <v>92</v>
      </c>
      <c r="B84" t="s">
        <v>67</v>
      </c>
      <c r="C84">
        <v>19541000</v>
      </c>
      <c r="D84">
        <v>839347</v>
      </c>
      <c r="E84">
        <v>7917</v>
      </c>
      <c r="F84" s="25">
        <f t="shared" si="3"/>
        <v>419673.5</v>
      </c>
      <c r="G84" s="25">
        <f t="shared" si="4"/>
        <v>139891.16666666666</v>
      </c>
      <c r="H84">
        <v>2020</v>
      </c>
      <c r="I84">
        <f t="shared" si="5"/>
        <v>1678694</v>
      </c>
    </row>
    <row r="85" spans="1:9" x14ac:dyDescent="0.3">
      <c r="A85" t="s">
        <v>93</v>
      </c>
      <c r="B85" t="s">
        <v>67</v>
      </c>
      <c r="C85">
        <v>19200000</v>
      </c>
      <c r="D85">
        <v>831110</v>
      </c>
      <c r="E85">
        <v>7888</v>
      </c>
      <c r="F85" s="25">
        <f t="shared" si="3"/>
        <v>415555</v>
      </c>
      <c r="G85" s="25">
        <f t="shared" si="4"/>
        <v>138518.33333333334</v>
      </c>
      <c r="H85">
        <v>2020</v>
      </c>
      <c r="I85">
        <f t="shared" si="5"/>
        <v>1662220</v>
      </c>
    </row>
    <row r="86" spans="1:9" x14ac:dyDescent="0.3">
      <c r="A86" t="s">
        <v>94</v>
      </c>
      <c r="B86" t="s">
        <v>67</v>
      </c>
      <c r="C86">
        <v>17040000</v>
      </c>
      <c r="D86">
        <v>703228</v>
      </c>
      <c r="E86">
        <v>5708</v>
      </c>
      <c r="F86" s="25">
        <f t="shared" si="3"/>
        <v>351614</v>
      </c>
      <c r="G86" s="25">
        <f t="shared" si="4"/>
        <v>117204.66666666667</v>
      </c>
      <c r="H86">
        <v>2020</v>
      </c>
      <c r="I86">
        <f t="shared" si="5"/>
        <v>1406456</v>
      </c>
    </row>
    <row r="87" spans="1:9" x14ac:dyDescent="0.3">
      <c r="A87" t="s">
        <v>95</v>
      </c>
      <c r="B87" t="s">
        <v>67</v>
      </c>
      <c r="C87">
        <v>11837000</v>
      </c>
      <c r="D87">
        <v>696614</v>
      </c>
      <c r="E87">
        <v>5226</v>
      </c>
      <c r="F87" s="25">
        <f t="shared" si="3"/>
        <v>348307</v>
      </c>
      <c r="G87" s="25">
        <f t="shared" si="4"/>
        <v>116102.33333333333</v>
      </c>
      <c r="H87">
        <v>2020</v>
      </c>
      <c r="I87">
        <f t="shared" si="5"/>
        <v>1393228</v>
      </c>
    </row>
    <row r="88" spans="1:9" x14ac:dyDescent="0.3">
      <c r="A88" t="s">
        <v>96</v>
      </c>
      <c r="B88" t="s">
        <v>67</v>
      </c>
      <c r="C88">
        <v>10100000</v>
      </c>
      <c r="D88">
        <v>672139</v>
      </c>
      <c r="E88">
        <v>4628</v>
      </c>
      <c r="F88" s="25">
        <f t="shared" si="3"/>
        <v>336069.5</v>
      </c>
      <c r="G88" s="25">
        <f t="shared" si="4"/>
        <v>112023.16666666667</v>
      </c>
      <c r="H88">
        <v>2020</v>
      </c>
      <c r="I88">
        <f t="shared" si="5"/>
        <v>1344278</v>
      </c>
    </row>
    <row r="89" spans="1:9" x14ac:dyDescent="0.3">
      <c r="A89" t="s">
        <v>97</v>
      </c>
      <c r="B89" t="s">
        <v>4</v>
      </c>
      <c r="C89">
        <v>218625385</v>
      </c>
      <c r="D89">
        <v>4072533</v>
      </c>
      <c r="E89">
        <v>102595</v>
      </c>
      <c r="F89" s="25">
        <f t="shared" si="3"/>
        <v>2036266.5</v>
      </c>
      <c r="G89" s="25">
        <f t="shared" si="4"/>
        <v>678755.5</v>
      </c>
      <c r="H89">
        <v>2020</v>
      </c>
      <c r="I89">
        <f t="shared" si="5"/>
        <v>8145066</v>
      </c>
    </row>
    <row r="90" spans="1:9" x14ac:dyDescent="0.3">
      <c r="A90" t="s">
        <v>98</v>
      </c>
      <c r="B90" t="s">
        <v>4</v>
      </c>
      <c r="C90">
        <v>121922416</v>
      </c>
      <c r="D90">
        <v>1273130</v>
      </c>
      <c r="E90">
        <v>29378</v>
      </c>
      <c r="F90" s="25">
        <f t="shared" si="3"/>
        <v>636565</v>
      </c>
      <c r="G90" s="25">
        <f t="shared" si="4"/>
        <v>212188.33333333334</v>
      </c>
      <c r="H90">
        <v>2020</v>
      </c>
      <c r="I90">
        <f t="shared" si="5"/>
        <v>2546260</v>
      </c>
    </row>
    <row r="91" spans="1:9" x14ac:dyDescent="0.3">
      <c r="A91" t="s">
        <v>99</v>
      </c>
      <c r="B91" t="s">
        <v>4</v>
      </c>
      <c r="C91">
        <v>106981048</v>
      </c>
      <c r="D91">
        <v>1152483</v>
      </c>
      <c r="E91">
        <v>24826</v>
      </c>
      <c r="F91" s="25">
        <f t="shared" si="3"/>
        <v>576241.5</v>
      </c>
      <c r="G91" s="25">
        <f t="shared" si="4"/>
        <v>192080.5</v>
      </c>
      <c r="H91">
        <v>2020</v>
      </c>
      <c r="I91">
        <f t="shared" si="5"/>
        <v>2304966</v>
      </c>
    </row>
    <row r="92" spans="1:9" x14ac:dyDescent="0.3">
      <c r="A92" t="s">
        <v>100</v>
      </c>
      <c r="B92" t="s">
        <v>4</v>
      </c>
      <c r="C92">
        <v>96511548</v>
      </c>
      <c r="D92">
        <v>515970</v>
      </c>
      <c r="E92">
        <v>16297</v>
      </c>
      <c r="F92" s="25">
        <f t="shared" si="3"/>
        <v>257985</v>
      </c>
      <c r="G92" s="25">
        <f t="shared" si="4"/>
        <v>85995</v>
      </c>
      <c r="H92">
        <v>2020</v>
      </c>
      <c r="I92">
        <f t="shared" si="5"/>
        <v>1031940</v>
      </c>
    </row>
    <row r="93" spans="1:9" x14ac:dyDescent="0.3">
      <c r="A93" t="s">
        <v>101</v>
      </c>
      <c r="B93" t="s">
        <v>4</v>
      </c>
      <c r="C93">
        <v>63931876</v>
      </c>
      <c r="D93">
        <v>500815</v>
      </c>
      <c r="E93">
        <v>7559</v>
      </c>
      <c r="F93" s="25">
        <f t="shared" si="3"/>
        <v>250407.5</v>
      </c>
      <c r="G93" s="25">
        <f t="shared" si="4"/>
        <v>83469.166666666672</v>
      </c>
      <c r="H93">
        <v>2020</v>
      </c>
      <c r="I93">
        <f t="shared" si="5"/>
        <v>1001630</v>
      </c>
    </row>
    <row r="94" spans="1:9" x14ac:dyDescent="0.3">
      <c r="A94" t="s">
        <v>102</v>
      </c>
      <c r="B94" t="s">
        <v>4</v>
      </c>
      <c r="C94">
        <v>61081076</v>
      </c>
      <c r="D94">
        <v>343881</v>
      </c>
      <c r="E94">
        <v>6881</v>
      </c>
      <c r="F94" s="25">
        <f t="shared" si="3"/>
        <v>171940.5</v>
      </c>
      <c r="G94" s="25">
        <f t="shared" si="4"/>
        <v>57313.5</v>
      </c>
      <c r="H94">
        <v>2020</v>
      </c>
      <c r="I94">
        <f t="shared" si="5"/>
        <v>687762</v>
      </c>
    </row>
    <row r="95" spans="1:9" x14ac:dyDescent="0.3">
      <c r="A95" t="s">
        <v>103</v>
      </c>
      <c r="B95" t="s">
        <v>4</v>
      </c>
      <c r="C95">
        <v>56645588</v>
      </c>
      <c r="D95">
        <v>343035</v>
      </c>
      <c r="E95">
        <v>5668</v>
      </c>
      <c r="F95" s="25">
        <f t="shared" si="3"/>
        <v>171517.5</v>
      </c>
      <c r="G95" s="25">
        <f t="shared" si="4"/>
        <v>57172.5</v>
      </c>
      <c r="H95">
        <v>2019</v>
      </c>
      <c r="I95">
        <f t="shared" si="5"/>
        <v>686070</v>
      </c>
    </row>
    <row r="96" spans="1:9" x14ac:dyDescent="0.3">
      <c r="A96" t="s">
        <v>104</v>
      </c>
      <c r="B96" t="s">
        <v>4</v>
      </c>
      <c r="C96">
        <v>49333704</v>
      </c>
      <c r="D96">
        <v>299776</v>
      </c>
      <c r="E96">
        <v>5575</v>
      </c>
      <c r="F96" s="25">
        <f t="shared" si="3"/>
        <v>149888</v>
      </c>
      <c r="G96" s="25">
        <f t="shared" si="4"/>
        <v>49962.666666666664</v>
      </c>
      <c r="H96">
        <v>2019</v>
      </c>
      <c r="I96">
        <f t="shared" si="5"/>
        <v>599552</v>
      </c>
    </row>
    <row r="97" spans="1:9" x14ac:dyDescent="0.3">
      <c r="A97" t="s">
        <v>105</v>
      </c>
      <c r="B97" t="s">
        <v>4</v>
      </c>
      <c r="C97">
        <v>46342103</v>
      </c>
      <c r="D97">
        <v>271673</v>
      </c>
      <c r="E97">
        <v>4955</v>
      </c>
      <c r="F97" s="25">
        <f t="shared" si="3"/>
        <v>135836.5</v>
      </c>
      <c r="G97" s="25">
        <f t="shared" si="4"/>
        <v>45278.833333333336</v>
      </c>
      <c r="H97">
        <v>2019</v>
      </c>
      <c r="I97">
        <f t="shared" si="5"/>
        <v>543346</v>
      </c>
    </row>
    <row r="98" spans="1:9" x14ac:dyDescent="0.3">
      <c r="A98" t="s">
        <v>106</v>
      </c>
      <c r="B98" t="s">
        <v>4</v>
      </c>
      <c r="C98">
        <v>45753509</v>
      </c>
      <c r="D98">
        <v>266675</v>
      </c>
      <c r="E98">
        <v>4068</v>
      </c>
      <c r="F98" s="25">
        <f t="shared" si="3"/>
        <v>133337.5</v>
      </c>
      <c r="G98" s="25">
        <f t="shared" si="4"/>
        <v>44445.833333333336</v>
      </c>
      <c r="H98">
        <v>2019</v>
      </c>
      <c r="I98">
        <f t="shared" si="5"/>
        <v>533350</v>
      </c>
    </row>
    <row r="99" spans="1:9" x14ac:dyDescent="0.3">
      <c r="A99" t="s">
        <v>107</v>
      </c>
      <c r="B99" t="s">
        <v>4</v>
      </c>
      <c r="C99">
        <v>37945593</v>
      </c>
      <c r="D99">
        <v>264639</v>
      </c>
      <c r="E99">
        <v>4008</v>
      </c>
      <c r="F99" s="25">
        <f t="shared" si="3"/>
        <v>132319.5</v>
      </c>
      <c r="G99" s="25">
        <f t="shared" si="4"/>
        <v>44106.5</v>
      </c>
      <c r="H99">
        <v>2019</v>
      </c>
      <c r="I99">
        <f t="shared" si="5"/>
        <v>529278</v>
      </c>
    </row>
    <row r="100" spans="1:9" x14ac:dyDescent="0.3">
      <c r="A100" t="s">
        <v>108</v>
      </c>
      <c r="B100" t="s">
        <v>4</v>
      </c>
      <c r="C100">
        <v>35405823</v>
      </c>
      <c r="D100">
        <v>233334</v>
      </c>
      <c r="E100">
        <v>3626</v>
      </c>
      <c r="F100" s="25">
        <f t="shared" si="3"/>
        <v>116667</v>
      </c>
      <c r="G100" s="25">
        <f t="shared" si="4"/>
        <v>38889</v>
      </c>
      <c r="H100">
        <v>2019</v>
      </c>
      <c r="I100">
        <f t="shared" si="5"/>
        <v>466668</v>
      </c>
    </row>
    <row r="101" spans="1:9" x14ac:dyDescent="0.3">
      <c r="A101" t="s">
        <v>109</v>
      </c>
      <c r="B101" t="s">
        <v>4</v>
      </c>
      <c r="C101">
        <v>33413232</v>
      </c>
      <c r="D101">
        <v>171619</v>
      </c>
      <c r="E101">
        <v>3155</v>
      </c>
      <c r="F101" s="25">
        <f t="shared" si="3"/>
        <v>85809.5</v>
      </c>
      <c r="G101" s="25">
        <f t="shared" si="4"/>
        <v>28603.166666666668</v>
      </c>
      <c r="H101">
        <v>2019</v>
      </c>
      <c r="I101">
        <f t="shared" si="5"/>
        <v>343238</v>
      </c>
    </row>
    <row r="102" spans="1:9" x14ac:dyDescent="0.3">
      <c r="A102" t="s">
        <v>110</v>
      </c>
      <c r="B102" t="s">
        <v>4</v>
      </c>
      <c r="C102">
        <v>32642373</v>
      </c>
      <c r="D102">
        <v>171222</v>
      </c>
      <c r="E102">
        <v>2215</v>
      </c>
      <c r="F102" s="25">
        <f t="shared" si="3"/>
        <v>85611</v>
      </c>
      <c r="G102" s="25">
        <f t="shared" si="4"/>
        <v>28537</v>
      </c>
      <c r="H102">
        <v>2019</v>
      </c>
      <c r="I102">
        <f t="shared" si="5"/>
        <v>342444</v>
      </c>
    </row>
    <row r="103" spans="1:9" x14ac:dyDescent="0.3">
      <c r="A103" t="s">
        <v>111</v>
      </c>
      <c r="B103" t="s">
        <v>4</v>
      </c>
      <c r="C103">
        <v>29434823</v>
      </c>
      <c r="D103">
        <v>170552</v>
      </c>
      <c r="E103">
        <v>1971</v>
      </c>
      <c r="F103" s="25">
        <f t="shared" si="3"/>
        <v>85276</v>
      </c>
      <c r="G103" s="25">
        <f t="shared" si="4"/>
        <v>28425.333333333332</v>
      </c>
      <c r="H103">
        <v>2019</v>
      </c>
      <c r="I103">
        <f t="shared" si="5"/>
        <v>341104</v>
      </c>
    </row>
    <row r="104" spans="1:9" x14ac:dyDescent="0.3">
      <c r="A104" t="s">
        <v>112</v>
      </c>
      <c r="B104" t="s">
        <v>4</v>
      </c>
      <c r="C104">
        <v>28161144</v>
      </c>
      <c r="D104">
        <v>133194</v>
      </c>
      <c r="E104">
        <v>1971</v>
      </c>
      <c r="F104" s="25">
        <f t="shared" si="3"/>
        <v>66597</v>
      </c>
      <c r="G104" s="25">
        <f t="shared" si="4"/>
        <v>22199</v>
      </c>
      <c r="H104">
        <v>2019</v>
      </c>
      <c r="I104">
        <f t="shared" si="5"/>
        <v>266388</v>
      </c>
    </row>
    <row r="105" spans="1:9" x14ac:dyDescent="0.3">
      <c r="A105" t="s">
        <v>113</v>
      </c>
      <c r="B105" t="s">
        <v>4</v>
      </c>
      <c r="C105">
        <v>27974485</v>
      </c>
      <c r="D105">
        <v>124895</v>
      </c>
      <c r="E105">
        <v>1900</v>
      </c>
      <c r="F105" s="25">
        <f t="shared" si="3"/>
        <v>62447.5</v>
      </c>
      <c r="G105" s="25">
        <f t="shared" si="4"/>
        <v>20815.833333333332</v>
      </c>
      <c r="H105">
        <v>2019</v>
      </c>
      <c r="I105">
        <f t="shared" si="5"/>
        <v>249790</v>
      </c>
    </row>
    <row r="106" spans="1:9" x14ac:dyDescent="0.3">
      <c r="A106" t="s">
        <v>114</v>
      </c>
      <c r="B106" t="s">
        <v>4</v>
      </c>
      <c r="C106">
        <v>26412604</v>
      </c>
      <c r="D106">
        <v>105384</v>
      </c>
      <c r="E106">
        <v>1462</v>
      </c>
      <c r="F106" s="25">
        <f t="shared" si="3"/>
        <v>52692</v>
      </c>
      <c r="G106" s="25">
        <f t="shared" si="4"/>
        <v>17564</v>
      </c>
      <c r="H106">
        <v>2019</v>
      </c>
      <c r="I106">
        <f t="shared" si="5"/>
        <v>210768</v>
      </c>
    </row>
    <row r="107" spans="1:9" x14ac:dyDescent="0.3">
      <c r="A107" t="s">
        <v>115</v>
      </c>
      <c r="B107" t="s">
        <v>4</v>
      </c>
      <c r="C107">
        <v>22313534</v>
      </c>
      <c r="D107">
        <v>95944</v>
      </c>
      <c r="E107">
        <v>1456</v>
      </c>
      <c r="F107" s="25">
        <f t="shared" si="3"/>
        <v>47972</v>
      </c>
      <c r="G107" s="25">
        <f t="shared" si="4"/>
        <v>15990.666666666666</v>
      </c>
      <c r="H107">
        <v>2019</v>
      </c>
      <c r="I107">
        <f t="shared" si="5"/>
        <v>191888</v>
      </c>
    </row>
    <row r="108" spans="1:9" x14ac:dyDescent="0.3">
      <c r="A108" t="s">
        <v>116</v>
      </c>
      <c r="B108" t="s">
        <v>4</v>
      </c>
      <c r="C108">
        <v>21691072</v>
      </c>
      <c r="D108">
        <v>88993</v>
      </c>
      <c r="E108">
        <v>1417</v>
      </c>
      <c r="F108" s="25">
        <f t="shared" si="3"/>
        <v>44496.5</v>
      </c>
      <c r="G108" s="25">
        <f t="shared" si="4"/>
        <v>14832.166666666666</v>
      </c>
      <c r="H108">
        <v>2019</v>
      </c>
      <c r="I108">
        <f t="shared" si="5"/>
        <v>177986</v>
      </c>
    </row>
    <row r="109" spans="1:9" x14ac:dyDescent="0.3">
      <c r="A109" t="s">
        <v>117</v>
      </c>
      <c r="B109" t="s">
        <v>4</v>
      </c>
      <c r="C109">
        <v>20341255</v>
      </c>
      <c r="D109">
        <v>88321</v>
      </c>
      <c r="E109">
        <v>1403</v>
      </c>
      <c r="F109" s="25">
        <f t="shared" si="3"/>
        <v>44160.5</v>
      </c>
      <c r="G109" s="25">
        <f t="shared" si="4"/>
        <v>14720.166666666666</v>
      </c>
      <c r="H109">
        <v>2019</v>
      </c>
      <c r="I109">
        <f t="shared" si="5"/>
        <v>176642</v>
      </c>
    </row>
    <row r="110" spans="1:9" x14ac:dyDescent="0.3">
      <c r="A110" t="s">
        <v>118</v>
      </c>
      <c r="B110" t="s">
        <v>4</v>
      </c>
      <c r="C110">
        <v>19652620</v>
      </c>
      <c r="D110">
        <v>74627</v>
      </c>
      <c r="E110">
        <v>1376</v>
      </c>
      <c r="F110" s="25">
        <f t="shared" si="3"/>
        <v>37313.5</v>
      </c>
      <c r="G110" s="25">
        <f t="shared" si="4"/>
        <v>12437.833333333334</v>
      </c>
      <c r="H110">
        <v>2019</v>
      </c>
      <c r="I110">
        <f t="shared" si="5"/>
        <v>149254</v>
      </c>
    </row>
    <row r="111" spans="1:9" x14ac:dyDescent="0.3">
      <c r="A111" t="s">
        <v>119</v>
      </c>
      <c r="B111" t="s">
        <v>4</v>
      </c>
      <c r="C111">
        <v>17826571</v>
      </c>
      <c r="D111">
        <v>68211</v>
      </c>
      <c r="E111">
        <v>1361</v>
      </c>
      <c r="F111" s="25">
        <f t="shared" si="3"/>
        <v>34105.5</v>
      </c>
      <c r="G111" s="25">
        <f t="shared" si="4"/>
        <v>11368.5</v>
      </c>
      <c r="H111">
        <v>2019</v>
      </c>
      <c r="I111">
        <f t="shared" si="5"/>
        <v>136422</v>
      </c>
    </row>
    <row r="112" spans="1:9" x14ac:dyDescent="0.3">
      <c r="A112" t="s">
        <v>120</v>
      </c>
      <c r="B112" t="s">
        <v>4</v>
      </c>
      <c r="C112">
        <v>17589364</v>
      </c>
      <c r="D112">
        <v>63993</v>
      </c>
      <c r="E112">
        <v>986</v>
      </c>
      <c r="F112" s="25">
        <f t="shared" si="3"/>
        <v>31996.5</v>
      </c>
      <c r="G112" s="25">
        <f t="shared" si="4"/>
        <v>10665.5</v>
      </c>
      <c r="H112">
        <v>2019</v>
      </c>
      <c r="I112">
        <f t="shared" si="5"/>
        <v>127986</v>
      </c>
    </row>
    <row r="113" spans="1:9" x14ac:dyDescent="0.3">
      <c r="A113" t="s">
        <v>121</v>
      </c>
      <c r="B113" t="s">
        <v>4</v>
      </c>
      <c r="C113">
        <v>16985528</v>
      </c>
      <c r="D113">
        <v>63617</v>
      </c>
      <c r="E113">
        <v>841</v>
      </c>
      <c r="F113" s="25">
        <f t="shared" si="3"/>
        <v>31808.5</v>
      </c>
      <c r="G113" s="25">
        <f t="shared" si="4"/>
        <v>10602.833333333334</v>
      </c>
      <c r="H113">
        <v>2019</v>
      </c>
      <c r="I113">
        <f t="shared" si="5"/>
        <v>127234</v>
      </c>
    </row>
    <row r="114" spans="1:9" x14ac:dyDescent="0.3">
      <c r="A114" t="s">
        <v>122</v>
      </c>
      <c r="B114" t="s">
        <v>4</v>
      </c>
      <c r="C114">
        <v>15378243</v>
      </c>
      <c r="D114">
        <v>63370</v>
      </c>
      <c r="E114">
        <v>806</v>
      </c>
      <c r="F114" s="25">
        <f t="shared" si="3"/>
        <v>31685</v>
      </c>
      <c r="G114" s="25">
        <f t="shared" si="4"/>
        <v>10561.666666666666</v>
      </c>
      <c r="H114">
        <v>2019</v>
      </c>
      <c r="I114">
        <f t="shared" si="5"/>
        <v>126740</v>
      </c>
    </row>
    <row r="115" spans="1:9" x14ac:dyDescent="0.3">
      <c r="A115" t="s">
        <v>123</v>
      </c>
      <c r="B115" t="s">
        <v>4</v>
      </c>
      <c r="C115">
        <v>14008576</v>
      </c>
      <c r="D115">
        <v>50937</v>
      </c>
      <c r="E115">
        <v>795</v>
      </c>
      <c r="F115" s="25">
        <f t="shared" si="3"/>
        <v>25468.5</v>
      </c>
      <c r="G115" s="25">
        <f t="shared" si="4"/>
        <v>8489.5</v>
      </c>
      <c r="H115">
        <v>2019</v>
      </c>
      <c r="I115">
        <f t="shared" si="5"/>
        <v>101874</v>
      </c>
    </row>
    <row r="116" spans="1:9" x14ac:dyDescent="0.3">
      <c r="A116" t="s">
        <v>124</v>
      </c>
      <c r="B116" t="s">
        <v>4</v>
      </c>
      <c r="C116">
        <v>13736863</v>
      </c>
      <c r="D116">
        <v>48981</v>
      </c>
      <c r="E116">
        <v>780</v>
      </c>
      <c r="F116" s="25">
        <f t="shared" si="3"/>
        <v>24490.5</v>
      </c>
      <c r="G116" s="25">
        <f t="shared" si="4"/>
        <v>8163.5</v>
      </c>
      <c r="H116">
        <v>2019</v>
      </c>
      <c r="I116">
        <f t="shared" si="5"/>
        <v>97962</v>
      </c>
    </row>
    <row r="117" spans="1:9" x14ac:dyDescent="0.3">
      <c r="A117" t="s">
        <v>125</v>
      </c>
      <c r="B117" t="s">
        <v>4</v>
      </c>
      <c r="C117">
        <v>12902012</v>
      </c>
      <c r="D117">
        <v>42973</v>
      </c>
      <c r="E117">
        <v>730</v>
      </c>
      <c r="F117" s="25">
        <f t="shared" si="3"/>
        <v>21486.5</v>
      </c>
      <c r="G117" s="25">
        <f t="shared" si="4"/>
        <v>7162.166666666667</v>
      </c>
      <c r="H117">
        <v>2019</v>
      </c>
      <c r="I117">
        <f t="shared" si="5"/>
        <v>85946</v>
      </c>
    </row>
  </sheetData>
  <conditionalFormatting sqref="D31:D59">
    <cfRule type="cellIs" dxfId="6" priority="2" operator="between">
      <formula>$D$5</formula>
      <formula>#REF!</formula>
    </cfRule>
  </conditionalFormatting>
  <conditionalFormatting sqref="D2:D30">
    <cfRule type="cellIs" dxfId="5" priority="6" operator="between">
      <formula>$D$2</formula>
      <formula>#REF!</formula>
    </cfRule>
    <cfRule type="cellIs" dxfId="4" priority="7" operator="between">
      <formula>$F$48</formula>
      <formula>$F$93</formula>
    </cfRule>
  </conditionalFormatting>
  <conditionalFormatting sqref="D60:D88">
    <cfRule type="cellIs" priority="1" operator="between">
      <formula>$H$125</formula>
      <formula>$H$167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C0860-9ADC-4BD7-81EA-6E59A1569311}">
  <dimension ref="D117:N372"/>
  <sheetViews>
    <sheetView topLeftCell="A311" workbookViewId="0">
      <selection activeCell="F312" sqref="F312:F336"/>
    </sheetView>
  </sheetViews>
  <sheetFormatPr defaultRowHeight="14.4" x14ac:dyDescent="0.3"/>
  <cols>
    <col min="4" max="4" width="9.88671875" bestFit="1" customWidth="1"/>
    <col min="6" max="6" width="9.88671875" bestFit="1" customWidth="1"/>
    <col min="7" max="7" width="21.109375" bestFit="1" customWidth="1"/>
    <col min="8" max="8" width="18.21875" bestFit="1" customWidth="1"/>
  </cols>
  <sheetData>
    <row r="117" spans="5:14" ht="15" thickBot="1" x14ac:dyDescent="0.35"/>
    <row r="118" spans="5:14" ht="15" thickBot="1" x14ac:dyDescent="0.35">
      <c r="E118" s="19"/>
      <c r="F118" s="20"/>
      <c r="G118" s="20"/>
      <c r="H118" s="20"/>
      <c r="I118" s="20"/>
      <c r="J118" s="20"/>
      <c r="K118" s="20"/>
      <c r="L118" s="20"/>
      <c r="M118" s="20"/>
      <c r="N118" s="21"/>
    </row>
    <row r="119" spans="5:14" ht="15" thickBot="1" x14ac:dyDescent="0.35">
      <c r="E119" s="12"/>
      <c r="F119" s="14"/>
      <c r="G119" s="15"/>
      <c r="H119" s="12"/>
      <c r="I119" s="12"/>
      <c r="J119" s="15"/>
      <c r="K119" s="12"/>
      <c r="L119" s="15"/>
      <c r="M119" s="12"/>
      <c r="N119" s="14"/>
    </row>
    <row r="120" spans="5:14" ht="15" thickBot="1" x14ac:dyDescent="0.35">
      <c r="E120" s="12"/>
      <c r="F120" s="14"/>
      <c r="G120" s="15"/>
      <c r="H120" s="12"/>
      <c r="I120" s="12"/>
      <c r="J120" s="15"/>
      <c r="K120" s="12"/>
      <c r="L120" s="15"/>
      <c r="M120" s="12"/>
      <c r="N120" s="14"/>
    </row>
    <row r="121" spans="5:14" ht="15" thickBot="1" x14ac:dyDescent="0.35">
      <c r="E121" s="12"/>
      <c r="F121" s="14"/>
      <c r="G121" s="15"/>
      <c r="H121" s="12"/>
      <c r="I121" s="12"/>
      <c r="J121" s="15"/>
      <c r="K121" s="12"/>
      <c r="L121" s="15"/>
      <c r="M121" s="12"/>
      <c r="N121" s="14"/>
    </row>
    <row r="122" spans="5:14" ht="15" thickBot="1" x14ac:dyDescent="0.35">
      <c r="E122" s="12"/>
      <c r="F122" s="14"/>
      <c r="G122" s="15"/>
      <c r="H122" s="12"/>
      <c r="I122" s="12"/>
      <c r="J122" s="15"/>
      <c r="K122" s="12"/>
      <c r="L122" s="15"/>
      <c r="M122" s="12"/>
      <c r="N122" s="14"/>
    </row>
    <row r="123" spans="5:14" ht="15" thickBot="1" x14ac:dyDescent="0.35">
      <c r="E123" s="12"/>
      <c r="F123" s="14"/>
      <c r="G123" s="15"/>
      <c r="H123" s="12"/>
      <c r="I123" s="12"/>
      <c r="J123" s="15"/>
      <c r="K123" s="12"/>
      <c r="L123" s="15"/>
      <c r="M123" s="12"/>
      <c r="N123" s="14"/>
    </row>
    <row r="124" spans="5:14" ht="15" thickBot="1" x14ac:dyDescent="0.35">
      <c r="E124" s="12"/>
      <c r="F124" s="13"/>
      <c r="G124" s="15"/>
      <c r="H124" s="12"/>
      <c r="I124" s="12"/>
      <c r="J124" s="15"/>
      <c r="K124" s="12"/>
      <c r="L124" s="15"/>
      <c r="M124" s="12"/>
      <c r="N124" s="14"/>
    </row>
    <row r="125" spans="5:14" ht="15" thickBot="1" x14ac:dyDescent="0.35">
      <c r="E125" s="12"/>
      <c r="F125" s="14"/>
      <c r="G125" s="15"/>
      <c r="H125" s="12"/>
      <c r="I125" s="12"/>
      <c r="J125" s="15"/>
      <c r="K125" s="12"/>
      <c r="L125" s="15"/>
      <c r="M125" s="12"/>
      <c r="N125" s="14"/>
    </row>
    <row r="126" spans="5:14" ht="15" thickBot="1" x14ac:dyDescent="0.35">
      <c r="E126" s="12"/>
      <c r="F126" s="14"/>
      <c r="G126" s="15"/>
      <c r="H126" s="12"/>
      <c r="I126" s="12"/>
      <c r="J126" s="15"/>
      <c r="K126" s="12"/>
      <c r="L126" s="15"/>
      <c r="M126" s="12"/>
      <c r="N126" s="14"/>
    </row>
    <row r="127" spans="5:14" ht="15" thickBot="1" x14ac:dyDescent="0.35">
      <c r="E127" s="12"/>
      <c r="F127" s="14"/>
      <c r="G127" s="15"/>
      <c r="H127" s="12"/>
      <c r="I127" s="12"/>
      <c r="J127" s="15"/>
      <c r="K127" s="12"/>
      <c r="L127" s="15"/>
      <c r="M127" s="12"/>
      <c r="N127" s="14"/>
    </row>
    <row r="128" spans="5:14" ht="15" thickBot="1" x14ac:dyDescent="0.35">
      <c r="E128" s="12"/>
      <c r="F128" s="14"/>
      <c r="G128" s="15"/>
      <c r="H128" s="12"/>
      <c r="I128" s="12"/>
      <c r="J128" s="15"/>
      <c r="K128" s="12"/>
      <c r="L128" s="15"/>
      <c r="M128" s="12"/>
      <c r="N128" s="14"/>
    </row>
    <row r="129" spans="5:14" ht="15" thickBot="1" x14ac:dyDescent="0.35">
      <c r="E129" s="12"/>
      <c r="F129" s="13"/>
      <c r="G129" s="15"/>
      <c r="H129" s="12"/>
      <c r="I129" s="12"/>
      <c r="J129" s="15"/>
      <c r="K129" s="12"/>
      <c r="L129" s="15"/>
      <c r="M129" s="12"/>
      <c r="N129" s="14"/>
    </row>
    <row r="130" spans="5:14" ht="15" thickBot="1" x14ac:dyDescent="0.35">
      <c r="E130" s="12"/>
      <c r="F130" s="14"/>
      <c r="G130" s="15"/>
      <c r="H130" s="12"/>
      <c r="I130" s="12"/>
      <c r="J130" s="15"/>
      <c r="K130" s="12"/>
      <c r="L130" s="15"/>
      <c r="M130" s="12"/>
      <c r="N130" s="14"/>
    </row>
    <row r="131" spans="5:14" ht="15" thickBot="1" x14ac:dyDescent="0.35">
      <c r="E131" s="12"/>
      <c r="F131" s="14"/>
      <c r="G131" s="15"/>
      <c r="H131" s="12"/>
      <c r="I131" s="12"/>
      <c r="J131" s="15"/>
      <c r="K131" s="12"/>
      <c r="L131" s="15"/>
      <c r="M131" s="12"/>
      <c r="N131" s="14"/>
    </row>
    <row r="132" spans="5:14" ht="15" thickBot="1" x14ac:dyDescent="0.35">
      <c r="E132" s="12"/>
      <c r="F132" s="14"/>
      <c r="G132" s="15"/>
      <c r="H132" s="12"/>
      <c r="I132" s="12"/>
      <c r="J132" s="15"/>
      <c r="K132" s="12"/>
      <c r="L132" s="15"/>
      <c r="M132" s="18"/>
      <c r="N132" s="14"/>
    </row>
    <row r="133" spans="5:14" ht="15" thickBot="1" x14ac:dyDescent="0.35">
      <c r="E133" s="12"/>
      <c r="F133" s="14"/>
      <c r="G133" s="15"/>
      <c r="H133" s="12"/>
      <c r="I133" s="12"/>
      <c r="J133" s="15"/>
      <c r="K133" s="12"/>
      <c r="L133" s="15"/>
      <c r="M133" s="12"/>
      <c r="N133" s="16"/>
    </row>
    <row r="134" spans="5:14" ht="15" thickBot="1" x14ac:dyDescent="0.35">
      <c r="E134" s="12"/>
      <c r="F134" s="14"/>
      <c r="G134" s="15"/>
      <c r="H134" s="12"/>
      <c r="I134" s="12"/>
      <c r="J134" s="15"/>
      <c r="K134" s="12"/>
      <c r="L134" s="15"/>
      <c r="M134" s="12"/>
      <c r="N134" s="14"/>
    </row>
    <row r="135" spans="5:14" ht="15" thickBot="1" x14ac:dyDescent="0.35">
      <c r="E135" s="12"/>
      <c r="F135" s="14"/>
      <c r="G135" s="15"/>
      <c r="H135" s="12"/>
      <c r="I135" s="12"/>
      <c r="J135" s="15"/>
      <c r="K135" s="12"/>
      <c r="L135" s="15"/>
      <c r="M135" s="12"/>
      <c r="N135" s="14"/>
    </row>
    <row r="136" spans="5:14" ht="15" thickBot="1" x14ac:dyDescent="0.35">
      <c r="E136" s="12"/>
      <c r="F136" s="14"/>
      <c r="G136" s="15"/>
      <c r="H136" s="12"/>
      <c r="I136" s="12"/>
      <c r="J136" s="15"/>
      <c r="K136" s="12"/>
      <c r="L136" s="15"/>
      <c r="M136" s="12"/>
      <c r="N136" s="14"/>
    </row>
    <row r="137" spans="5:14" ht="15" thickBot="1" x14ac:dyDescent="0.35">
      <c r="E137" s="12"/>
      <c r="F137" s="14"/>
      <c r="G137" s="15"/>
      <c r="H137" s="12"/>
      <c r="I137" s="12"/>
      <c r="J137" s="15"/>
      <c r="K137" s="12"/>
      <c r="L137" s="15"/>
      <c r="M137" s="12"/>
      <c r="N137" s="14"/>
    </row>
    <row r="138" spans="5:14" ht="15" thickBot="1" x14ac:dyDescent="0.35">
      <c r="E138" s="12"/>
      <c r="F138" s="14"/>
      <c r="G138" s="15"/>
      <c r="H138" s="12"/>
      <c r="I138" s="12"/>
      <c r="J138" s="15"/>
      <c r="K138" s="12"/>
      <c r="L138" s="15"/>
      <c r="M138" s="12"/>
      <c r="N138" s="14"/>
    </row>
    <row r="139" spans="5:14" ht="15" thickBot="1" x14ac:dyDescent="0.35">
      <c r="E139" s="12"/>
      <c r="F139" s="14"/>
      <c r="G139" s="15"/>
      <c r="H139" s="12"/>
      <c r="I139" s="12"/>
      <c r="J139" s="15"/>
      <c r="K139" s="12"/>
      <c r="L139" s="15"/>
      <c r="M139" s="12"/>
      <c r="N139" s="14"/>
    </row>
    <row r="140" spans="5:14" ht="15" thickBot="1" x14ac:dyDescent="0.35">
      <c r="E140" s="12"/>
      <c r="F140" s="14"/>
      <c r="G140" s="15"/>
      <c r="H140" s="12"/>
      <c r="I140" s="12"/>
      <c r="J140" s="15"/>
      <c r="K140" s="12"/>
      <c r="L140" s="15"/>
      <c r="M140" s="12"/>
      <c r="N140" s="14"/>
    </row>
    <row r="141" spans="5:14" ht="15" thickBot="1" x14ac:dyDescent="0.35">
      <c r="E141" s="12"/>
      <c r="F141" s="13"/>
      <c r="G141" s="15"/>
      <c r="H141" s="12"/>
      <c r="I141" s="12"/>
      <c r="J141" s="15"/>
      <c r="K141" s="12"/>
      <c r="L141" s="15"/>
      <c r="M141" s="12"/>
      <c r="N141" s="14"/>
    </row>
    <row r="142" spans="5:14" ht="15" thickBot="1" x14ac:dyDescent="0.35">
      <c r="E142" s="12"/>
      <c r="F142" s="14"/>
      <c r="G142" s="15"/>
      <c r="H142" s="12"/>
      <c r="I142" s="12"/>
      <c r="J142" s="15"/>
      <c r="K142" s="12"/>
      <c r="L142" s="15"/>
      <c r="M142" s="12"/>
      <c r="N142" s="14"/>
    </row>
    <row r="143" spans="5:14" ht="15" thickBot="1" x14ac:dyDescent="0.35">
      <c r="E143" s="12"/>
      <c r="F143" s="14"/>
      <c r="G143" s="15"/>
      <c r="H143" s="12"/>
      <c r="I143" s="12"/>
      <c r="J143" s="15"/>
      <c r="K143" s="12"/>
      <c r="L143" s="15"/>
      <c r="M143" s="12"/>
      <c r="N143" s="14"/>
    </row>
    <row r="144" spans="5:14" ht="15" thickBot="1" x14ac:dyDescent="0.35">
      <c r="E144" s="12"/>
      <c r="F144" s="13"/>
      <c r="G144" s="15"/>
      <c r="H144" s="12"/>
      <c r="I144" s="12"/>
      <c r="J144" s="15"/>
      <c r="K144" s="12"/>
      <c r="L144" s="15"/>
      <c r="M144" s="12"/>
      <c r="N144" s="14"/>
    </row>
    <row r="145" spans="5:14" ht="15" thickBot="1" x14ac:dyDescent="0.35">
      <c r="E145" s="12"/>
      <c r="F145" s="14"/>
      <c r="G145" s="15"/>
      <c r="H145" s="12"/>
      <c r="I145" s="12"/>
      <c r="J145" s="15"/>
      <c r="K145" s="12"/>
      <c r="L145" s="15"/>
      <c r="M145" s="12"/>
      <c r="N145" s="14"/>
    </row>
    <row r="146" spans="5:14" ht="15" thickBot="1" x14ac:dyDescent="0.35">
      <c r="E146" s="12"/>
      <c r="F146" s="14"/>
      <c r="G146" s="15"/>
      <c r="H146" s="12"/>
      <c r="I146" s="12"/>
      <c r="J146" s="15"/>
      <c r="K146" s="12"/>
      <c r="L146" s="15"/>
      <c r="M146" s="12"/>
      <c r="N146" s="14"/>
    </row>
    <row r="147" spans="5:14" ht="15" thickBot="1" x14ac:dyDescent="0.35">
      <c r="E147" s="12"/>
      <c r="F147" s="14"/>
      <c r="G147" s="15"/>
      <c r="H147" s="12"/>
      <c r="I147" s="12"/>
      <c r="J147" s="15"/>
      <c r="K147" s="12"/>
      <c r="L147" s="22"/>
      <c r="M147" s="22"/>
      <c r="N147" s="23"/>
    </row>
    <row r="148" spans="5:14" ht="15" thickBot="1" x14ac:dyDescent="0.35">
      <c r="G148" s="2"/>
      <c r="H148" s="17"/>
      <c r="I148" s="3"/>
      <c r="J148" s="4"/>
      <c r="K148" s="3"/>
    </row>
    <row r="149" spans="5:14" ht="15" thickBot="1" x14ac:dyDescent="0.35">
      <c r="G149" s="2"/>
      <c r="H149" s="17"/>
      <c r="I149" s="3"/>
      <c r="J149" s="4"/>
      <c r="K149" s="3"/>
    </row>
    <row r="150" spans="5:14" ht="15" thickBot="1" x14ac:dyDescent="0.35">
      <c r="G150" s="2"/>
      <c r="H150" s="17"/>
      <c r="I150" s="3"/>
      <c r="J150" s="4"/>
      <c r="K150" s="3"/>
    </row>
    <row r="151" spans="5:14" ht="15" thickBot="1" x14ac:dyDescent="0.35">
      <c r="G151" s="2"/>
      <c r="H151" s="17"/>
      <c r="I151" s="3"/>
      <c r="J151" s="4"/>
      <c r="K151" s="3"/>
    </row>
    <row r="152" spans="5:14" ht="15" thickBot="1" x14ac:dyDescent="0.35">
      <c r="G152" s="2"/>
      <c r="H152" s="17"/>
      <c r="I152" s="3"/>
      <c r="J152" s="4"/>
      <c r="K152" s="3"/>
    </row>
    <row r="153" spans="5:14" ht="15" thickBot="1" x14ac:dyDescent="0.35">
      <c r="G153" s="2"/>
      <c r="H153" s="17"/>
      <c r="I153" s="3"/>
      <c r="J153" s="4"/>
      <c r="K153" s="3"/>
    </row>
    <row r="154" spans="5:14" ht="15" thickBot="1" x14ac:dyDescent="0.35">
      <c r="G154" s="2"/>
      <c r="H154" s="17"/>
      <c r="I154" s="3"/>
      <c r="J154" s="4"/>
      <c r="K154" s="3"/>
    </row>
    <row r="155" spans="5:14" ht="15" thickBot="1" x14ac:dyDescent="0.35">
      <c r="G155" s="2"/>
      <c r="H155" s="17"/>
      <c r="I155" s="3"/>
      <c r="J155" s="4"/>
      <c r="K155" s="3"/>
    </row>
    <row r="156" spans="5:14" ht="15" thickBot="1" x14ac:dyDescent="0.35">
      <c r="G156" s="2"/>
      <c r="H156" s="17"/>
      <c r="I156" s="3"/>
      <c r="J156" s="4"/>
      <c r="K156" s="3"/>
    </row>
    <row r="157" spans="5:14" ht="15" thickBot="1" x14ac:dyDescent="0.35">
      <c r="G157" s="2"/>
      <c r="H157" s="17"/>
      <c r="I157" s="3"/>
      <c r="J157" s="4"/>
      <c r="K157" s="3"/>
    </row>
    <row r="158" spans="5:14" ht="15" thickBot="1" x14ac:dyDescent="0.35">
      <c r="G158" s="2"/>
      <c r="H158" s="17"/>
      <c r="I158" s="3"/>
      <c r="J158" s="4"/>
      <c r="K158" s="3"/>
    </row>
    <row r="159" spans="5:14" ht="15" thickBot="1" x14ac:dyDescent="0.35">
      <c r="G159" s="2"/>
      <c r="H159" s="17"/>
      <c r="I159" s="3"/>
      <c r="J159" s="4"/>
      <c r="K159" s="3"/>
    </row>
    <row r="160" spans="5:14" ht="15" thickBot="1" x14ac:dyDescent="0.35">
      <c r="G160" s="2"/>
      <c r="H160" s="17"/>
      <c r="I160" s="3"/>
      <c r="J160" s="4"/>
      <c r="K160" s="3"/>
    </row>
    <row r="161" spans="7:11" ht="15" thickBot="1" x14ac:dyDescent="0.35">
      <c r="G161" s="2"/>
      <c r="H161" s="17"/>
      <c r="I161" s="3"/>
      <c r="J161" s="4"/>
      <c r="K161" s="3"/>
    </row>
    <row r="162" spans="7:11" ht="15" thickBot="1" x14ac:dyDescent="0.35">
      <c r="G162" s="2"/>
      <c r="H162" s="17"/>
      <c r="I162" s="3"/>
      <c r="J162" s="4"/>
      <c r="K162" s="3"/>
    </row>
    <row r="163" spans="7:11" ht="15" thickBot="1" x14ac:dyDescent="0.35">
      <c r="G163" s="2"/>
      <c r="H163" s="17"/>
      <c r="I163" s="3"/>
      <c r="J163" s="4"/>
      <c r="K163" s="3"/>
    </row>
    <row r="164" spans="7:11" ht="15" thickBot="1" x14ac:dyDescent="0.35">
      <c r="G164" s="2"/>
      <c r="H164" s="17"/>
      <c r="I164" s="3"/>
      <c r="J164" s="4"/>
      <c r="K164" s="3"/>
    </row>
    <row r="165" spans="7:11" ht="15" thickBot="1" x14ac:dyDescent="0.35">
      <c r="G165" s="2"/>
      <c r="H165" s="17"/>
      <c r="I165" s="3"/>
      <c r="J165" s="4"/>
      <c r="K165" s="3"/>
    </row>
    <row r="166" spans="7:11" ht="15" thickBot="1" x14ac:dyDescent="0.35">
      <c r="G166" s="2"/>
      <c r="H166" s="17"/>
      <c r="I166" s="3"/>
      <c r="J166" s="4"/>
      <c r="K166" s="3"/>
    </row>
    <row r="167" spans="7:11" x14ac:dyDescent="0.3">
      <c r="G167" s="2"/>
      <c r="H167" s="17"/>
      <c r="I167" s="3"/>
      <c r="J167" s="4"/>
      <c r="K167" s="3"/>
    </row>
    <row r="206" spans="4:8" ht="15" thickBot="1" x14ac:dyDescent="0.35"/>
    <row r="207" spans="4:8" ht="15" thickBot="1" x14ac:dyDescent="0.35">
      <c r="D207" s="12"/>
      <c r="E207" s="14"/>
      <c r="F207" s="15"/>
      <c r="G207" s="12"/>
      <c r="H207" s="16"/>
    </row>
    <row r="208" spans="4:8" ht="15" thickBot="1" x14ac:dyDescent="0.35">
      <c r="D208" s="12"/>
      <c r="E208" s="14"/>
      <c r="F208" s="15"/>
      <c r="G208" s="12"/>
      <c r="H208" s="14"/>
    </row>
    <row r="209" spans="4:12" ht="15" thickBot="1" x14ac:dyDescent="0.35">
      <c r="D209" s="12"/>
      <c r="E209" s="14"/>
      <c r="F209" s="15"/>
      <c r="G209" s="12"/>
      <c r="H209" s="14"/>
    </row>
    <row r="210" spans="4:12" ht="15" thickBot="1" x14ac:dyDescent="0.35">
      <c r="D210" s="12"/>
      <c r="E210" s="14"/>
      <c r="F210" s="15"/>
      <c r="G210" s="12"/>
      <c r="H210" s="14"/>
    </row>
    <row r="211" spans="4:12" ht="15" thickBot="1" x14ac:dyDescent="0.35">
      <c r="D211" s="12"/>
      <c r="E211" s="14"/>
      <c r="F211" s="15"/>
      <c r="G211" s="12"/>
      <c r="H211" s="14"/>
    </row>
    <row r="212" spans="4:12" ht="15" thickBot="1" x14ac:dyDescent="0.35">
      <c r="D212" s="12"/>
      <c r="E212" s="14"/>
      <c r="F212" s="15"/>
      <c r="G212" s="12"/>
      <c r="H212" s="14"/>
    </row>
    <row r="213" spans="4:12" ht="15" thickBot="1" x14ac:dyDescent="0.35">
      <c r="D213" s="12"/>
      <c r="E213" s="14"/>
      <c r="F213" s="15"/>
      <c r="G213" s="12"/>
      <c r="H213" s="14"/>
    </row>
    <row r="214" spans="4:12" ht="15" thickBot="1" x14ac:dyDescent="0.35">
      <c r="D214" s="12"/>
      <c r="E214" s="14"/>
      <c r="F214" s="15"/>
      <c r="G214" s="12"/>
      <c r="H214" s="14"/>
    </row>
    <row r="215" spans="4:12" ht="15" thickBot="1" x14ac:dyDescent="0.35">
      <c r="D215" s="12"/>
      <c r="E215" s="14"/>
      <c r="F215" s="15"/>
      <c r="G215" s="12"/>
      <c r="H215" s="14"/>
    </row>
    <row r="216" spans="4:12" ht="15" thickBot="1" x14ac:dyDescent="0.35">
      <c r="D216" s="12"/>
      <c r="E216" s="14"/>
      <c r="F216" s="15"/>
      <c r="G216" s="12"/>
      <c r="H216" s="14"/>
      <c r="I216" s="17"/>
      <c r="J216" s="3"/>
      <c r="K216" s="4"/>
      <c r="L216" s="3"/>
    </row>
    <row r="217" spans="4:12" ht="15" thickBot="1" x14ac:dyDescent="0.35">
      <c r="D217" s="12"/>
      <c r="E217" s="14"/>
      <c r="F217" s="15"/>
      <c r="G217" s="12"/>
      <c r="H217" s="14"/>
      <c r="I217" s="17"/>
      <c r="J217" s="3"/>
      <c r="K217" s="4"/>
      <c r="L217" s="3"/>
    </row>
    <row r="218" spans="4:12" ht="15" thickBot="1" x14ac:dyDescent="0.35">
      <c r="D218" s="12"/>
      <c r="E218" s="14"/>
      <c r="F218" s="15"/>
      <c r="G218" s="12"/>
      <c r="H218" s="14"/>
      <c r="I218" s="17"/>
      <c r="J218" s="3"/>
      <c r="K218" s="4"/>
      <c r="L218" s="3"/>
    </row>
    <row r="219" spans="4:12" ht="15" thickBot="1" x14ac:dyDescent="0.35">
      <c r="D219" s="12"/>
      <c r="E219" s="14"/>
      <c r="F219" s="15"/>
      <c r="G219" s="12"/>
      <c r="H219" s="14"/>
      <c r="I219" s="17"/>
      <c r="J219" s="3"/>
      <c r="K219" s="4"/>
      <c r="L219" s="3"/>
    </row>
    <row r="220" spans="4:12" ht="15" thickBot="1" x14ac:dyDescent="0.35">
      <c r="D220" s="12"/>
      <c r="E220" s="14"/>
      <c r="F220" s="15"/>
      <c r="G220" s="12"/>
      <c r="H220" s="14"/>
      <c r="I220" s="17"/>
      <c r="J220" s="3"/>
      <c r="K220" s="4"/>
      <c r="L220" s="3"/>
    </row>
    <row r="221" spans="4:12" ht="15" thickBot="1" x14ac:dyDescent="0.35">
      <c r="D221" s="12"/>
      <c r="E221" s="14"/>
      <c r="F221" s="15"/>
      <c r="G221" s="12"/>
      <c r="H221" s="14"/>
      <c r="I221" s="17"/>
      <c r="J221" s="3"/>
      <c r="K221" s="4"/>
      <c r="L221" s="3"/>
    </row>
    <row r="222" spans="4:12" ht="15" thickBot="1" x14ac:dyDescent="0.35">
      <c r="D222" s="12"/>
      <c r="E222" s="14"/>
      <c r="F222" s="15"/>
      <c r="G222" s="12"/>
      <c r="H222" s="14"/>
      <c r="I222" s="17"/>
      <c r="J222" s="3"/>
      <c r="K222" s="4"/>
      <c r="L222" s="3"/>
    </row>
    <row r="223" spans="4:12" ht="15" thickBot="1" x14ac:dyDescent="0.35">
      <c r="D223" s="12"/>
      <c r="E223" s="14"/>
      <c r="F223" s="15"/>
      <c r="G223" s="12"/>
      <c r="H223" s="14"/>
      <c r="I223" s="17"/>
      <c r="J223" s="3"/>
      <c r="K223" s="4"/>
      <c r="L223" s="3"/>
    </row>
    <row r="224" spans="4:12" ht="15" thickBot="1" x14ac:dyDescent="0.35">
      <c r="D224" s="12"/>
      <c r="E224" s="14"/>
      <c r="F224" s="15"/>
      <c r="G224" s="12"/>
      <c r="H224" s="14"/>
      <c r="I224" s="17"/>
      <c r="J224" s="3"/>
      <c r="K224" s="4"/>
      <c r="L224" s="3"/>
    </row>
    <row r="225" spans="4:12" ht="15" thickBot="1" x14ac:dyDescent="0.35">
      <c r="D225" s="12"/>
      <c r="E225" s="14"/>
      <c r="F225" s="15"/>
      <c r="G225" s="12"/>
      <c r="H225" s="14"/>
      <c r="I225" s="17"/>
      <c r="J225" s="3"/>
      <c r="K225" s="4"/>
      <c r="L225" s="3"/>
    </row>
    <row r="226" spans="4:12" ht="15" thickBot="1" x14ac:dyDescent="0.35">
      <c r="D226" s="12"/>
      <c r="E226" s="14"/>
      <c r="F226" s="15"/>
      <c r="G226" s="12"/>
      <c r="H226" s="14"/>
      <c r="I226" s="17"/>
      <c r="J226" s="3"/>
      <c r="K226" s="4"/>
      <c r="L226" s="3"/>
    </row>
    <row r="227" spans="4:12" ht="15" thickBot="1" x14ac:dyDescent="0.35">
      <c r="D227" s="12"/>
      <c r="E227" s="14"/>
      <c r="F227" s="15"/>
      <c r="G227" s="12"/>
      <c r="H227" s="14"/>
      <c r="I227" s="17"/>
      <c r="J227" s="3"/>
      <c r="K227" s="4"/>
      <c r="L227" s="3"/>
    </row>
    <row r="228" spans="4:12" ht="15" thickBot="1" x14ac:dyDescent="0.35">
      <c r="D228" s="12"/>
      <c r="E228" s="14"/>
      <c r="F228" s="15"/>
      <c r="G228" s="12"/>
      <c r="H228" s="14"/>
      <c r="I228" s="17"/>
      <c r="J228" s="3"/>
      <c r="K228" s="4"/>
      <c r="L228" s="3"/>
    </row>
    <row r="229" spans="4:12" ht="15" thickBot="1" x14ac:dyDescent="0.35">
      <c r="D229" s="12"/>
      <c r="E229" s="14"/>
      <c r="F229" s="15"/>
      <c r="G229" s="12"/>
      <c r="H229" s="14"/>
      <c r="I229" s="17"/>
      <c r="J229" s="3"/>
      <c r="K229" s="4"/>
      <c r="L229" s="3"/>
    </row>
    <row r="230" spans="4:12" ht="15" thickBot="1" x14ac:dyDescent="0.35">
      <c r="D230" s="12"/>
      <c r="E230" s="14"/>
      <c r="F230" s="15"/>
      <c r="G230" s="12"/>
      <c r="H230" s="14"/>
      <c r="I230" s="17"/>
      <c r="J230" s="3"/>
      <c r="K230" s="4"/>
      <c r="L230" s="3"/>
    </row>
    <row r="231" spans="4:12" ht="15" thickBot="1" x14ac:dyDescent="0.35">
      <c r="D231" s="12"/>
      <c r="E231" s="14"/>
      <c r="F231" s="15"/>
      <c r="G231" s="12"/>
      <c r="H231" s="14"/>
      <c r="I231" s="17"/>
      <c r="J231" s="3"/>
      <c r="K231" s="4"/>
      <c r="L231" s="3"/>
    </row>
    <row r="232" spans="4:12" ht="15" thickBot="1" x14ac:dyDescent="0.35">
      <c r="D232" s="12"/>
      <c r="E232" s="14"/>
      <c r="F232" s="15"/>
      <c r="G232" s="12"/>
      <c r="H232" s="14"/>
      <c r="I232" s="17"/>
      <c r="J232" s="3"/>
      <c r="K232" s="4"/>
      <c r="L232" s="3"/>
    </row>
    <row r="233" spans="4:12" ht="15" thickBot="1" x14ac:dyDescent="0.35">
      <c r="D233" s="12"/>
      <c r="E233" s="14"/>
      <c r="F233" s="15"/>
      <c r="G233" s="12"/>
      <c r="H233" s="14"/>
      <c r="I233" s="17"/>
      <c r="J233" s="3"/>
      <c r="K233" s="4"/>
      <c r="L233" s="3"/>
    </row>
    <row r="234" spans="4:12" ht="15" thickBot="1" x14ac:dyDescent="0.35">
      <c r="D234" s="12"/>
      <c r="E234" s="14"/>
      <c r="F234" s="15"/>
      <c r="G234" s="12"/>
      <c r="H234" s="14"/>
      <c r="I234" s="17"/>
      <c r="J234" s="3"/>
      <c r="K234" s="4"/>
      <c r="L234" s="3"/>
    </row>
    <row r="235" spans="4:12" ht="15" thickBot="1" x14ac:dyDescent="0.35">
      <c r="D235" s="12"/>
      <c r="E235" s="14"/>
      <c r="F235" s="15"/>
      <c r="G235" s="12"/>
      <c r="H235" s="14"/>
      <c r="I235" s="17"/>
      <c r="J235" s="3"/>
      <c r="K235" s="4"/>
      <c r="L235" s="3"/>
    </row>
    <row r="236" spans="4:12" ht="15" thickBot="1" x14ac:dyDescent="0.35">
      <c r="D236" s="12"/>
      <c r="E236" s="14"/>
      <c r="F236" s="15"/>
      <c r="G236" s="12"/>
      <c r="H236" s="14"/>
      <c r="I236" s="17"/>
      <c r="J236" s="3"/>
      <c r="K236" s="4"/>
      <c r="L236" s="3"/>
    </row>
    <row r="237" spans="4:12" ht="15" thickBot="1" x14ac:dyDescent="0.35">
      <c r="D237" s="12"/>
      <c r="E237" s="14"/>
      <c r="F237" s="15"/>
      <c r="G237" s="12"/>
      <c r="H237" s="14"/>
      <c r="I237" s="17"/>
      <c r="J237" s="3"/>
      <c r="K237" s="4"/>
      <c r="L237" s="3"/>
    </row>
    <row r="238" spans="4:12" ht="15" thickBot="1" x14ac:dyDescent="0.35">
      <c r="D238" s="12"/>
      <c r="E238" s="14"/>
      <c r="F238" s="15"/>
      <c r="G238" s="12"/>
      <c r="H238" s="14"/>
      <c r="I238" s="17"/>
      <c r="J238" s="3"/>
      <c r="K238" s="4"/>
      <c r="L238" s="3"/>
    </row>
    <row r="239" spans="4:12" ht="15" thickBot="1" x14ac:dyDescent="0.35">
      <c r="D239" s="12"/>
      <c r="E239" s="14"/>
      <c r="F239" s="15"/>
      <c r="G239" s="12"/>
      <c r="H239" s="14"/>
      <c r="I239" s="17"/>
      <c r="J239" s="3"/>
      <c r="K239" s="4"/>
      <c r="L239" s="3"/>
    </row>
    <row r="240" spans="4:12" ht="15" thickBot="1" x14ac:dyDescent="0.35">
      <c r="D240" s="12"/>
      <c r="E240" s="14"/>
      <c r="F240" s="15"/>
      <c r="G240" s="12"/>
      <c r="H240" s="14"/>
      <c r="I240" s="17"/>
      <c r="J240" s="3"/>
      <c r="K240" s="4"/>
      <c r="L240" s="3"/>
    </row>
    <row r="241" spans="4:12" ht="15" thickBot="1" x14ac:dyDescent="0.35">
      <c r="D241" s="12"/>
      <c r="E241" s="14"/>
      <c r="F241" s="15"/>
      <c r="G241" s="12"/>
      <c r="H241" s="14"/>
      <c r="I241" s="17"/>
      <c r="J241" s="3"/>
      <c r="K241" s="4"/>
      <c r="L241" s="3"/>
    </row>
    <row r="242" spans="4:12" ht="15" thickBot="1" x14ac:dyDescent="0.35">
      <c r="D242" s="12"/>
      <c r="E242" s="14"/>
      <c r="F242" s="15"/>
      <c r="G242" s="12"/>
      <c r="H242" s="14"/>
      <c r="I242" s="17"/>
      <c r="J242" s="3"/>
      <c r="K242" s="4"/>
      <c r="L242" s="3"/>
    </row>
    <row r="243" spans="4:12" ht="15" thickBot="1" x14ac:dyDescent="0.35">
      <c r="D243" s="12"/>
      <c r="E243" s="14"/>
      <c r="F243" s="15"/>
      <c r="G243" s="12"/>
      <c r="H243" s="14"/>
      <c r="I243" s="17"/>
      <c r="J243" s="3"/>
      <c r="K243" s="4"/>
      <c r="L243" s="3"/>
    </row>
    <row r="244" spans="4:12" ht="15" thickBot="1" x14ac:dyDescent="0.35">
      <c r="D244" s="12"/>
      <c r="E244" s="14"/>
      <c r="F244" s="15"/>
      <c r="G244" s="12"/>
      <c r="H244" s="14"/>
      <c r="I244" s="17"/>
      <c r="J244" s="3"/>
      <c r="K244" s="4"/>
      <c r="L244" s="3"/>
    </row>
    <row r="245" spans="4:12" ht="15" thickBot="1" x14ac:dyDescent="0.35">
      <c r="D245" s="12"/>
      <c r="E245" s="14"/>
      <c r="F245" s="15"/>
      <c r="G245" s="12"/>
      <c r="H245" s="14"/>
      <c r="I245" s="17"/>
      <c r="J245" s="3"/>
      <c r="K245" s="4"/>
      <c r="L245" s="3"/>
    </row>
    <row r="246" spans="4:12" ht="15" thickBot="1" x14ac:dyDescent="0.35">
      <c r="D246" s="12"/>
      <c r="E246" s="14"/>
      <c r="F246" s="15"/>
      <c r="G246" s="12"/>
      <c r="H246" s="14"/>
      <c r="I246" s="17"/>
      <c r="J246" s="3"/>
      <c r="K246" s="4"/>
      <c r="L246" s="3"/>
    </row>
    <row r="247" spans="4:12" ht="15" thickBot="1" x14ac:dyDescent="0.35">
      <c r="H247" s="2"/>
      <c r="I247" s="17"/>
      <c r="J247" s="3"/>
      <c r="K247" s="4"/>
      <c r="L247" s="3"/>
    </row>
    <row r="248" spans="4:12" ht="15" thickBot="1" x14ac:dyDescent="0.35">
      <c r="H248" s="2"/>
      <c r="I248" s="17"/>
      <c r="J248" s="3"/>
      <c r="K248" s="4"/>
      <c r="L248" s="3"/>
    </row>
    <row r="249" spans="4:12" ht="15" thickBot="1" x14ac:dyDescent="0.35">
      <c r="H249" s="2"/>
      <c r="I249" s="17"/>
      <c r="J249" s="3"/>
      <c r="K249" s="4"/>
      <c r="L249" s="3"/>
    </row>
    <row r="250" spans="4:12" ht="15" thickBot="1" x14ac:dyDescent="0.35">
      <c r="H250" s="2"/>
      <c r="I250" s="17"/>
      <c r="J250" s="3"/>
      <c r="K250" s="4"/>
      <c r="L250" s="3"/>
    </row>
    <row r="251" spans="4:12" ht="15" thickBot="1" x14ac:dyDescent="0.35">
      <c r="H251" s="2"/>
      <c r="I251" s="17"/>
      <c r="J251" s="3"/>
      <c r="K251" s="4"/>
      <c r="L251" s="3"/>
    </row>
    <row r="252" spans="4:12" ht="15" thickBot="1" x14ac:dyDescent="0.35">
      <c r="H252" s="2"/>
      <c r="I252" s="17"/>
      <c r="J252" s="3"/>
      <c r="K252" s="4"/>
      <c r="L252" s="3"/>
    </row>
    <row r="253" spans="4:12" ht="15" thickBot="1" x14ac:dyDescent="0.35">
      <c r="H253" s="2"/>
      <c r="I253" s="17"/>
      <c r="J253" s="3"/>
      <c r="K253" s="4"/>
      <c r="L253" s="3"/>
    </row>
    <row r="254" spans="4:12" ht="15" thickBot="1" x14ac:dyDescent="0.35">
      <c r="H254" s="2"/>
      <c r="I254" s="17"/>
      <c r="J254" s="3"/>
      <c r="K254" s="4"/>
      <c r="L254" s="3"/>
    </row>
    <row r="255" spans="4:12" ht="15" thickBot="1" x14ac:dyDescent="0.35">
      <c r="H255" s="2"/>
      <c r="I255" s="17"/>
      <c r="J255" s="3"/>
      <c r="K255" s="4"/>
      <c r="L255" s="3"/>
    </row>
    <row r="256" spans="4:12" ht="15" thickBot="1" x14ac:dyDescent="0.35">
      <c r="H256" s="2"/>
      <c r="I256" s="17"/>
      <c r="J256" s="3"/>
      <c r="K256" s="4"/>
      <c r="L256" s="3"/>
    </row>
    <row r="257" spans="8:12" ht="15" thickBot="1" x14ac:dyDescent="0.35">
      <c r="H257" s="2"/>
      <c r="I257" s="17"/>
      <c r="J257" s="3"/>
      <c r="K257" s="4"/>
      <c r="L257" s="3"/>
    </row>
    <row r="258" spans="8:12" x14ac:dyDescent="0.3">
      <c r="H258" s="2"/>
      <c r="I258" s="17"/>
      <c r="J258" s="3"/>
      <c r="K258" s="4"/>
      <c r="L258" s="3"/>
    </row>
    <row r="259" spans="8:12" ht="15" thickBot="1" x14ac:dyDescent="0.35">
      <c r="H259" s="24"/>
    </row>
    <row r="260" spans="8:12" x14ac:dyDescent="0.3">
      <c r="H260" s="2"/>
    </row>
    <row r="261" spans="8:12" x14ac:dyDescent="0.3">
      <c r="H261" s="2"/>
    </row>
    <row r="262" spans="8:12" x14ac:dyDescent="0.3">
      <c r="H262" s="2"/>
    </row>
    <row r="263" spans="8:12" x14ac:dyDescent="0.3">
      <c r="H263" s="2"/>
    </row>
    <row r="264" spans="8:12" x14ac:dyDescent="0.3">
      <c r="H264" s="2"/>
    </row>
    <row r="265" spans="8:12" x14ac:dyDescent="0.3">
      <c r="H265" s="2"/>
    </row>
    <row r="266" spans="8:12" x14ac:dyDescent="0.3">
      <c r="H266" s="2"/>
    </row>
    <row r="267" spans="8:12" x14ac:dyDescent="0.3">
      <c r="H267" s="2"/>
    </row>
    <row r="268" spans="8:12" x14ac:dyDescent="0.3">
      <c r="H268" s="2"/>
    </row>
    <row r="269" spans="8:12" x14ac:dyDescent="0.3">
      <c r="H269" s="2"/>
    </row>
    <row r="270" spans="8:12" ht="15" thickBot="1" x14ac:dyDescent="0.35">
      <c r="H270" s="24"/>
    </row>
    <row r="311" spans="5:11" ht="15" thickBot="1" x14ac:dyDescent="0.35"/>
    <row r="312" spans="5:11" ht="15" thickBot="1" x14ac:dyDescent="0.35">
      <c r="E312" s="5" t="s">
        <v>97</v>
      </c>
      <c r="F312" s="11">
        <v>102595</v>
      </c>
      <c r="G312" s="6">
        <v>102588</v>
      </c>
      <c r="H312" s="7">
        <v>45017</v>
      </c>
      <c r="I312" s="6" t="s">
        <v>35</v>
      </c>
    </row>
    <row r="313" spans="5:11" ht="15" thickBot="1" x14ac:dyDescent="0.35">
      <c r="E313" s="5" t="s">
        <v>99</v>
      </c>
      <c r="F313" s="11">
        <v>29378</v>
      </c>
      <c r="G313" s="6">
        <v>29367</v>
      </c>
      <c r="H313" s="7">
        <v>45017</v>
      </c>
      <c r="I313" s="6" t="s">
        <v>35</v>
      </c>
    </row>
    <row r="314" spans="5:11" ht="15" thickBot="1" x14ac:dyDescent="0.35">
      <c r="E314" s="5" t="s">
        <v>100</v>
      </c>
      <c r="F314" s="11">
        <v>24826</v>
      </c>
      <c r="G314" s="6">
        <v>24824</v>
      </c>
      <c r="H314" s="7">
        <v>45017</v>
      </c>
      <c r="I314" s="6" t="s">
        <v>35</v>
      </c>
    </row>
    <row r="315" spans="5:11" ht="15" thickBot="1" x14ac:dyDescent="0.35">
      <c r="E315" s="5" t="s">
        <v>98</v>
      </c>
      <c r="F315" s="11">
        <v>16297</v>
      </c>
      <c r="G315" s="6">
        <v>16296</v>
      </c>
      <c r="H315" s="7">
        <v>45017</v>
      </c>
      <c r="I315" s="6" t="s">
        <v>35</v>
      </c>
    </row>
    <row r="316" spans="5:11" ht="15" thickBot="1" x14ac:dyDescent="0.35">
      <c r="E316" s="5" t="s">
        <v>101</v>
      </c>
      <c r="F316" s="11">
        <v>7559</v>
      </c>
      <c r="G316" s="6">
        <v>7552</v>
      </c>
      <c r="H316" s="7">
        <v>44743</v>
      </c>
      <c r="I316" s="6" t="s">
        <v>35</v>
      </c>
    </row>
    <row r="317" spans="5:11" ht="15" thickBot="1" x14ac:dyDescent="0.35">
      <c r="E317" s="5" t="s">
        <v>105</v>
      </c>
      <c r="F317" s="11">
        <v>6881</v>
      </c>
      <c r="G317" s="6">
        <v>6879</v>
      </c>
      <c r="H317" s="7">
        <v>45017</v>
      </c>
      <c r="I317" s="6" t="s">
        <v>35</v>
      </c>
    </row>
    <row r="318" spans="5:11" ht="15" thickBot="1" x14ac:dyDescent="0.35">
      <c r="E318" s="5" t="s">
        <v>103</v>
      </c>
      <c r="F318" s="11">
        <v>5668</v>
      </c>
      <c r="G318" s="6">
        <v>5660</v>
      </c>
      <c r="H318" s="7">
        <v>44743</v>
      </c>
      <c r="I318" s="6" t="s">
        <v>35</v>
      </c>
      <c r="J318" s="7"/>
      <c r="K318" s="6"/>
    </row>
    <row r="319" spans="5:11" ht="15" thickBot="1" x14ac:dyDescent="0.35">
      <c r="E319" s="5" t="s">
        <v>107</v>
      </c>
      <c r="F319" s="11">
        <v>5575</v>
      </c>
      <c r="G319" s="6">
        <v>5563</v>
      </c>
      <c r="H319" s="7">
        <v>44743</v>
      </c>
      <c r="I319" s="6" t="s">
        <v>35</v>
      </c>
      <c r="J319" s="7"/>
      <c r="K319" s="6"/>
    </row>
    <row r="320" spans="5:11" ht="15" thickBot="1" x14ac:dyDescent="0.35">
      <c r="E320" s="5" t="s">
        <v>120</v>
      </c>
      <c r="F320" s="11">
        <v>4955</v>
      </c>
      <c r="G320" s="6">
        <v>4952</v>
      </c>
      <c r="H320" s="7">
        <v>44743</v>
      </c>
      <c r="I320" s="6" t="s">
        <v>35</v>
      </c>
      <c r="J320" s="7"/>
      <c r="K320" s="6"/>
    </row>
    <row r="321" spans="5:11" ht="15" thickBot="1" x14ac:dyDescent="0.35">
      <c r="E321" s="5" t="s">
        <v>110</v>
      </c>
      <c r="F321" s="11">
        <v>4068</v>
      </c>
      <c r="G321" s="6">
        <v>4065</v>
      </c>
      <c r="H321" s="7">
        <v>44743</v>
      </c>
      <c r="I321" s="6" t="s">
        <v>35</v>
      </c>
      <c r="J321" s="7"/>
      <c r="K321" s="6"/>
    </row>
    <row r="322" spans="5:11" ht="15" thickBot="1" x14ac:dyDescent="0.35">
      <c r="E322" s="5" t="s">
        <v>102</v>
      </c>
      <c r="F322" s="11">
        <v>4008</v>
      </c>
      <c r="G322" s="6">
        <v>4003</v>
      </c>
      <c r="H322" s="7">
        <v>44743</v>
      </c>
      <c r="I322" s="6" t="s">
        <v>35</v>
      </c>
      <c r="J322" s="7"/>
      <c r="K322" s="6"/>
    </row>
    <row r="323" spans="5:11" ht="15" thickBot="1" x14ac:dyDescent="0.35">
      <c r="E323" s="5" t="s">
        <v>111</v>
      </c>
      <c r="F323" s="11">
        <v>3626</v>
      </c>
      <c r="G323" s="6">
        <v>3621</v>
      </c>
      <c r="H323" s="7">
        <v>44743</v>
      </c>
      <c r="I323" s="6" t="s">
        <v>35</v>
      </c>
      <c r="J323" s="7"/>
      <c r="K323" s="6"/>
    </row>
    <row r="324" spans="5:11" ht="15" thickBot="1" x14ac:dyDescent="0.35">
      <c r="E324" s="5" t="s">
        <v>106</v>
      </c>
      <c r="F324" s="11">
        <v>3155</v>
      </c>
      <c r="G324" s="6">
        <v>3154</v>
      </c>
      <c r="H324" s="7">
        <v>45017</v>
      </c>
      <c r="I324" s="6" t="s">
        <v>35</v>
      </c>
      <c r="J324" s="7"/>
      <c r="K324" s="6"/>
    </row>
    <row r="325" spans="5:11" ht="15" thickBot="1" x14ac:dyDescent="0.35">
      <c r="E325" s="5" t="s">
        <v>108</v>
      </c>
      <c r="F325" s="11">
        <v>2215</v>
      </c>
      <c r="G325" s="6">
        <v>2214</v>
      </c>
      <c r="H325" s="7">
        <v>44743</v>
      </c>
      <c r="I325" s="6" t="s">
        <v>35</v>
      </c>
      <c r="J325" s="7"/>
      <c r="K325" s="6"/>
    </row>
    <row r="326" spans="5:11" ht="15" thickBot="1" x14ac:dyDescent="0.35">
      <c r="E326" s="5" t="s">
        <v>113</v>
      </c>
      <c r="F326" s="11">
        <v>1971</v>
      </c>
      <c r="G326" s="6">
        <v>1970</v>
      </c>
      <c r="H326" s="7">
        <v>45017</v>
      </c>
      <c r="I326" s="6" t="s">
        <v>35</v>
      </c>
      <c r="J326" s="7"/>
      <c r="K326" s="6"/>
    </row>
    <row r="327" spans="5:11" ht="15" thickBot="1" x14ac:dyDescent="0.35">
      <c r="E327" s="5" t="s">
        <v>116</v>
      </c>
      <c r="F327" s="11">
        <v>1971</v>
      </c>
      <c r="G327" s="6">
        <v>1968</v>
      </c>
      <c r="H327" s="7">
        <v>45017</v>
      </c>
      <c r="I327" s="6" t="s">
        <v>35</v>
      </c>
      <c r="J327" s="7"/>
      <c r="K327" s="6"/>
    </row>
    <row r="328" spans="5:11" ht="15" thickBot="1" x14ac:dyDescent="0.35">
      <c r="E328" s="5" t="s">
        <v>114</v>
      </c>
      <c r="F328" s="11">
        <v>1900</v>
      </c>
      <c r="G328" s="6">
        <v>1899</v>
      </c>
      <c r="H328" s="7">
        <v>44743</v>
      </c>
      <c r="I328" s="6" t="s">
        <v>35</v>
      </c>
      <c r="J328" s="7"/>
      <c r="K328" s="6"/>
    </row>
    <row r="329" spans="5:11" ht="15" thickBot="1" x14ac:dyDescent="0.35">
      <c r="E329" s="5" t="s">
        <v>112</v>
      </c>
      <c r="F329" s="11">
        <v>1462</v>
      </c>
      <c r="G329" s="6">
        <v>1461</v>
      </c>
      <c r="H329" s="7">
        <v>44743</v>
      </c>
      <c r="I329" s="6" t="s">
        <v>35</v>
      </c>
      <c r="J329" s="7"/>
      <c r="K329" s="6"/>
    </row>
    <row r="330" spans="5:11" ht="15" thickBot="1" x14ac:dyDescent="0.35">
      <c r="E330" s="5" t="s">
        <v>109</v>
      </c>
      <c r="F330" s="11">
        <v>1456</v>
      </c>
      <c r="G330" s="6">
        <v>1453</v>
      </c>
      <c r="H330" s="7">
        <v>44743</v>
      </c>
      <c r="I330" s="6" t="s">
        <v>35</v>
      </c>
      <c r="J330" s="7"/>
      <c r="K330" s="6"/>
    </row>
    <row r="331" spans="5:11" ht="15" thickBot="1" x14ac:dyDescent="0.35">
      <c r="E331" s="5" t="s">
        <v>118</v>
      </c>
      <c r="F331" s="11">
        <v>1417</v>
      </c>
      <c r="G331" s="6">
        <v>1416</v>
      </c>
      <c r="H331" s="7">
        <v>44743</v>
      </c>
      <c r="I331" s="6" t="s">
        <v>35</v>
      </c>
      <c r="J331" s="7"/>
      <c r="K331" s="6"/>
    </row>
    <row r="332" spans="5:11" ht="15" thickBot="1" x14ac:dyDescent="0.35">
      <c r="E332" s="5" t="s">
        <v>119</v>
      </c>
      <c r="F332" s="11">
        <v>1403</v>
      </c>
      <c r="G332" s="6">
        <v>1401</v>
      </c>
      <c r="H332" s="7">
        <v>44743</v>
      </c>
      <c r="I332" s="6" t="s">
        <v>35</v>
      </c>
      <c r="J332" s="7"/>
      <c r="K332" s="6"/>
    </row>
    <row r="333" spans="5:11" ht="15" thickBot="1" x14ac:dyDescent="0.35">
      <c r="E333" s="5" t="s">
        <v>115</v>
      </c>
      <c r="F333" s="11">
        <v>1376</v>
      </c>
      <c r="G333" s="6">
        <v>1375</v>
      </c>
      <c r="H333" s="7">
        <v>44743</v>
      </c>
      <c r="I333" s="6" t="s">
        <v>35</v>
      </c>
      <c r="J333" s="7"/>
      <c r="K333" s="6"/>
    </row>
    <row r="334" spans="5:11" ht="15" thickBot="1" x14ac:dyDescent="0.35">
      <c r="E334" s="5" t="s">
        <v>126</v>
      </c>
      <c r="F334" s="11">
        <v>1361</v>
      </c>
      <c r="G334" s="6">
        <v>1359</v>
      </c>
      <c r="H334" s="7">
        <v>44743</v>
      </c>
      <c r="I334" s="6" t="s">
        <v>35</v>
      </c>
      <c r="J334" s="7"/>
      <c r="K334" s="6"/>
    </row>
    <row r="335" spans="5:11" ht="15" thickBot="1" x14ac:dyDescent="0.35">
      <c r="E335" s="5" t="s">
        <v>121</v>
      </c>
      <c r="F335" s="11">
        <v>986</v>
      </c>
      <c r="G335" s="6">
        <v>984</v>
      </c>
      <c r="H335" s="7">
        <v>44743</v>
      </c>
      <c r="I335" s="6" t="s">
        <v>35</v>
      </c>
      <c r="J335" s="7"/>
      <c r="K335" s="6"/>
    </row>
    <row r="336" spans="5:11" ht="15" thickBot="1" x14ac:dyDescent="0.35">
      <c r="E336" s="5" t="s">
        <v>125</v>
      </c>
      <c r="F336" s="11">
        <v>841</v>
      </c>
      <c r="G336" s="6">
        <v>840</v>
      </c>
      <c r="H336" s="7">
        <v>44743</v>
      </c>
      <c r="I336" s="1"/>
      <c r="J336" s="7"/>
      <c r="K336" s="6"/>
    </row>
    <row r="337" spans="5:11" ht="15" thickBot="1" x14ac:dyDescent="0.35">
      <c r="E337" s="5"/>
      <c r="F337" s="11"/>
      <c r="G337" s="5"/>
      <c r="H337" s="11"/>
      <c r="I337" s="6"/>
      <c r="J337" s="7"/>
      <c r="K337" s="6"/>
    </row>
    <row r="338" spans="5:11" ht="15" thickBot="1" x14ac:dyDescent="0.35">
      <c r="E338" s="5"/>
      <c r="F338" s="11"/>
      <c r="G338" s="5"/>
      <c r="H338" s="11"/>
      <c r="I338" s="6"/>
      <c r="J338" s="7"/>
      <c r="K338" s="6"/>
    </row>
    <row r="339" spans="5:11" ht="15" thickBot="1" x14ac:dyDescent="0.35">
      <c r="E339" s="5"/>
      <c r="F339" s="11"/>
      <c r="G339" s="5"/>
      <c r="H339" s="11"/>
      <c r="I339" s="6"/>
      <c r="J339" s="7"/>
      <c r="K339" s="6"/>
    </row>
    <row r="340" spans="5:11" ht="15" thickBot="1" x14ac:dyDescent="0.35">
      <c r="E340" s="5"/>
      <c r="F340" s="11"/>
      <c r="G340" s="5"/>
      <c r="H340" s="11"/>
      <c r="I340" s="6"/>
      <c r="J340" s="7"/>
      <c r="K340" s="6"/>
    </row>
    <row r="341" spans="5:11" ht="15" thickBot="1" x14ac:dyDescent="0.35">
      <c r="E341" s="5"/>
      <c r="F341" s="11"/>
      <c r="G341" s="5"/>
      <c r="H341" s="11"/>
      <c r="I341" s="6"/>
      <c r="J341" s="7"/>
      <c r="K341" s="6"/>
    </row>
    <row r="342" spans="5:11" ht="15" thickBot="1" x14ac:dyDescent="0.35">
      <c r="E342" s="5"/>
      <c r="F342" s="11"/>
      <c r="G342" s="5"/>
      <c r="H342" s="11"/>
      <c r="I342" s="6"/>
      <c r="J342" s="7"/>
      <c r="K342" s="6"/>
    </row>
    <row r="343" spans="5:11" ht="15" thickBot="1" x14ac:dyDescent="0.35">
      <c r="E343" s="5"/>
      <c r="F343" s="11"/>
      <c r="G343" s="5"/>
      <c r="H343" s="11"/>
      <c r="I343" s="6"/>
      <c r="J343" s="7"/>
      <c r="K343" s="6"/>
    </row>
    <row r="344" spans="5:11" ht="15" thickBot="1" x14ac:dyDescent="0.35">
      <c r="E344" s="5"/>
      <c r="F344" s="11"/>
      <c r="G344" s="5"/>
      <c r="H344" s="11"/>
      <c r="I344" s="6"/>
      <c r="J344" s="7"/>
      <c r="K344" s="6"/>
    </row>
    <row r="345" spans="5:11" ht="15" thickBot="1" x14ac:dyDescent="0.35">
      <c r="E345" s="5"/>
      <c r="F345" s="11"/>
      <c r="G345" s="5"/>
      <c r="H345" s="11"/>
      <c r="I345" s="6"/>
      <c r="J345" s="7"/>
      <c r="K345" s="6"/>
    </row>
    <row r="346" spans="5:11" ht="15" thickBot="1" x14ac:dyDescent="0.35">
      <c r="E346" s="5"/>
      <c r="F346" s="11"/>
      <c r="G346" s="5"/>
      <c r="H346" s="11"/>
      <c r="I346" s="6"/>
      <c r="J346" s="7"/>
      <c r="K346" s="6"/>
    </row>
    <row r="347" spans="5:11" ht="15" thickBot="1" x14ac:dyDescent="0.35">
      <c r="E347" s="5"/>
      <c r="F347" s="11"/>
      <c r="G347" s="5"/>
      <c r="H347" s="11"/>
      <c r="I347" s="6"/>
      <c r="J347" s="7"/>
      <c r="K347" s="6"/>
    </row>
    <row r="348" spans="5:11" ht="15" thickBot="1" x14ac:dyDescent="0.35">
      <c r="E348" s="5"/>
      <c r="F348" s="11"/>
      <c r="G348" s="5"/>
      <c r="H348" s="11"/>
      <c r="I348" s="6"/>
      <c r="J348" s="7"/>
      <c r="K348" s="6"/>
    </row>
    <row r="349" spans="5:11" ht="15" thickBot="1" x14ac:dyDescent="0.35">
      <c r="E349" s="5"/>
      <c r="F349" s="11"/>
      <c r="G349" s="5"/>
      <c r="H349" s="11"/>
      <c r="I349" s="6"/>
      <c r="J349" s="7"/>
      <c r="K349" s="6"/>
    </row>
    <row r="350" spans="5:11" ht="15" thickBot="1" x14ac:dyDescent="0.35">
      <c r="E350" s="5"/>
      <c r="F350" s="11"/>
      <c r="G350" s="5"/>
      <c r="H350" s="11"/>
      <c r="I350" s="6"/>
      <c r="J350" s="7"/>
      <c r="K350" s="6"/>
    </row>
    <row r="351" spans="5:11" ht="15" thickBot="1" x14ac:dyDescent="0.35">
      <c r="E351" s="5"/>
      <c r="F351" s="11"/>
      <c r="G351" s="5"/>
      <c r="H351" s="11"/>
      <c r="I351" s="6"/>
      <c r="J351" s="7"/>
      <c r="K351" s="6"/>
    </row>
    <row r="352" spans="5:11" ht="15" thickBot="1" x14ac:dyDescent="0.35">
      <c r="E352" s="5"/>
      <c r="F352" s="11"/>
      <c r="G352" s="5"/>
      <c r="H352" s="11"/>
      <c r="I352" s="6"/>
      <c r="J352" s="7"/>
      <c r="K352" s="6"/>
    </row>
    <row r="353" spans="5:11" ht="15" thickBot="1" x14ac:dyDescent="0.35">
      <c r="E353" s="5"/>
      <c r="F353" s="11"/>
      <c r="G353" s="5"/>
      <c r="H353" s="11"/>
      <c r="I353" s="6"/>
      <c r="J353" s="7"/>
      <c r="K353" s="6"/>
    </row>
    <row r="354" spans="5:11" ht="15" thickBot="1" x14ac:dyDescent="0.35">
      <c r="E354" s="5"/>
      <c r="F354" s="11"/>
      <c r="G354" s="5"/>
      <c r="H354" s="11"/>
      <c r="I354" s="6"/>
      <c r="J354" s="7"/>
      <c r="K354" s="6"/>
    </row>
    <row r="355" spans="5:11" ht="15" thickBot="1" x14ac:dyDescent="0.35">
      <c r="E355" s="5"/>
      <c r="F355" s="11"/>
      <c r="G355" s="5"/>
      <c r="H355" s="11"/>
      <c r="I355" s="6"/>
      <c r="J355" s="7"/>
      <c r="K355" s="6"/>
    </row>
    <row r="356" spans="5:11" ht="15" thickBot="1" x14ac:dyDescent="0.35">
      <c r="E356" s="5"/>
      <c r="F356" s="11"/>
      <c r="G356" s="8"/>
      <c r="H356" s="11"/>
      <c r="I356" s="9"/>
      <c r="J356" s="10"/>
      <c r="K356" s="1"/>
    </row>
    <row r="357" spans="5:11" ht="15" thickBot="1" x14ac:dyDescent="0.35">
      <c r="E357" s="5"/>
      <c r="F357" s="11"/>
      <c r="G357" s="6"/>
      <c r="H357" s="7"/>
      <c r="I357" s="6"/>
      <c r="J357" s="7"/>
      <c r="K357" s="6"/>
    </row>
    <row r="358" spans="5:11" ht="15" thickBot="1" x14ac:dyDescent="0.35">
      <c r="E358" s="5"/>
      <c r="F358" s="11"/>
      <c r="G358" s="6"/>
      <c r="H358" s="7"/>
      <c r="I358" s="6"/>
      <c r="J358" s="7"/>
      <c r="K358" s="6"/>
    </row>
    <row r="359" spans="5:11" ht="15" thickBot="1" x14ac:dyDescent="0.35">
      <c r="E359" s="8"/>
      <c r="F359" s="11"/>
      <c r="G359" s="9"/>
      <c r="H359" s="10"/>
      <c r="I359" s="1"/>
      <c r="J359" s="7"/>
      <c r="K359" s="6"/>
    </row>
    <row r="360" spans="5:11" ht="15" thickBot="1" x14ac:dyDescent="0.35">
      <c r="G360" s="5"/>
      <c r="H360" s="11"/>
      <c r="I360" s="6"/>
      <c r="J360" s="7"/>
      <c r="K360" s="6"/>
    </row>
    <row r="361" spans="5:11" ht="15" thickBot="1" x14ac:dyDescent="0.35">
      <c r="G361" s="5"/>
      <c r="H361" s="11"/>
      <c r="I361" s="6"/>
      <c r="J361" s="7"/>
      <c r="K361" s="6"/>
    </row>
    <row r="362" spans="5:11" ht="15" thickBot="1" x14ac:dyDescent="0.35">
      <c r="G362" s="5"/>
      <c r="H362" s="11"/>
      <c r="I362" s="6"/>
      <c r="J362" s="7"/>
      <c r="K362" s="6"/>
    </row>
    <row r="363" spans="5:11" ht="15" thickBot="1" x14ac:dyDescent="0.35">
      <c r="G363" s="5"/>
      <c r="H363" s="11"/>
      <c r="I363" s="6"/>
      <c r="J363" s="7"/>
      <c r="K363" s="6"/>
    </row>
    <row r="364" spans="5:11" ht="15" thickBot="1" x14ac:dyDescent="0.35">
      <c r="G364" s="5"/>
      <c r="H364" s="11"/>
      <c r="I364" s="6"/>
      <c r="J364" s="7"/>
      <c r="K364" s="6"/>
    </row>
    <row r="365" spans="5:11" ht="15" thickBot="1" x14ac:dyDescent="0.35">
      <c r="G365" s="5"/>
      <c r="H365" s="11"/>
      <c r="I365" s="6"/>
      <c r="J365" s="7"/>
      <c r="K365" s="6"/>
    </row>
    <row r="366" spans="5:11" ht="15" thickBot="1" x14ac:dyDescent="0.35">
      <c r="G366" s="5"/>
      <c r="H366" s="11"/>
      <c r="I366" s="6"/>
      <c r="J366" s="7"/>
      <c r="K366" s="6"/>
    </row>
    <row r="367" spans="5:11" ht="15" thickBot="1" x14ac:dyDescent="0.35">
      <c r="G367" s="5"/>
      <c r="H367" s="11"/>
      <c r="I367" s="6"/>
      <c r="J367" s="7"/>
      <c r="K367" s="6"/>
    </row>
    <row r="368" spans="5:11" ht="15" thickBot="1" x14ac:dyDescent="0.35">
      <c r="G368" s="5"/>
      <c r="H368" s="11"/>
      <c r="I368" s="6"/>
      <c r="J368" s="7"/>
      <c r="K368" s="6"/>
    </row>
    <row r="369" spans="7:11" ht="15" thickBot="1" x14ac:dyDescent="0.35">
      <c r="G369" s="5"/>
      <c r="H369" s="11"/>
      <c r="I369" s="6"/>
      <c r="J369" s="7"/>
      <c r="K369" s="6"/>
    </row>
    <row r="370" spans="7:11" ht="15" thickBot="1" x14ac:dyDescent="0.35">
      <c r="G370" s="5"/>
      <c r="H370" s="11"/>
      <c r="I370" s="6"/>
      <c r="J370" s="7"/>
      <c r="K370" s="6"/>
    </row>
    <row r="371" spans="7:11" ht="15" thickBot="1" x14ac:dyDescent="0.35">
      <c r="G371" s="5"/>
      <c r="H371" s="11"/>
      <c r="I371" s="6"/>
      <c r="J371" s="7"/>
      <c r="K371" s="6"/>
    </row>
    <row r="372" spans="7:11" x14ac:dyDescent="0.3">
      <c r="G372" s="8"/>
      <c r="H372" s="11"/>
      <c r="I372" s="9"/>
      <c r="J372" s="10"/>
      <c r="K372" s="9"/>
    </row>
  </sheetData>
  <conditionalFormatting sqref="F48:F93">
    <cfRule type="cellIs" dxfId="3" priority="5" operator="between">
      <formula>$F$48</formula>
      <formula>$F$93</formula>
    </cfRule>
  </conditionalFormatting>
  <conditionalFormatting sqref="D333:D378">
    <cfRule type="cellIs" dxfId="2" priority="4" operator="between">
      <formula>$F$48</formula>
      <formula>$F$93</formula>
    </cfRule>
  </conditionalFormatting>
  <conditionalFormatting sqref="D5:D42">
    <cfRule type="cellIs" dxfId="1" priority="3" operator="between">
      <formula>$D$5</formula>
      <formula>$D$42</formula>
    </cfRule>
  </conditionalFormatting>
  <conditionalFormatting sqref="L48:L82">
    <cfRule type="cellIs" dxfId="0" priority="2" operator="between">
      <formula>$D$5</formula>
      <formula>$D$42</formula>
    </cfRule>
  </conditionalFormatting>
  <conditionalFormatting sqref="H148:H167">
    <cfRule type="cellIs" priority="1" operator="between">
      <formula>$H$125</formula>
      <formula>$H$167</formula>
    </cfRule>
  </conditionalFormatting>
  <hyperlinks>
    <hyperlink ref="E312" r:id="rId1" display="https://tradingeconomics.com/south-africa/coronavirus-deaths" xr:uid="{21F30811-8022-43ED-8E3B-F77AD172D7EA}"/>
    <hyperlink ref="E313" r:id="rId2" display="https://tradingeconomics.com/tunisia/coronavirus-deaths" xr:uid="{65BBC4F9-F2EB-4241-B81C-4F54857E646B}"/>
    <hyperlink ref="E314" r:id="rId3" display="https://tradingeconomics.com/egypt/coronavirus-deaths" xr:uid="{BEE07C12-BDE7-4913-8907-75784F5CD06F}"/>
    <hyperlink ref="E315" r:id="rId4" display="https://tradingeconomics.com/morocco/coronavirus-deaths" xr:uid="{3CF4D0C0-AC35-4ECC-9999-B1251A05FB73}"/>
    <hyperlink ref="E316" r:id="rId5" display="https://tradingeconomics.com/ethiopia/coronavirus-deaths" xr:uid="{C4E1600A-052B-4378-B538-6BD1CE0D59A3}"/>
    <hyperlink ref="E317" r:id="rId6" display="https://tradingeconomics.com/algeria/coronavirus-deaths" xr:uid="{3C3F42C5-6A2A-4177-A8B1-8D8C6E928207}"/>
    <hyperlink ref="E318" r:id="rId7" display="https://tradingeconomics.com/kenya/coronavirus-deaths" xr:uid="{26C16D7D-02CB-4EDB-97C1-55364435F1F9}"/>
    <hyperlink ref="E319" r:id="rId8" display="https://tradingeconomics.com/zimbabwe/coronavirus-deaths" xr:uid="{CAC861F1-ADBE-464B-B218-42868D5E3431}"/>
    <hyperlink ref="E320" r:id="rId9" display="https://tradingeconomics.com/sudan/coronavirus-deaths" xr:uid="{9EE6D9D3-6767-4A51-AA68-32FF36C98259}"/>
    <hyperlink ref="E321" r:id="rId10" display="https://tradingeconomics.com/namibia/coronavirus-deaths" xr:uid="{819EE8B3-5B4C-4849-8097-AA11DE0006E0}"/>
    <hyperlink ref="E322" r:id="rId11" display="https://tradingeconomics.com/zambia/coronavirus-deaths" xr:uid="{148CF0A6-5597-4C2E-9BAE-71B30C11F6CB}"/>
    <hyperlink ref="E323" r:id="rId12" display="https://tradingeconomics.com/uganda/coronavirus-deaths" xr:uid="{7839B28A-3C87-4DA2-9146-3480D6F5893D}"/>
    <hyperlink ref="E324" r:id="rId13" display="https://tradingeconomics.com/nigeria/coronavirus-deaths" xr:uid="{6B1FE5ED-7116-44D2-B2C8-5D52EF23EC1B}"/>
    <hyperlink ref="E325" r:id="rId14" display="https://tradingeconomics.com/mozambique/coronavirus-deaths" xr:uid="{CE4CFF8D-108B-4094-9163-3EBF371569BA}"/>
    <hyperlink ref="E326" r:id="rId15" display="https://tradingeconomics.com/cameroon/coronavirus-deaths" xr:uid="{3D62A839-5267-405B-A404-3F6D3F32C6AD}"/>
    <hyperlink ref="E327" r:id="rId16" display="https://tradingeconomics.com/senegal/coronavirus-deaths" xr:uid="{D2031358-7C7A-4CD0-87D2-6C455E27A32F}"/>
    <hyperlink ref="E328" r:id="rId17" display="https://tradingeconomics.com/angola/coronavirus-deaths" xr:uid="{0C9A8B9E-6889-4C5A-95E1-9C59CEE4EA03}"/>
    <hyperlink ref="E329" r:id="rId18" display="https://tradingeconomics.com/rwanda/coronavirus-deaths" xr:uid="{74672AD6-F9C6-459C-BDBD-C3E28C7C1E16}"/>
    <hyperlink ref="E330" r:id="rId19" display="https://tradingeconomics.com/ghana/coronavirus-deaths" xr:uid="{227C2363-C36A-4F03-B32A-295EE27FD6E1}"/>
    <hyperlink ref="E331" r:id="rId20" display="https://tradingeconomics.com/swaziland/coronavirus-deaths" xr:uid="{D705B2BE-FABE-4B9D-972E-3DBE7ADBAA7B}"/>
    <hyperlink ref="E332" r:id="rId21" display="https://tradingeconomics.com/madagascar/coronavirus-deaths" xr:uid="{767FD120-86FA-430A-B7E6-382B7C8D7D8F}"/>
    <hyperlink ref="E333" r:id="rId22" display="https://tradingeconomics.com/congo/coronavirus-deaths" xr:uid="{2C3F5549-3F6C-4634-9677-63FA92C79B98}"/>
    <hyperlink ref="E334" r:id="rId23" display="https://tradingeconomics.com/somalia/coronavirus-deaths" xr:uid="{8C02D0A6-0D83-40AA-8B6E-E8A728D89D58}"/>
    <hyperlink ref="E335" r:id="rId24" display="https://tradingeconomics.com/mauritania/coronavirus-deaths" xr:uid="{1AE3B2E6-D7F4-4E83-9E86-A8AEFDED0169}"/>
    <hyperlink ref="E336" r:id="rId25" display="https://tradingeconomics.com/tanzania/coronavirus-deaths" xr:uid="{46E4FF18-AD49-4FF7-AD65-E158121D92CA}"/>
  </hyperlinks>
  <pageMargins left="0.7" right="0.7" top="0.75" bottom="0.75" header="0.3" footer="0.3"/>
  <pageSetup orientation="portrait" r:id="rId26"/>
  <drawing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Aniket</dc:creator>
  <cp:lastModifiedBy>Aniket</cp:lastModifiedBy>
  <dcterms:created xsi:type="dcterms:W3CDTF">2023-05-01T04:26:23Z</dcterms:created>
  <dcterms:modified xsi:type="dcterms:W3CDTF">2023-05-01T05:11:50Z</dcterms:modified>
</cp:coreProperties>
</file>