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727F669D420137E8/Documents/"/>
    </mc:Choice>
  </mc:AlternateContent>
  <xr:revisionPtr revIDLastSave="417" documentId="8_{AB44BC9F-D16F-4A67-8D69-09E9377D0DF3}" xr6:coauthVersionLast="47" xr6:coauthVersionMax="47" xr10:uidLastSave="{0225D719-619A-4F55-B6BC-7FE1FC68DF35}"/>
  <bookViews>
    <workbookView xWindow="-120" yWindow="-120" windowWidth="29040" windowHeight="15720" activeTab="1" xr2:uid="{00000000-000D-0000-FFFF-FFFF00000000}"/>
  </bookViews>
  <sheets>
    <sheet name="Uncleaned Data" sheetId="1" r:id="rId1"/>
    <sheet name="Data Analysis And Visualization" sheetId="2" r:id="rId2"/>
  </sheets>
  <definedNames>
    <definedName name="_xlnm._FilterDatabase" localSheetId="0" hidden="1">'Uncleaned Data'!$A$35:$X$35</definedName>
  </definedNames>
  <calcPr calcId="191029"/>
  <pivotCaches>
    <pivotCache cacheId="0" r:id="rId3"/>
    <pivotCache cacheId="1" r:id="rId4"/>
    <pivotCache cacheId="2" r:id="rId5"/>
    <pivotCache cacheId="3" r:id="rId6"/>
    <pivotCache cacheId="24"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2" i="1"/>
</calcChain>
</file>

<file path=xl/sharedStrings.xml><?xml version="1.0" encoding="utf-8"?>
<sst xmlns="http://schemas.openxmlformats.org/spreadsheetml/2006/main" count="3910" uniqueCount="454">
  <si>
    <t>VIN</t>
  </si>
  <si>
    <t>Make</t>
  </si>
  <si>
    <t>Model</t>
  </si>
  <si>
    <t>Vehicle_Category</t>
  </si>
  <si>
    <t>Vehicle_Sub_Category</t>
  </si>
  <si>
    <t>Market_Segment</t>
  </si>
  <si>
    <t>Sale_Price</t>
  </si>
  <si>
    <t>Sale_Price_Segment</t>
  </si>
  <si>
    <t>Customer_Name</t>
  </si>
  <si>
    <t>Customer_Email</t>
  </si>
  <si>
    <t>Dealer_Name</t>
  </si>
  <si>
    <t>Dealer_Region</t>
  </si>
  <si>
    <t>Fuel_Type</t>
  </si>
  <si>
    <t>Engine_Size</t>
  </si>
  <si>
    <t>Color</t>
  </si>
  <si>
    <t>Mileage</t>
  </si>
  <si>
    <t>Model_Year</t>
  </si>
  <si>
    <t>Sales_Date_A</t>
  </si>
  <si>
    <t>Sales_Date_Month</t>
  </si>
  <si>
    <t>Quarter</t>
  </si>
  <si>
    <t>2T1BURHE0JC054321</t>
  </si>
  <si>
    <t>Toyota</t>
  </si>
  <si>
    <t>Corolla</t>
  </si>
  <si>
    <t>Sedan</t>
  </si>
  <si>
    <t>Subcompact/Compact Car</t>
  </si>
  <si>
    <t>Standard</t>
  </si>
  <si>
    <t>Under $25,000</t>
  </si>
  <si>
    <t>Sarah Johnson</t>
  </si>
  <si>
    <t>sarah.j@gmail.com</t>
  </si>
  <si>
    <t>Toyota Center</t>
  </si>
  <si>
    <t>West</t>
  </si>
  <si>
    <t>Gasoline</t>
  </si>
  <si>
    <t>1.8L</t>
  </si>
  <si>
    <t>White</t>
  </si>
  <si>
    <t>Jan</t>
  </si>
  <si>
    <t>Q1</t>
  </si>
  <si>
    <t>KMHCT4AE9CU987654</t>
  </si>
  <si>
    <t>Prius</t>
  </si>
  <si>
    <t>Hatchback</t>
  </si>
  <si>
    <t>Hybrid</t>
  </si>
  <si>
    <t>Eco-Friendly</t>
  </si>
  <si>
    <t>$25K-$39.9K</t>
  </si>
  <si>
    <t>Robert Wilson</t>
  </si>
  <si>
    <t>rwilson@email.com</t>
  </si>
  <si>
    <t>Hyundai Plus</t>
  </si>
  <si>
    <t>2.4L</t>
  </si>
  <si>
    <t>Black</t>
  </si>
  <si>
    <t>Feb</t>
  </si>
  <si>
    <t>1HGCV1F36JA123456</t>
  </si>
  <si>
    <t>Patricia Martinez</t>
  </si>
  <si>
    <t>p.martinez@gmail.com</t>
  </si>
  <si>
    <t>metro honda</t>
  </si>
  <si>
    <t>Northeast</t>
  </si>
  <si>
    <t>1.5L</t>
  </si>
  <si>
    <t>Silver</t>
  </si>
  <si>
    <t>Mar</t>
  </si>
  <si>
    <t>1HGCV1F36JA123451</t>
  </si>
  <si>
    <t>4T1BF1FK8EU123456</t>
  </si>
  <si>
    <t>James Anderson</t>
  </si>
  <si>
    <t>james.anderson@email.com</t>
  </si>
  <si>
    <t>2.5L</t>
  </si>
  <si>
    <t>Blue</t>
  </si>
  <si>
    <t>1FTEW1E50JKF12345</t>
  </si>
  <si>
    <t>Camry</t>
  </si>
  <si>
    <t>Mid/Full-Size Car</t>
  </si>
  <si>
    <t>Daniel Harris</t>
  </si>
  <si>
    <t>d.harris@email.com</t>
  </si>
  <si>
    <t>Ford Country</t>
  </si>
  <si>
    <t>Midwest</t>
  </si>
  <si>
    <t>5.0L</t>
  </si>
  <si>
    <t>Red</t>
  </si>
  <si>
    <t>4T1BF1FK3EU123461</t>
  </si>
  <si>
    <t>Avalon</t>
  </si>
  <si>
    <t>Full-Size Car</t>
  </si>
  <si>
    <t>Philip Martin</t>
  </si>
  <si>
    <t>p.martin@email.com</t>
  </si>
  <si>
    <t>toyota center</t>
  </si>
  <si>
    <t>3.5L</t>
  </si>
  <si>
    <t>Jul</t>
  </si>
  <si>
    <t>Q3</t>
  </si>
  <si>
    <t>1C4RJFBG7KC123461</t>
  </si>
  <si>
    <t>Gloria Lee</t>
  </si>
  <si>
    <t>g.lee@gmail.com</t>
  </si>
  <si>
    <t>jeep nation</t>
  </si>
  <si>
    <t>South</t>
  </si>
  <si>
    <t>3.6L</t>
  </si>
  <si>
    <t>Orange</t>
  </si>
  <si>
    <t>4T1BF1FK4EU123462</t>
  </si>
  <si>
    <t>Sequoia</t>
  </si>
  <si>
    <t>SUV</t>
  </si>
  <si>
    <t>Compact SUV</t>
  </si>
  <si>
    <t>$40K-$59.9K</t>
  </si>
  <si>
    <t>Martha Anderson</t>
  </si>
  <si>
    <t>m.anderson@email.com</t>
  </si>
  <si>
    <t>5.7L</t>
  </si>
  <si>
    <t>1G1ZB5ST3JF123462</t>
  </si>
  <si>
    <t>Sandra Harris</t>
  </si>
  <si>
    <t>s.harris@email.com</t>
  </si>
  <si>
    <t>Chevy World</t>
  </si>
  <si>
    <t>5.3L</t>
  </si>
  <si>
    <t>Gray</t>
  </si>
  <si>
    <t>1HGCV1F43JA123463</t>
  </si>
  <si>
    <t>RAV4</t>
  </si>
  <si>
    <t>SVU</t>
  </si>
  <si>
    <t>Mid/Full-Size SUV</t>
  </si>
  <si>
    <t>Betty Thompson</t>
  </si>
  <si>
    <t>b.thompson@email.com</t>
  </si>
  <si>
    <t>Aug</t>
  </si>
  <si>
    <t>4T1BF1FK5EU123463</t>
  </si>
  <si>
    <t>Highlander</t>
  </si>
  <si>
    <t>Luxury/Performance</t>
  </si>
  <si>
    <t>Kenneth Garcia</t>
  </si>
  <si>
    <t>k.garcia@email.com</t>
  </si>
  <si>
    <t>KM8J3CA52JU123463</t>
  </si>
  <si>
    <t>Mirai</t>
  </si>
  <si>
    <t>Donald Wilson</t>
  </si>
  <si>
    <t>d.wilson@email.com</t>
  </si>
  <si>
    <t>Hydrogen</t>
  </si>
  <si>
    <t>4T1BF1FK6EU123464</t>
  </si>
  <si>
    <t>FJ Cruiser</t>
  </si>
  <si>
    <t>Michelle Jackson</t>
  </si>
  <si>
    <t>m.jackson@gmail.com</t>
  </si>
  <si>
    <t>4.0L</t>
  </si>
  <si>
    <t>Yellow</t>
  </si>
  <si>
    <t>KM8J3CA53JU123464</t>
  </si>
  <si>
    <t>Angela Harris</t>
  </si>
  <si>
    <t>a.harris@email.com</t>
  </si>
  <si>
    <t>3.8L</t>
  </si>
  <si>
    <t>4T1BF1FK7EU123465</t>
  </si>
  <si>
    <t>Venza</t>
  </si>
  <si>
    <t>Amy Moore</t>
  </si>
  <si>
    <t>a.moore@email.com</t>
  </si>
  <si>
    <t>2.7L</t>
  </si>
  <si>
    <t>Sep</t>
  </si>
  <si>
    <t>KM8J3CA54JU123465</t>
  </si>
  <si>
    <t>Nicole Anderson</t>
  </si>
  <si>
    <t>n.anderson@email.com</t>
  </si>
  <si>
    <t>hyundai plus</t>
  </si>
  <si>
    <t>1C4RJFBG9KC123465</t>
  </si>
  <si>
    <t>Brandon Thomas</t>
  </si>
  <si>
    <t>b.thomas@email.com</t>
  </si>
  <si>
    <t>Jeep Nation</t>
  </si>
  <si>
    <t>Green</t>
  </si>
  <si>
    <t>1HGCV1F46JA123466</t>
  </si>
  <si>
    <t>Gregory Martin</t>
  </si>
  <si>
    <t>g.martin@email.com</t>
  </si>
  <si>
    <t>Metro Honda</t>
  </si>
  <si>
    <t>4T1BF1FK8EU123466</t>
  </si>
  <si>
    <t>Yaris</t>
  </si>
  <si>
    <t>Christina Thompson</t>
  </si>
  <si>
    <t>c.thompson@email.com</t>
  </si>
  <si>
    <t>4T1BF1FK9EU123467</t>
  </si>
  <si>
    <t>C-HR</t>
  </si>
  <si>
    <t>Amanda Jackson</t>
  </si>
  <si>
    <t>a.jackson2@gmail.com</t>
  </si>
  <si>
    <t>2.0L</t>
  </si>
  <si>
    <t>Oct</t>
  </si>
  <si>
    <t>Q4</t>
  </si>
  <si>
    <t>KM8J3CA56JU123467</t>
  </si>
  <si>
    <t>Brittany Harris</t>
  </si>
  <si>
    <t>b.harris@email.com</t>
  </si>
  <si>
    <t>5YJSA1E34JF123468</t>
  </si>
  <si>
    <t>Rachel Lee</t>
  </si>
  <si>
    <t>r.lee2@gmail.com</t>
  </si>
  <si>
    <t>Tesla Direct</t>
  </si>
  <si>
    <t>Electric</t>
  </si>
  <si>
    <t>1HGCV1F48JA123468</t>
  </si>
  <si>
    <t>Sean Wilson</t>
  </si>
  <si>
    <t>s.wilson@email.com</t>
  </si>
  <si>
    <t>4T1BF1FK0EU123468</t>
  </si>
  <si>
    <t>Courtney Moore</t>
  </si>
  <si>
    <t>c.moore@email.com</t>
  </si>
  <si>
    <t>1C4RJFBG2KC123468</t>
  </si>
  <si>
    <t>Devin Thomas</t>
  </si>
  <si>
    <t>d.thomas2@email.com</t>
  </si>
  <si>
    <t>4T1BF1FK1EU123469</t>
  </si>
  <si>
    <t>Jenna Thompson</t>
  </si>
  <si>
    <t>j.thompson3@email.com</t>
  </si>
  <si>
    <t>Nov</t>
  </si>
  <si>
    <t>1N4AL3AP1JC123469</t>
  </si>
  <si>
    <t>Cameron Garcia</t>
  </si>
  <si>
    <t>c.garcia2@email.com</t>
  </si>
  <si>
    <t>Nissan Direct</t>
  </si>
  <si>
    <t>4T1BF1FK2EU123470</t>
  </si>
  <si>
    <t>Sierra Jackson</t>
  </si>
  <si>
    <t>s.jackson2@gmail.com</t>
  </si>
  <si>
    <t>1N4AL3AP2JC123470</t>
  </si>
  <si>
    <t>Parker White</t>
  </si>
  <si>
    <t>p.white@email.com</t>
  </si>
  <si>
    <t>3.0L</t>
  </si>
  <si>
    <t>1C4RJFBG4KC123470</t>
  </si>
  <si>
    <t>Hunter Martin</t>
  </si>
  <si>
    <t>h.martin@gmail.com</t>
  </si>
  <si>
    <t>4T1BF1FK3EU123471</t>
  </si>
  <si>
    <t>Brooke Moore</t>
  </si>
  <si>
    <t>b.moore@email.com</t>
  </si>
  <si>
    <t>Dec</t>
  </si>
  <si>
    <t>KM8J3CA60JU123471</t>
  </si>
  <si>
    <t>Peyton Anderson</t>
  </si>
  <si>
    <t>p.anderson2@email.com</t>
  </si>
  <si>
    <t>3.3L</t>
  </si>
  <si>
    <t>1C4RJFBG5KC123471</t>
  </si>
  <si>
    <t>Bryce Thomas</t>
  </si>
  <si>
    <t>b.thomas2@email.com</t>
  </si>
  <si>
    <t>6.4L</t>
  </si>
  <si>
    <t>1HGBH41JXMN109186</t>
  </si>
  <si>
    <t>Honda</t>
  </si>
  <si>
    <t>Civic</t>
  </si>
  <si>
    <t>John Smith</t>
  </si>
  <si>
    <t>john.smith@email.com</t>
  </si>
  <si>
    <t>3N1AB7AP9HY123456</t>
  </si>
  <si>
    <t>Nissan</t>
  </si>
  <si>
    <t>Altima</t>
  </si>
  <si>
    <t>Mike Davis</t>
  </si>
  <si>
    <t>m.davis@yahoo.com</t>
  </si>
  <si>
    <t>5NPE34AF5KH654329</t>
  </si>
  <si>
    <t>Hyundai</t>
  </si>
  <si>
    <t>Elantra</t>
  </si>
  <si>
    <t>Lisa Chen</t>
  </si>
  <si>
    <t>lisa.chen@outlook.com</t>
  </si>
  <si>
    <t>1C4RJFAG8KC321654</t>
  </si>
  <si>
    <t>Jeep</t>
  </si>
  <si>
    <t>Grand Cherokee</t>
  </si>
  <si>
    <t>Amanda Taylor</t>
  </si>
  <si>
    <t>a.taylor@gmail.com</t>
  </si>
  <si>
    <t>5YJSA1E26JF123456</t>
  </si>
  <si>
    <t>Tesla</t>
  </si>
  <si>
    <t>Model S</t>
  </si>
  <si>
    <t>$60K-$89.9K</t>
  </si>
  <si>
    <t>Michael Rodriguez</t>
  </si>
  <si>
    <t>mrodriguez@email.com</t>
  </si>
  <si>
    <t>1N4AL3AP8JC123456</t>
  </si>
  <si>
    <t>Mary Thomas</t>
  </si>
  <si>
    <t>mthomas@email.com</t>
  </si>
  <si>
    <t>1C4RJFBG3KC123456</t>
  </si>
  <si>
    <t>Elizabeth White</t>
  </si>
  <si>
    <t>e.white@email.com</t>
  </si>
  <si>
    <t>KM8J3CA50JU123461</t>
  </si>
  <si>
    <t>Accent</t>
  </si>
  <si>
    <t>Bobby Garcia</t>
  </si>
  <si>
    <t>b.garcia@email.com</t>
  </si>
  <si>
    <t>1.6L</t>
  </si>
  <si>
    <t>WBA8E9G63HNU12350</t>
  </si>
  <si>
    <t>BMW</t>
  </si>
  <si>
    <t>7 Series</t>
  </si>
  <si>
    <t>Keith Wilson</t>
  </si>
  <si>
    <t>k.wilson@email.com</t>
  </si>
  <si>
    <t>BMW Elite</t>
  </si>
  <si>
    <t>1N4AL3AP4JC123465</t>
  </si>
  <si>
    <t>Armada</t>
  </si>
  <si>
    <t>Terry Thomas</t>
  </si>
  <si>
    <t>t.thomas@email.com</t>
  </si>
  <si>
    <t>5.6L</t>
  </si>
  <si>
    <t>1FTEW1E55JKF12350</t>
  </si>
  <si>
    <t>Ford</t>
  </si>
  <si>
    <t>Bronco</t>
  </si>
  <si>
    <t>Gerald White</t>
  </si>
  <si>
    <t>g.white@email.com</t>
  </si>
  <si>
    <t>2.3L</t>
  </si>
  <si>
    <t>WBA8E9G64HNU12359</t>
  </si>
  <si>
    <t>8 Series</t>
  </si>
  <si>
    <t>Coupe</t>
  </si>
  <si>
    <t>Luxury Coupe</t>
  </si>
  <si>
    <t>$90K-$129.9K</t>
  </si>
  <si>
    <t>Paul Martin</t>
  </si>
  <si>
    <t>p.martin2@email.com</t>
  </si>
  <si>
    <t>1C4RJFBG8KC123464</t>
  </si>
  <si>
    <t>Commander</t>
  </si>
  <si>
    <t>Matthew Martin</t>
  </si>
  <si>
    <t>m.martin@gmail.com</t>
  </si>
  <si>
    <t>3.7L</t>
  </si>
  <si>
    <t>1G1ZB5ST6JF123465</t>
  </si>
  <si>
    <t>Chevrolet</t>
  </si>
  <si>
    <t>Blazer</t>
  </si>
  <si>
    <t>Zachary White</t>
  </si>
  <si>
    <t>z.white@email.com</t>
  </si>
  <si>
    <t>1FTEW1E59JKF12354</t>
  </si>
  <si>
    <t>EcoSport</t>
  </si>
  <si>
    <t>Megan Moore</t>
  </si>
  <si>
    <t>m.moore2@email.com</t>
  </si>
  <si>
    <t>1.0L</t>
  </si>
  <si>
    <t>1C4RJFBG1KC123467</t>
  </si>
  <si>
    <t>Avenger</t>
  </si>
  <si>
    <t>Tyler Martin</t>
  </si>
  <si>
    <t>t.martin@gmail.com</t>
  </si>
  <si>
    <t>1.3L</t>
  </si>
  <si>
    <t>1G1ZB5ST9JF123468</t>
  </si>
  <si>
    <t>Bolt</t>
  </si>
  <si>
    <t>Marcus White</t>
  </si>
  <si>
    <t>m.white@email.com</t>
  </si>
  <si>
    <t>KM8J3CA59JU123470</t>
  </si>
  <si>
    <t>Elantra N</t>
  </si>
  <si>
    <t>Savannah Harris</t>
  </si>
  <si>
    <t>s.harris3@email.com</t>
  </si>
  <si>
    <t>1FTEW1E63JKF12358</t>
  </si>
  <si>
    <t>Bronco Sport</t>
  </si>
  <si>
    <t>Destiny Thompson</t>
  </si>
  <si>
    <t>d.thompson2@email.com</t>
  </si>
  <si>
    <t>WBA8E9G68HNU12355</t>
  </si>
  <si>
    <t>M3</t>
  </si>
  <si>
    <t>Autumn Lee</t>
  </si>
  <si>
    <t>a.lee@gmail.com</t>
  </si>
  <si>
    <t>1N4AL3AP3JC123479</t>
  </si>
  <si>
    <t>GT-R</t>
  </si>
  <si>
    <t>Other</t>
  </si>
  <si>
    <t>Easton Taylor</t>
  </si>
  <si>
    <t>e.taylor@gmail.com</t>
  </si>
  <si>
    <t>1C4RJFBG3KC123451</t>
  </si>
  <si>
    <t>1FTEW1E59JKF12351</t>
  </si>
  <si>
    <t>1N4AL3AP4JC123461</t>
  </si>
  <si>
    <t>1C4RJFBG1KC123461</t>
  </si>
  <si>
    <t>1C4RJFBG3KC123452</t>
  </si>
  <si>
    <t>1N4AL3AP3JC123471</t>
  </si>
  <si>
    <t>1G1ZB5ST6JF123461</t>
  </si>
  <si>
    <t>KM8J3CA59JU123471</t>
  </si>
  <si>
    <t>1FTEW1E63JKF12351</t>
  </si>
  <si>
    <t>1C4RJFBG1KC123462</t>
  </si>
  <si>
    <t>1C4RJFAG8KC321651</t>
  </si>
  <si>
    <t>1FTEW1E63JKF12352</t>
  </si>
  <si>
    <t>5NPE34AF5KH654321</t>
  </si>
  <si>
    <t>1G1ZB5ST9JF123461</t>
  </si>
  <si>
    <t>1C4RJFBG1KC123463</t>
  </si>
  <si>
    <t>3N1AB7AP9HY123451</t>
  </si>
  <si>
    <t>1FTEW1E63JKF12353</t>
  </si>
  <si>
    <t>1N4AL3AP8JC123451</t>
  </si>
  <si>
    <t>3N1AB7AP9HY123452</t>
  </si>
  <si>
    <t>1C4RJFBG1KC123464</t>
  </si>
  <si>
    <t>1HGBH41JXMN109181</t>
  </si>
  <si>
    <t>1N4AL3AP3JC123472</t>
  </si>
  <si>
    <t>1G1ZB5ST9JF123462</t>
  </si>
  <si>
    <t>WBA8E9G68HNU12351</t>
  </si>
  <si>
    <t>WBA8E9G64HNU12351</t>
  </si>
  <si>
    <t>1FTEW1E55JKF12351</t>
  </si>
  <si>
    <t>1N4AL3AP4JC123462</t>
  </si>
  <si>
    <t>1N4AL3AP4JC123463</t>
  </si>
  <si>
    <t>1G1ZB5ST6JF123462</t>
  </si>
  <si>
    <t>KM8J3CA59JU123472</t>
  </si>
  <si>
    <t>1FTEW1E59JKF12352</t>
  </si>
  <si>
    <t>WBA8E9G68HNU12352</t>
  </si>
  <si>
    <t>5NPE34AF5KH654322</t>
  </si>
  <si>
    <t>5YJSA1E26JF123451</t>
  </si>
  <si>
    <t>1G1ZB5ST6JF123463</t>
  </si>
  <si>
    <t>1C4RJFBG3KC123453</t>
  </si>
  <si>
    <t>1C4RJFBG1KC123465</t>
  </si>
  <si>
    <t>1C4RJFBG3KC123454</t>
  </si>
  <si>
    <t>1C4RJFBG8KC123461</t>
  </si>
  <si>
    <t>1C4RJFAG8KC321652</t>
  </si>
  <si>
    <t>WBA8E9G68HNU12353</t>
  </si>
  <si>
    <t>WBA8E9G63HNU12351</t>
  </si>
  <si>
    <t>1C4RJFBG8KC123462</t>
  </si>
  <si>
    <t>1N4AL3AP3JC123473</t>
  </si>
  <si>
    <t>1N4AL3AP3JC123474</t>
  </si>
  <si>
    <t>1C4RJFBG1KC123466</t>
  </si>
  <si>
    <t>3N1AB7AP9HY123453</t>
  </si>
  <si>
    <t>1FTEW1E59JKF12353</t>
  </si>
  <si>
    <t>1N4AL3AP4JC123464</t>
  </si>
  <si>
    <t>1C4RJFBG3KC123455</t>
  </si>
  <si>
    <t>WBA8E9G59HNU12346</t>
  </si>
  <si>
    <t>Joseph Thompson</t>
  </si>
  <si>
    <t>j.thompson@email.com</t>
  </si>
  <si>
    <t>Apr</t>
  </si>
  <si>
    <t>Q2</t>
  </si>
  <si>
    <t>5YJSA1E27JF123457</t>
  </si>
  <si>
    <t>Nancy Garcia</t>
  </si>
  <si>
    <t>n.garcia@email.com</t>
  </si>
  <si>
    <t>4T1BF1FK9EU123457</t>
  </si>
  <si>
    <t>Linda Wilson</t>
  </si>
  <si>
    <t>l.wilson@email.com</t>
  </si>
  <si>
    <t>1G1ZB5ST9JF123457</t>
  </si>
  <si>
    <t>Helen Jackson</t>
  </si>
  <si>
    <t>h.jackson@gmail.com</t>
  </si>
  <si>
    <t>chevy world</t>
  </si>
  <si>
    <t>WBA8E9G60HNU12347</t>
  </si>
  <si>
    <t>Edward White</t>
  </si>
  <si>
    <t>May</t>
  </si>
  <si>
    <t>4T1BF1FK0EU123458</t>
  </si>
  <si>
    <t>Ruth Thompson</t>
  </si>
  <si>
    <t>r.thompson@email.com</t>
  </si>
  <si>
    <t>1N4AL3AP0JC123458</t>
  </si>
  <si>
    <t>Joe Garcia</t>
  </si>
  <si>
    <t>j.garcia@email.com</t>
  </si>
  <si>
    <t>nissan direct</t>
  </si>
  <si>
    <t>WBA8E9G61HNU12348</t>
  </si>
  <si>
    <t>Gloria Anderson</t>
  </si>
  <si>
    <t>g.anderson@email.com</t>
  </si>
  <si>
    <t>4T1BF1FK1EU123459</t>
  </si>
  <si>
    <t>Ralph White</t>
  </si>
  <si>
    <t>r.white@email.com</t>
  </si>
  <si>
    <t>Jun</t>
  </si>
  <si>
    <t>1C4RJFBG6KC123459</t>
  </si>
  <si>
    <t>Kathryn Thompson</t>
  </si>
  <si>
    <t>k.thompson@email.com</t>
  </si>
  <si>
    <t>WBA8E9G62HNU12349</t>
  </si>
  <si>
    <t>Harold Wilson</t>
  </si>
  <si>
    <t>h.wilson@email.com</t>
  </si>
  <si>
    <t>4T1BF1FK2EU123460</t>
  </si>
  <si>
    <t>Tacoma</t>
  </si>
  <si>
    <t>Truck</t>
  </si>
  <si>
    <t>Pickup Truck</t>
  </si>
  <si>
    <t>Roy Taylor</t>
  </si>
  <si>
    <t>r.taylor@email.com</t>
  </si>
  <si>
    <t>5YJSA1E30JF123462</t>
  </si>
  <si>
    <t>Eugene White</t>
  </si>
  <si>
    <t>e.white2@email.com</t>
  </si>
  <si>
    <t>1HGCV1F37JA123457</t>
  </si>
  <si>
    <t>Accord</t>
  </si>
  <si>
    <t>Kenneth Lee</t>
  </si>
  <si>
    <t>k.lee@gmail.com</t>
  </si>
  <si>
    <t>5YJSA1E28JF123458</t>
  </si>
  <si>
    <t>Model Y</t>
  </si>
  <si>
    <t>Donna Harris</t>
  </si>
  <si>
    <t>WBA8E9G59HNU12341</t>
  </si>
  <si>
    <t>5YJSA1E27JF123451</t>
  </si>
  <si>
    <t>4T1BF1FK9EU123451</t>
  </si>
  <si>
    <t>1G1ZB5ST9JF123451</t>
  </si>
  <si>
    <t>WBA8E9G60HNU12341</t>
  </si>
  <si>
    <t>4T1BF1FK0EU123451</t>
  </si>
  <si>
    <t>1N4AL3AP0JC123451</t>
  </si>
  <si>
    <t>WBA8E9G61HNU12341</t>
  </si>
  <si>
    <t>4T1BF1FK1EU123451</t>
  </si>
  <si>
    <t>1C4RJFBG6KC123451</t>
  </si>
  <si>
    <t>WBA8E9G62HNU12341</t>
  </si>
  <si>
    <t>4T1BF1FK2EU123461</t>
  </si>
  <si>
    <t>5YJSA1E30JF123461</t>
  </si>
  <si>
    <t>1HGCV1F37JA123451</t>
  </si>
  <si>
    <t>5YJSA1E28JF123451</t>
  </si>
  <si>
    <t>WBA8E9G59HNU12342</t>
  </si>
  <si>
    <t>5YJSA1E27JF123452</t>
  </si>
  <si>
    <t>4T1BF1FK9EU123452</t>
  </si>
  <si>
    <t>1G1ZB5ST9JF123452</t>
  </si>
  <si>
    <t>WBA8E9G60HNU12342</t>
  </si>
  <si>
    <t>4T1BF1FK0EU123452</t>
  </si>
  <si>
    <t>1N4AL3AP0JC123452</t>
  </si>
  <si>
    <t>WBA8E9G61HNU12342</t>
  </si>
  <si>
    <t>4T1BF1FK1EU123452</t>
  </si>
  <si>
    <t>1C4RJFBG6KC123452</t>
  </si>
  <si>
    <t>WBA8E9G62HNU12342</t>
  </si>
  <si>
    <t>4T1BF1FK2EU123462</t>
  </si>
  <si>
    <t>5YJSA1E30JF123463</t>
  </si>
  <si>
    <t>1HGCV1F37JA123452</t>
  </si>
  <si>
    <t>5YJSA1E28JF123452</t>
  </si>
  <si>
    <t>Unknown_Dealer_Name</t>
  </si>
  <si>
    <t>Unknown_Engine_size</t>
  </si>
  <si>
    <t>Unknown_Color</t>
  </si>
  <si>
    <t>Clean_Dealer_Name</t>
  </si>
  <si>
    <t>Row Labels</t>
  </si>
  <si>
    <t>Grand Total</t>
  </si>
  <si>
    <t>Sum of Sale_Price</t>
  </si>
  <si>
    <t>Column Labels</t>
  </si>
  <si>
    <t>Average of Sale_Price</t>
  </si>
  <si>
    <t>Monthy And Quartely Sales Trends</t>
  </si>
  <si>
    <t>Count of Market_Segment</t>
  </si>
  <si>
    <t>Hatcback</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</si>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</sst>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0"/>
      <color rgb="FF000000"/>
      <name val="Arial"/>
      <scheme val="minor"/>
    </font>
    <font>
      <sz val="10"/>
      <color theme="1"/>
      <name val="Arial"/>
      <scheme val="minor"/>
    </font>
    <font>
      <b/>
      <sz val="10"/>
      <color theme="1"/>
      <name val="Arial"/>
      <family val="2"/>
      <scheme val="minor"/>
    </font>
    <font>
      <b/>
      <sz val="10"/>
      <color rgb="FF000000"/>
      <name val="Arial"/>
      <family val="2"/>
      <scheme val="minor"/>
    </font>
    <font>
      <sz val="18"/>
      <color rgb="FF000000"/>
      <name val="Arial"/>
      <family val="2"/>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3" fillId="0" borderId="0" xfId="0" applyFont="1"/>
    <xf numFmtId="1" fontId="2" fillId="0" borderId="0" xfId="0" applyNumberFormat="1" applyFont="1"/>
    <xf numFmtId="1" fontId="1" fillId="0" borderId="0" xfId="0" applyNumberFormat="1" applyFont="1"/>
    <xf numFmtId="1" fontId="0" fillId="0" borderId="0" xfId="0" applyNumberFormat="1"/>
    <xf numFmtId="164" fontId="2" fillId="0" borderId="0" xfId="0" applyNumberFormat="1" applyFont="1"/>
    <xf numFmtId="164" fontId="1"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0" xfId="0" applyFont="1"/>
    <xf numFmtId="0" fontId="0" fillId="0" borderId="0" xfId="0" applyNumberFormat="1"/>
    <xf numFmtId="0" fontId="5" fillId="0" borderId="0" xfId="0" applyFont="1"/>
    <xf numFmtId="0" fontId="0" fillId="0" borderId="0" xfId="0" applyFont="1" applyAlignment="1">
      <alignment horizontal="left"/>
    </xf>
  </cellXfs>
  <cellStyles count="1">
    <cellStyle name="Normal" xfId="0" builtinId="0"/>
  </cellStyles>
  <dxfs count="2">
    <dxf>
      <font>
        <b val="0"/>
        <i val="0"/>
        <strike val="0"/>
        <condense val="0"/>
        <extend val="0"/>
        <outline val="0"/>
        <shadow val="0"/>
        <u val="none"/>
        <vertAlign val="baseline"/>
        <sz val="10"/>
        <color theme="1"/>
        <name val="Arial"/>
        <family val="2"/>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17/10/relationships/person" Target="persons/person.xml"/><Relationship Id="rId5" Type="http://schemas.openxmlformats.org/officeDocument/2006/relationships/pivotCacheDefinition" Target="pivotCache/pivotCacheDefinition3.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[Excek Workshop Week 5 Data Cleaning .xlsx]Data Analysis And Visualization!PivotTable5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Comparing Sales</a:t>
            </a:r>
            <a:r>
              <a:rPr lang="en-US" baseline="0"/>
              <a:t> Volumes Accross Different Car Makes And Models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 And Visualization'!$AO$7</c:f>
              <c:strCache>
                <c:ptCount val="1"/>
                <c:pt idx="0">
                  <c:v>Total</c:v>
                </c:pt>
              </c:strCache>
            </c:strRef>
          </c:tx>
          <c:spPr>
            <a:solidFill>
              <a:schemeClr val="accent1"/>
            </a:solidFill>
            <a:ln>
              <a:noFill/>
            </a:ln>
            <a:effectLst/>
          </c:spPr>
          <c:invertIfNegative val="0"/>
          <c:cat>
            <c:multiLvlStrRef>
              <c:f>'Data Analysis And Visualization'!$AN$8:$AN$51</c:f>
              <c:multiLvlStrCache>
                <c:ptCount val="34"/>
                <c:lvl>
                  <c:pt idx="0">
                    <c:v>7 Series</c:v>
                  </c:pt>
                  <c:pt idx="1">
                    <c:v>8 Series</c:v>
                  </c:pt>
                  <c:pt idx="2">
                    <c:v>M3</c:v>
                  </c:pt>
                  <c:pt idx="3">
                    <c:v>Blazer</c:v>
                  </c:pt>
                  <c:pt idx="4">
                    <c:v>Bolt</c:v>
                  </c:pt>
                  <c:pt idx="5">
                    <c:v>Bronco</c:v>
                  </c:pt>
                  <c:pt idx="6">
                    <c:v>Bronco Sport</c:v>
                  </c:pt>
                  <c:pt idx="7">
                    <c:v>EcoSport</c:v>
                  </c:pt>
                  <c:pt idx="8">
                    <c:v>Accord</c:v>
                  </c:pt>
                  <c:pt idx="9">
                    <c:v>Civic</c:v>
                  </c:pt>
                  <c:pt idx="10">
                    <c:v>Accent</c:v>
                  </c:pt>
                  <c:pt idx="11">
                    <c:v>Elantra</c:v>
                  </c:pt>
                  <c:pt idx="12">
                    <c:v>Elantra N</c:v>
                  </c:pt>
                  <c:pt idx="13">
                    <c:v>Avenger</c:v>
                  </c:pt>
                  <c:pt idx="14">
                    <c:v>Commander</c:v>
                  </c:pt>
                  <c:pt idx="15">
                    <c:v>Grand Cherokee</c:v>
                  </c:pt>
                  <c:pt idx="16">
                    <c:v>Altima</c:v>
                  </c:pt>
                  <c:pt idx="17">
                    <c:v>Armada</c:v>
                  </c:pt>
                  <c:pt idx="18">
                    <c:v>GT-R</c:v>
                  </c:pt>
                  <c:pt idx="19">
                    <c:v>Model S</c:v>
                  </c:pt>
                  <c:pt idx="20">
                    <c:v>Model Y</c:v>
                  </c:pt>
                  <c:pt idx="21">
                    <c:v>Avalon</c:v>
                  </c:pt>
                  <c:pt idx="22">
                    <c:v>Camry</c:v>
                  </c:pt>
                  <c:pt idx="23">
                    <c:v>C-HR</c:v>
                  </c:pt>
                  <c:pt idx="24">
                    <c:v>Corolla</c:v>
                  </c:pt>
                  <c:pt idx="25">
                    <c:v>FJ Cruiser</c:v>
                  </c:pt>
                  <c:pt idx="26">
                    <c:v>Highlander</c:v>
                  </c:pt>
                  <c:pt idx="27">
                    <c:v>Mirai</c:v>
                  </c:pt>
                  <c:pt idx="28">
                    <c:v>Prius</c:v>
                  </c:pt>
                  <c:pt idx="29">
                    <c:v>RAV4</c:v>
                  </c:pt>
                  <c:pt idx="30">
                    <c:v>Sequoia</c:v>
                  </c:pt>
                  <c:pt idx="31">
                    <c:v>Tacoma</c:v>
                  </c:pt>
                  <c:pt idx="32">
                    <c:v>Venza</c:v>
                  </c:pt>
                  <c:pt idx="33">
                    <c:v>Yaris</c:v>
                  </c:pt>
                </c:lvl>
                <c:lvl>
                  <c:pt idx="0">
                    <c:v>BMW</c:v>
                  </c:pt>
                  <c:pt idx="3">
                    <c:v>Chevrolet</c:v>
                  </c:pt>
                  <c:pt idx="5">
                    <c:v>Ford</c:v>
                  </c:pt>
                  <c:pt idx="8">
                    <c:v>Honda</c:v>
                  </c:pt>
                  <c:pt idx="10">
                    <c:v>Hyundai</c:v>
                  </c:pt>
                  <c:pt idx="13">
                    <c:v>Jeep</c:v>
                  </c:pt>
                  <c:pt idx="16">
                    <c:v>Nissan</c:v>
                  </c:pt>
                  <c:pt idx="19">
                    <c:v>Tesla</c:v>
                  </c:pt>
                  <c:pt idx="21">
                    <c:v>Toyota</c:v>
                  </c:pt>
                </c:lvl>
              </c:multiLvlStrCache>
            </c:multiLvlStrRef>
          </c:cat>
          <c:val>
            <c:numRef>
              <c:f>'Data Analysis And Visualization'!$AO$8:$AO$51</c:f>
              <c:numCache>
                <c:formatCode>"$"#,##0.00</c:formatCode>
                <c:ptCount val="34"/>
                <c:pt idx="0">
                  <c:v>179800</c:v>
                </c:pt>
                <c:pt idx="1">
                  <c:v>199800</c:v>
                </c:pt>
                <c:pt idx="2">
                  <c:v>279600</c:v>
                </c:pt>
                <c:pt idx="3">
                  <c:v>140800</c:v>
                </c:pt>
                <c:pt idx="4">
                  <c:v>80700</c:v>
                </c:pt>
                <c:pt idx="5">
                  <c:v>77800</c:v>
                </c:pt>
                <c:pt idx="6">
                  <c:v>119200</c:v>
                </c:pt>
                <c:pt idx="7">
                  <c:v>91600</c:v>
                </c:pt>
                <c:pt idx="8">
                  <c:v>89400</c:v>
                </c:pt>
                <c:pt idx="9">
                  <c:v>49000</c:v>
                </c:pt>
                <c:pt idx="10">
                  <c:v>18900</c:v>
                </c:pt>
                <c:pt idx="11">
                  <c:v>68700</c:v>
                </c:pt>
                <c:pt idx="12">
                  <c:v>103500</c:v>
                </c:pt>
                <c:pt idx="13">
                  <c:v>195300</c:v>
                </c:pt>
                <c:pt idx="14">
                  <c:v>68700</c:v>
                </c:pt>
                <c:pt idx="15">
                  <c:v>363900</c:v>
                </c:pt>
                <c:pt idx="16">
                  <c:v>162200</c:v>
                </c:pt>
                <c:pt idx="17">
                  <c:v>256000</c:v>
                </c:pt>
                <c:pt idx="18">
                  <c:v>579500</c:v>
                </c:pt>
                <c:pt idx="19">
                  <c:v>179000</c:v>
                </c:pt>
                <c:pt idx="20">
                  <c:v>31306</c:v>
                </c:pt>
                <c:pt idx="21">
                  <c:v>39500</c:v>
                </c:pt>
                <c:pt idx="22">
                  <c:v>140000</c:v>
                </c:pt>
                <c:pt idx="23">
                  <c:v>26500</c:v>
                </c:pt>
                <c:pt idx="24">
                  <c:v>112500</c:v>
                </c:pt>
                <c:pt idx="25">
                  <c:v>31500</c:v>
                </c:pt>
                <c:pt idx="26">
                  <c:v>650400</c:v>
                </c:pt>
                <c:pt idx="27">
                  <c:v>234000</c:v>
                </c:pt>
                <c:pt idx="28">
                  <c:v>601500</c:v>
                </c:pt>
                <c:pt idx="29">
                  <c:v>427400</c:v>
                </c:pt>
                <c:pt idx="30">
                  <c:v>56900</c:v>
                </c:pt>
                <c:pt idx="31">
                  <c:v>100500</c:v>
                </c:pt>
                <c:pt idx="32">
                  <c:v>35800</c:v>
                </c:pt>
                <c:pt idx="33">
                  <c:v>18500</c:v>
                </c:pt>
              </c:numCache>
            </c:numRef>
          </c:val>
          <c:extLst>
            <c:ext xmlns:c16="http://schemas.microsoft.com/office/drawing/2014/chart" uri="{C3380CC4-5D6E-409C-BE32-E72D297353CC}">
              <c16:uniqueId val="{00000000-757F-47BD-BBD7-A5F04B70E5E3}"/>
            </c:ext>
          </c:extLst>
        </c:ser>
        <c:dLbls>
          <c:showLegendKey val="0"/>
          <c:showVal val="0"/>
          <c:showCatName val="0"/>
          <c:showSerName val="0"/>
          <c:showPercent val="0"/>
          <c:showBubbleSize val="0"/>
        </c:dLbls>
        <c:gapWidth val="219"/>
        <c:overlap val="-27"/>
        <c:axId val="93745264"/>
        <c:axId val="93745744"/>
      </c:barChart>
      <c:catAx>
        <c:axId val="9374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45744"/>
        <c:crosses val="autoZero"/>
        <c:auto val="1"/>
        <c:lblAlgn val="ctr"/>
        <c:lblOffset val="100"/>
        <c:noMultiLvlLbl val="0"/>
      </c:catAx>
      <c:valAx>
        <c:axId val="93745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4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[Excek Workshop Week 5 Data Cleaning .xlsx]Data Analysis And Visualization!PivotTable2</c:name>
    <c:fmtId val="1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And Visualization'!$Q$7:$Q$8</c:f>
              <c:strCache>
                <c:ptCount val="1"/>
                <c:pt idx="0">
                  <c:v>Q1</c:v>
                </c:pt>
              </c:strCache>
            </c:strRef>
          </c:tx>
          <c:spPr>
            <a:ln w="28575" cap="rnd">
              <a:solidFill>
                <a:schemeClr val="accent1"/>
              </a:solidFill>
              <a:round/>
            </a:ln>
            <a:effectLst/>
          </c:spPr>
          <c:marker>
            <c:symbol val="none"/>
          </c:marker>
          <c:cat>
            <c:strRef>
              <c:f>'Data Analysis And Visualization'!$P$9:$P$21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 And Visualization'!$Q$9:$Q$21</c:f>
              <c:numCache>
                <c:formatCode>"$"#,##0.00</c:formatCode>
                <c:ptCount val="12"/>
                <c:pt idx="0">
                  <c:v>73500</c:v>
                </c:pt>
                <c:pt idx="1">
                  <c:v>319600</c:v>
                </c:pt>
                <c:pt idx="2">
                  <c:v>575200</c:v>
                </c:pt>
              </c:numCache>
            </c:numRef>
          </c:val>
          <c:smooth val="0"/>
          <c:extLst>
            <c:ext xmlns:c16="http://schemas.microsoft.com/office/drawing/2014/chart" uri="{C3380CC4-5D6E-409C-BE32-E72D297353CC}">
              <c16:uniqueId val="{00000000-E31B-4F66-9D40-1E8ADDF28773}"/>
            </c:ext>
          </c:extLst>
        </c:ser>
        <c:ser>
          <c:idx val="1"/>
          <c:order val="1"/>
          <c:tx>
            <c:strRef>
              <c:f>'Data Analysis And Visualization'!$R$7:$R$8</c:f>
              <c:strCache>
                <c:ptCount val="1"/>
                <c:pt idx="0">
                  <c:v>Q2</c:v>
                </c:pt>
              </c:strCache>
            </c:strRef>
          </c:tx>
          <c:spPr>
            <a:ln w="28575" cap="rnd">
              <a:solidFill>
                <a:schemeClr val="accent2"/>
              </a:solidFill>
              <a:round/>
            </a:ln>
            <a:effectLst/>
          </c:spPr>
          <c:marker>
            <c:symbol val="none"/>
          </c:marker>
          <c:cat>
            <c:strRef>
              <c:f>'Data Analysis And Visualization'!$P$9:$P$21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 And Visualization'!$R$9:$R$21</c:f>
              <c:numCache>
                <c:formatCode>"$"#,##0.00</c:formatCode>
                <c:ptCount val="12"/>
                <c:pt idx="3">
                  <c:v>420900</c:v>
                </c:pt>
                <c:pt idx="4">
                  <c:v>396706</c:v>
                </c:pt>
                <c:pt idx="5">
                  <c:v>588900</c:v>
                </c:pt>
              </c:numCache>
            </c:numRef>
          </c:val>
          <c:smooth val="0"/>
          <c:extLst>
            <c:ext xmlns:c16="http://schemas.microsoft.com/office/drawing/2014/chart" uri="{C3380CC4-5D6E-409C-BE32-E72D297353CC}">
              <c16:uniqueId val="{00000001-E31B-4F66-9D40-1E8ADDF28773}"/>
            </c:ext>
          </c:extLst>
        </c:ser>
        <c:ser>
          <c:idx val="2"/>
          <c:order val="2"/>
          <c:tx>
            <c:strRef>
              <c:f>'Data Analysis And Visualization'!$S$7:$S$8</c:f>
              <c:strCache>
                <c:ptCount val="1"/>
                <c:pt idx="0">
                  <c:v>Q3</c:v>
                </c:pt>
              </c:strCache>
            </c:strRef>
          </c:tx>
          <c:spPr>
            <a:ln w="28575" cap="rnd">
              <a:solidFill>
                <a:schemeClr val="accent3"/>
              </a:solidFill>
              <a:round/>
            </a:ln>
            <a:effectLst/>
          </c:spPr>
          <c:marker>
            <c:symbol val="none"/>
          </c:marker>
          <c:cat>
            <c:strRef>
              <c:f>'Data Analysis And Visualization'!$P$9:$P$21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 And Visualization'!$S$9:$S$21</c:f>
              <c:numCache>
                <c:formatCode>"$"#,##0.00</c:formatCode>
                <c:ptCount val="12"/>
                <c:pt idx="6">
                  <c:v>877700</c:v>
                </c:pt>
                <c:pt idx="7">
                  <c:v>276700</c:v>
                </c:pt>
                <c:pt idx="8">
                  <c:v>399700</c:v>
                </c:pt>
              </c:numCache>
            </c:numRef>
          </c:val>
          <c:smooth val="0"/>
          <c:extLst>
            <c:ext xmlns:c16="http://schemas.microsoft.com/office/drawing/2014/chart" uri="{C3380CC4-5D6E-409C-BE32-E72D297353CC}">
              <c16:uniqueId val="{00000002-E31B-4F66-9D40-1E8ADDF28773}"/>
            </c:ext>
          </c:extLst>
        </c:ser>
        <c:ser>
          <c:idx val="3"/>
          <c:order val="3"/>
          <c:tx>
            <c:strRef>
              <c:f>'Data Analysis And Visualization'!$T$7:$T$8</c:f>
              <c:strCache>
                <c:ptCount val="1"/>
                <c:pt idx="0">
                  <c:v>Q4</c:v>
                </c:pt>
              </c:strCache>
            </c:strRef>
          </c:tx>
          <c:spPr>
            <a:ln w="28575" cap="rnd">
              <a:solidFill>
                <a:schemeClr val="accent4"/>
              </a:solidFill>
              <a:round/>
            </a:ln>
            <a:effectLst/>
          </c:spPr>
          <c:marker>
            <c:symbol val="none"/>
          </c:marker>
          <c:cat>
            <c:strRef>
              <c:f>'Data Analysis And Visualization'!$P$9:$P$21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 And Visualization'!$T$9:$T$21</c:f>
              <c:numCache>
                <c:formatCode>"$"#,##0.00</c:formatCode>
                <c:ptCount val="12"/>
                <c:pt idx="9">
                  <c:v>480000</c:v>
                </c:pt>
                <c:pt idx="10">
                  <c:v>423200</c:v>
                </c:pt>
                <c:pt idx="11">
                  <c:v>977600</c:v>
                </c:pt>
              </c:numCache>
            </c:numRef>
          </c:val>
          <c:smooth val="0"/>
          <c:extLst>
            <c:ext xmlns:c16="http://schemas.microsoft.com/office/drawing/2014/chart" uri="{C3380CC4-5D6E-409C-BE32-E72D297353CC}">
              <c16:uniqueId val="{00000003-E31B-4F66-9D40-1E8ADDF28773}"/>
            </c:ext>
          </c:extLst>
        </c:ser>
        <c:dLbls>
          <c:showLegendKey val="0"/>
          <c:showVal val="0"/>
          <c:showCatName val="0"/>
          <c:showSerName val="0"/>
          <c:showPercent val="0"/>
          <c:showBubbleSize val="0"/>
        </c:dLbls>
        <c:smooth val="0"/>
        <c:axId val="915997647"/>
        <c:axId val="915996687"/>
      </c:lineChart>
      <c:catAx>
        <c:axId val="91599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996687"/>
        <c:crosses val="autoZero"/>
        <c:auto val="1"/>
        <c:lblAlgn val="ctr"/>
        <c:lblOffset val="100"/>
        <c:noMultiLvlLbl val="0"/>
      </c:catAx>
      <c:valAx>
        <c:axId val="9159966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99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Vehicle_Category And Market_Share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'Data Analysis And Visualization'!$BG$15</c:f>
              <c:strCache>
                <c:ptCount val="1"/>
                <c:pt idx="0">
                  <c:v>Count</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Analysis And Visualization'!$BF$16:$BF$20</c:f>
              <c:strCache>
                <c:ptCount val="5"/>
                <c:pt idx="0">
                  <c:v>Coupe</c:v>
                </c:pt>
                <c:pt idx="1">
                  <c:v>Hatcback</c:v>
                </c:pt>
                <c:pt idx="2">
                  <c:v>Sedan</c:v>
                </c:pt>
                <c:pt idx="3">
                  <c:v>SUV</c:v>
                </c:pt>
                <c:pt idx="4">
                  <c:v>Truck</c:v>
                </c:pt>
              </c:strCache>
            </c:strRef>
          </c:cat>
          <c:val>
            <c:numRef>
              <c:f>'Data Analysis And Visualization'!$BG$16:$BG$20</c:f>
              <c:numCache>
                <c:formatCode>General</c:formatCode>
                <c:ptCount val="5"/>
                <c:pt idx="0">
                  <c:v>7</c:v>
                </c:pt>
                <c:pt idx="1">
                  <c:v>19</c:v>
                </c:pt>
                <c:pt idx="2">
                  <c:v>48</c:v>
                </c:pt>
                <c:pt idx="3">
                  <c:v>73</c:v>
                </c:pt>
                <c:pt idx="4">
                  <c:v>3</c:v>
                </c:pt>
              </c:numCache>
            </c:numRef>
          </c:val>
          <c:extLst>
            <c:ext xmlns:c16="http://schemas.microsoft.com/office/drawing/2014/chart" uri="{C3380CC4-5D6E-409C-BE32-E72D297353CC}">
              <c16:uniqueId val="{00000000-3783-4AED-9597-20701175A9A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41</xdr:col>
      <xdr:colOff>190500</xdr:colOff>
      <xdr:row>15</xdr:row>
      <xdr:rowOff>47625</xdr:rowOff>
    </xdr:from>
    <xdr:to>
      <xdr:col>52</xdr:col>
      <xdr:colOff>504825</xdr:colOff>
      <xdr:row>43</xdr:row>
      <xdr:rowOff>114300</xdr:rowOff>
    </xdr:to>
    <xdr:graphicFrame macro="">
      <xdr:nvGraphicFramePr>
        <xdr:cNvPr id="4" name="Chart 3">
          <a:extLst>
            <a:ext uri="{FF2B5EF4-FFF2-40B4-BE49-F238E27FC236}">
              <a16:creationId xmlns:a16="http://schemas.microsoft.com/office/drawing/2014/main" id="{E6C0CD64-23DC-EAA1-12D2-E39527833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314324</xdr:colOff>
      <xdr:row>27</xdr:row>
      <xdr:rowOff>85725</xdr:rowOff>
    </xdr:from>
    <xdr:to>
      <xdr:col>20</xdr:col>
      <xdr:colOff>828674</xdr:colOff>
      <xdr:row>44</xdr:row>
      <xdr:rowOff>76200</xdr:rowOff>
    </xdr:to>
    <xdr:graphicFrame macro="">
      <xdr:nvGraphicFramePr>
        <xdr:cNvPr id="3" name="Chart 2">
          <a:extLst>
            <a:ext uri="{FF2B5EF4-FFF2-40B4-BE49-F238E27FC236}">
              <a16:creationId xmlns:a16="http://schemas.microsoft.com/office/drawing/2014/main" id="{BAE35A34-42B1-C379-0608-379EC56AA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57</xdr:col>
      <xdr:colOff>676275</xdr:colOff>
      <xdr:row>21</xdr:row>
      <xdr:rowOff>19050</xdr:rowOff>
    </xdr:from>
    <xdr:to>
      <xdr:col>63</xdr:col>
      <xdr:colOff>676275</xdr:colOff>
      <xdr:row>38</xdr:row>
      <xdr:rowOff>28575</xdr:rowOff>
    </xdr:to>
    <xdr:graphicFrame macro="">
      <xdr:nvGraphicFramePr>
        <xdr:cNvPr id="14" name="Chart 13">
          <a:extLst>
            <a:ext uri="{FF2B5EF4-FFF2-40B4-BE49-F238E27FC236}">
              <a16:creationId xmlns:a16="http://schemas.microsoft.com/office/drawing/2014/main" id="{0D8F4652-8749-3A6F-27EB-409190AE6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523875</xdr:colOff>
      <xdr:row>21</xdr:row>
      <xdr:rowOff>9524</xdr:rowOff>
    </xdr:from>
    <xdr:to>
      <xdr:col>69</xdr:col>
      <xdr:colOff>152400</xdr:colOff>
      <xdr:row>55</xdr:row>
      <xdr:rowOff>28575</xdr:rowOff>
    </xdr:to>
    <xdr:sp macro="" textlink="">
      <xdr:nvSpPr>
        <xdr:cNvPr id="1025" name="Text Box 1">
          <a:extLst>
            <a:ext uri="{FF2B5EF4-FFF2-40B4-BE49-F238E27FC236}">
              <a16:creationId xmlns:a16="http://schemas.microsoft.com/office/drawing/2014/main" id="{8741BFEA-69C8-E1D9-7045-51646E601C0B}"/>
            </a:ext>
          </a:extLst>
        </xdr:cNvPr>
        <xdr:cNvSpPr txBox="1">
          <a:spLocks noChangeArrowheads="1"/>
        </xdr:cNvSpPr>
      </xdr:nvSpPr>
      <xdr:spPr bwMode="auto">
        <a:xfrm>
          <a:off x="52806600" y="3409949"/>
          <a:ext cx="7191375" cy="565785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200" b="1" i="0" u="none" strike="noStrike" baseline="0">
              <a:solidFill>
                <a:srgbClr val="000000"/>
              </a:solidFill>
              <a:latin typeface="Arial"/>
              <a:cs typeface="Arial"/>
            </a:rPr>
            <a:t>Identify key trends in the car sales data</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Which vehicle makes and models are performing best/worst</a:t>
          </a:r>
          <a:r>
            <a:rPr lang="en-US" sz="1200" b="0" i="0" u="none" strike="noStrike" baseline="0">
              <a:solidFill>
                <a:srgbClr val="000000"/>
              </a:solidFill>
              <a:latin typeface="Arial"/>
              <a:cs typeface="Arial"/>
            </a:rPr>
            <a:t>?</a:t>
          </a:r>
        </a:p>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The Toyota Highlander is performing best.</a:t>
          </a:r>
        </a:p>
        <a:p>
          <a:pPr algn="l" rtl="0">
            <a:defRPr sz="1000"/>
          </a:pPr>
          <a:r>
            <a:rPr lang="en-US" sz="1200" b="0" i="0" u="none" strike="noStrike" baseline="0">
              <a:solidFill>
                <a:srgbClr val="000000"/>
              </a:solidFill>
              <a:latin typeface="Arial"/>
              <a:cs typeface="Arial"/>
            </a:rPr>
            <a:t>The Toyota Yaris is performing worst.</a:t>
          </a:r>
        </a:p>
        <a:p>
          <a:pPr algn="l" rtl="0">
            <a:defRPr sz="1000"/>
          </a:pPr>
          <a:endParaRPr lang="en-US" sz="12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Are there seasonal patterns in car buying behavior?</a:t>
          </a:r>
        </a:p>
        <a:p>
          <a:pPr algn="l" rtl="0">
            <a:defRPr sz="1000"/>
          </a:pPr>
          <a:r>
            <a:rPr lang="en-US" sz="1200" b="1" i="0" u="none" strike="noStrike" baseline="0">
              <a:solidFill>
                <a:srgbClr val="000000"/>
              </a:solidFill>
              <a:latin typeface="Arial"/>
              <a:cs typeface="Arial"/>
            </a:rPr>
            <a:t>Spot patterns across vehicle categories</a:t>
          </a:r>
        </a:p>
        <a:p>
          <a:pPr algn="l" rtl="0">
            <a:defRPr sz="1000"/>
          </a:pPr>
          <a:endParaRPr lang="en-US" sz="1200" b="1"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The different vehicle categories are showing patterns of that more SUVs are being bought compared to the other vehicle categories like Trucks, Coupe as shown in the count of vehiclr category and market share,</a:t>
          </a:r>
        </a:p>
        <a:p>
          <a:pPr algn="l" rtl="0">
            <a:defRPr sz="1000"/>
          </a:pPr>
          <a:endParaRPr lang="en-US" sz="12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Are certain vehicle types (SUVs, sedans, electric vehicles) growing faster?</a:t>
          </a:r>
        </a:p>
        <a:p>
          <a:pPr algn="l" rtl="0">
            <a:defRPr sz="1000"/>
          </a:pPr>
          <a:endParaRPr lang="en-US" sz="1200" b="1"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Yes SUVs are growing faster as well as Sedans.</a:t>
          </a:r>
        </a:p>
        <a:p>
          <a:pPr algn="l" rtl="0">
            <a:defRPr sz="1000"/>
          </a:pPr>
          <a:endParaRPr lang="en-US" sz="12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Is there a shift in consumer preferences for certain fuel types?</a:t>
          </a:r>
        </a:p>
        <a:p>
          <a:pPr algn="l" rtl="0">
            <a:defRPr sz="1000"/>
          </a:pPr>
          <a:endParaRPr lang="en-US" sz="1200" b="1"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Yes there is a shift in consumer preferences because according to the data set consumers tend to buy more Gasoline fuel type cars compared to the rest like hybrids and electrics.</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Do sales of certain vehicle categories correlate with specific seasons or economic indicators?</a:t>
          </a:r>
        </a:p>
        <a:p>
          <a:pPr algn="l" rtl="0">
            <a:defRPr sz="1000"/>
          </a:pPr>
          <a:endParaRPr lang="en-US" sz="1200" b="1"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Certain vehicle categories like SUVs and Sedan are bought seasonaly for example during the fourth quarter or winetr seasons heavy cars like SUVs are higly acquired.</a:t>
          </a:r>
        </a:p>
        <a:p>
          <a:pPr algn="l" rtl="0">
            <a:defRPr sz="1000"/>
          </a:pPr>
          <a:endParaRPr lang="en-US" sz="12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Are premium models performing differently than economy models?</a:t>
          </a:r>
        </a:p>
        <a:p>
          <a:pPr algn="l" rtl="0">
            <a:defRPr sz="1000"/>
          </a:pPr>
          <a:endParaRPr lang="en-US" sz="1200" b="1"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Yes, premium models are performing differently than economy models.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NTALE" refreshedDate="45898.964902430555" createdVersion="8" refreshedVersion="8" minRefreshableVersion="3" recordCount="150" xr:uid="{EA51EA35-304E-47FB-AB98-FDF238EBAD64}">
  <cacheSource type="worksheet">
    <worksheetSource ref="A1:B151" sheet="Data Analysis And Visualization"/>
  </cacheSource>
  <cacheFields count="2">
    <cacheField name="Vehicle_Category" numFmtId="0">
      <sharedItems count="6">
        <s v="Sedan"/>
        <s v="Hatchback"/>
        <s v="SUV"/>
        <s v="SVU"/>
        <s v="Coupe"/>
        <s v="Truck"/>
      </sharedItems>
    </cacheField>
    <cacheField name="Sale_Price" numFmtId="164">
      <sharedItems containsSemiMixedTypes="0" containsString="0" containsNumber="1" containsInteger="1" minValue="10435" maxValue="1159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NTALE" refreshedDate="45898.968905324073" createdVersion="8" refreshedVersion="8" minRefreshableVersion="3" recordCount="150" xr:uid="{73015185-5B3F-4D39-82A2-9F5672B5AAC9}">
  <cacheSource type="worksheet">
    <worksheetSource ref="K1:M151" sheet="Data Analysis And Visualization"/>
  </cacheSource>
  <cacheFields count="3">
    <cacheField name="Sale_Price" numFmtId="164">
      <sharedItems containsSemiMixedTypes="0" containsString="0" containsNumber="1" containsInteger="1" minValue="10435" maxValue="115900"/>
    </cacheField>
    <cacheField name="Sales_Date_Month" numFmtId="0">
      <sharedItems count="12">
        <s v="Jan"/>
        <s v="Feb"/>
        <s v="Mar"/>
        <s v="Jul"/>
        <s v="Aug"/>
        <s v="Sep"/>
        <s v="Oct"/>
        <s v="Nov"/>
        <s v="Dec"/>
        <s v="Apr"/>
        <s v="May"/>
        <s v="Jun"/>
      </sharedItems>
    </cacheField>
    <cacheField name="Quarter" numFmtId="0">
      <sharedItems count="4">
        <s v="Q1"/>
        <s v="Q3"/>
        <s v="Q4"/>
        <s v="Q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NTALE" refreshedDate="45898.976350231482" createdVersion="8" refreshedVersion="8" minRefreshableVersion="3" recordCount="150" xr:uid="{9CE0BE92-DBE8-4D1C-AFBA-F428E46CCDB2}">
  <cacheSource type="worksheet">
    <worksheetSource ref="X1:Y151" sheet="Data Analysis And Visualization"/>
  </cacheSource>
  <cacheFields count="2">
    <cacheField name="Dealer_Region" numFmtId="0">
      <sharedItems count="4">
        <s v="West"/>
        <s v="Northeast"/>
        <s v="Midwest"/>
        <s v="South"/>
      </sharedItems>
    </cacheField>
    <cacheField name="Sale_Price" numFmtId="164">
      <sharedItems containsSemiMixedTypes="0" containsString="0" containsNumber="1" containsInteger="1" minValue="10435" maxValue="1159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NTALE" refreshedDate="45898.980694444443" createdVersion="8" refreshedVersion="8" minRefreshableVersion="3" recordCount="150" xr:uid="{95144592-9A32-4DF1-A976-C5B48675845E}">
  <cacheSource type="worksheet">
    <worksheetSource ref="AE1:AG151" sheet="Data Analysis And Visualization"/>
  </cacheSource>
  <cacheFields count="3">
    <cacheField name="Make" numFmtId="0">
      <sharedItems count="9">
        <s v="Toyota"/>
        <s v="Honda"/>
        <s v="Nissan"/>
        <s v="Hyundai"/>
        <s v="Jeep"/>
        <s v="Tesla"/>
        <s v="BMW"/>
        <s v="Ford"/>
        <s v="Chevrolet"/>
      </sharedItems>
    </cacheField>
    <cacheField name="Model" numFmtId="0">
      <sharedItems count="34">
        <s v="Corolla"/>
        <s v="Prius"/>
        <s v="Camry"/>
        <s v="Avalon"/>
        <s v="Sequoia"/>
        <s v="RAV4"/>
        <s v="Highlander"/>
        <s v="Mirai"/>
        <s v="FJ Cruiser"/>
        <s v="Venza"/>
        <s v="Yaris"/>
        <s v="C-HR"/>
        <s v="Civic"/>
        <s v="Altima"/>
        <s v="Elantra"/>
        <s v="Grand Cherokee"/>
        <s v="Model S"/>
        <s v="Accent"/>
        <s v="7 Series"/>
        <s v="Armada"/>
        <s v="Bronco"/>
        <s v="8 Series"/>
        <s v="Commander"/>
        <s v="Blazer"/>
        <s v="EcoSport"/>
        <s v="Avenger"/>
        <s v="Bolt"/>
        <s v="Elantra N"/>
        <s v="Bronco Sport"/>
        <s v="M3"/>
        <s v="GT-R"/>
        <s v="Tacoma"/>
        <s v="Accord"/>
        <s v="Model Y"/>
      </sharedItems>
    </cacheField>
    <cacheField name="Sale_Price" numFmtId="164">
      <sharedItems containsSemiMixedTypes="0" containsString="0" containsNumber="1" containsInteger="1" minValue="10435" maxValue="1159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NTALE" refreshedDate="45901.738289699075" createdVersion="8" refreshedVersion="8" minRefreshableVersion="3" recordCount="150" xr:uid="{6EC3E8C3-4CEE-4055-BD81-52FBD1970DB8}">
  <cacheSource type="worksheet">
    <worksheetSource ref="BB1:BD151" sheet="Data Analysis And Visualization"/>
  </cacheSource>
  <cacheFields count="3">
    <cacheField name="Market_Segment" numFmtId="0">
      <sharedItems count="3">
        <s v="Standard"/>
        <s v="Eco-Friendly"/>
        <s v="Luxury/Performance"/>
      </sharedItems>
    </cacheField>
    <cacheField name="Vehicle_Category" numFmtId="0">
      <sharedItems count="5">
        <s v="Sedan"/>
        <s v="Hatchback"/>
        <s v="SUV"/>
        <s v="Coupe"/>
        <s v="Truck"/>
      </sharedItems>
    </cacheField>
    <cacheField name="Sale_Price_Segmen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n v="24500"/>
  </r>
  <r>
    <x v="1"/>
    <n v="27000"/>
  </r>
  <r>
    <x v="0"/>
    <n v="22000"/>
  </r>
  <r>
    <x v="0"/>
    <n v="22000"/>
  </r>
  <r>
    <x v="0"/>
    <n v="22000"/>
  </r>
  <r>
    <x v="0"/>
    <n v="28000"/>
  </r>
  <r>
    <x v="0"/>
    <n v="39500"/>
  </r>
  <r>
    <x v="1"/>
    <n v="27000"/>
  </r>
  <r>
    <x v="2"/>
    <n v="56900"/>
  </r>
  <r>
    <x v="0"/>
    <n v="22000"/>
  </r>
  <r>
    <x v="3"/>
    <n v="32000"/>
  </r>
  <r>
    <x v="2"/>
    <n v="43000"/>
  </r>
  <r>
    <x v="0"/>
    <n v="58500"/>
  </r>
  <r>
    <x v="2"/>
    <n v="31500"/>
  </r>
  <r>
    <x v="2"/>
    <n v="43000"/>
  </r>
  <r>
    <x v="2"/>
    <n v="35800"/>
  </r>
  <r>
    <x v="1"/>
    <n v="27000"/>
  </r>
  <r>
    <x v="2"/>
    <n v="43000"/>
  </r>
  <r>
    <x v="3"/>
    <n v="43000"/>
  </r>
  <r>
    <x v="0"/>
    <n v="18500"/>
  </r>
  <r>
    <x v="2"/>
    <n v="26500"/>
  </r>
  <r>
    <x v="0"/>
    <n v="28000"/>
  </r>
  <r>
    <x v="2"/>
    <n v="32000"/>
  </r>
  <r>
    <x v="1"/>
    <n v="27000"/>
  </r>
  <r>
    <x v="0"/>
    <n v="58500"/>
  </r>
  <r>
    <x v="2"/>
    <n v="32000"/>
  </r>
  <r>
    <x v="3"/>
    <n v="43000"/>
  </r>
  <r>
    <x v="0"/>
    <n v="28000"/>
  </r>
  <r>
    <x v="0"/>
    <n v="58500"/>
  </r>
  <r>
    <x v="0"/>
    <n v="28000"/>
  </r>
  <r>
    <x v="3"/>
    <n v="43000"/>
  </r>
  <r>
    <x v="0"/>
    <n v="58500"/>
  </r>
  <r>
    <x v="2"/>
    <n v="32000"/>
  </r>
  <r>
    <x v="0"/>
    <n v="28000"/>
  </r>
  <r>
    <x v="0"/>
    <n v="24500"/>
  </r>
  <r>
    <x v="0"/>
    <n v="26800"/>
  </r>
  <r>
    <x v="0"/>
    <n v="22900"/>
  </r>
  <r>
    <x v="2"/>
    <n v="38900"/>
  </r>
  <r>
    <x v="0"/>
    <n v="89500"/>
  </r>
  <r>
    <x v="0"/>
    <n v="27500"/>
  </r>
  <r>
    <x v="2"/>
    <n v="41200"/>
  </r>
  <r>
    <x v="0"/>
    <n v="18900"/>
  </r>
  <r>
    <x v="0"/>
    <n v="89900"/>
  </r>
  <r>
    <x v="2"/>
    <n v="51200"/>
  </r>
  <r>
    <x v="2"/>
    <n v="38900"/>
  </r>
  <r>
    <x v="4"/>
    <n v="99900"/>
  </r>
  <r>
    <x v="2"/>
    <n v="22900"/>
  </r>
  <r>
    <x v="2"/>
    <n v="35200"/>
  </r>
  <r>
    <x v="3"/>
    <n v="22900"/>
  </r>
  <r>
    <x v="2"/>
    <n v="27900"/>
  </r>
  <r>
    <x v="0"/>
    <n v="26900"/>
  </r>
  <r>
    <x v="0"/>
    <n v="34500"/>
  </r>
  <r>
    <x v="2"/>
    <n v="29800"/>
  </r>
  <r>
    <x v="0"/>
    <n v="69900"/>
  </r>
  <r>
    <x v="4"/>
    <n v="115900"/>
  </r>
  <r>
    <x v="2"/>
    <n v="41200"/>
  </r>
  <r>
    <x v="3"/>
    <n v="22900"/>
  </r>
  <r>
    <x v="2"/>
    <n v="51200"/>
  </r>
  <r>
    <x v="2"/>
    <n v="27900"/>
  </r>
  <r>
    <x v="2"/>
    <n v="41200"/>
  </r>
  <r>
    <x v="4"/>
    <n v="115900"/>
  </r>
  <r>
    <x v="2"/>
    <n v="35200"/>
  </r>
  <r>
    <x v="0"/>
    <n v="34500"/>
  </r>
  <r>
    <x v="2"/>
    <n v="29800"/>
  </r>
  <r>
    <x v="3"/>
    <n v="27900"/>
  </r>
  <r>
    <x v="2"/>
    <n v="38900"/>
  </r>
  <r>
    <x v="2"/>
    <n v="29800"/>
  </r>
  <r>
    <x v="0"/>
    <n v="22900"/>
  </r>
  <r>
    <x v="0"/>
    <n v="26900"/>
  </r>
  <r>
    <x v="2"/>
    <n v="27900"/>
  </r>
  <r>
    <x v="0"/>
    <n v="26800"/>
  </r>
  <r>
    <x v="2"/>
    <n v="29800"/>
  </r>
  <r>
    <x v="0"/>
    <n v="27500"/>
  </r>
  <r>
    <x v="0"/>
    <n v="26800"/>
  </r>
  <r>
    <x v="3"/>
    <n v="27900"/>
  </r>
  <r>
    <x v="0"/>
    <n v="24500"/>
  </r>
  <r>
    <x v="4"/>
    <n v="115900"/>
  </r>
  <r>
    <x v="0"/>
    <n v="26900"/>
  </r>
  <r>
    <x v="0"/>
    <n v="69900"/>
  </r>
  <r>
    <x v="4"/>
    <n v="99900"/>
  </r>
  <r>
    <x v="3"/>
    <n v="38900"/>
  </r>
  <r>
    <x v="3"/>
    <n v="51200"/>
  </r>
  <r>
    <x v="3"/>
    <n v="51200"/>
  </r>
  <r>
    <x v="2"/>
    <n v="35200"/>
  </r>
  <r>
    <x v="0"/>
    <n v="34500"/>
  </r>
  <r>
    <x v="2"/>
    <n v="22900"/>
  </r>
  <r>
    <x v="0"/>
    <n v="69900"/>
  </r>
  <r>
    <x v="0"/>
    <n v="22900"/>
  </r>
  <r>
    <x v="0"/>
    <n v="89500"/>
  </r>
  <r>
    <x v="2"/>
    <n v="35200"/>
  </r>
  <r>
    <x v="2"/>
    <n v="41200"/>
  </r>
  <r>
    <x v="2"/>
    <n v="27900"/>
  </r>
  <r>
    <x v="2"/>
    <n v="41200"/>
  </r>
  <r>
    <x v="2"/>
    <n v="22900"/>
  </r>
  <r>
    <x v="2"/>
    <n v="38900"/>
  </r>
  <r>
    <x v="0"/>
    <n v="69900"/>
  </r>
  <r>
    <x v="0"/>
    <n v="89900"/>
  </r>
  <r>
    <x v="2"/>
    <n v="22900"/>
  </r>
  <r>
    <x v="4"/>
    <n v="115900"/>
  </r>
  <r>
    <x v="4"/>
    <n v="115900"/>
  </r>
  <r>
    <x v="2"/>
    <n v="27900"/>
  </r>
  <r>
    <x v="0"/>
    <n v="26800"/>
  </r>
  <r>
    <x v="2"/>
    <n v="22900"/>
  </r>
  <r>
    <x v="2"/>
    <n v="51200"/>
  </r>
  <r>
    <x v="2"/>
    <n v="41200"/>
  </r>
  <r>
    <x v="1"/>
    <n v="27000"/>
  </r>
  <r>
    <x v="1"/>
    <n v="27000"/>
  </r>
  <r>
    <x v="0"/>
    <n v="29500"/>
  </r>
  <r>
    <x v="1"/>
    <n v="27000"/>
  </r>
  <r>
    <x v="1"/>
    <n v="27000"/>
  </r>
  <r>
    <x v="2"/>
    <n v="35800"/>
  </r>
  <r>
    <x v="1"/>
    <n v="27000"/>
  </r>
  <r>
    <x v="2"/>
    <n v="32000"/>
  </r>
  <r>
    <x v="2"/>
    <n v="44800"/>
  </r>
  <r>
    <x v="2"/>
    <n v="43000"/>
  </r>
  <r>
    <x v="2"/>
    <n v="32000"/>
  </r>
  <r>
    <x v="5"/>
    <n v="33500"/>
  </r>
  <r>
    <x v="2"/>
    <n v="43000"/>
  </r>
  <r>
    <x v="0"/>
    <n v="29800"/>
  </r>
  <r>
    <x v="2"/>
    <n v="10435"/>
  </r>
  <r>
    <x v="1"/>
    <n v="27000"/>
  </r>
  <r>
    <x v="1"/>
    <n v="27000"/>
  </r>
  <r>
    <x v="0"/>
    <n v="29500"/>
  </r>
  <r>
    <x v="1"/>
    <n v="27000"/>
  </r>
  <r>
    <x v="1"/>
    <n v="27000"/>
  </r>
  <r>
    <x v="2"/>
    <n v="35800"/>
  </r>
  <r>
    <x v="1"/>
    <n v="27000"/>
  </r>
  <r>
    <x v="2"/>
    <n v="32000"/>
  </r>
  <r>
    <x v="2"/>
    <n v="44800"/>
  </r>
  <r>
    <x v="2"/>
    <n v="43000"/>
  </r>
  <r>
    <x v="2"/>
    <n v="32000"/>
  </r>
  <r>
    <x v="5"/>
    <n v="33500"/>
  </r>
  <r>
    <x v="2"/>
    <n v="43000"/>
  </r>
  <r>
    <x v="0"/>
    <n v="29800"/>
  </r>
  <r>
    <x v="2"/>
    <n v="10435"/>
  </r>
  <r>
    <x v="1"/>
    <n v="27000"/>
  </r>
  <r>
    <x v="1"/>
    <n v="27000"/>
  </r>
  <r>
    <x v="0"/>
    <n v="29500"/>
  </r>
  <r>
    <x v="1"/>
    <n v="27000"/>
  </r>
  <r>
    <x v="1"/>
    <n v="27000"/>
  </r>
  <r>
    <x v="2"/>
    <n v="35800"/>
  </r>
  <r>
    <x v="1"/>
    <n v="27000"/>
  </r>
  <r>
    <x v="2"/>
    <n v="32000"/>
  </r>
  <r>
    <x v="2"/>
    <n v="44800"/>
  </r>
  <r>
    <x v="2"/>
    <n v="43000"/>
  </r>
  <r>
    <x v="2"/>
    <n v="32000"/>
  </r>
  <r>
    <x v="5"/>
    <n v="33500"/>
  </r>
  <r>
    <x v="2"/>
    <n v="43000"/>
  </r>
  <r>
    <x v="0"/>
    <n v="29800"/>
  </r>
  <r>
    <x v="2"/>
    <n v="1043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24500"/>
    <x v="0"/>
    <x v="0"/>
  </r>
  <r>
    <n v="27000"/>
    <x v="1"/>
    <x v="0"/>
  </r>
  <r>
    <n v="22000"/>
    <x v="2"/>
    <x v="0"/>
  </r>
  <r>
    <n v="22000"/>
    <x v="2"/>
    <x v="0"/>
  </r>
  <r>
    <n v="22000"/>
    <x v="2"/>
    <x v="0"/>
  </r>
  <r>
    <n v="28000"/>
    <x v="2"/>
    <x v="0"/>
  </r>
  <r>
    <n v="39500"/>
    <x v="3"/>
    <x v="1"/>
  </r>
  <r>
    <n v="27000"/>
    <x v="3"/>
    <x v="1"/>
  </r>
  <r>
    <n v="56900"/>
    <x v="3"/>
    <x v="1"/>
  </r>
  <r>
    <n v="22000"/>
    <x v="3"/>
    <x v="1"/>
  </r>
  <r>
    <n v="32000"/>
    <x v="4"/>
    <x v="1"/>
  </r>
  <r>
    <n v="43000"/>
    <x v="4"/>
    <x v="1"/>
  </r>
  <r>
    <n v="58500"/>
    <x v="4"/>
    <x v="1"/>
  </r>
  <r>
    <n v="31500"/>
    <x v="4"/>
    <x v="1"/>
  </r>
  <r>
    <n v="43000"/>
    <x v="4"/>
    <x v="1"/>
  </r>
  <r>
    <n v="35800"/>
    <x v="5"/>
    <x v="1"/>
  </r>
  <r>
    <n v="27000"/>
    <x v="5"/>
    <x v="1"/>
  </r>
  <r>
    <n v="43000"/>
    <x v="5"/>
    <x v="1"/>
  </r>
  <r>
    <n v="43000"/>
    <x v="5"/>
    <x v="1"/>
  </r>
  <r>
    <n v="18500"/>
    <x v="5"/>
    <x v="1"/>
  </r>
  <r>
    <n v="26500"/>
    <x v="6"/>
    <x v="2"/>
  </r>
  <r>
    <n v="28000"/>
    <x v="6"/>
    <x v="2"/>
  </r>
  <r>
    <n v="32000"/>
    <x v="6"/>
    <x v="2"/>
  </r>
  <r>
    <n v="27000"/>
    <x v="6"/>
    <x v="2"/>
  </r>
  <r>
    <n v="58500"/>
    <x v="6"/>
    <x v="2"/>
  </r>
  <r>
    <n v="32000"/>
    <x v="6"/>
    <x v="2"/>
  </r>
  <r>
    <n v="43000"/>
    <x v="7"/>
    <x v="2"/>
  </r>
  <r>
    <n v="28000"/>
    <x v="7"/>
    <x v="2"/>
  </r>
  <r>
    <n v="58500"/>
    <x v="7"/>
    <x v="2"/>
  </r>
  <r>
    <n v="28000"/>
    <x v="7"/>
    <x v="2"/>
  </r>
  <r>
    <n v="43000"/>
    <x v="7"/>
    <x v="2"/>
  </r>
  <r>
    <n v="58500"/>
    <x v="8"/>
    <x v="2"/>
  </r>
  <r>
    <n v="32000"/>
    <x v="8"/>
    <x v="2"/>
  </r>
  <r>
    <n v="28000"/>
    <x v="8"/>
    <x v="2"/>
  </r>
  <r>
    <n v="24500"/>
    <x v="0"/>
    <x v="0"/>
  </r>
  <r>
    <n v="26800"/>
    <x v="1"/>
    <x v="0"/>
  </r>
  <r>
    <n v="22900"/>
    <x v="1"/>
    <x v="0"/>
  </r>
  <r>
    <n v="38900"/>
    <x v="1"/>
    <x v="0"/>
  </r>
  <r>
    <n v="89500"/>
    <x v="2"/>
    <x v="0"/>
  </r>
  <r>
    <n v="27500"/>
    <x v="2"/>
    <x v="0"/>
  </r>
  <r>
    <n v="41200"/>
    <x v="2"/>
    <x v="0"/>
  </r>
  <r>
    <n v="18900"/>
    <x v="3"/>
    <x v="1"/>
  </r>
  <r>
    <n v="89900"/>
    <x v="3"/>
    <x v="1"/>
  </r>
  <r>
    <n v="51200"/>
    <x v="3"/>
    <x v="1"/>
  </r>
  <r>
    <n v="38900"/>
    <x v="3"/>
    <x v="1"/>
  </r>
  <r>
    <n v="99900"/>
    <x v="3"/>
    <x v="1"/>
  </r>
  <r>
    <n v="22900"/>
    <x v="4"/>
    <x v="1"/>
  </r>
  <r>
    <n v="35200"/>
    <x v="5"/>
    <x v="1"/>
  </r>
  <r>
    <n v="22900"/>
    <x v="5"/>
    <x v="1"/>
  </r>
  <r>
    <n v="27900"/>
    <x v="6"/>
    <x v="2"/>
  </r>
  <r>
    <n v="26900"/>
    <x v="6"/>
    <x v="2"/>
  </r>
  <r>
    <n v="34500"/>
    <x v="7"/>
    <x v="2"/>
  </r>
  <r>
    <n v="29800"/>
    <x v="7"/>
    <x v="2"/>
  </r>
  <r>
    <n v="69900"/>
    <x v="8"/>
    <x v="2"/>
  </r>
  <r>
    <n v="115900"/>
    <x v="8"/>
    <x v="2"/>
  </r>
  <r>
    <n v="41200"/>
    <x v="2"/>
    <x v="0"/>
  </r>
  <r>
    <n v="22900"/>
    <x v="5"/>
    <x v="1"/>
  </r>
  <r>
    <n v="51200"/>
    <x v="3"/>
    <x v="1"/>
  </r>
  <r>
    <n v="27900"/>
    <x v="6"/>
    <x v="2"/>
  </r>
  <r>
    <n v="41200"/>
    <x v="2"/>
    <x v="0"/>
  </r>
  <r>
    <n v="115900"/>
    <x v="8"/>
    <x v="2"/>
  </r>
  <r>
    <n v="35200"/>
    <x v="5"/>
    <x v="1"/>
  </r>
  <r>
    <n v="34500"/>
    <x v="7"/>
    <x v="2"/>
  </r>
  <r>
    <n v="29800"/>
    <x v="7"/>
    <x v="2"/>
  </r>
  <r>
    <n v="27900"/>
    <x v="6"/>
    <x v="2"/>
  </r>
  <r>
    <n v="38900"/>
    <x v="1"/>
    <x v="0"/>
  </r>
  <r>
    <n v="29800"/>
    <x v="7"/>
    <x v="2"/>
  </r>
  <r>
    <n v="22900"/>
    <x v="1"/>
    <x v="0"/>
  </r>
  <r>
    <n v="26900"/>
    <x v="6"/>
    <x v="2"/>
  </r>
  <r>
    <n v="27900"/>
    <x v="6"/>
    <x v="2"/>
  </r>
  <r>
    <n v="26800"/>
    <x v="1"/>
    <x v="0"/>
  </r>
  <r>
    <n v="29800"/>
    <x v="7"/>
    <x v="2"/>
  </r>
  <r>
    <n v="27500"/>
    <x v="2"/>
    <x v="0"/>
  </r>
  <r>
    <n v="26800"/>
    <x v="1"/>
    <x v="0"/>
  </r>
  <r>
    <n v="27900"/>
    <x v="6"/>
    <x v="2"/>
  </r>
  <r>
    <n v="24500"/>
    <x v="0"/>
    <x v="0"/>
  </r>
  <r>
    <n v="115900"/>
    <x v="8"/>
    <x v="2"/>
  </r>
  <r>
    <n v="26900"/>
    <x v="6"/>
    <x v="2"/>
  </r>
  <r>
    <n v="69900"/>
    <x v="8"/>
    <x v="2"/>
  </r>
  <r>
    <n v="99900"/>
    <x v="3"/>
    <x v="1"/>
  </r>
  <r>
    <n v="38900"/>
    <x v="3"/>
    <x v="1"/>
  </r>
  <r>
    <n v="51200"/>
    <x v="3"/>
    <x v="1"/>
  </r>
  <r>
    <n v="51200"/>
    <x v="3"/>
    <x v="1"/>
  </r>
  <r>
    <n v="35200"/>
    <x v="5"/>
    <x v="1"/>
  </r>
  <r>
    <n v="34500"/>
    <x v="7"/>
    <x v="2"/>
  </r>
  <r>
    <n v="22900"/>
    <x v="5"/>
    <x v="1"/>
  </r>
  <r>
    <n v="69900"/>
    <x v="8"/>
    <x v="2"/>
  </r>
  <r>
    <n v="22900"/>
    <x v="1"/>
    <x v="0"/>
  </r>
  <r>
    <n v="89500"/>
    <x v="2"/>
    <x v="0"/>
  </r>
  <r>
    <n v="35200"/>
    <x v="5"/>
    <x v="1"/>
  </r>
  <r>
    <n v="41200"/>
    <x v="2"/>
    <x v="0"/>
  </r>
  <r>
    <n v="27900"/>
    <x v="6"/>
    <x v="2"/>
  </r>
  <r>
    <n v="41200"/>
    <x v="2"/>
    <x v="0"/>
  </r>
  <r>
    <n v="22900"/>
    <x v="4"/>
    <x v="1"/>
  </r>
  <r>
    <n v="38900"/>
    <x v="1"/>
    <x v="0"/>
  </r>
  <r>
    <n v="69900"/>
    <x v="8"/>
    <x v="2"/>
  </r>
  <r>
    <n v="89900"/>
    <x v="3"/>
    <x v="1"/>
  </r>
  <r>
    <n v="22900"/>
    <x v="4"/>
    <x v="1"/>
  </r>
  <r>
    <n v="115900"/>
    <x v="8"/>
    <x v="2"/>
  </r>
  <r>
    <n v="115900"/>
    <x v="8"/>
    <x v="2"/>
  </r>
  <r>
    <n v="27900"/>
    <x v="6"/>
    <x v="2"/>
  </r>
  <r>
    <n v="26800"/>
    <x v="1"/>
    <x v="0"/>
  </r>
  <r>
    <n v="22900"/>
    <x v="5"/>
    <x v="1"/>
  </r>
  <r>
    <n v="51200"/>
    <x v="3"/>
    <x v="1"/>
  </r>
  <r>
    <n v="41200"/>
    <x v="2"/>
    <x v="0"/>
  </r>
  <r>
    <n v="27000"/>
    <x v="9"/>
    <x v="3"/>
  </r>
  <r>
    <n v="27000"/>
    <x v="9"/>
    <x v="3"/>
  </r>
  <r>
    <n v="29500"/>
    <x v="9"/>
    <x v="3"/>
  </r>
  <r>
    <n v="27000"/>
    <x v="9"/>
    <x v="3"/>
  </r>
  <r>
    <n v="27000"/>
    <x v="10"/>
    <x v="3"/>
  </r>
  <r>
    <n v="35800"/>
    <x v="10"/>
    <x v="3"/>
  </r>
  <r>
    <n v="27000"/>
    <x v="10"/>
    <x v="3"/>
  </r>
  <r>
    <n v="32000"/>
    <x v="10"/>
    <x v="3"/>
  </r>
  <r>
    <n v="44800"/>
    <x v="11"/>
    <x v="3"/>
  </r>
  <r>
    <n v="43000"/>
    <x v="11"/>
    <x v="3"/>
  </r>
  <r>
    <n v="32000"/>
    <x v="11"/>
    <x v="3"/>
  </r>
  <r>
    <n v="33500"/>
    <x v="11"/>
    <x v="3"/>
  </r>
  <r>
    <n v="43000"/>
    <x v="11"/>
    <x v="3"/>
  </r>
  <r>
    <n v="29800"/>
    <x v="9"/>
    <x v="3"/>
  </r>
  <r>
    <n v="10435"/>
    <x v="10"/>
    <x v="3"/>
  </r>
  <r>
    <n v="27000"/>
    <x v="9"/>
    <x v="3"/>
  </r>
  <r>
    <n v="27000"/>
    <x v="9"/>
    <x v="3"/>
  </r>
  <r>
    <n v="29500"/>
    <x v="9"/>
    <x v="3"/>
  </r>
  <r>
    <n v="27000"/>
    <x v="9"/>
    <x v="3"/>
  </r>
  <r>
    <n v="27000"/>
    <x v="10"/>
    <x v="3"/>
  </r>
  <r>
    <n v="35800"/>
    <x v="10"/>
    <x v="3"/>
  </r>
  <r>
    <n v="27000"/>
    <x v="10"/>
    <x v="3"/>
  </r>
  <r>
    <n v="32000"/>
    <x v="10"/>
    <x v="3"/>
  </r>
  <r>
    <n v="44800"/>
    <x v="11"/>
    <x v="3"/>
  </r>
  <r>
    <n v="43000"/>
    <x v="11"/>
    <x v="3"/>
  </r>
  <r>
    <n v="32000"/>
    <x v="11"/>
    <x v="3"/>
  </r>
  <r>
    <n v="33500"/>
    <x v="11"/>
    <x v="3"/>
  </r>
  <r>
    <n v="43000"/>
    <x v="11"/>
    <x v="3"/>
  </r>
  <r>
    <n v="29800"/>
    <x v="9"/>
    <x v="3"/>
  </r>
  <r>
    <n v="10435"/>
    <x v="10"/>
    <x v="3"/>
  </r>
  <r>
    <n v="27000"/>
    <x v="9"/>
    <x v="3"/>
  </r>
  <r>
    <n v="27000"/>
    <x v="9"/>
    <x v="3"/>
  </r>
  <r>
    <n v="29500"/>
    <x v="9"/>
    <x v="3"/>
  </r>
  <r>
    <n v="27000"/>
    <x v="9"/>
    <x v="3"/>
  </r>
  <r>
    <n v="27000"/>
    <x v="10"/>
    <x v="3"/>
  </r>
  <r>
    <n v="35800"/>
    <x v="10"/>
    <x v="3"/>
  </r>
  <r>
    <n v="27000"/>
    <x v="10"/>
    <x v="3"/>
  </r>
  <r>
    <n v="32000"/>
    <x v="10"/>
    <x v="3"/>
  </r>
  <r>
    <n v="44800"/>
    <x v="11"/>
    <x v="3"/>
  </r>
  <r>
    <n v="43000"/>
    <x v="11"/>
    <x v="3"/>
  </r>
  <r>
    <n v="32000"/>
    <x v="11"/>
    <x v="3"/>
  </r>
  <r>
    <n v="33500"/>
    <x v="11"/>
    <x v="3"/>
  </r>
  <r>
    <n v="43000"/>
    <x v="11"/>
    <x v="3"/>
  </r>
  <r>
    <n v="29800"/>
    <x v="9"/>
    <x v="3"/>
  </r>
  <r>
    <n v="10436"/>
    <x v="10"/>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n v="24500"/>
  </r>
  <r>
    <x v="0"/>
    <n v="27000"/>
  </r>
  <r>
    <x v="1"/>
    <n v="22000"/>
  </r>
  <r>
    <x v="1"/>
    <n v="22000"/>
  </r>
  <r>
    <x v="0"/>
    <n v="22000"/>
  </r>
  <r>
    <x v="2"/>
    <n v="28000"/>
  </r>
  <r>
    <x v="0"/>
    <n v="39500"/>
  </r>
  <r>
    <x v="3"/>
    <n v="27000"/>
  </r>
  <r>
    <x v="0"/>
    <n v="56900"/>
  </r>
  <r>
    <x v="2"/>
    <n v="22000"/>
  </r>
  <r>
    <x v="1"/>
    <n v="32000"/>
  </r>
  <r>
    <x v="0"/>
    <n v="43000"/>
  </r>
  <r>
    <x v="0"/>
    <n v="58500"/>
  </r>
  <r>
    <x v="0"/>
    <n v="31500"/>
  </r>
  <r>
    <x v="0"/>
    <n v="43000"/>
  </r>
  <r>
    <x v="0"/>
    <n v="35800"/>
  </r>
  <r>
    <x v="0"/>
    <n v="27000"/>
  </r>
  <r>
    <x v="3"/>
    <n v="43000"/>
  </r>
  <r>
    <x v="1"/>
    <n v="43000"/>
  </r>
  <r>
    <x v="0"/>
    <n v="18500"/>
  </r>
  <r>
    <x v="0"/>
    <n v="26500"/>
  </r>
  <r>
    <x v="0"/>
    <n v="28000"/>
  </r>
  <r>
    <x v="0"/>
    <n v="32000"/>
  </r>
  <r>
    <x v="1"/>
    <n v="27000"/>
  </r>
  <r>
    <x v="0"/>
    <n v="58500"/>
  </r>
  <r>
    <x v="3"/>
    <n v="32000"/>
  </r>
  <r>
    <x v="0"/>
    <n v="43000"/>
  </r>
  <r>
    <x v="3"/>
    <n v="28000"/>
  </r>
  <r>
    <x v="0"/>
    <n v="58500"/>
  </r>
  <r>
    <x v="3"/>
    <n v="28000"/>
  </r>
  <r>
    <x v="3"/>
    <n v="43000"/>
  </r>
  <r>
    <x v="0"/>
    <n v="58500"/>
  </r>
  <r>
    <x v="0"/>
    <n v="32000"/>
  </r>
  <r>
    <x v="3"/>
    <n v="28000"/>
  </r>
  <r>
    <x v="1"/>
    <n v="24500"/>
  </r>
  <r>
    <x v="1"/>
    <n v="26800"/>
  </r>
  <r>
    <x v="0"/>
    <n v="22900"/>
  </r>
  <r>
    <x v="3"/>
    <n v="38900"/>
  </r>
  <r>
    <x v="0"/>
    <n v="89500"/>
  </r>
  <r>
    <x v="3"/>
    <n v="27500"/>
  </r>
  <r>
    <x v="3"/>
    <n v="41200"/>
  </r>
  <r>
    <x v="0"/>
    <n v="18900"/>
  </r>
  <r>
    <x v="1"/>
    <n v="89900"/>
  </r>
  <r>
    <x v="3"/>
    <n v="51200"/>
  </r>
  <r>
    <x v="2"/>
    <n v="38900"/>
  </r>
  <r>
    <x v="1"/>
    <n v="99900"/>
  </r>
  <r>
    <x v="3"/>
    <n v="22900"/>
  </r>
  <r>
    <x v="2"/>
    <n v="35200"/>
  </r>
  <r>
    <x v="2"/>
    <n v="22900"/>
  </r>
  <r>
    <x v="3"/>
    <n v="27900"/>
  </r>
  <r>
    <x v="2"/>
    <n v="26900"/>
  </r>
  <r>
    <x v="0"/>
    <n v="34500"/>
  </r>
  <r>
    <x v="2"/>
    <n v="29800"/>
  </r>
  <r>
    <x v="1"/>
    <n v="69900"/>
  </r>
  <r>
    <x v="3"/>
    <n v="115900"/>
  </r>
  <r>
    <x v="3"/>
    <n v="41200"/>
  </r>
  <r>
    <x v="2"/>
    <n v="22900"/>
  </r>
  <r>
    <x v="3"/>
    <n v="51200"/>
  </r>
  <r>
    <x v="3"/>
    <n v="27900"/>
  </r>
  <r>
    <x v="3"/>
    <n v="41200"/>
  </r>
  <r>
    <x v="3"/>
    <n v="115900"/>
  </r>
  <r>
    <x v="2"/>
    <n v="35200"/>
  </r>
  <r>
    <x v="0"/>
    <n v="34500"/>
  </r>
  <r>
    <x v="2"/>
    <n v="29800"/>
  </r>
  <r>
    <x v="3"/>
    <n v="27900"/>
  </r>
  <r>
    <x v="3"/>
    <n v="38900"/>
  </r>
  <r>
    <x v="2"/>
    <n v="29800"/>
  </r>
  <r>
    <x v="0"/>
    <n v="22900"/>
  </r>
  <r>
    <x v="2"/>
    <n v="26900"/>
  </r>
  <r>
    <x v="3"/>
    <n v="27900"/>
  </r>
  <r>
    <x v="1"/>
    <n v="26800"/>
  </r>
  <r>
    <x v="2"/>
    <n v="29800"/>
  </r>
  <r>
    <x v="3"/>
    <n v="27500"/>
  </r>
  <r>
    <x v="1"/>
    <n v="26800"/>
  </r>
  <r>
    <x v="3"/>
    <n v="27900"/>
  </r>
  <r>
    <x v="1"/>
    <n v="24500"/>
  </r>
  <r>
    <x v="3"/>
    <n v="115900"/>
  </r>
  <r>
    <x v="2"/>
    <n v="26900"/>
  </r>
  <r>
    <x v="1"/>
    <n v="69900"/>
  </r>
  <r>
    <x v="1"/>
    <n v="99900"/>
  </r>
  <r>
    <x v="2"/>
    <n v="38900"/>
  </r>
  <r>
    <x v="3"/>
    <n v="51200"/>
  </r>
  <r>
    <x v="3"/>
    <n v="51200"/>
  </r>
  <r>
    <x v="2"/>
    <n v="35200"/>
  </r>
  <r>
    <x v="0"/>
    <n v="34500"/>
  </r>
  <r>
    <x v="2"/>
    <n v="22900"/>
  </r>
  <r>
    <x v="1"/>
    <n v="69900"/>
  </r>
  <r>
    <x v="0"/>
    <n v="22900"/>
  </r>
  <r>
    <x v="0"/>
    <n v="89500"/>
  </r>
  <r>
    <x v="2"/>
    <n v="35200"/>
  </r>
  <r>
    <x v="3"/>
    <n v="41200"/>
  </r>
  <r>
    <x v="3"/>
    <n v="27900"/>
  </r>
  <r>
    <x v="3"/>
    <n v="41200"/>
  </r>
  <r>
    <x v="3"/>
    <n v="22900"/>
  </r>
  <r>
    <x v="3"/>
    <n v="38900"/>
  </r>
  <r>
    <x v="1"/>
    <n v="69900"/>
  </r>
  <r>
    <x v="1"/>
    <n v="89900"/>
  </r>
  <r>
    <x v="3"/>
    <n v="22900"/>
  </r>
  <r>
    <x v="3"/>
    <n v="115900"/>
  </r>
  <r>
    <x v="3"/>
    <n v="115900"/>
  </r>
  <r>
    <x v="3"/>
    <n v="27900"/>
  </r>
  <r>
    <x v="1"/>
    <n v="26800"/>
  </r>
  <r>
    <x v="2"/>
    <n v="22900"/>
  </r>
  <r>
    <x v="3"/>
    <n v="51200"/>
  </r>
  <r>
    <x v="3"/>
    <n v="41200"/>
  </r>
  <r>
    <x v="1"/>
    <n v="27000"/>
  </r>
  <r>
    <x v="0"/>
    <n v="27000"/>
  </r>
  <r>
    <x v="0"/>
    <n v="29500"/>
  </r>
  <r>
    <x v="2"/>
    <n v="27000"/>
  </r>
  <r>
    <x v="1"/>
    <n v="27000"/>
  </r>
  <r>
    <x v="0"/>
    <n v="35800"/>
  </r>
  <r>
    <x v="3"/>
    <n v="27000"/>
  </r>
  <r>
    <x v="1"/>
    <n v="32000"/>
  </r>
  <r>
    <x v="0"/>
    <n v="44800"/>
  </r>
  <r>
    <x v="3"/>
    <n v="43000"/>
  </r>
  <r>
    <x v="1"/>
    <n v="32000"/>
  </r>
  <r>
    <x v="0"/>
    <n v="33500"/>
  </r>
  <r>
    <x v="0"/>
    <n v="43000"/>
  </r>
  <r>
    <x v="1"/>
    <n v="29800"/>
  </r>
  <r>
    <x v="0"/>
    <n v="10435"/>
  </r>
  <r>
    <x v="1"/>
    <n v="27000"/>
  </r>
  <r>
    <x v="0"/>
    <n v="27000"/>
  </r>
  <r>
    <x v="0"/>
    <n v="29500"/>
  </r>
  <r>
    <x v="2"/>
    <n v="27000"/>
  </r>
  <r>
    <x v="1"/>
    <n v="27000"/>
  </r>
  <r>
    <x v="0"/>
    <n v="35800"/>
  </r>
  <r>
    <x v="3"/>
    <n v="27000"/>
  </r>
  <r>
    <x v="1"/>
    <n v="32000"/>
  </r>
  <r>
    <x v="0"/>
    <n v="44800"/>
  </r>
  <r>
    <x v="3"/>
    <n v="43000"/>
  </r>
  <r>
    <x v="1"/>
    <n v="32000"/>
  </r>
  <r>
    <x v="0"/>
    <n v="33500"/>
  </r>
  <r>
    <x v="0"/>
    <n v="43000"/>
  </r>
  <r>
    <x v="1"/>
    <n v="29800"/>
  </r>
  <r>
    <x v="0"/>
    <n v="10435"/>
  </r>
  <r>
    <x v="1"/>
    <n v="27000"/>
  </r>
  <r>
    <x v="0"/>
    <n v="27000"/>
  </r>
  <r>
    <x v="0"/>
    <n v="29500"/>
  </r>
  <r>
    <x v="2"/>
    <n v="27000"/>
  </r>
  <r>
    <x v="1"/>
    <n v="27000"/>
  </r>
  <r>
    <x v="0"/>
    <n v="35800"/>
  </r>
  <r>
    <x v="3"/>
    <n v="27000"/>
  </r>
  <r>
    <x v="1"/>
    <n v="32000"/>
  </r>
  <r>
    <x v="0"/>
    <n v="44800"/>
  </r>
  <r>
    <x v="3"/>
    <n v="43000"/>
  </r>
  <r>
    <x v="1"/>
    <n v="32000"/>
  </r>
  <r>
    <x v="0"/>
    <n v="33500"/>
  </r>
  <r>
    <x v="0"/>
    <n v="43000"/>
  </r>
  <r>
    <x v="1"/>
    <n v="29800"/>
  </r>
  <r>
    <x v="0"/>
    <n v="1043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n v="24500"/>
  </r>
  <r>
    <x v="0"/>
    <x v="1"/>
    <n v="27000"/>
  </r>
  <r>
    <x v="0"/>
    <x v="0"/>
    <n v="22000"/>
  </r>
  <r>
    <x v="0"/>
    <x v="0"/>
    <n v="22000"/>
  </r>
  <r>
    <x v="0"/>
    <x v="0"/>
    <n v="22000"/>
  </r>
  <r>
    <x v="0"/>
    <x v="2"/>
    <n v="28000"/>
  </r>
  <r>
    <x v="0"/>
    <x v="3"/>
    <n v="39500"/>
  </r>
  <r>
    <x v="0"/>
    <x v="1"/>
    <n v="27000"/>
  </r>
  <r>
    <x v="0"/>
    <x v="4"/>
    <n v="56900"/>
  </r>
  <r>
    <x v="0"/>
    <x v="0"/>
    <n v="22000"/>
  </r>
  <r>
    <x v="0"/>
    <x v="5"/>
    <n v="32000"/>
  </r>
  <r>
    <x v="0"/>
    <x v="6"/>
    <n v="43000"/>
  </r>
  <r>
    <x v="0"/>
    <x v="7"/>
    <n v="58500"/>
  </r>
  <r>
    <x v="0"/>
    <x v="8"/>
    <n v="31500"/>
  </r>
  <r>
    <x v="0"/>
    <x v="6"/>
    <n v="43000"/>
  </r>
  <r>
    <x v="0"/>
    <x v="9"/>
    <n v="35800"/>
  </r>
  <r>
    <x v="0"/>
    <x v="1"/>
    <n v="27000"/>
  </r>
  <r>
    <x v="0"/>
    <x v="6"/>
    <n v="43000"/>
  </r>
  <r>
    <x v="0"/>
    <x v="6"/>
    <n v="43000"/>
  </r>
  <r>
    <x v="0"/>
    <x v="10"/>
    <n v="18500"/>
  </r>
  <r>
    <x v="0"/>
    <x v="11"/>
    <n v="26500"/>
  </r>
  <r>
    <x v="0"/>
    <x v="2"/>
    <n v="28000"/>
  </r>
  <r>
    <x v="0"/>
    <x v="5"/>
    <n v="32000"/>
  </r>
  <r>
    <x v="0"/>
    <x v="1"/>
    <n v="27000"/>
  </r>
  <r>
    <x v="0"/>
    <x v="7"/>
    <n v="58500"/>
  </r>
  <r>
    <x v="0"/>
    <x v="5"/>
    <n v="32000"/>
  </r>
  <r>
    <x v="0"/>
    <x v="6"/>
    <n v="43000"/>
  </r>
  <r>
    <x v="0"/>
    <x v="2"/>
    <n v="28000"/>
  </r>
  <r>
    <x v="0"/>
    <x v="7"/>
    <n v="58500"/>
  </r>
  <r>
    <x v="0"/>
    <x v="2"/>
    <n v="28000"/>
  </r>
  <r>
    <x v="0"/>
    <x v="6"/>
    <n v="43000"/>
  </r>
  <r>
    <x v="0"/>
    <x v="7"/>
    <n v="58500"/>
  </r>
  <r>
    <x v="0"/>
    <x v="5"/>
    <n v="32000"/>
  </r>
  <r>
    <x v="0"/>
    <x v="2"/>
    <n v="28000"/>
  </r>
  <r>
    <x v="1"/>
    <x v="12"/>
    <n v="24500"/>
  </r>
  <r>
    <x v="2"/>
    <x v="13"/>
    <n v="26800"/>
  </r>
  <r>
    <x v="3"/>
    <x v="14"/>
    <n v="22900"/>
  </r>
  <r>
    <x v="4"/>
    <x v="15"/>
    <n v="38900"/>
  </r>
  <r>
    <x v="5"/>
    <x v="16"/>
    <n v="89500"/>
  </r>
  <r>
    <x v="2"/>
    <x v="13"/>
    <n v="27500"/>
  </r>
  <r>
    <x v="4"/>
    <x v="15"/>
    <n v="41200"/>
  </r>
  <r>
    <x v="3"/>
    <x v="17"/>
    <n v="18900"/>
  </r>
  <r>
    <x v="6"/>
    <x v="18"/>
    <n v="89900"/>
  </r>
  <r>
    <x v="2"/>
    <x v="19"/>
    <n v="51200"/>
  </r>
  <r>
    <x v="7"/>
    <x v="20"/>
    <n v="38900"/>
  </r>
  <r>
    <x v="6"/>
    <x v="21"/>
    <n v="99900"/>
  </r>
  <r>
    <x v="4"/>
    <x v="22"/>
    <n v="22900"/>
  </r>
  <r>
    <x v="8"/>
    <x v="23"/>
    <n v="35200"/>
  </r>
  <r>
    <x v="7"/>
    <x v="24"/>
    <n v="22900"/>
  </r>
  <r>
    <x v="4"/>
    <x v="25"/>
    <n v="27900"/>
  </r>
  <r>
    <x v="8"/>
    <x v="26"/>
    <n v="26900"/>
  </r>
  <r>
    <x v="3"/>
    <x v="27"/>
    <n v="34500"/>
  </r>
  <r>
    <x v="7"/>
    <x v="28"/>
    <n v="29800"/>
  </r>
  <r>
    <x v="6"/>
    <x v="29"/>
    <n v="69900"/>
  </r>
  <r>
    <x v="2"/>
    <x v="30"/>
    <n v="115900"/>
  </r>
  <r>
    <x v="4"/>
    <x v="15"/>
    <n v="41200"/>
  </r>
  <r>
    <x v="7"/>
    <x v="24"/>
    <n v="22900"/>
  </r>
  <r>
    <x v="2"/>
    <x v="19"/>
    <n v="51200"/>
  </r>
  <r>
    <x v="4"/>
    <x v="25"/>
    <n v="27900"/>
  </r>
  <r>
    <x v="4"/>
    <x v="15"/>
    <n v="41200"/>
  </r>
  <r>
    <x v="2"/>
    <x v="30"/>
    <n v="115900"/>
  </r>
  <r>
    <x v="8"/>
    <x v="23"/>
    <n v="35200"/>
  </r>
  <r>
    <x v="3"/>
    <x v="27"/>
    <n v="34500"/>
  </r>
  <r>
    <x v="7"/>
    <x v="28"/>
    <n v="29800"/>
  </r>
  <r>
    <x v="4"/>
    <x v="25"/>
    <n v="27900"/>
  </r>
  <r>
    <x v="4"/>
    <x v="15"/>
    <n v="38900"/>
  </r>
  <r>
    <x v="7"/>
    <x v="28"/>
    <n v="29800"/>
  </r>
  <r>
    <x v="3"/>
    <x v="14"/>
    <n v="22900"/>
  </r>
  <r>
    <x v="8"/>
    <x v="26"/>
    <n v="26900"/>
  </r>
  <r>
    <x v="4"/>
    <x v="25"/>
    <n v="27900"/>
  </r>
  <r>
    <x v="2"/>
    <x v="13"/>
    <n v="26800"/>
  </r>
  <r>
    <x v="7"/>
    <x v="28"/>
    <n v="29800"/>
  </r>
  <r>
    <x v="2"/>
    <x v="13"/>
    <n v="27500"/>
  </r>
  <r>
    <x v="2"/>
    <x v="13"/>
    <n v="26800"/>
  </r>
  <r>
    <x v="4"/>
    <x v="25"/>
    <n v="27900"/>
  </r>
  <r>
    <x v="1"/>
    <x v="12"/>
    <n v="24500"/>
  </r>
  <r>
    <x v="2"/>
    <x v="30"/>
    <n v="115900"/>
  </r>
  <r>
    <x v="8"/>
    <x v="26"/>
    <n v="26900"/>
  </r>
  <r>
    <x v="6"/>
    <x v="29"/>
    <n v="69900"/>
  </r>
  <r>
    <x v="6"/>
    <x v="21"/>
    <n v="99900"/>
  </r>
  <r>
    <x v="7"/>
    <x v="20"/>
    <n v="38900"/>
  </r>
  <r>
    <x v="2"/>
    <x v="19"/>
    <n v="51200"/>
  </r>
  <r>
    <x v="2"/>
    <x v="19"/>
    <n v="51200"/>
  </r>
  <r>
    <x v="8"/>
    <x v="23"/>
    <n v="35200"/>
  </r>
  <r>
    <x v="3"/>
    <x v="27"/>
    <n v="34500"/>
  </r>
  <r>
    <x v="7"/>
    <x v="24"/>
    <n v="22900"/>
  </r>
  <r>
    <x v="6"/>
    <x v="29"/>
    <n v="69900"/>
  </r>
  <r>
    <x v="3"/>
    <x v="14"/>
    <n v="22900"/>
  </r>
  <r>
    <x v="5"/>
    <x v="16"/>
    <n v="89500"/>
  </r>
  <r>
    <x v="8"/>
    <x v="23"/>
    <n v="35200"/>
  </r>
  <r>
    <x v="4"/>
    <x v="15"/>
    <n v="41200"/>
  </r>
  <r>
    <x v="4"/>
    <x v="25"/>
    <n v="27900"/>
  </r>
  <r>
    <x v="4"/>
    <x v="15"/>
    <n v="41200"/>
  </r>
  <r>
    <x v="4"/>
    <x v="22"/>
    <n v="22900"/>
  </r>
  <r>
    <x v="4"/>
    <x v="15"/>
    <n v="38900"/>
  </r>
  <r>
    <x v="6"/>
    <x v="29"/>
    <n v="69900"/>
  </r>
  <r>
    <x v="6"/>
    <x v="18"/>
    <n v="89900"/>
  </r>
  <r>
    <x v="4"/>
    <x v="22"/>
    <n v="22900"/>
  </r>
  <r>
    <x v="2"/>
    <x v="30"/>
    <n v="115900"/>
  </r>
  <r>
    <x v="2"/>
    <x v="30"/>
    <n v="115900"/>
  </r>
  <r>
    <x v="4"/>
    <x v="25"/>
    <n v="27900"/>
  </r>
  <r>
    <x v="2"/>
    <x v="13"/>
    <n v="26800"/>
  </r>
  <r>
    <x v="7"/>
    <x v="24"/>
    <n v="22900"/>
  </r>
  <r>
    <x v="2"/>
    <x v="19"/>
    <n v="51200"/>
  </r>
  <r>
    <x v="4"/>
    <x v="15"/>
    <n v="41200"/>
  </r>
  <r>
    <x v="0"/>
    <x v="1"/>
    <n v="27000"/>
  </r>
  <r>
    <x v="0"/>
    <x v="1"/>
    <n v="27000"/>
  </r>
  <r>
    <x v="0"/>
    <x v="1"/>
    <n v="29500"/>
  </r>
  <r>
    <x v="0"/>
    <x v="1"/>
    <n v="27000"/>
  </r>
  <r>
    <x v="0"/>
    <x v="1"/>
    <n v="27000"/>
  </r>
  <r>
    <x v="0"/>
    <x v="5"/>
    <n v="35800"/>
  </r>
  <r>
    <x v="0"/>
    <x v="1"/>
    <n v="27000"/>
  </r>
  <r>
    <x v="0"/>
    <x v="5"/>
    <n v="32000"/>
  </r>
  <r>
    <x v="0"/>
    <x v="6"/>
    <n v="44800"/>
  </r>
  <r>
    <x v="0"/>
    <x v="6"/>
    <n v="43000"/>
  </r>
  <r>
    <x v="0"/>
    <x v="5"/>
    <n v="32000"/>
  </r>
  <r>
    <x v="0"/>
    <x v="31"/>
    <n v="33500"/>
  </r>
  <r>
    <x v="0"/>
    <x v="6"/>
    <n v="43000"/>
  </r>
  <r>
    <x v="1"/>
    <x v="32"/>
    <n v="29800"/>
  </r>
  <r>
    <x v="5"/>
    <x v="33"/>
    <n v="10435"/>
  </r>
  <r>
    <x v="0"/>
    <x v="1"/>
    <n v="27000"/>
  </r>
  <r>
    <x v="0"/>
    <x v="1"/>
    <n v="27000"/>
  </r>
  <r>
    <x v="0"/>
    <x v="1"/>
    <n v="29500"/>
  </r>
  <r>
    <x v="0"/>
    <x v="1"/>
    <n v="27000"/>
  </r>
  <r>
    <x v="0"/>
    <x v="1"/>
    <n v="27000"/>
  </r>
  <r>
    <x v="0"/>
    <x v="5"/>
    <n v="35800"/>
  </r>
  <r>
    <x v="0"/>
    <x v="1"/>
    <n v="27000"/>
  </r>
  <r>
    <x v="0"/>
    <x v="5"/>
    <n v="32000"/>
  </r>
  <r>
    <x v="0"/>
    <x v="6"/>
    <n v="44800"/>
  </r>
  <r>
    <x v="0"/>
    <x v="6"/>
    <n v="43000"/>
  </r>
  <r>
    <x v="0"/>
    <x v="5"/>
    <n v="32000"/>
  </r>
  <r>
    <x v="0"/>
    <x v="31"/>
    <n v="33500"/>
  </r>
  <r>
    <x v="0"/>
    <x v="6"/>
    <n v="43000"/>
  </r>
  <r>
    <x v="1"/>
    <x v="32"/>
    <n v="29800"/>
  </r>
  <r>
    <x v="5"/>
    <x v="33"/>
    <n v="10435"/>
  </r>
  <r>
    <x v="0"/>
    <x v="1"/>
    <n v="27000"/>
  </r>
  <r>
    <x v="0"/>
    <x v="1"/>
    <n v="27000"/>
  </r>
  <r>
    <x v="0"/>
    <x v="1"/>
    <n v="29500"/>
  </r>
  <r>
    <x v="0"/>
    <x v="1"/>
    <n v="27000"/>
  </r>
  <r>
    <x v="0"/>
    <x v="1"/>
    <n v="27000"/>
  </r>
  <r>
    <x v="0"/>
    <x v="5"/>
    <n v="35800"/>
  </r>
  <r>
    <x v="0"/>
    <x v="1"/>
    <n v="27000"/>
  </r>
  <r>
    <x v="0"/>
    <x v="5"/>
    <n v="32000"/>
  </r>
  <r>
    <x v="0"/>
    <x v="6"/>
    <n v="44800"/>
  </r>
  <r>
    <x v="0"/>
    <x v="6"/>
    <n v="43000"/>
  </r>
  <r>
    <x v="0"/>
    <x v="5"/>
    <n v="32000"/>
  </r>
  <r>
    <x v="0"/>
    <x v="31"/>
    <n v="33500"/>
  </r>
  <r>
    <x v="0"/>
    <x v="6"/>
    <n v="43000"/>
  </r>
  <r>
    <x v="1"/>
    <x v="32"/>
    <n v="29800"/>
  </r>
  <r>
    <x v="5"/>
    <x v="33"/>
    <n v="1043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s v="Under $25,000"/>
  </r>
  <r>
    <x v="1"/>
    <x v="1"/>
    <s v="$25K-$39.9K"/>
  </r>
  <r>
    <x v="0"/>
    <x v="0"/>
    <s v="Under $25,000"/>
  </r>
  <r>
    <x v="0"/>
    <x v="0"/>
    <s v="Under $25,000"/>
  </r>
  <r>
    <x v="0"/>
    <x v="0"/>
    <s v="Under $25,000"/>
  </r>
  <r>
    <x v="0"/>
    <x v="0"/>
    <s v="$25K-$39.9K"/>
  </r>
  <r>
    <x v="0"/>
    <x v="0"/>
    <s v="$25K-$39.9K"/>
  </r>
  <r>
    <x v="1"/>
    <x v="1"/>
    <s v="$25K-$39.9K"/>
  </r>
  <r>
    <x v="0"/>
    <x v="2"/>
    <s v="$40K-$59.9K"/>
  </r>
  <r>
    <x v="0"/>
    <x v="0"/>
    <s v="Under $25,000"/>
  </r>
  <r>
    <x v="0"/>
    <x v="2"/>
    <s v="$25K-$39.9K"/>
  </r>
  <r>
    <x v="2"/>
    <x v="2"/>
    <s v="$40K-$59.9K"/>
  </r>
  <r>
    <x v="0"/>
    <x v="0"/>
    <s v="$40K-$59.9K"/>
  </r>
  <r>
    <x v="0"/>
    <x v="2"/>
    <s v="$25K-$39.9K"/>
  </r>
  <r>
    <x v="2"/>
    <x v="2"/>
    <s v="$40K-$59.9K"/>
  </r>
  <r>
    <x v="0"/>
    <x v="2"/>
    <s v="$25K-$39.9K"/>
  </r>
  <r>
    <x v="1"/>
    <x v="1"/>
    <s v="$25K-$39.9K"/>
  </r>
  <r>
    <x v="2"/>
    <x v="2"/>
    <s v="$40K-$59.9K"/>
  </r>
  <r>
    <x v="2"/>
    <x v="2"/>
    <s v="$40K-$59.9K"/>
  </r>
  <r>
    <x v="0"/>
    <x v="0"/>
    <s v="Under $25,000"/>
  </r>
  <r>
    <x v="0"/>
    <x v="2"/>
    <s v="$25K-$39.9K"/>
  </r>
  <r>
    <x v="0"/>
    <x v="0"/>
    <s v="$25K-$39.9K"/>
  </r>
  <r>
    <x v="0"/>
    <x v="2"/>
    <s v="$25K-$39.9K"/>
  </r>
  <r>
    <x v="1"/>
    <x v="1"/>
    <s v="$25K-$39.9K"/>
  </r>
  <r>
    <x v="0"/>
    <x v="0"/>
    <s v="$40K-$59.9K"/>
  </r>
  <r>
    <x v="0"/>
    <x v="2"/>
    <s v="$25K-$39.9K"/>
  </r>
  <r>
    <x v="2"/>
    <x v="2"/>
    <s v="$40K-$59.9K"/>
  </r>
  <r>
    <x v="0"/>
    <x v="0"/>
    <s v="$25K-$39.9K"/>
  </r>
  <r>
    <x v="0"/>
    <x v="0"/>
    <s v="$40K-$59.9K"/>
  </r>
  <r>
    <x v="0"/>
    <x v="0"/>
    <s v="$25K-$39.9K"/>
  </r>
  <r>
    <x v="2"/>
    <x v="2"/>
    <s v="$40K-$59.9K"/>
  </r>
  <r>
    <x v="0"/>
    <x v="0"/>
    <s v="$40K-$59.9K"/>
  </r>
  <r>
    <x v="0"/>
    <x v="2"/>
    <s v="$25K-$39.9K"/>
  </r>
  <r>
    <x v="0"/>
    <x v="0"/>
    <s v="$25K-$39.9K"/>
  </r>
  <r>
    <x v="0"/>
    <x v="0"/>
    <s v="Under $25,000"/>
  </r>
  <r>
    <x v="0"/>
    <x v="0"/>
    <s v="$25K-$39.9K"/>
  </r>
  <r>
    <x v="0"/>
    <x v="0"/>
    <s v="Under $25,000"/>
  </r>
  <r>
    <x v="0"/>
    <x v="2"/>
    <s v="$25K-$39.9K"/>
  </r>
  <r>
    <x v="2"/>
    <x v="0"/>
    <s v="$60K-$89.9K"/>
  </r>
  <r>
    <x v="0"/>
    <x v="0"/>
    <s v="$25K-$39.9K"/>
  </r>
  <r>
    <x v="0"/>
    <x v="2"/>
    <s v="$40K-$59.9K"/>
  </r>
  <r>
    <x v="0"/>
    <x v="0"/>
    <s v="Under $25,000"/>
  </r>
  <r>
    <x v="2"/>
    <x v="0"/>
    <s v="$60K-$89.9K"/>
  </r>
  <r>
    <x v="0"/>
    <x v="2"/>
    <s v="$40K-$59.9K"/>
  </r>
  <r>
    <x v="0"/>
    <x v="2"/>
    <s v="$25K-$39.9K"/>
  </r>
  <r>
    <x v="2"/>
    <x v="3"/>
    <s v="$90K-$129.9K"/>
  </r>
  <r>
    <x v="0"/>
    <x v="2"/>
    <s v="Under $25,000"/>
  </r>
  <r>
    <x v="0"/>
    <x v="2"/>
    <s v="$25K-$39.9K"/>
  </r>
  <r>
    <x v="0"/>
    <x v="2"/>
    <s v="Under $25,000"/>
  </r>
  <r>
    <x v="0"/>
    <x v="2"/>
    <s v="$25K-$39.9K"/>
  </r>
  <r>
    <x v="0"/>
    <x v="0"/>
    <s v="$25K-$39.9K"/>
  </r>
  <r>
    <x v="0"/>
    <x v="0"/>
    <s v="$25K-$39.9K"/>
  </r>
  <r>
    <x v="0"/>
    <x v="2"/>
    <s v="$25K-$39.9K"/>
  </r>
  <r>
    <x v="2"/>
    <x v="0"/>
    <s v="$60K-$89.9K"/>
  </r>
  <r>
    <x v="0"/>
    <x v="3"/>
    <s v="$90K-$129.9K"/>
  </r>
  <r>
    <x v="0"/>
    <x v="2"/>
    <s v="$40K-$59.9K"/>
  </r>
  <r>
    <x v="0"/>
    <x v="2"/>
    <s v="Under $25,000"/>
  </r>
  <r>
    <x v="0"/>
    <x v="2"/>
    <s v="$40K-$59.9K"/>
  </r>
  <r>
    <x v="0"/>
    <x v="2"/>
    <s v="$25K-$39.9K"/>
  </r>
  <r>
    <x v="0"/>
    <x v="2"/>
    <s v="$40K-$59.9K"/>
  </r>
  <r>
    <x v="0"/>
    <x v="3"/>
    <s v="$90K-$129.9K"/>
  </r>
  <r>
    <x v="0"/>
    <x v="2"/>
    <s v="$25K-$39.9K"/>
  </r>
  <r>
    <x v="0"/>
    <x v="0"/>
    <s v="$25K-$39.9K"/>
  </r>
  <r>
    <x v="0"/>
    <x v="2"/>
    <s v="$25K-$39.9K"/>
  </r>
  <r>
    <x v="0"/>
    <x v="2"/>
    <s v="$25K-$39.9K"/>
  </r>
  <r>
    <x v="0"/>
    <x v="2"/>
    <s v="$25K-$39.9K"/>
  </r>
  <r>
    <x v="0"/>
    <x v="2"/>
    <s v="$25K-$39.9K"/>
  </r>
  <r>
    <x v="0"/>
    <x v="0"/>
    <s v="Under $25,000"/>
  </r>
  <r>
    <x v="0"/>
    <x v="0"/>
    <s v="$25K-$39.9K"/>
  </r>
  <r>
    <x v="0"/>
    <x v="2"/>
    <s v="$25K-$39.9K"/>
  </r>
  <r>
    <x v="0"/>
    <x v="0"/>
    <s v="$25K-$39.9K"/>
  </r>
  <r>
    <x v="0"/>
    <x v="2"/>
    <s v="$25K-$39.9K"/>
  </r>
  <r>
    <x v="0"/>
    <x v="0"/>
    <s v="$25K-$39.9K"/>
  </r>
  <r>
    <x v="0"/>
    <x v="0"/>
    <s v="$25K-$39.9K"/>
  </r>
  <r>
    <x v="0"/>
    <x v="2"/>
    <s v="$25K-$39.9K"/>
  </r>
  <r>
    <x v="0"/>
    <x v="0"/>
    <s v="Under $25,000"/>
  </r>
  <r>
    <x v="0"/>
    <x v="3"/>
    <s v="$90K-$129.9K"/>
  </r>
  <r>
    <x v="0"/>
    <x v="0"/>
    <s v="$25K-$39.9K"/>
  </r>
  <r>
    <x v="2"/>
    <x v="0"/>
    <s v="$60K-$89.9K"/>
  </r>
  <r>
    <x v="2"/>
    <x v="3"/>
    <s v="$90K-$129.9K"/>
  </r>
  <r>
    <x v="0"/>
    <x v="2"/>
    <s v="$25K-$39.9K"/>
  </r>
  <r>
    <x v="0"/>
    <x v="2"/>
    <s v="$40K-$59.9K"/>
  </r>
  <r>
    <x v="0"/>
    <x v="2"/>
    <s v="$40K-$59.9K"/>
  </r>
  <r>
    <x v="0"/>
    <x v="2"/>
    <s v="$25K-$39.9K"/>
  </r>
  <r>
    <x v="0"/>
    <x v="0"/>
    <s v="$25K-$39.9K"/>
  </r>
  <r>
    <x v="0"/>
    <x v="2"/>
    <s v="Under $25,000"/>
  </r>
  <r>
    <x v="2"/>
    <x v="0"/>
    <s v="$60K-$89.9K"/>
  </r>
  <r>
    <x v="0"/>
    <x v="0"/>
    <s v="Under $25,000"/>
  </r>
  <r>
    <x v="2"/>
    <x v="0"/>
    <s v="$60K-$89.9K"/>
  </r>
  <r>
    <x v="0"/>
    <x v="2"/>
    <s v="$25K-$39.9K"/>
  </r>
  <r>
    <x v="0"/>
    <x v="2"/>
    <s v="$40K-$59.9K"/>
  </r>
  <r>
    <x v="0"/>
    <x v="2"/>
    <s v="$25K-$39.9K"/>
  </r>
  <r>
    <x v="0"/>
    <x v="2"/>
    <s v="$40K-$59.9K"/>
  </r>
  <r>
    <x v="0"/>
    <x v="2"/>
    <s v="Under $25,000"/>
  </r>
  <r>
    <x v="0"/>
    <x v="2"/>
    <s v="$25K-$39.9K"/>
  </r>
  <r>
    <x v="2"/>
    <x v="0"/>
    <s v="$60K-$89.9K"/>
  </r>
  <r>
    <x v="2"/>
    <x v="0"/>
    <s v="$60K-$89.9K"/>
  </r>
  <r>
    <x v="0"/>
    <x v="2"/>
    <s v="Under $25,000"/>
  </r>
  <r>
    <x v="0"/>
    <x v="3"/>
    <s v="$90K-$129.9K"/>
  </r>
  <r>
    <x v="0"/>
    <x v="3"/>
    <s v="$90K-$129.9K"/>
  </r>
  <r>
    <x v="0"/>
    <x v="2"/>
    <s v="$25K-$39.9K"/>
  </r>
  <r>
    <x v="0"/>
    <x v="0"/>
    <s v="$25K-$39.9K"/>
  </r>
  <r>
    <x v="0"/>
    <x v="2"/>
    <s v="Under $25,000"/>
  </r>
  <r>
    <x v="0"/>
    <x v="2"/>
    <s v="$40K-$59.9K"/>
  </r>
  <r>
    <x v="0"/>
    <x v="2"/>
    <s v="$40K-$59.9K"/>
  </r>
  <r>
    <x v="1"/>
    <x v="1"/>
    <s v="$25K-$39.9K"/>
  </r>
  <r>
    <x v="1"/>
    <x v="1"/>
    <s v="$25K-$39.9K"/>
  </r>
  <r>
    <x v="0"/>
    <x v="0"/>
    <s v="$25K-$39.9K"/>
  </r>
  <r>
    <x v="1"/>
    <x v="1"/>
    <s v="$25K-$39.9K"/>
  </r>
  <r>
    <x v="1"/>
    <x v="1"/>
    <s v="$25K-$39.9K"/>
  </r>
  <r>
    <x v="0"/>
    <x v="2"/>
    <s v="$25K-$39.9K"/>
  </r>
  <r>
    <x v="1"/>
    <x v="1"/>
    <s v="$25K-$39.9K"/>
  </r>
  <r>
    <x v="0"/>
    <x v="2"/>
    <s v="$25K-$39.9K"/>
  </r>
  <r>
    <x v="0"/>
    <x v="2"/>
    <s v="$40K-$59.9K"/>
  </r>
  <r>
    <x v="2"/>
    <x v="2"/>
    <s v="$40K-$59.9K"/>
  </r>
  <r>
    <x v="0"/>
    <x v="2"/>
    <s v="$25K-$39.9K"/>
  </r>
  <r>
    <x v="0"/>
    <x v="4"/>
    <s v="$25K-$39.9K"/>
  </r>
  <r>
    <x v="2"/>
    <x v="2"/>
    <s v="$40K-$59.9K"/>
  </r>
  <r>
    <x v="0"/>
    <x v="0"/>
    <s v="$25K-$39.9K"/>
  </r>
  <r>
    <x v="2"/>
    <x v="2"/>
    <s v="$40K-$59.9K"/>
  </r>
  <r>
    <x v="1"/>
    <x v="1"/>
    <s v="$25K-$39.9K"/>
  </r>
  <r>
    <x v="1"/>
    <x v="1"/>
    <s v="$25K-$39.9K"/>
  </r>
  <r>
    <x v="0"/>
    <x v="0"/>
    <s v="$25K-$39.9K"/>
  </r>
  <r>
    <x v="1"/>
    <x v="1"/>
    <s v="$25K-$39.9K"/>
  </r>
  <r>
    <x v="1"/>
    <x v="1"/>
    <s v="$25K-$39.9K"/>
  </r>
  <r>
    <x v="0"/>
    <x v="2"/>
    <s v="$25K-$39.9K"/>
  </r>
  <r>
    <x v="1"/>
    <x v="1"/>
    <s v="$25K-$39.9K"/>
  </r>
  <r>
    <x v="0"/>
    <x v="2"/>
    <s v="$25K-$39.9K"/>
  </r>
  <r>
    <x v="0"/>
    <x v="2"/>
    <s v="$40K-$59.9K"/>
  </r>
  <r>
    <x v="2"/>
    <x v="2"/>
    <s v="$40K-$59.9K"/>
  </r>
  <r>
    <x v="0"/>
    <x v="2"/>
    <s v="$25K-$39.9K"/>
  </r>
  <r>
    <x v="0"/>
    <x v="4"/>
    <s v="$25K-$39.9K"/>
  </r>
  <r>
    <x v="2"/>
    <x v="2"/>
    <s v="$40K-$59.9K"/>
  </r>
  <r>
    <x v="0"/>
    <x v="0"/>
    <s v="$25K-$39.9K"/>
  </r>
  <r>
    <x v="2"/>
    <x v="2"/>
    <s v="$40K-$59.9K"/>
  </r>
  <r>
    <x v="1"/>
    <x v="1"/>
    <s v="$25K-$39.9K"/>
  </r>
  <r>
    <x v="1"/>
    <x v="1"/>
    <s v="$25K-$39.9K"/>
  </r>
  <r>
    <x v="0"/>
    <x v="0"/>
    <s v="$25K-$39.9K"/>
  </r>
  <r>
    <x v="1"/>
    <x v="1"/>
    <s v="$25K-$39.9K"/>
  </r>
  <r>
    <x v="1"/>
    <x v="1"/>
    <s v="$25K-$39.9K"/>
  </r>
  <r>
    <x v="0"/>
    <x v="2"/>
    <s v="$25K-$39.9K"/>
  </r>
  <r>
    <x v="1"/>
    <x v="1"/>
    <s v="$25K-$39.9K"/>
  </r>
  <r>
    <x v="0"/>
    <x v="2"/>
    <s v="$25K-$39.9K"/>
  </r>
  <r>
    <x v="0"/>
    <x v="2"/>
    <s v="$40K-$59.9K"/>
  </r>
  <r>
    <x v="2"/>
    <x v="2"/>
    <s v="$40K-$59.9K"/>
  </r>
  <r>
    <x v="0"/>
    <x v="2"/>
    <s v="$25K-$39.9K"/>
  </r>
  <r>
    <x v="0"/>
    <x v="4"/>
    <s v="$25K-$39.9K"/>
  </r>
  <r>
    <x v="2"/>
    <x v="2"/>
    <s v="$40K-$59.9K"/>
  </r>
  <r>
    <x v="0"/>
    <x v="0"/>
    <s v="$25K-$39.9K"/>
  </r>
  <r>
    <x v="2"/>
    <x v="2"/>
    <s v="$40K-$59.9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96DD6-A961-4F0F-A9BD-7ABDBF2ADEC1}" name="PivotTable9"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F8:BL13" firstHeaderRow="1" firstDataRow="2" firstDataCol="1"/>
  <pivotFields count="3">
    <pivotField axis="axisRow" dataField="1" showAll="0">
      <items count="4">
        <item x="1"/>
        <item x="2"/>
        <item x="0"/>
        <item t="default"/>
      </items>
    </pivotField>
    <pivotField axis="axisCol" showAll="0">
      <items count="6">
        <item x="3"/>
        <item x="1"/>
        <item x="0"/>
        <item x="2"/>
        <item x="4"/>
        <item t="default"/>
      </items>
    </pivotField>
    <pivotField showAll="0"/>
  </pivotFields>
  <rowFields count="1">
    <field x="0"/>
  </rowFields>
  <rowItems count="4">
    <i>
      <x/>
    </i>
    <i>
      <x v="1"/>
    </i>
    <i>
      <x v="2"/>
    </i>
    <i t="grand">
      <x/>
    </i>
  </rowItems>
  <colFields count="1">
    <field x="1"/>
  </colFields>
  <colItems count="6">
    <i>
      <x/>
    </i>
    <i>
      <x v="1"/>
    </i>
    <i>
      <x v="2"/>
    </i>
    <i>
      <x v="3"/>
    </i>
    <i>
      <x v="4"/>
    </i>
    <i t="grand">
      <x/>
    </i>
  </colItems>
  <dataFields count="1">
    <dataField name="Count of Market_Seg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B521C4-0C2A-4828-8F3F-C48F5A091DC9}"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J6:AK50" firstHeaderRow="1" firstDataRow="1" firstDataCol="1"/>
  <pivotFields count="3">
    <pivotField axis="axisRow" showAll="0">
      <items count="10">
        <item x="6"/>
        <item x="8"/>
        <item x="7"/>
        <item x="1"/>
        <item x="3"/>
        <item x="4"/>
        <item x="2"/>
        <item x="5"/>
        <item x="0"/>
        <item t="default"/>
      </items>
    </pivotField>
    <pivotField axis="axisRow" showAll="0">
      <items count="35">
        <item x="18"/>
        <item x="21"/>
        <item x="17"/>
        <item x="32"/>
        <item x="13"/>
        <item x="19"/>
        <item x="3"/>
        <item x="25"/>
        <item x="23"/>
        <item x="26"/>
        <item x="20"/>
        <item x="28"/>
        <item x="2"/>
        <item x="11"/>
        <item x="12"/>
        <item x="22"/>
        <item x="0"/>
        <item x="24"/>
        <item x="14"/>
        <item x="27"/>
        <item x="8"/>
        <item x="15"/>
        <item x="30"/>
        <item x="6"/>
        <item x="29"/>
        <item x="7"/>
        <item x="16"/>
        <item x="33"/>
        <item x="1"/>
        <item x="5"/>
        <item x="4"/>
        <item x="31"/>
        <item x="9"/>
        <item x="10"/>
        <item t="default"/>
      </items>
    </pivotField>
    <pivotField dataField="1" numFmtId="164" showAll="0"/>
  </pivotFields>
  <rowFields count="2">
    <field x="0"/>
    <field x="1"/>
  </rowFields>
  <rowItems count="44">
    <i>
      <x/>
    </i>
    <i r="1">
      <x/>
    </i>
    <i r="1">
      <x v="1"/>
    </i>
    <i r="1">
      <x v="24"/>
    </i>
    <i>
      <x v="1"/>
    </i>
    <i r="1">
      <x v="8"/>
    </i>
    <i r="1">
      <x v="9"/>
    </i>
    <i>
      <x v="2"/>
    </i>
    <i r="1">
      <x v="10"/>
    </i>
    <i r="1">
      <x v="11"/>
    </i>
    <i r="1">
      <x v="17"/>
    </i>
    <i>
      <x v="3"/>
    </i>
    <i r="1">
      <x v="3"/>
    </i>
    <i r="1">
      <x v="14"/>
    </i>
    <i>
      <x v="4"/>
    </i>
    <i r="1">
      <x v="2"/>
    </i>
    <i r="1">
      <x v="18"/>
    </i>
    <i r="1">
      <x v="19"/>
    </i>
    <i>
      <x v="5"/>
    </i>
    <i r="1">
      <x v="7"/>
    </i>
    <i r="1">
      <x v="15"/>
    </i>
    <i r="1">
      <x v="21"/>
    </i>
    <i>
      <x v="6"/>
    </i>
    <i r="1">
      <x v="4"/>
    </i>
    <i r="1">
      <x v="5"/>
    </i>
    <i r="1">
      <x v="22"/>
    </i>
    <i>
      <x v="7"/>
    </i>
    <i r="1">
      <x v="26"/>
    </i>
    <i r="1">
      <x v="27"/>
    </i>
    <i>
      <x v="8"/>
    </i>
    <i r="1">
      <x v="6"/>
    </i>
    <i r="1">
      <x v="12"/>
    </i>
    <i r="1">
      <x v="13"/>
    </i>
    <i r="1">
      <x v="16"/>
    </i>
    <i r="1">
      <x v="20"/>
    </i>
    <i r="1">
      <x v="23"/>
    </i>
    <i r="1">
      <x v="25"/>
    </i>
    <i r="1">
      <x v="28"/>
    </i>
    <i r="1">
      <x v="29"/>
    </i>
    <i r="1">
      <x v="30"/>
    </i>
    <i r="1">
      <x v="31"/>
    </i>
    <i r="1">
      <x v="32"/>
    </i>
    <i r="1">
      <x v="33"/>
    </i>
    <i t="grand">
      <x/>
    </i>
  </rowItems>
  <colItems count="1">
    <i/>
  </colItems>
  <dataFields count="1">
    <dataField name="Average of Sale_Price" fld="2"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610CDA-412F-4BD4-B6E0-01B0CED78E4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5:AC10" firstHeaderRow="1" firstDataRow="1" firstDataCol="1"/>
  <pivotFields count="2">
    <pivotField axis="axisRow" showAll="0">
      <items count="5">
        <item x="2"/>
        <item x="1"/>
        <item x="3"/>
        <item x="0"/>
        <item t="default"/>
      </items>
    </pivotField>
    <pivotField dataField="1" numFmtId="164" showAll="0"/>
  </pivotFields>
  <rowFields count="1">
    <field x="0"/>
  </rowFields>
  <rowItems count="5">
    <i>
      <x/>
    </i>
    <i>
      <x v="1"/>
    </i>
    <i>
      <x v="2"/>
    </i>
    <i>
      <x v="3"/>
    </i>
    <i t="grand">
      <x/>
    </i>
  </rowItems>
  <colItems count="1">
    <i/>
  </colItems>
  <dataFields count="1">
    <dataField name="Sum of Sale_Price" fld="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862D9B-D98C-4C70-BB9B-8D8C589847E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P7:U21" firstHeaderRow="1" firstDataRow="2" firstDataCol="1"/>
  <pivotFields count="3">
    <pivotField dataField="1" numFmtId="164" showAll="0"/>
    <pivotField axis="axisRow" showAll="0">
      <items count="13">
        <item x="0"/>
        <item x="1"/>
        <item x="2"/>
        <item x="9"/>
        <item x="10"/>
        <item x="11"/>
        <item x="3"/>
        <item x="4"/>
        <item x="5"/>
        <item x="6"/>
        <item x="7"/>
        <item x="8"/>
        <item t="default"/>
      </items>
    </pivotField>
    <pivotField axis="axisCol" showAll="0">
      <items count="5">
        <item x="0"/>
        <item x="3"/>
        <item x="1"/>
        <item x="2"/>
        <item t="default"/>
      </items>
    </pivotField>
  </pivotFields>
  <rowFields count="1">
    <field x="1"/>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Sale_Price" fld="0" baseField="0" baseItem="0" numFmtId="164"/>
  </dataFields>
  <chartFormats count="4">
    <chartFormat chart="18" format="0" series="1">
      <pivotArea type="data" outline="0" fieldPosition="0">
        <references count="2">
          <reference field="4294967294" count="1" selected="0">
            <x v="0"/>
          </reference>
          <reference field="2" count="1" selected="0">
            <x v="0"/>
          </reference>
        </references>
      </pivotArea>
    </chartFormat>
    <chartFormat chart="18" format="1" series="1">
      <pivotArea type="data" outline="0" fieldPosition="0">
        <references count="2">
          <reference field="4294967294" count="1" selected="0">
            <x v="0"/>
          </reference>
          <reference field="2" count="1" selected="0">
            <x v="1"/>
          </reference>
        </references>
      </pivotArea>
    </chartFormat>
    <chartFormat chart="18" format="2" series="1">
      <pivotArea type="data" outline="0" fieldPosition="0">
        <references count="2">
          <reference field="4294967294" count="1" selected="0">
            <x v="0"/>
          </reference>
          <reference field="2" count="1" selected="0">
            <x v="2"/>
          </reference>
        </references>
      </pivotArea>
    </chartFormat>
    <chartFormat chart="18"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367A8D-BB55-407E-A3A5-23CDA56409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G13" firstHeaderRow="1" firstDataRow="1" firstDataCol="1"/>
  <pivotFields count="2">
    <pivotField axis="axisRow" showAll="0">
      <items count="7">
        <item x="4"/>
        <item x="1"/>
        <item x="0"/>
        <item x="2"/>
        <item x="3"/>
        <item x="5"/>
        <item t="default"/>
      </items>
    </pivotField>
    <pivotField dataField="1" numFmtId="164" showAll="0"/>
  </pivotFields>
  <rowFields count="1">
    <field x="0"/>
  </rowFields>
  <rowItems count="7">
    <i>
      <x/>
    </i>
    <i>
      <x v="1"/>
    </i>
    <i>
      <x v="2"/>
    </i>
    <i>
      <x v="3"/>
    </i>
    <i>
      <x v="4"/>
    </i>
    <i>
      <x v="5"/>
    </i>
    <i t="grand">
      <x/>
    </i>
  </rowItems>
  <colItems count="1">
    <i/>
  </colItems>
  <dataFields count="1">
    <dataField name="Sum of Sale_Price" fld="1" baseField="0" baseItem="3"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9306CE-0003-44DF-8E43-5F54CD05795B}"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N7:AO51" firstHeaderRow="1" firstDataRow="1" firstDataCol="1"/>
  <pivotFields count="3">
    <pivotField axis="axisRow" showAll="0">
      <items count="10">
        <item x="6"/>
        <item x="8"/>
        <item x="7"/>
        <item x="1"/>
        <item x="3"/>
        <item x="4"/>
        <item x="2"/>
        <item x="5"/>
        <item x="0"/>
        <item t="default"/>
      </items>
    </pivotField>
    <pivotField axis="axisRow" showAll="0">
      <items count="35">
        <item x="18"/>
        <item x="21"/>
        <item x="17"/>
        <item x="32"/>
        <item x="13"/>
        <item x="19"/>
        <item x="3"/>
        <item x="25"/>
        <item x="23"/>
        <item x="26"/>
        <item x="20"/>
        <item x="28"/>
        <item x="2"/>
        <item x="11"/>
        <item x="12"/>
        <item x="22"/>
        <item x="0"/>
        <item x="24"/>
        <item x="14"/>
        <item x="27"/>
        <item x="8"/>
        <item x="15"/>
        <item x="30"/>
        <item x="6"/>
        <item x="29"/>
        <item x="7"/>
        <item x="16"/>
        <item x="33"/>
        <item x="1"/>
        <item x="5"/>
        <item x="4"/>
        <item x="31"/>
        <item x="9"/>
        <item x="10"/>
        <item t="default"/>
      </items>
    </pivotField>
    <pivotField dataField="1" numFmtId="164" showAll="0"/>
  </pivotFields>
  <rowFields count="2">
    <field x="0"/>
    <field x="1"/>
  </rowFields>
  <rowItems count="44">
    <i>
      <x/>
    </i>
    <i r="1">
      <x/>
    </i>
    <i r="1">
      <x v="1"/>
    </i>
    <i r="1">
      <x v="24"/>
    </i>
    <i>
      <x v="1"/>
    </i>
    <i r="1">
      <x v="8"/>
    </i>
    <i r="1">
      <x v="9"/>
    </i>
    <i>
      <x v="2"/>
    </i>
    <i r="1">
      <x v="10"/>
    </i>
    <i r="1">
      <x v="11"/>
    </i>
    <i r="1">
      <x v="17"/>
    </i>
    <i>
      <x v="3"/>
    </i>
    <i r="1">
      <x v="3"/>
    </i>
    <i r="1">
      <x v="14"/>
    </i>
    <i>
      <x v="4"/>
    </i>
    <i r="1">
      <x v="2"/>
    </i>
    <i r="1">
      <x v="18"/>
    </i>
    <i r="1">
      <x v="19"/>
    </i>
    <i>
      <x v="5"/>
    </i>
    <i r="1">
      <x v="7"/>
    </i>
    <i r="1">
      <x v="15"/>
    </i>
    <i r="1">
      <x v="21"/>
    </i>
    <i>
      <x v="6"/>
    </i>
    <i r="1">
      <x v="4"/>
    </i>
    <i r="1">
      <x v="5"/>
    </i>
    <i r="1">
      <x v="22"/>
    </i>
    <i>
      <x v="7"/>
    </i>
    <i r="1">
      <x v="26"/>
    </i>
    <i r="1">
      <x v="27"/>
    </i>
    <i>
      <x v="8"/>
    </i>
    <i r="1">
      <x v="6"/>
    </i>
    <i r="1">
      <x v="12"/>
    </i>
    <i r="1">
      <x v="13"/>
    </i>
    <i r="1">
      <x v="16"/>
    </i>
    <i r="1">
      <x v="20"/>
    </i>
    <i r="1">
      <x v="23"/>
    </i>
    <i r="1">
      <x v="25"/>
    </i>
    <i r="1">
      <x v="28"/>
    </i>
    <i r="1">
      <x v="29"/>
    </i>
    <i r="1">
      <x v="30"/>
    </i>
    <i r="1">
      <x v="31"/>
    </i>
    <i r="1">
      <x v="32"/>
    </i>
    <i r="1">
      <x v="33"/>
    </i>
    <i t="grand">
      <x/>
    </i>
  </rowItems>
  <colItems count="1">
    <i/>
  </colItems>
  <dataFields count="1">
    <dataField name="Sum of Sale_Price" fld="2" baseField="0" baseItem="0" numFmtId="164"/>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A0896C-330A-43F9-821F-A2F15252DF94}" name="Table4" displayName="Table4" ref="BF15:BG20" totalsRowShown="0">
  <autoFilter ref="BF15:BG20" xr:uid="{AEA0896C-330A-43F9-821F-A2F15252DF94}"/>
  <tableColumns count="2">
    <tableColumn id="1" xr3:uid="{3CCC97C0-987D-4E5C-9C91-997CDFC9443E}" name="Vehicle_Category" dataDxfId="0"/>
    <tableColumn id="2" xr3:uid="{BD7D4E88-0E4F-4530-8B0A-DFFA1D5CA175}" name="Count"/>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opLeftCell="J73" zoomScale="130" zoomScaleNormal="130" workbookViewId="0">
      <selection activeCell="D1" sqref="D1:D1048576"/>
    </sheetView>
  </sheetViews>
  <sheetFormatPr defaultColWidth="12.5703125" defaultRowHeight="15.75" customHeight="1" x14ac:dyDescent="0.2"/>
  <cols>
    <col min="1" max="1" width="24.28515625" customWidth="1"/>
    <col min="2" max="2" width="9.7109375" customWidth="1"/>
    <col min="3" max="3" width="12" customWidth="1"/>
    <col min="4" max="4" width="16.42578125" customWidth="1"/>
    <col min="5" max="5" width="23.5703125" customWidth="1"/>
    <col min="6" max="6" width="19.140625" customWidth="1"/>
    <col min="7" max="7" width="15.28515625" style="9" customWidth="1"/>
    <col min="8" max="8" width="19.5703125" customWidth="1"/>
    <col min="9" max="9" width="17.42578125" customWidth="1"/>
    <col min="10" max="10" width="27" customWidth="1"/>
    <col min="11" max="11" width="16.85546875" customWidth="1"/>
    <col min="12" max="13" width="21" customWidth="1"/>
    <col min="14" max="14" width="13.140625" bestFit="1" customWidth="1"/>
    <col min="15" max="15" width="11.140625" bestFit="1" customWidth="1"/>
    <col min="16" max="16" width="11.42578125" bestFit="1" customWidth="1"/>
    <col min="17" max="17" width="11.42578125" customWidth="1"/>
    <col min="18" max="18" width="9" customWidth="1"/>
    <col min="19" max="19" width="15.42578125" bestFit="1" customWidth="1"/>
    <col min="20" max="20" width="10.5703125" style="6" customWidth="1"/>
    <col min="21" max="21" width="13.140625" customWidth="1"/>
    <col min="22" max="22" width="15.85546875" customWidth="1"/>
    <col min="23" max="23" width="10.7109375" customWidth="1"/>
    <col min="24" max="24" width="10.140625" customWidth="1"/>
    <col min="25" max="30" width="7.5703125" customWidth="1"/>
  </cols>
  <sheetData>
    <row r="1" spans="1:24" s="3" customFormat="1" x14ac:dyDescent="0.2">
      <c r="A1" s="2" t="s">
        <v>0</v>
      </c>
      <c r="B1" s="2" t="s">
        <v>1</v>
      </c>
      <c r="C1" s="2" t="s">
        <v>2</v>
      </c>
      <c r="D1" s="2" t="s">
        <v>3</v>
      </c>
      <c r="E1" s="2" t="s">
        <v>4</v>
      </c>
      <c r="F1" s="2" t="s">
        <v>5</v>
      </c>
      <c r="G1" s="7" t="s">
        <v>6</v>
      </c>
      <c r="H1" s="2" t="s">
        <v>7</v>
      </c>
      <c r="I1" s="2" t="s">
        <v>8</v>
      </c>
      <c r="J1" s="2" t="s">
        <v>9</v>
      </c>
      <c r="K1" s="2" t="s">
        <v>10</v>
      </c>
      <c r="L1" s="2" t="s">
        <v>441</v>
      </c>
      <c r="M1" s="2" t="s">
        <v>444</v>
      </c>
      <c r="N1" s="2" t="s">
        <v>11</v>
      </c>
      <c r="O1" s="2" t="s">
        <v>12</v>
      </c>
      <c r="P1" s="2" t="s">
        <v>13</v>
      </c>
      <c r="Q1" s="2" t="s">
        <v>442</v>
      </c>
      <c r="R1" s="2" t="s">
        <v>14</v>
      </c>
      <c r="S1" s="2" t="s">
        <v>443</v>
      </c>
      <c r="T1" s="4" t="s">
        <v>15</v>
      </c>
      <c r="U1" s="2" t="s">
        <v>16</v>
      </c>
      <c r="V1" s="2" t="s">
        <v>17</v>
      </c>
      <c r="W1" s="2" t="s">
        <v>18</v>
      </c>
      <c r="X1" s="2" t="s">
        <v>19</v>
      </c>
    </row>
    <row r="2" spans="1:24" x14ac:dyDescent="0.2">
      <c r="A2" s="1" t="s">
        <v>20</v>
      </c>
      <c r="B2" s="1" t="s">
        <v>21</v>
      </c>
      <c r="C2" s="1" t="s">
        <v>22</v>
      </c>
      <c r="D2" s="1" t="s">
        <v>23</v>
      </c>
      <c r="E2" s="1" t="s">
        <v>24</v>
      </c>
      <c r="F2" s="1" t="s">
        <v>25</v>
      </c>
      <c r="G2" s="8">
        <v>24500</v>
      </c>
      <c r="H2" s="1" t="s">
        <v>26</v>
      </c>
      <c r="I2" s="1" t="s">
        <v>27</v>
      </c>
      <c r="J2" s="1" t="s">
        <v>28</v>
      </c>
      <c r="K2" s="1" t="s">
        <v>29</v>
      </c>
      <c r="L2" s="1" t="str">
        <f>IF(ISBLANK(K2), "Unknown", K2)</f>
        <v>Toyota Center</v>
      </c>
      <c r="M2" s="1" t="str">
        <f>PROPER(L2)</f>
        <v>Toyota Center</v>
      </c>
      <c r="N2" s="1" t="s">
        <v>30</v>
      </c>
      <c r="O2" s="1" t="s">
        <v>31</v>
      </c>
      <c r="P2" s="1" t="s">
        <v>32</v>
      </c>
      <c r="Q2" s="1" t="str">
        <f>IF(ISBLANK(P2), "Unknown", P2)</f>
        <v>1.8L</v>
      </c>
      <c r="R2" s="1" t="s">
        <v>33</v>
      </c>
      <c r="S2" s="1" t="str">
        <f>IF(ISBLANK(R2), "Unknwon", R2)</f>
        <v>White</v>
      </c>
      <c r="T2" s="5">
        <v>8500</v>
      </c>
      <c r="U2" s="1">
        <v>2021</v>
      </c>
      <c r="V2" s="1">
        <v>202401</v>
      </c>
      <c r="W2" s="1" t="s">
        <v>34</v>
      </c>
      <c r="X2" s="1" t="s">
        <v>35</v>
      </c>
    </row>
    <row r="3" spans="1:24" x14ac:dyDescent="0.2">
      <c r="A3" s="1" t="s">
        <v>36</v>
      </c>
      <c r="B3" s="1" t="s">
        <v>21</v>
      </c>
      <c r="C3" s="1" t="s">
        <v>37</v>
      </c>
      <c r="D3" s="1" t="s">
        <v>38</v>
      </c>
      <c r="E3" s="1" t="s">
        <v>39</v>
      </c>
      <c r="F3" s="1" t="s">
        <v>40</v>
      </c>
      <c r="G3" s="8">
        <v>27000</v>
      </c>
      <c r="H3" s="1" t="s">
        <v>41</v>
      </c>
      <c r="I3" s="1" t="s">
        <v>42</v>
      </c>
      <c r="J3" s="1" t="s">
        <v>43</v>
      </c>
      <c r="K3" s="1" t="s">
        <v>44</v>
      </c>
      <c r="L3" s="1" t="str">
        <f t="shared" ref="L3:L66" si="0">IF(ISBLANK(K3), "Unknown", K3)</f>
        <v>Hyundai Plus</v>
      </c>
      <c r="M3" s="1" t="str">
        <f t="shared" ref="M3:M66" si="1">PROPER(L3)</f>
        <v>Hyundai Plus</v>
      </c>
      <c r="N3" s="1" t="s">
        <v>30</v>
      </c>
      <c r="O3" s="1" t="s">
        <v>31</v>
      </c>
      <c r="P3" s="1" t="s">
        <v>45</v>
      </c>
      <c r="Q3" s="1" t="str">
        <f t="shared" ref="Q3:Q66" si="2">IF(ISBLANK(P3), "Unknown", P3)</f>
        <v>2.4L</v>
      </c>
      <c r="R3" s="1" t="s">
        <v>46</v>
      </c>
      <c r="S3" s="1" t="str">
        <f t="shared" ref="S3:S66" si="3">IF(ISBLANK(R3), "Unknwon", R3)</f>
        <v>Black</v>
      </c>
      <c r="T3" s="5">
        <v>28000</v>
      </c>
      <c r="U3" s="1">
        <v>2019</v>
      </c>
      <c r="V3" s="1">
        <v>202402</v>
      </c>
      <c r="W3" s="1" t="s">
        <v>47</v>
      </c>
      <c r="X3" s="1" t="s">
        <v>35</v>
      </c>
    </row>
    <row r="4" spans="1:24" x14ac:dyDescent="0.2">
      <c r="A4" s="1" t="s">
        <v>48</v>
      </c>
      <c r="B4" s="1" t="s">
        <v>21</v>
      </c>
      <c r="C4" s="1" t="s">
        <v>22</v>
      </c>
      <c r="D4" s="1" t="s">
        <v>23</v>
      </c>
      <c r="E4" s="1" t="s">
        <v>24</v>
      </c>
      <c r="F4" s="1" t="s">
        <v>25</v>
      </c>
      <c r="G4" s="8">
        <v>22000</v>
      </c>
      <c r="H4" s="1" t="s">
        <v>26</v>
      </c>
      <c r="I4" s="1" t="s">
        <v>49</v>
      </c>
      <c r="J4" s="1" t="s">
        <v>50</v>
      </c>
      <c r="K4" s="1" t="s">
        <v>51</v>
      </c>
      <c r="L4" s="1" t="str">
        <f t="shared" si="0"/>
        <v>metro honda</v>
      </c>
      <c r="M4" s="1" t="str">
        <f t="shared" si="1"/>
        <v>Metro Honda</v>
      </c>
      <c r="N4" s="1" t="s">
        <v>52</v>
      </c>
      <c r="O4" s="1" t="s">
        <v>31</v>
      </c>
      <c r="P4" s="1" t="s">
        <v>53</v>
      </c>
      <c r="Q4" s="1" t="str">
        <f t="shared" si="2"/>
        <v>1.5L</v>
      </c>
      <c r="R4" s="1" t="s">
        <v>54</v>
      </c>
      <c r="S4" s="1" t="str">
        <f t="shared" si="3"/>
        <v>Silver</v>
      </c>
      <c r="T4" s="5">
        <v>19000</v>
      </c>
      <c r="U4" s="1">
        <v>2021</v>
      </c>
      <c r="V4" s="1">
        <v>202403</v>
      </c>
      <c r="W4" s="1" t="s">
        <v>55</v>
      </c>
      <c r="X4" s="1" t="s">
        <v>35</v>
      </c>
    </row>
    <row r="5" spans="1:24" x14ac:dyDescent="0.2">
      <c r="A5" s="1" t="s">
        <v>56</v>
      </c>
      <c r="B5" s="1" t="s">
        <v>21</v>
      </c>
      <c r="C5" s="1" t="s">
        <v>22</v>
      </c>
      <c r="D5" s="1" t="s">
        <v>23</v>
      </c>
      <c r="E5" s="1" t="s">
        <v>24</v>
      </c>
      <c r="F5" s="1" t="s">
        <v>25</v>
      </c>
      <c r="G5" s="8">
        <v>22000</v>
      </c>
      <c r="H5" s="1" t="s">
        <v>26</v>
      </c>
      <c r="I5" s="1" t="s">
        <v>49</v>
      </c>
      <c r="J5" s="1" t="s">
        <v>50</v>
      </c>
      <c r="K5" s="1" t="s">
        <v>51</v>
      </c>
      <c r="L5" s="1" t="str">
        <f t="shared" si="0"/>
        <v>metro honda</v>
      </c>
      <c r="M5" s="1" t="str">
        <f t="shared" si="1"/>
        <v>Metro Honda</v>
      </c>
      <c r="N5" s="1" t="s">
        <v>52</v>
      </c>
      <c r="O5" s="1" t="s">
        <v>31</v>
      </c>
      <c r="P5" s="1" t="s">
        <v>53</v>
      </c>
      <c r="Q5" s="1" t="str">
        <f t="shared" si="2"/>
        <v>1.5L</v>
      </c>
      <c r="R5" s="1" t="s">
        <v>54</v>
      </c>
      <c r="S5" s="1" t="str">
        <f t="shared" si="3"/>
        <v>Silver</v>
      </c>
      <c r="T5" s="5">
        <v>19000</v>
      </c>
      <c r="U5" s="1">
        <v>2021</v>
      </c>
      <c r="V5" s="1">
        <v>202403</v>
      </c>
      <c r="W5" s="1" t="s">
        <v>55</v>
      </c>
      <c r="X5" s="1" t="s">
        <v>35</v>
      </c>
    </row>
    <row r="6" spans="1:24" x14ac:dyDescent="0.2">
      <c r="A6" s="1" t="s">
        <v>57</v>
      </c>
      <c r="B6" s="1" t="s">
        <v>21</v>
      </c>
      <c r="C6" s="1" t="s">
        <v>22</v>
      </c>
      <c r="D6" s="1" t="s">
        <v>23</v>
      </c>
      <c r="E6" s="1" t="s">
        <v>24</v>
      </c>
      <c r="F6" s="1" t="s">
        <v>25</v>
      </c>
      <c r="G6" s="8">
        <v>22000</v>
      </c>
      <c r="H6" s="1" t="s">
        <v>26</v>
      </c>
      <c r="I6" s="1" t="s">
        <v>58</v>
      </c>
      <c r="J6" s="1" t="s">
        <v>59</v>
      </c>
      <c r="K6" s="1" t="s">
        <v>29</v>
      </c>
      <c r="L6" s="1" t="str">
        <f t="shared" si="0"/>
        <v>Toyota Center</v>
      </c>
      <c r="M6" s="1" t="str">
        <f t="shared" si="1"/>
        <v>Toyota Center</v>
      </c>
      <c r="N6" s="1" t="s">
        <v>30</v>
      </c>
      <c r="O6" s="1" t="s">
        <v>39</v>
      </c>
      <c r="P6" s="1" t="s">
        <v>60</v>
      </c>
      <c r="Q6" s="1" t="str">
        <f t="shared" si="2"/>
        <v>2.5L</v>
      </c>
      <c r="R6" s="1" t="s">
        <v>61</v>
      </c>
      <c r="S6" s="1" t="str">
        <f t="shared" si="3"/>
        <v>Blue</v>
      </c>
      <c r="T6" s="5">
        <v>14000</v>
      </c>
      <c r="U6" s="1">
        <v>2022</v>
      </c>
      <c r="V6" s="1">
        <v>202403</v>
      </c>
      <c r="W6" s="1" t="s">
        <v>55</v>
      </c>
      <c r="X6" s="1" t="s">
        <v>35</v>
      </c>
    </row>
    <row r="7" spans="1:24" x14ac:dyDescent="0.2">
      <c r="A7" s="1" t="s">
        <v>62</v>
      </c>
      <c r="B7" s="1" t="s">
        <v>21</v>
      </c>
      <c r="C7" s="1" t="s">
        <v>63</v>
      </c>
      <c r="D7" s="1" t="s">
        <v>23</v>
      </c>
      <c r="E7" s="1" t="s">
        <v>64</v>
      </c>
      <c r="F7" s="1" t="s">
        <v>25</v>
      </c>
      <c r="G7" s="8">
        <v>28000</v>
      </c>
      <c r="H7" s="1" t="s">
        <v>41</v>
      </c>
      <c r="I7" s="1" t="s">
        <v>65</v>
      </c>
      <c r="J7" s="1" t="s">
        <v>66</v>
      </c>
      <c r="K7" s="1" t="s">
        <v>67</v>
      </c>
      <c r="L7" s="1" t="str">
        <f t="shared" si="0"/>
        <v>Ford Country</v>
      </c>
      <c r="M7" s="1" t="str">
        <f t="shared" si="1"/>
        <v>Ford Country</v>
      </c>
      <c r="N7" s="1" t="s">
        <v>68</v>
      </c>
      <c r="O7" s="1" t="s">
        <v>31</v>
      </c>
      <c r="P7" s="1" t="s">
        <v>69</v>
      </c>
      <c r="Q7" s="1" t="str">
        <f t="shared" si="2"/>
        <v>5.0L</v>
      </c>
      <c r="R7" s="1" t="s">
        <v>70</v>
      </c>
      <c r="S7" s="1" t="str">
        <f t="shared" si="3"/>
        <v>Red</v>
      </c>
      <c r="T7" s="5">
        <v>21000</v>
      </c>
      <c r="U7" s="1">
        <v>2021</v>
      </c>
      <c r="V7" s="1">
        <v>202403</v>
      </c>
      <c r="W7" s="1" t="s">
        <v>55</v>
      </c>
      <c r="X7" s="1" t="s">
        <v>35</v>
      </c>
    </row>
    <row r="8" spans="1:24" x14ac:dyDescent="0.2">
      <c r="A8" s="1" t="s">
        <v>71</v>
      </c>
      <c r="B8" s="1" t="s">
        <v>21</v>
      </c>
      <c r="C8" s="1" t="s">
        <v>72</v>
      </c>
      <c r="D8" s="1" t="s">
        <v>23</v>
      </c>
      <c r="E8" s="1" t="s">
        <v>73</v>
      </c>
      <c r="F8" s="1" t="s">
        <v>25</v>
      </c>
      <c r="G8" s="8">
        <v>39500</v>
      </c>
      <c r="H8" s="1" t="s">
        <v>41</v>
      </c>
      <c r="I8" s="1" t="s">
        <v>74</v>
      </c>
      <c r="J8" s="1" t="s">
        <v>75</v>
      </c>
      <c r="K8" s="1" t="s">
        <v>76</v>
      </c>
      <c r="L8" s="1" t="str">
        <f t="shared" si="0"/>
        <v>toyota center</v>
      </c>
      <c r="M8" s="1" t="str">
        <f t="shared" si="1"/>
        <v>Toyota Center</v>
      </c>
      <c r="N8" s="1" t="s">
        <v>30</v>
      </c>
      <c r="O8" s="1" t="s">
        <v>31</v>
      </c>
      <c r="P8" s="1" t="s">
        <v>77</v>
      </c>
      <c r="Q8" s="1" t="str">
        <f t="shared" si="2"/>
        <v>3.5L</v>
      </c>
      <c r="R8" s="1" t="s">
        <v>46</v>
      </c>
      <c r="S8" s="1" t="str">
        <f t="shared" si="3"/>
        <v>Black</v>
      </c>
      <c r="T8" s="5">
        <v>17000</v>
      </c>
      <c r="U8" s="1">
        <v>2021</v>
      </c>
      <c r="V8" s="1">
        <v>202407</v>
      </c>
      <c r="W8" s="1" t="s">
        <v>78</v>
      </c>
      <c r="X8" s="1" t="s">
        <v>79</v>
      </c>
    </row>
    <row r="9" spans="1:24" x14ac:dyDescent="0.2">
      <c r="A9" s="1" t="s">
        <v>80</v>
      </c>
      <c r="B9" s="1" t="s">
        <v>21</v>
      </c>
      <c r="C9" s="1" t="s">
        <v>37</v>
      </c>
      <c r="D9" s="1" t="s">
        <v>38</v>
      </c>
      <c r="E9" s="1" t="s">
        <v>39</v>
      </c>
      <c r="F9" s="1" t="s">
        <v>40</v>
      </c>
      <c r="G9" s="8">
        <v>27000</v>
      </c>
      <c r="H9" s="1" t="s">
        <v>41</v>
      </c>
      <c r="I9" s="1" t="s">
        <v>81</v>
      </c>
      <c r="J9" s="1" t="s">
        <v>82</v>
      </c>
      <c r="K9" s="1" t="s">
        <v>83</v>
      </c>
      <c r="L9" s="1" t="str">
        <f t="shared" si="0"/>
        <v>jeep nation</v>
      </c>
      <c r="M9" s="1" t="str">
        <f t="shared" si="1"/>
        <v>Jeep Nation</v>
      </c>
      <c r="N9" s="1" t="s">
        <v>84</v>
      </c>
      <c r="O9" s="1" t="s">
        <v>31</v>
      </c>
      <c r="P9" s="1" t="s">
        <v>85</v>
      </c>
      <c r="Q9" s="1" t="str">
        <f t="shared" si="2"/>
        <v>3.6L</v>
      </c>
      <c r="R9" s="1" t="s">
        <v>86</v>
      </c>
      <c r="S9" s="1" t="str">
        <f t="shared" si="3"/>
        <v>Orange</v>
      </c>
      <c r="T9" s="5">
        <v>11000</v>
      </c>
      <c r="U9" s="1">
        <v>2023</v>
      </c>
      <c r="V9" s="1">
        <v>202407</v>
      </c>
      <c r="W9" s="1" t="s">
        <v>78</v>
      </c>
      <c r="X9" s="1" t="s">
        <v>79</v>
      </c>
    </row>
    <row r="10" spans="1:24" x14ac:dyDescent="0.2">
      <c r="A10" s="1" t="s">
        <v>87</v>
      </c>
      <c r="B10" s="1" t="s">
        <v>21</v>
      </c>
      <c r="C10" s="1" t="s">
        <v>88</v>
      </c>
      <c r="D10" s="1" t="s">
        <v>89</v>
      </c>
      <c r="E10" s="1" t="s">
        <v>90</v>
      </c>
      <c r="F10" s="1" t="s">
        <v>25</v>
      </c>
      <c r="G10" s="8">
        <v>56900</v>
      </c>
      <c r="H10" s="1" t="s">
        <v>91</v>
      </c>
      <c r="I10" s="1" t="s">
        <v>92</v>
      </c>
      <c r="J10" s="1" t="s">
        <v>93</v>
      </c>
      <c r="K10" s="1" t="s">
        <v>29</v>
      </c>
      <c r="L10" s="1" t="str">
        <f t="shared" si="0"/>
        <v>Toyota Center</v>
      </c>
      <c r="M10" s="1" t="str">
        <f t="shared" si="1"/>
        <v>Toyota Center</v>
      </c>
      <c r="N10" s="1" t="s">
        <v>30</v>
      </c>
      <c r="O10" s="1" t="s">
        <v>31</v>
      </c>
      <c r="P10" s="1" t="s">
        <v>94</v>
      </c>
      <c r="Q10" s="1" t="str">
        <f t="shared" si="2"/>
        <v>5.7L</v>
      </c>
      <c r="R10" s="1" t="s">
        <v>46</v>
      </c>
      <c r="S10" s="1" t="str">
        <f t="shared" si="3"/>
        <v>Black</v>
      </c>
      <c r="T10" s="5">
        <v>28000</v>
      </c>
      <c r="U10" s="1">
        <v>2019</v>
      </c>
      <c r="V10" s="1">
        <v>202407</v>
      </c>
      <c r="W10" s="1" t="s">
        <v>78</v>
      </c>
      <c r="X10" s="1" t="s">
        <v>79</v>
      </c>
    </row>
    <row r="11" spans="1:24" x14ac:dyDescent="0.2">
      <c r="A11" s="1" t="s">
        <v>95</v>
      </c>
      <c r="B11" s="1" t="s">
        <v>21</v>
      </c>
      <c r="C11" s="1" t="s">
        <v>22</v>
      </c>
      <c r="D11" s="1" t="s">
        <v>23</v>
      </c>
      <c r="E11" s="1" t="s">
        <v>24</v>
      </c>
      <c r="F11" s="1" t="s">
        <v>25</v>
      </c>
      <c r="G11" s="8">
        <v>22000</v>
      </c>
      <c r="H11" s="1" t="s">
        <v>26</v>
      </c>
      <c r="I11" s="1" t="s">
        <v>96</v>
      </c>
      <c r="J11" s="1" t="s">
        <v>97</v>
      </c>
      <c r="K11" s="1" t="s">
        <v>98</v>
      </c>
      <c r="L11" s="1" t="str">
        <f t="shared" si="0"/>
        <v>Chevy World</v>
      </c>
      <c r="M11" s="1" t="str">
        <f t="shared" si="1"/>
        <v>Chevy World</v>
      </c>
      <c r="N11" s="1" t="s">
        <v>68</v>
      </c>
      <c r="O11" s="1" t="s">
        <v>31</v>
      </c>
      <c r="P11" s="1" t="s">
        <v>99</v>
      </c>
      <c r="Q11" s="1" t="str">
        <f t="shared" si="2"/>
        <v>5.3L</v>
      </c>
      <c r="R11" s="1" t="s">
        <v>100</v>
      </c>
      <c r="S11" s="1" t="str">
        <f t="shared" si="3"/>
        <v>Gray</v>
      </c>
      <c r="T11" s="5">
        <v>25000</v>
      </c>
      <c r="U11" s="1">
        <v>2020</v>
      </c>
      <c r="V11" s="1">
        <v>202407</v>
      </c>
      <c r="W11" s="1" t="s">
        <v>78</v>
      </c>
      <c r="X11" s="1" t="s">
        <v>79</v>
      </c>
    </row>
    <row r="12" spans="1:24" x14ac:dyDescent="0.2">
      <c r="A12" s="1" t="s">
        <v>101</v>
      </c>
      <c r="B12" s="1" t="s">
        <v>21</v>
      </c>
      <c r="C12" s="1" t="s">
        <v>102</v>
      </c>
      <c r="D12" s="1" t="s">
        <v>89</v>
      </c>
      <c r="E12" s="1" t="s">
        <v>104</v>
      </c>
      <c r="F12" s="1" t="s">
        <v>25</v>
      </c>
      <c r="G12" s="8">
        <v>32000</v>
      </c>
      <c r="H12" s="1" t="s">
        <v>41</v>
      </c>
      <c r="I12" s="1" t="s">
        <v>105</v>
      </c>
      <c r="J12" s="1" t="s">
        <v>106</v>
      </c>
      <c r="K12" s="1" t="s">
        <v>51</v>
      </c>
      <c r="L12" s="1" t="str">
        <f t="shared" si="0"/>
        <v>metro honda</v>
      </c>
      <c r="M12" s="1" t="str">
        <f t="shared" si="1"/>
        <v>Metro Honda</v>
      </c>
      <c r="N12" s="1" t="s">
        <v>52</v>
      </c>
      <c r="O12" s="1" t="s">
        <v>31</v>
      </c>
      <c r="P12" s="1" t="s">
        <v>77</v>
      </c>
      <c r="Q12" s="1" t="str">
        <f t="shared" si="2"/>
        <v>3.5L</v>
      </c>
      <c r="R12" s="1" t="s">
        <v>54</v>
      </c>
      <c r="S12" s="1" t="str">
        <f t="shared" si="3"/>
        <v>Silver</v>
      </c>
      <c r="T12" s="5">
        <v>22000</v>
      </c>
      <c r="U12" s="1">
        <v>2021</v>
      </c>
      <c r="V12" s="1">
        <v>202408</v>
      </c>
      <c r="W12" s="1" t="s">
        <v>107</v>
      </c>
      <c r="X12" s="1" t="s">
        <v>79</v>
      </c>
    </row>
    <row r="13" spans="1:24" x14ac:dyDescent="0.2">
      <c r="A13" s="1" t="s">
        <v>108</v>
      </c>
      <c r="B13" s="1" t="s">
        <v>21</v>
      </c>
      <c r="C13" s="1" t="s">
        <v>109</v>
      </c>
      <c r="D13" s="1" t="s">
        <v>89</v>
      </c>
      <c r="E13" s="1" t="s">
        <v>104</v>
      </c>
      <c r="F13" s="1" t="s">
        <v>110</v>
      </c>
      <c r="G13" s="8">
        <v>43000</v>
      </c>
      <c r="H13" s="1" t="s">
        <v>91</v>
      </c>
      <c r="I13" s="1" t="s">
        <v>111</v>
      </c>
      <c r="J13" s="1" t="s">
        <v>112</v>
      </c>
      <c r="K13" s="1" t="s">
        <v>29</v>
      </c>
      <c r="L13" s="1" t="str">
        <f t="shared" si="0"/>
        <v>Toyota Center</v>
      </c>
      <c r="M13" s="1" t="str">
        <f t="shared" si="1"/>
        <v>Toyota Center</v>
      </c>
      <c r="N13" s="1" t="s">
        <v>30</v>
      </c>
      <c r="O13" s="1" t="s">
        <v>39</v>
      </c>
      <c r="P13" s="1" t="s">
        <v>60</v>
      </c>
      <c r="Q13" s="1" t="str">
        <f t="shared" si="2"/>
        <v>2.5L</v>
      </c>
      <c r="R13" s="1" t="s">
        <v>33</v>
      </c>
      <c r="S13" s="1" t="str">
        <f t="shared" si="3"/>
        <v>White</v>
      </c>
      <c r="T13" s="5">
        <v>15000</v>
      </c>
      <c r="U13" s="1">
        <v>2022</v>
      </c>
      <c r="V13" s="1">
        <v>202408</v>
      </c>
      <c r="W13" s="1" t="s">
        <v>107</v>
      </c>
      <c r="X13" s="1" t="s">
        <v>79</v>
      </c>
    </row>
    <row r="14" spans="1:24" x14ac:dyDescent="0.2">
      <c r="A14" s="1" t="s">
        <v>113</v>
      </c>
      <c r="B14" s="1" t="s">
        <v>21</v>
      </c>
      <c r="C14" s="1" t="s">
        <v>114</v>
      </c>
      <c r="D14" s="1" t="s">
        <v>23</v>
      </c>
      <c r="E14" s="1" t="s">
        <v>73</v>
      </c>
      <c r="F14" s="1" t="s">
        <v>25</v>
      </c>
      <c r="G14" s="8">
        <v>58500</v>
      </c>
      <c r="H14" s="1" t="s">
        <v>91</v>
      </c>
      <c r="I14" s="1" t="s">
        <v>115</v>
      </c>
      <c r="J14" s="1" t="s">
        <v>116</v>
      </c>
      <c r="K14" s="1" t="s">
        <v>44</v>
      </c>
      <c r="L14" s="1" t="str">
        <f t="shared" si="0"/>
        <v>Hyundai Plus</v>
      </c>
      <c r="M14" s="1" t="str">
        <f t="shared" si="1"/>
        <v>Hyundai Plus</v>
      </c>
      <c r="N14" s="1" t="s">
        <v>30</v>
      </c>
      <c r="O14" s="1" t="s">
        <v>117</v>
      </c>
      <c r="Q14" s="1" t="str">
        <f t="shared" si="2"/>
        <v>Unknown</v>
      </c>
      <c r="R14" s="1" t="s">
        <v>61</v>
      </c>
      <c r="S14" s="1" t="str">
        <f t="shared" si="3"/>
        <v>Blue</v>
      </c>
      <c r="T14" s="5">
        <v>27000</v>
      </c>
      <c r="U14" s="1">
        <v>2019</v>
      </c>
      <c r="V14" s="1">
        <v>202408</v>
      </c>
      <c r="W14" s="1" t="s">
        <v>107</v>
      </c>
      <c r="X14" s="1" t="s">
        <v>79</v>
      </c>
    </row>
    <row r="15" spans="1:24" x14ac:dyDescent="0.2">
      <c r="A15" s="1" t="s">
        <v>118</v>
      </c>
      <c r="B15" s="1" t="s">
        <v>21</v>
      </c>
      <c r="C15" s="1" t="s">
        <v>119</v>
      </c>
      <c r="D15" s="1" t="s">
        <v>89</v>
      </c>
      <c r="E15" s="1" t="s">
        <v>90</v>
      </c>
      <c r="F15" s="1" t="s">
        <v>25</v>
      </c>
      <c r="G15" s="8">
        <v>31500</v>
      </c>
      <c r="H15" s="1" t="s">
        <v>41</v>
      </c>
      <c r="I15" s="1" t="s">
        <v>120</v>
      </c>
      <c r="J15" s="1" t="s">
        <v>121</v>
      </c>
      <c r="K15" s="1" t="s">
        <v>29</v>
      </c>
      <c r="L15" s="1" t="str">
        <f t="shared" si="0"/>
        <v>Toyota Center</v>
      </c>
      <c r="M15" s="1" t="str">
        <f t="shared" si="1"/>
        <v>Toyota Center</v>
      </c>
      <c r="N15" s="1" t="s">
        <v>30</v>
      </c>
      <c r="O15" s="1" t="s">
        <v>31</v>
      </c>
      <c r="P15" s="1" t="s">
        <v>122</v>
      </c>
      <c r="Q15" s="1" t="str">
        <f t="shared" si="2"/>
        <v>4.0L</v>
      </c>
      <c r="R15" s="1" t="s">
        <v>123</v>
      </c>
      <c r="S15" s="1" t="str">
        <f t="shared" si="3"/>
        <v>Yellow</v>
      </c>
      <c r="T15" s="5">
        <v>40000</v>
      </c>
      <c r="U15" s="1">
        <v>2017</v>
      </c>
      <c r="V15" s="1">
        <v>202408</v>
      </c>
      <c r="W15" s="1" t="s">
        <v>107</v>
      </c>
      <c r="X15" s="1" t="s">
        <v>79</v>
      </c>
    </row>
    <row r="16" spans="1:24" x14ac:dyDescent="0.2">
      <c r="A16" s="1" t="s">
        <v>124</v>
      </c>
      <c r="B16" s="1" t="s">
        <v>21</v>
      </c>
      <c r="C16" s="1" t="s">
        <v>109</v>
      </c>
      <c r="D16" s="1" t="s">
        <v>89</v>
      </c>
      <c r="E16" s="1" t="s">
        <v>104</v>
      </c>
      <c r="F16" s="1" t="s">
        <v>110</v>
      </c>
      <c r="G16" s="8">
        <v>43000</v>
      </c>
      <c r="H16" s="1" t="s">
        <v>91</v>
      </c>
      <c r="I16" s="1" t="s">
        <v>125</v>
      </c>
      <c r="J16" s="1" t="s">
        <v>126</v>
      </c>
      <c r="K16" s="1" t="s">
        <v>44</v>
      </c>
      <c r="L16" s="1" t="str">
        <f t="shared" si="0"/>
        <v>Hyundai Plus</v>
      </c>
      <c r="M16" s="1" t="str">
        <f t="shared" si="1"/>
        <v>Hyundai Plus</v>
      </c>
      <c r="N16" s="1" t="s">
        <v>30</v>
      </c>
      <c r="O16" s="1" t="s">
        <v>31</v>
      </c>
      <c r="P16" s="1" t="s">
        <v>127</v>
      </c>
      <c r="Q16" s="1" t="str">
        <f t="shared" si="2"/>
        <v>3.8L</v>
      </c>
      <c r="R16" s="1" t="s">
        <v>46</v>
      </c>
      <c r="S16" s="1" t="str">
        <f t="shared" si="3"/>
        <v>Black</v>
      </c>
      <c r="T16" s="5">
        <v>42000</v>
      </c>
      <c r="U16" s="1">
        <v>2017</v>
      </c>
      <c r="V16" s="1">
        <v>202408</v>
      </c>
      <c r="W16" s="1" t="s">
        <v>107</v>
      </c>
      <c r="X16" s="1" t="s">
        <v>79</v>
      </c>
    </row>
    <row r="17" spans="1:24" x14ac:dyDescent="0.2">
      <c r="A17" s="1" t="s">
        <v>128</v>
      </c>
      <c r="B17" s="1" t="s">
        <v>21</v>
      </c>
      <c r="C17" s="1" t="s">
        <v>129</v>
      </c>
      <c r="D17" s="1" t="s">
        <v>89</v>
      </c>
      <c r="E17" s="1" t="s">
        <v>90</v>
      </c>
      <c r="F17" s="1" t="s">
        <v>25</v>
      </c>
      <c r="G17" s="8">
        <v>35800</v>
      </c>
      <c r="H17" s="1" t="s">
        <v>41</v>
      </c>
      <c r="I17" s="1" t="s">
        <v>130</v>
      </c>
      <c r="J17" s="1" t="s">
        <v>131</v>
      </c>
      <c r="K17" s="1" t="s">
        <v>29</v>
      </c>
      <c r="L17" s="1" t="str">
        <f t="shared" si="0"/>
        <v>Toyota Center</v>
      </c>
      <c r="M17" s="1" t="str">
        <f t="shared" si="1"/>
        <v>Toyota Center</v>
      </c>
      <c r="N17" s="1" t="s">
        <v>30</v>
      </c>
      <c r="O17" s="1" t="s">
        <v>31</v>
      </c>
      <c r="P17" s="1" t="s">
        <v>132</v>
      </c>
      <c r="Q17" s="1" t="str">
        <f t="shared" si="2"/>
        <v>2.7L</v>
      </c>
      <c r="R17" s="1" t="s">
        <v>54</v>
      </c>
      <c r="S17" s="1" t="str">
        <f t="shared" si="3"/>
        <v>Silver</v>
      </c>
      <c r="T17" s="5">
        <v>24000</v>
      </c>
      <c r="U17" s="1">
        <v>2020</v>
      </c>
      <c r="V17" s="1">
        <v>202409</v>
      </c>
      <c r="W17" s="1" t="s">
        <v>133</v>
      </c>
      <c r="X17" s="1" t="s">
        <v>79</v>
      </c>
    </row>
    <row r="18" spans="1:24" x14ac:dyDescent="0.2">
      <c r="A18" s="1" t="s">
        <v>134</v>
      </c>
      <c r="B18" s="1" t="s">
        <v>21</v>
      </c>
      <c r="C18" s="1" t="s">
        <v>37</v>
      </c>
      <c r="D18" s="1" t="s">
        <v>38</v>
      </c>
      <c r="E18" s="1" t="s">
        <v>39</v>
      </c>
      <c r="F18" s="1" t="s">
        <v>40</v>
      </c>
      <c r="G18" s="8">
        <v>27000</v>
      </c>
      <c r="H18" s="1" t="s">
        <v>41</v>
      </c>
      <c r="I18" s="1" t="s">
        <v>135</v>
      </c>
      <c r="J18" s="1" t="s">
        <v>136</v>
      </c>
      <c r="K18" s="1" t="s">
        <v>137</v>
      </c>
      <c r="L18" s="1" t="str">
        <f t="shared" si="0"/>
        <v>hyundai plus</v>
      </c>
      <c r="M18" s="1" t="str">
        <f t="shared" si="1"/>
        <v>Hyundai Plus</v>
      </c>
      <c r="N18" s="1" t="s">
        <v>30</v>
      </c>
      <c r="O18" s="1" t="s">
        <v>31</v>
      </c>
      <c r="P18" s="1" t="s">
        <v>45</v>
      </c>
      <c r="Q18" s="1" t="str">
        <f t="shared" si="2"/>
        <v>2.4L</v>
      </c>
      <c r="R18" s="1" t="s">
        <v>61</v>
      </c>
      <c r="S18" s="1" t="str">
        <f t="shared" si="3"/>
        <v>Blue</v>
      </c>
      <c r="T18" s="5">
        <v>31000</v>
      </c>
      <c r="U18" s="1">
        <v>2019</v>
      </c>
      <c r="V18" s="1">
        <v>202409</v>
      </c>
      <c r="W18" s="1" t="s">
        <v>133</v>
      </c>
      <c r="X18" s="1" t="s">
        <v>79</v>
      </c>
    </row>
    <row r="19" spans="1:24" x14ac:dyDescent="0.2">
      <c r="A19" s="1" t="s">
        <v>138</v>
      </c>
      <c r="B19" s="1" t="s">
        <v>21</v>
      </c>
      <c r="C19" s="1" t="s">
        <v>109</v>
      </c>
      <c r="D19" s="1" t="s">
        <v>89</v>
      </c>
      <c r="E19" s="1" t="s">
        <v>104</v>
      </c>
      <c r="F19" s="1" t="s">
        <v>110</v>
      </c>
      <c r="G19" s="8">
        <v>43000</v>
      </c>
      <c r="H19" s="1" t="s">
        <v>91</v>
      </c>
      <c r="I19" s="1" t="s">
        <v>139</v>
      </c>
      <c r="J19" s="1" t="s">
        <v>140</v>
      </c>
      <c r="K19" s="1" t="s">
        <v>141</v>
      </c>
      <c r="L19" s="1" t="str">
        <f t="shared" si="0"/>
        <v>Jeep Nation</v>
      </c>
      <c r="M19" s="1" t="str">
        <f t="shared" si="1"/>
        <v>Jeep Nation</v>
      </c>
      <c r="N19" s="1" t="s">
        <v>84</v>
      </c>
      <c r="O19" s="1" t="s">
        <v>31</v>
      </c>
      <c r="P19" s="1" t="s">
        <v>45</v>
      </c>
      <c r="Q19" s="1" t="str">
        <f t="shared" si="2"/>
        <v>2.4L</v>
      </c>
      <c r="R19" s="1" t="s">
        <v>142</v>
      </c>
      <c r="S19" s="1" t="str">
        <f t="shared" si="3"/>
        <v>Green</v>
      </c>
      <c r="T19" s="5">
        <v>34000</v>
      </c>
      <c r="U19" s="1">
        <v>2018</v>
      </c>
      <c r="V19" s="1">
        <v>202409</v>
      </c>
      <c r="W19" s="1" t="s">
        <v>133</v>
      </c>
      <c r="X19" s="1" t="s">
        <v>79</v>
      </c>
    </row>
    <row r="20" spans="1:24" x14ac:dyDescent="0.2">
      <c r="A20" s="1" t="s">
        <v>143</v>
      </c>
      <c r="B20" s="1" t="s">
        <v>21</v>
      </c>
      <c r="C20" s="1" t="s">
        <v>109</v>
      </c>
      <c r="D20" s="1" t="s">
        <v>89</v>
      </c>
      <c r="E20" s="1" t="s">
        <v>104</v>
      </c>
      <c r="F20" s="1" t="s">
        <v>110</v>
      </c>
      <c r="G20" s="8">
        <v>43000</v>
      </c>
      <c r="H20" s="1" t="s">
        <v>91</v>
      </c>
      <c r="I20" s="1" t="s">
        <v>144</v>
      </c>
      <c r="J20" s="1" t="s">
        <v>145</v>
      </c>
      <c r="K20" s="1" t="s">
        <v>146</v>
      </c>
      <c r="L20" s="1" t="str">
        <f t="shared" si="0"/>
        <v>Metro Honda</v>
      </c>
      <c r="M20" s="1" t="str">
        <f t="shared" si="1"/>
        <v>Metro Honda</v>
      </c>
      <c r="N20" s="1" t="s">
        <v>52</v>
      </c>
      <c r="O20" s="1" t="s">
        <v>31</v>
      </c>
      <c r="P20" s="1" t="s">
        <v>53</v>
      </c>
      <c r="Q20" s="1" t="str">
        <f t="shared" si="2"/>
        <v>1.5L</v>
      </c>
      <c r="R20" s="1" t="s">
        <v>61</v>
      </c>
      <c r="S20" s="1" t="str">
        <f t="shared" si="3"/>
        <v>Blue</v>
      </c>
      <c r="T20" s="5">
        <v>21000</v>
      </c>
      <c r="U20" s="1">
        <v>2021</v>
      </c>
      <c r="V20" s="1">
        <v>202409</v>
      </c>
      <c r="W20" s="1" t="s">
        <v>133</v>
      </c>
      <c r="X20" s="1" t="s">
        <v>79</v>
      </c>
    </row>
    <row r="21" spans="1:24" x14ac:dyDescent="0.2">
      <c r="A21" s="1" t="s">
        <v>147</v>
      </c>
      <c r="B21" s="1" t="s">
        <v>21</v>
      </c>
      <c r="C21" s="1" t="s">
        <v>148</v>
      </c>
      <c r="D21" s="1" t="s">
        <v>23</v>
      </c>
      <c r="E21" s="1" t="s">
        <v>24</v>
      </c>
      <c r="F21" s="1" t="s">
        <v>25</v>
      </c>
      <c r="G21" s="8">
        <v>18500</v>
      </c>
      <c r="H21" s="1" t="s">
        <v>26</v>
      </c>
      <c r="I21" s="1" t="s">
        <v>149</v>
      </c>
      <c r="J21" s="1" t="s">
        <v>150</v>
      </c>
      <c r="K21" s="1" t="s">
        <v>76</v>
      </c>
      <c r="L21" s="1" t="str">
        <f t="shared" si="0"/>
        <v>toyota center</v>
      </c>
      <c r="M21" s="1" t="str">
        <f t="shared" si="1"/>
        <v>Toyota Center</v>
      </c>
      <c r="N21" s="1" t="s">
        <v>30</v>
      </c>
      <c r="O21" s="1" t="s">
        <v>31</v>
      </c>
      <c r="P21" s="1" t="s">
        <v>53</v>
      </c>
      <c r="Q21" s="1" t="str">
        <f t="shared" si="2"/>
        <v>1.5L</v>
      </c>
      <c r="R21" s="1" t="s">
        <v>70</v>
      </c>
      <c r="S21" s="1" t="str">
        <f t="shared" si="3"/>
        <v>Red</v>
      </c>
      <c r="T21" s="5">
        <v>18000</v>
      </c>
      <c r="U21" s="1">
        <v>2022</v>
      </c>
      <c r="V21" s="1">
        <v>202409</v>
      </c>
      <c r="W21" s="1" t="s">
        <v>133</v>
      </c>
      <c r="X21" s="1" t="s">
        <v>79</v>
      </c>
    </row>
    <row r="22" spans="1:24" x14ac:dyDescent="0.2">
      <c r="A22" s="1" t="s">
        <v>151</v>
      </c>
      <c r="B22" s="1" t="s">
        <v>21</v>
      </c>
      <c r="C22" s="1" t="s">
        <v>152</v>
      </c>
      <c r="D22" s="1" t="s">
        <v>89</v>
      </c>
      <c r="E22" s="1" t="s">
        <v>90</v>
      </c>
      <c r="F22" s="1" t="s">
        <v>25</v>
      </c>
      <c r="G22" s="8">
        <v>26500</v>
      </c>
      <c r="H22" s="1" t="s">
        <v>41</v>
      </c>
      <c r="I22" s="1" t="s">
        <v>153</v>
      </c>
      <c r="J22" s="1" t="s">
        <v>154</v>
      </c>
      <c r="K22" s="1" t="s">
        <v>29</v>
      </c>
      <c r="L22" s="1" t="str">
        <f t="shared" si="0"/>
        <v>Toyota Center</v>
      </c>
      <c r="M22" s="1" t="str">
        <f t="shared" si="1"/>
        <v>Toyota Center</v>
      </c>
      <c r="N22" s="1" t="s">
        <v>30</v>
      </c>
      <c r="O22" s="1" t="s">
        <v>31</v>
      </c>
      <c r="P22" s="1" t="s">
        <v>155</v>
      </c>
      <c r="Q22" s="1" t="str">
        <f t="shared" si="2"/>
        <v>2.0L</v>
      </c>
      <c r="R22" s="1" t="s">
        <v>46</v>
      </c>
      <c r="S22" s="1" t="str">
        <f t="shared" si="3"/>
        <v>Black</v>
      </c>
      <c r="T22" s="5">
        <v>18000</v>
      </c>
      <c r="U22" s="1">
        <v>2022</v>
      </c>
      <c r="V22" s="1">
        <v>202410</v>
      </c>
      <c r="W22" s="1" t="s">
        <v>156</v>
      </c>
      <c r="X22" s="1" t="s">
        <v>157</v>
      </c>
    </row>
    <row r="23" spans="1:24" x14ac:dyDescent="0.2">
      <c r="A23" s="1" t="s">
        <v>158</v>
      </c>
      <c r="B23" s="1" t="s">
        <v>21</v>
      </c>
      <c r="C23" s="1" t="s">
        <v>63</v>
      </c>
      <c r="D23" s="1" t="s">
        <v>23</v>
      </c>
      <c r="E23" s="1" t="s">
        <v>64</v>
      </c>
      <c r="F23" s="1" t="s">
        <v>25</v>
      </c>
      <c r="G23" s="8">
        <v>28000</v>
      </c>
      <c r="H23" s="1" t="s">
        <v>41</v>
      </c>
      <c r="I23" s="1" t="s">
        <v>159</v>
      </c>
      <c r="J23" s="1" t="s">
        <v>160</v>
      </c>
      <c r="K23" s="1" t="s">
        <v>44</v>
      </c>
      <c r="L23" s="1" t="str">
        <f t="shared" si="0"/>
        <v>Hyundai Plus</v>
      </c>
      <c r="M23" s="1" t="str">
        <f t="shared" si="1"/>
        <v>Hyundai Plus</v>
      </c>
      <c r="N23" s="1" t="s">
        <v>30</v>
      </c>
      <c r="O23" s="1" t="s">
        <v>31</v>
      </c>
      <c r="P23" s="1" t="s">
        <v>155</v>
      </c>
      <c r="Q23" s="1" t="str">
        <f t="shared" si="2"/>
        <v>2.0L</v>
      </c>
      <c r="R23" s="1" t="s">
        <v>61</v>
      </c>
      <c r="S23" s="1" t="str">
        <f t="shared" si="3"/>
        <v>Blue</v>
      </c>
      <c r="T23" s="5">
        <v>15000</v>
      </c>
      <c r="U23" s="1">
        <v>2022</v>
      </c>
      <c r="V23" s="1">
        <v>202410</v>
      </c>
      <c r="W23" s="1" t="s">
        <v>156</v>
      </c>
      <c r="X23" s="1" t="s">
        <v>157</v>
      </c>
    </row>
    <row r="24" spans="1:24" x14ac:dyDescent="0.2">
      <c r="A24" s="1" t="s">
        <v>161</v>
      </c>
      <c r="B24" s="1" t="s">
        <v>21</v>
      </c>
      <c r="C24" s="1" t="s">
        <v>102</v>
      </c>
      <c r="D24" s="1" t="s">
        <v>89</v>
      </c>
      <c r="E24" s="1" t="s">
        <v>104</v>
      </c>
      <c r="F24" s="1" t="s">
        <v>25</v>
      </c>
      <c r="G24" s="8">
        <v>32000</v>
      </c>
      <c r="H24" s="1" t="s">
        <v>41</v>
      </c>
      <c r="I24" s="1" t="s">
        <v>162</v>
      </c>
      <c r="J24" s="1" t="s">
        <v>163</v>
      </c>
      <c r="K24" s="1" t="s">
        <v>164</v>
      </c>
      <c r="L24" s="1" t="str">
        <f t="shared" si="0"/>
        <v>Tesla Direct</v>
      </c>
      <c r="M24" s="1" t="str">
        <f t="shared" si="1"/>
        <v>Tesla Direct</v>
      </c>
      <c r="N24" s="1" t="s">
        <v>30</v>
      </c>
      <c r="O24" s="1" t="s">
        <v>165</v>
      </c>
      <c r="Q24" s="1" t="str">
        <f t="shared" si="2"/>
        <v>Unknown</v>
      </c>
      <c r="R24" s="1" t="s">
        <v>54</v>
      </c>
      <c r="S24" s="1" t="str">
        <f t="shared" si="3"/>
        <v>Silver</v>
      </c>
      <c r="T24" s="5">
        <v>2500</v>
      </c>
      <c r="U24" s="1">
        <v>2024</v>
      </c>
      <c r="V24" s="1">
        <v>202410</v>
      </c>
      <c r="W24" s="1" t="s">
        <v>156</v>
      </c>
      <c r="X24" s="1" t="s">
        <v>157</v>
      </c>
    </row>
    <row r="25" spans="1:24" x14ac:dyDescent="0.2">
      <c r="A25" s="1" t="s">
        <v>166</v>
      </c>
      <c r="B25" s="1" t="s">
        <v>21</v>
      </c>
      <c r="C25" s="1" t="s">
        <v>37</v>
      </c>
      <c r="D25" s="1" t="s">
        <v>38</v>
      </c>
      <c r="E25" s="1" t="s">
        <v>39</v>
      </c>
      <c r="F25" s="1" t="s">
        <v>40</v>
      </c>
      <c r="G25" s="8">
        <v>27000</v>
      </c>
      <c r="H25" s="1" t="s">
        <v>41</v>
      </c>
      <c r="I25" s="1" t="s">
        <v>167</v>
      </c>
      <c r="J25" s="1" t="s">
        <v>168</v>
      </c>
      <c r="K25" s="1" t="s">
        <v>146</v>
      </c>
      <c r="L25" s="1" t="str">
        <f t="shared" si="0"/>
        <v>Metro Honda</v>
      </c>
      <c r="M25" s="1" t="str">
        <f t="shared" si="1"/>
        <v>Metro Honda</v>
      </c>
      <c r="N25" s="1" t="s">
        <v>52</v>
      </c>
      <c r="O25" s="1" t="s">
        <v>39</v>
      </c>
      <c r="P25" s="1" t="s">
        <v>53</v>
      </c>
      <c r="Q25" s="1" t="str">
        <f t="shared" si="2"/>
        <v>1.5L</v>
      </c>
      <c r="R25" s="1" t="s">
        <v>33</v>
      </c>
      <c r="S25" s="1" t="str">
        <f t="shared" si="3"/>
        <v>White</v>
      </c>
      <c r="T25" s="5">
        <v>11000</v>
      </c>
      <c r="U25" s="1">
        <v>2023</v>
      </c>
      <c r="V25" s="1">
        <v>202410</v>
      </c>
      <c r="W25" s="1" t="s">
        <v>156</v>
      </c>
      <c r="X25" s="1" t="s">
        <v>157</v>
      </c>
    </row>
    <row r="26" spans="1:24" x14ac:dyDescent="0.2">
      <c r="A26" s="1" t="s">
        <v>169</v>
      </c>
      <c r="B26" s="1" t="s">
        <v>21</v>
      </c>
      <c r="C26" s="1" t="s">
        <v>114</v>
      </c>
      <c r="D26" s="1" t="s">
        <v>23</v>
      </c>
      <c r="E26" s="1" t="s">
        <v>73</v>
      </c>
      <c r="F26" s="1" t="s">
        <v>25</v>
      </c>
      <c r="G26" s="8">
        <v>58500</v>
      </c>
      <c r="H26" s="1" t="s">
        <v>91</v>
      </c>
      <c r="I26" s="1" t="s">
        <v>170</v>
      </c>
      <c r="J26" s="1" t="s">
        <v>171</v>
      </c>
      <c r="K26" s="1" t="s">
        <v>29</v>
      </c>
      <c r="L26" s="1" t="str">
        <f t="shared" si="0"/>
        <v>Toyota Center</v>
      </c>
      <c r="M26" s="1" t="str">
        <f t="shared" si="1"/>
        <v>Toyota Center</v>
      </c>
      <c r="N26" s="1" t="s">
        <v>30</v>
      </c>
      <c r="O26" s="1" t="s">
        <v>117</v>
      </c>
      <c r="Q26" s="1" t="str">
        <f t="shared" si="2"/>
        <v>Unknown</v>
      </c>
      <c r="R26" s="1" t="s">
        <v>61</v>
      </c>
      <c r="S26" s="1" t="str">
        <f t="shared" si="3"/>
        <v>Blue</v>
      </c>
      <c r="T26" s="5">
        <v>5000</v>
      </c>
      <c r="U26" s="1">
        <v>2024</v>
      </c>
      <c r="V26" s="1">
        <v>202410</v>
      </c>
      <c r="W26" s="1" t="s">
        <v>156</v>
      </c>
      <c r="X26" s="1" t="s">
        <v>157</v>
      </c>
    </row>
    <row r="27" spans="1:24" x14ac:dyDescent="0.2">
      <c r="A27" s="1" t="s">
        <v>172</v>
      </c>
      <c r="B27" s="1" t="s">
        <v>21</v>
      </c>
      <c r="C27" s="1" t="s">
        <v>102</v>
      </c>
      <c r="D27" s="1" t="s">
        <v>89</v>
      </c>
      <c r="E27" s="1" t="s">
        <v>104</v>
      </c>
      <c r="F27" s="1" t="s">
        <v>25</v>
      </c>
      <c r="G27" s="8">
        <v>32000</v>
      </c>
      <c r="H27" s="1" t="s">
        <v>41</v>
      </c>
      <c r="I27" s="1" t="s">
        <v>173</v>
      </c>
      <c r="J27" s="1" t="s">
        <v>174</v>
      </c>
      <c r="K27" s="1" t="s">
        <v>141</v>
      </c>
      <c r="L27" s="1" t="str">
        <f t="shared" si="0"/>
        <v>Jeep Nation</v>
      </c>
      <c r="M27" s="1" t="str">
        <f t="shared" si="1"/>
        <v>Jeep Nation</v>
      </c>
      <c r="N27" s="1" t="s">
        <v>84</v>
      </c>
      <c r="O27" s="1" t="s">
        <v>39</v>
      </c>
      <c r="P27" s="1" t="s">
        <v>155</v>
      </c>
      <c r="Q27" s="1" t="str">
        <f t="shared" si="2"/>
        <v>2.0L</v>
      </c>
      <c r="R27" s="1" t="s">
        <v>46</v>
      </c>
      <c r="S27" s="1" t="str">
        <f t="shared" si="3"/>
        <v>Black</v>
      </c>
      <c r="T27" s="5">
        <v>6000</v>
      </c>
      <c r="U27" s="1">
        <v>2024</v>
      </c>
      <c r="V27" s="1">
        <v>202410</v>
      </c>
      <c r="W27" s="1" t="s">
        <v>156</v>
      </c>
      <c r="X27" s="1" t="s">
        <v>157</v>
      </c>
    </row>
    <row r="28" spans="1:24" x14ac:dyDescent="0.2">
      <c r="A28" s="1" t="s">
        <v>175</v>
      </c>
      <c r="B28" s="1" t="s">
        <v>21</v>
      </c>
      <c r="C28" s="1" t="s">
        <v>109</v>
      </c>
      <c r="D28" s="1" t="s">
        <v>89</v>
      </c>
      <c r="E28" s="1" t="s">
        <v>104</v>
      </c>
      <c r="F28" s="1" t="s">
        <v>110</v>
      </c>
      <c r="G28" s="8">
        <v>43000</v>
      </c>
      <c r="H28" s="1" t="s">
        <v>91</v>
      </c>
      <c r="I28" s="1" t="s">
        <v>176</v>
      </c>
      <c r="J28" s="1" t="s">
        <v>177</v>
      </c>
      <c r="K28" s="1" t="s">
        <v>29</v>
      </c>
      <c r="L28" s="1" t="str">
        <f t="shared" si="0"/>
        <v>Toyota Center</v>
      </c>
      <c r="M28" s="1" t="str">
        <f t="shared" si="1"/>
        <v>Toyota Center</v>
      </c>
      <c r="N28" s="1" t="s">
        <v>30</v>
      </c>
      <c r="O28" s="1" t="s">
        <v>165</v>
      </c>
      <c r="Q28" s="1" t="str">
        <f t="shared" si="2"/>
        <v>Unknown</v>
      </c>
      <c r="R28" s="1" t="s">
        <v>61</v>
      </c>
      <c r="S28" s="1" t="str">
        <f t="shared" si="3"/>
        <v>Blue</v>
      </c>
      <c r="T28" s="5">
        <v>4500</v>
      </c>
      <c r="U28" s="1">
        <v>2024</v>
      </c>
      <c r="V28" s="1">
        <v>202411</v>
      </c>
      <c r="W28" s="1" t="s">
        <v>178</v>
      </c>
      <c r="X28" s="1" t="s">
        <v>157</v>
      </c>
    </row>
    <row r="29" spans="1:24" x14ac:dyDescent="0.2">
      <c r="A29" s="1" t="s">
        <v>179</v>
      </c>
      <c r="B29" s="1" t="s">
        <v>21</v>
      </c>
      <c r="C29" s="1" t="s">
        <v>63</v>
      </c>
      <c r="D29" s="1" t="s">
        <v>23</v>
      </c>
      <c r="E29" s="1" t="s">
        <v>64</v>
      </c>
      <c r="F29" s="1" t="s">
        <v>25</v>
      </c>
      <c r="G29" s="8">
        <v>28000</v>
      </c>
      <c r="H29" s="1" t="s">
        <v>41</v>
      </c>
      <c r="I29" s="1" t="s">
        <v>180</v>
      </c>
      <c r="J29" s="1" t="s">
        <v>181</v>
      </c>
      <c r="K29" s="1" t="s">
        <v>182</v>
      </c>
      <c r="L29" s="1" t="str">
        <f t="shared" si="0"/>
        <v>Nissan Direct</v>
      </c>
      <c r="M29" s="1" t="str">
        <f t="shared" si="1"/>
        <v>Nissan Direct</v>
      </c>
      <c r="N29" s="1" t="s">
        <v>84</v>
      </c>
      <c r="O29" s="1" t="s">
        <v>165</v>
      </c>
      <c r="Q29" s="1" t="str">
        <f t="shared" si="2"/>
        <v>Unknown</v>
      </c>
      <c r="R29" s="1" t="s">
        <v>46</v>
      </c>
      <c r="S29" s="1" t="str">
        <f t="shared" si="3"/>
        <v>Black</v>
      </c>
      <c r="T29" s="5">
        <v>3500</v>
      </c>
      <c r="U29" s="1">
        <v>2024</v>
      </c>
      <c r="V29" s="1">
        <v>202411</v>
      </c>
      <c r="W29" s="1" t="s">
        <v>178</v>
      </c>
      <c r="X29" s="1" t="s">
        <v>157</v>
      </c>
    </row>
    <row r="30" spans="1:24" x14ac:dyDescent="0.2">
      <c r="A30" s="1" t="s">
        <v>183</v>
      </c>
      <c r="B30" s="1" t="s">
        <v>21</v>
      </c>
      <c r="C30" s="1" t="s">
        <v>114</v>
      </c>
      <c r="D30" s="1" t="s">
        <v>23</v>
      </c>
      <c r="E30" s="1" t="s">
        <v>73</v>
      </c>
      <c r="F30" s="1" t="s">
        <v>25</v>
      </c>
      <c r="G30" s="8">
        <v>58500</v>
      </c>
      <c r="H30" s="1" t="s">
        <v>91</v>
      </c>
      <c r="I30" s="1" t="s">
        <v>184</v>
      </c>
      <c r="J30" s="1" t="s">
        <v>185</v>
      </c>
      <c r="K30" s="1" t="s">
        <v>76</v>
      </c>
      <c r="L30" s="1" t="str">
        <f t="shared" si="0"/>
        <v>toyota center</v>
      </c>
      <c r="M30" s="1" t="str">
        <f t="shared" si="1"/>
        <v>Toyota Center</v>
      </c>
      <c r="N30" s="1" t="s">
        <v>30</v>
      </c>
      <c r="O30" s="1" t="s">
        <v>117</v>
      </c>
      <c r="Q30" s="1" t="str">
        <f t="shared" si="2"/>
        <v>Unknown</v>
      </c>
      <c r="R30" s="1" t="s">
        <v>123</v>
      </c>
      <c r="S30" s="1" t="str">
        <f t="shared" si="3"/>
        <v>Yellow</v>
      </c>
      <c r="T30" s="5">
        <v>6000</v>
      </c>
      <c r="U30" s="1">
        <v>2023</v>
      </c>
      <c r="V30" s="1">
        <v>202411</v>
      </c>
      <c r="W30" s="1" t="s">
        <v>178</v>
      </c>
      <c r="X30" s="1" t="s">
        <v>157</v>
      </c>
    </row>
    <row r="31" spans="1:24" x14ac:dyDescent="0.2">
      <c r="A31" s="1" t="s">
        <v>186</v>
      </c>
      <c r="B31" s="1" t="s">
        <v>21</v>
      </c>
      <c r="C31" s="1" t="s">
        <v>63</v>
      </c>
      <c r="D31" s="1" t="s">
        <v>23</v>
      </c>
      <c r="E31" s="1" t="s">
        <v>64</v>
      </c>
      <c r="F31" s="1" t="s">
        <v>25</v>
      </c>
      <c r="G31" s="8">
        <v>28000</v>
      </c>
      <c r="H31" s="1" t="s">
        <v>41</v>
      </c>
      <c r="I31" s="1" t="s">
        <v>187</v>
      </c>
      <c r="J31" s="1" t="s">
        <v>188</v>
      </c>
      <c r="K31" s="1" t="s">
        <v>182</v>
      </c>
      <c r="L31" s="1" t="str">
        <f t="shared" si="0"/>
        <v>Nissan Direct</v>
      </c>
      <c r="M31" s="1" t="str">
        <f t="shared" si="1"/>
        <v>Nissan Direct</v>
      </c>
      <c r="N31" s="1" t="s">
        <v>84</v>
      </c>
      <c r="O31" s="1" t="s">
        <v>31</v>
      </c>
      <c r="P31" s="1" t="s">
        <v>189</v>
      </c>
      <c r="Q31" s="1" t="str">
        <f t="shared" si="2"/>
        <v>3.0L</v>
      </c>
      <c r="R31" s="1" t="s">
        <v>54</v>
      </c>
      <c r="S31" s="1" t="str">
        <f t="shared" si="3"/>
        <v>Silver</v>
      </c>
      <c r="T31" s="5">
        <v>4000</v>
      </c>
      <c r="U31" s="1">
        <v>2024</v>
      </c>
      <c r="V31" s="1">
        <v>202411</v>
      </c>
      <c r="W31" s="1" t="s">
        <v>178</v>
      </c>
      <c r="X31" s="1" t="s">
        <v>157</v>
      </c>
    </row>
    <row r="32" spans="1:24" x14ac:dyDescent="0.2">
      <c r="A32" s="1" t="s">
        <v>190</v>
      </c>
      <c r="B32" s="1" t="s">
        <v>21</v>
      </c>
      <c r="C32" s="1" t="s">
        <v>109</v>
      </c>
      <c r="D32" s="1" t="s">
        <v>89</v>
      </c>
      <c r="E32" s="1" t="s">
        <v>104</v>
      </c>
      <c r="F32" s="1" t="s">
        <v>110</v>
      </c>
      <c r="G32" s="8">
        <v>43000</v>
      </c>
      <c r="H32" s="1" t="s">
        <v>91</v>
      </c>
      <c r="I32" s="1" t="s">
        <v>191</v>
      </c>
      <c r="J32" s="1" t="s">
        <v>192</v>
      </c>
      <c r="K32" s="1" t="s">
        <v>141</v>
      </c>
      <c r="L32" s="1" t="str">
        <f t="shared" si="0"/>
        <v>Jeep Nation</v>
      </c>
      <c r="M32" s="1" t="str">
        <f t="shared" si="1"/>
        <v>Jeep Nation</v>
      </c>
      <c r="N32" s="1" t="s">
        <v>84</v>
      </c>
      <c r="O32" s="1" t="s">
        <v>31</v>
      </c>
      <c r="P32" s="1" t="s">
        <v>94</v>
      </c>
      <c r="Q32" s="1" t="str">
        <f t="shared" si="2"/>
        <v>5.7L</v>
      </c>
      <c r="R32" s="1" t="s">
        <v>46</v>
      </c>
      <c r="S32" s="1" t="str">
        <f t="shared" si="3"/>
        <v>Black</v>
      </c>
      <c r="T32" s="5">
        <v>8000</v>
      </c>
      <c r="U32" s="1">
        <v>2023</v>
      </c>
      <c r="V32" s="1">
        <v>202411</v>
      </c>
      <c r="W32" s="1" t="s">
        <v>178</v>
      </c>
      <c r="X32" s="1" t="s">
        <v>157</v>
      </c>
    </row>
    <row r="33" spans="1:24" x14ac:dyDescent="0.2">
      <c r="A33" s="1" t="s">
        <v>193</v>
      </c>
      <c r="B33" s="1" t="s">
        <v>21</v>
      </c>
      <c r="C33" s="1" t="s">
        <v>114</v>
      </c>
      <c r="D33" s="1" t="s">
        <v>23</v>
      </c>
      <c r="E33" s="1" t="s">
        <v>73</v>
      </c>
      <c r="F33" s="1" t="s">
        <v>25</v>
      </c>
      <c r="G33" s="8">
        <v>58500</v>
      </c>
      <c r="H33" s="1" t="s">
        <v>91</v>
      </c>
      <c r="I33" s="1" t="s">
        <v>194</v>
      </c>
      <c r="J33" s="1" t="s">
        <v>195</v>
      </c>
      <c r="K33" s="1" t="s">
        <v>29</v>
      </c>
      <c r="L33" s="1" t="str">
        <f t="shared" si="0"/>
        <v>Toyota Center</v>
      </c>
      <c r="M33" s="1" t="str">
        <f t="shared" si="1"/>
        <v>Toyota Center</v>
      </c>
      <c r="N33" s="1" t="s">
        <v>30</v>
      </c>
      <c r="O33" s="1" t="s">
        <v>117</v>
      </c>
      <c r="Q33" s="1" t="str">
        <f t="shared" si="2"/>
        <v>Unknown</v>
      </c>
      <c r="R33" s="1" t="s">
        <v>61</v>
      </c>
      <c r="S33" s="1" t="str">
        <f t="shared" si="3"/>
        <v>Blue</v>
      </c>
      <c r="T33" s="5">
        <v>3000</v>
      </c>
      <c r="U33" s="1">
        <v>2024</v>
      </c>
      <c r="V33" s="1">
        <v>202412</v>
      </c>
      <c r="W33" s="1" t="s">
        <v>196</v>
      </c>
      <c r="X33" s="1" t="s">
        <v>157</v>
      </c>
    </row>
    <row r="34" spans="1:24" x14ac:dyDescent="0.2">
      <c r="A34" s="1" t="s">
        <v>197</v>
      </c>
      <c r="B34" s="1" t="s">
        <v>21</v>
      </c>
      <c r="C34" s="1" t="s">
        <v>102</v>
      </c>
      <c r="D34" s="1" t="s">
        <v>89</v>
      </c>
      <c r="E34" s="1" t="s">
        <v>104</v>
      </c>
      <c r="F34" s="1" t="s">
        <v>25</v>
      </c>
      <c r="G34" s="8">
        <v>32000</v>
      </c>
      <c r="H34" s="1" t="s">
        <v>41</v>
      </c>
      <c r="I34" s="1" t="s">
        <v>198</v>
      </c>
      <c r="J34" s="1" t="s">
        <v>199</v>
      </c>
      <c r="K34" s="1" t="s">
        <v>44</v>
      </c>
      <c r="L34" s="1" t="str">
        <f t="shared" si="0"/>
        <v>Hyundai Plus</v>
      </c>
      <c r="M34" s="1" t="str">
        <f t="shared" si="1"/>
        <v>Hyundai Plus</v>
      </c>
      <c r="N34" s="1" t="s">
        <v>30</v>
      </c>
      <c r="O34" s="1" t="s">
        <v>31</v>
      </c>
      <c r="P34" s="1" t="s">
        <v>200</v>
      </c>
      <c r="Q34" s="1" t="str">
        <f t="shared" si="2"/>
        <v>3.3L</v>
      </c>
      <c r="R34" s="1" t="s">
        <v>54</v>
      </c>
      <c r="S34" s="1" t="str">
        <f t="shared" si="3"/>
        <v>Silver</v>
      </c>
      <c r="T34" s="5">
        <v>3500</v>
      </c>
      <c r="U34" s="1">
        <v>2024</v>
      </c>
      <c r="V34" s="1">
        <v>202412</v>
      </c>
      <c r="W34" s="1" t="s">
        <v>196</v>
      </c>
      <c r="X34" s="1" t="s">
        <v>157</v>
      </c>
    </row>
    <row r="35" spans="1:24" x14ac:dyDescent="0.2">
      <c r="A35" s="1" t="s">
        <v>201</v>
      </c>
      <c r="B35" s="1" t="s">
        <v>21</v>
      </c>
      <c r="C35" s="1" t="s">
        <v>63</v>
      </c>
      <c r="D35" s="1" t="s">
        <v>23</v>
      </c>
      <c r="E35" s="1" t="s">
        <v>64</v>
      </c>
      <c r="F35" s="1" t="s">
        <v>25</v>
      </c>
      <c r="G35" s="8">
        <v>28000</v>
      </c>
      <c r="H35" s="1" t="s">
        <v>41</v>
      </c>
      <c r="I35" s="1" t="s">
        <v>202</v>
      </c>
      <c r="J35" s="1" t="s">
        <v>203</v>
      </c>
      <c r="K35" s="1" t="s">
        <v>141</v>
      </c>
      <c r="L35" s="1" t="str">
        <f t="shared" si="0"/>
        <v>Jeep Nation</v>
      </c>
      <c r="M35" s="1" t="str">
        <f t="shared" si="1"/>
        <v>Jeep Nation</v>
      </c>
      <c r="N35" s="1" t="s">
        <v>84</v>
      </c>
      <c r="O35" s="1" t="s">
        <v>31</v>
      </c>
      <c r="P35" s="1" t="s">
        <v>204</v>
      </c>
      <c r="Q35" s="1" t="str">
        <f t="shared" si="2"/>
        <v>6.4L</v>
      </c>
      <c r="R35" s="1" t="s">
        <v>100</v>
      </c>
      <c r="S35" s="1" t="str">
        <f t="shared" si="3"/>
        <v>Gray</v>
      </c>
      <c r="T35" s="5">
        <v>5000</v>
      </c>
      <c r="U35" s="1">
        <v>2024</v>
      </c>
      <c r="V35" s="1">
        <v>202412</v>
      </c>
      <c r="W35" s="1" t="s">
        <v>196</v>
      </c>
      <c r="X35" s="1" t="s">
        <v>157</v>
      </c>
    </row>
    <row r="36" spans="1:24" x14ac:dyDescent="0.2">
      <c r="A36" s="1" t="s">
        <v>205</v>
      </c>
      <c r="B36" s="1" t="s">
        <v>206</v>
      </c>
      <c r="C36" s="1" t="s">
        <v>207</v>
      </c>
      <c r="D36" s="1" t="s">
        <v>23</v>
      </c>
      <c r="E36" s="1" t="s">
        <v>24</v>
      </c>
      <c r="F36" s="1" t="s">
        <v>25</v>
      </c>
      <c r="G36" s="8">
        <v>24500</v>
      </c>
      <c r="H36" s="1" t="s">
        <v>26</v>
      </c>
      <c r="I36" s="1" t="s">
        <v>208</v>
      </c>
      <c r="J36" s="1" t="s">
        <v>209</v>
      </c>
      <c r="K36" s="1" t="s">
        <v>146</v>
      </c>
      <c r="L36" s="1" t="str">
        <f t="shared" si="0"/>
        <v>Metro Honda</v>
      </c>
      <c r="M36" s="1" t="str">
        <f t="shared" si="1"/>
        <v>Metro Honda</v>
      </c>
      <c r="N36" s="1" t="s">
        <v>52</v>
      </c>
      <c r="O36" s="1" t="s">
        <v>31</v>
      </c>
      <c r="P36" s="1" t="s">
        <v>53</v>
      </c>
      <c r="Q36" s="1" t="str">
        <f t="shared" si="2"/>
        <v>1.5L</v>
      </c>
      <c r="R36" s="1" t="s">
        <v>61</v>
      </c>
      <c r="S36" s="1" t="str">
        <f t="shared" si="3"/>
        <v>Blue</v>
      </c>
      <c r="T36" s="5">
        <v>15000</v>
      </c>
      <c r="U36" s="1">
        <v>2021</v>
      </c>
      <c r="V36" s="1">
        <v>202401</v>
      </c>
      <c r="W36" s="1" t="s">
        <v>34</v>
      </c>
      <c r="X36" s="1" t="s">
        <v>35</v>
      </c>
    </row>
    <row r="37" spans="1:24" x14ac:dyDescent="0.2">
      <c r="A37" s="1" t="s">
        <v>210</v>
      </c>
      <c r="B37" s="1" t="s">
        <v>211</v>
      </c>
      <c r="C37" s="1" t="s">
        <v>212</v>
      </c>
      <c r="D37" s="1" t="s">
        <v>23</v>
      </c>
      <c r="E37" s="1" t="s">
        <v>73</v>
      </c>
      <c r="F37" s="1" t="s">
        <v>25</v>
      </c>
      <c r="G37" s="8">
        <v>26800</v>
      </c>
      <c r="H37" s="1" t="s">
        <v>41</v>
      </c>
      <c r="I37" s="1" t="s">
        <v>213</v>
      </c>
      <c r="J37" s="1" t="s">
        <v>214</v>
      </c>
      <c r="L37" s="1" t="str">
        <f t="shared" si="0"/>
        <v>Unknown</v>
      </c>
      <c r="M37" s="1" t="str">
        <f t="shared" si="1"/>
        <v>Unknown</v>
      </c>
      <c r="N37" s="1" t="s">
        <v>52</v>
      </c>
      <c r="O37" s="1" t="s">
        <v>31</v>
      </c>
      <c r="P37" s="1" t="s">
        <v>60</v>
      </c>
      <c r="Q37" s="1" t="str">
        <f t="shared" si="2"/>
        <v>2.5L</v>
      </c>
      <c r="R37" s="1" t="s">
        <v>54</v>
      </c>
      <c r="S37" s="1" t="str">
        <f t="shared" si="3"/>
        <v>Silver</v>
      </c>
      <c r="T37" s="5">
        <v>22000</v>
      </c>
      <c r="U37" s="1">
        <v>2020</v>
      </c>
      <c r="V37" s="1">
        <v>202402</v>
      </c>
      <c r="W37" s="1" t="s">
        <v>47</v>
      </c>
      <c r="X37" s="1" t="s">
        <v>35</v>
      </c>
    </row>
    <row r="38" spans="1:24" x14ac:dyDescent="0.2">
      <c r="A38" s="1" t="s">
        <v>215</v>
      </c>
      <c r="B38" s="1" t="s">
        <v>216</v>
      </c>
      <c r="C38" s="1" t="s">
        <v>217</v>
      </c>
      <c r="D38" s="1" t="s">
        <v>23</v>
      </c>
      <c r="E38" s="1" t="s">
        <v>24</v>
      </c>
      <c r="F38" s="1" t="s">
        <v>25</v>
      </c>
      <c r="G38" s="8">
        <v>22900</v>
      </c>
      <c r="H38" s="1" t="s">
        <v>26</v>
      </c>
      <c r="I38" s="1" t="s">
        <v>218</v>
      </c>
      <c r="J38" s="1" t="s">
        <v>219</v>
      </c>
      <c r="K38" s="1" t="s">
        <v>44</v>
      </c>
      <c r="L38" s="1" t="str">
        <f t="shared" si="0"/>
        <v>Hyundai Plus</v>
      </c>
      <c r="M38" s="1" t="str">
        <f t="shared" si="1"/>
        <v>Hyundai Plus</v>
      </c>
      <c r="N38" s="1" t="s">
        <v>30</v>
      </c>
      <c r="O38" s="1" t="s">
        <v>31</v>
      </c>
      <c r="P38" s="1" t="s">
        <v>155</v>
      </c>
      <c r="Q38" s="1" t="str">
        <f t="shared" si="2"/>
        <v>2.0L</v>
      </c>
      <c r="R38" s="1" t="s">
        <v>70</v>
      </c>
      <c r="S38" s="1" t="str">
        <f t="shared" si="3"/>
        <v>Red</v>
      </c>
      <c r="T38" s="5">
        <v>12000</v>
      </c>
      <c r="U38" s="1">
        <v>2022</v>
      </c>
      <c r="V38" s="1">
        <v>202402</v>
      </c>
      <c r="W38" s="1" t="s">
        <v>47</v>
      </c>
      <c r="X38" s="1" t="s">
        <v>35</v>
      </c>
    </row>
    <row r="39" spans="1:24" x14ac:dyDescent="0.2">
      <c r="A39" s="1" t="s">
        <v>220</v>
      </c>
      <c r="B39" s="1" t="s">
        <v>221</v>
      </c>
      <c r="C39" s="1" t="s">
        <v>222</v>
      </c>
      <c r="D39" s="1" t="s">
        <v>89</v>
      </c>
      <c r="E39" s="1" t="s">
        <v>90</v>
      </c>
      <c r="F39" s="1" t="s">
        <v>25</v>
      </c>
      <c r="G39" s="8">
        <v>38900</v>
      </c>
      <c r="H39" s="1" t="s">
        <v>41</v>
      </c>
      <c r="I39" s="1" t="s">
        <v>223</v>
      </c>
      <c r="J39" s="1" t="s">
        <v>224</v>
      </c>
      <c r="K39" s="1" t="s">
        <v>141</v>
      </c>
      <c r="L39" s="1" t="str">
        <f t="shared" si="0"/>
        <v>Jeep Nation</v>
      </c>
      <c r="M39" s="1" t="str">
        <f t="shared" si="1"/>
        <v>Jeep Nation</v>
      </c>
      <c r="N39" s="1" t="s">
        <v>84</v>
      </c>
      <c r="O39" s="1" t="s">
        <v>31</v>
      </c>
      <c r="P39" s="1" t="s">
        <v>85</v>
      </c>
      <c r="Q39" s="1" t="str">
        <f t="shared" si="2"/>
        <v>3.6L</v>
      </c>
      <c r="R39" s="1" t="s">
        <v>100</v>
      </c>
      <c r="S39" s="1" t="str">
        <f t="shared" si="3"/>
        <v>Gray</v>
      </c>
      <c r="T39" s="5">
        <v>35000</v>
      </c>
      <c r="U39" s="1">
        <v>2020</v>
      </c>
      <c r="V39" s="1">
        <v>202402</v>
      </c>
      <c r="W39" s="1" t="s">
        <v>47</v>
      </c>
      <c r="X39" s="1" t="s">
        <v>35</v>
      </c>
    </row>
    <row r="40" spans="1:24" x14ac:dyDescent="0.2">
      <c r="A40" s="1" t="s">
        <v>225</v>
      </c>
      <c r="B40" s="1" t="s">
        <v>226</v>
      </c>
      <c r="C40" s="1" t="s">
        <v>227</v>
      </c>
      <c r="D40" s="1" t="s">
        <v>23</v>
      </c>
      <c r="E40" s="1" t="s">
        <v>73</v>
      </c>
      <c r="F40" s="1" t="s">
        <v>110</v>
      </c>
      <c r="G40" s="8">
        <v>89500</v>
      </c>
      <c r="H40" s="1" t="s">
        <v>228</v>
      </c>
      <c r="I40" s="1" t="s">
        <v>229</v>
      </c>
      <c r="J40" s="1" t="s">
        <v>230</v>
      </c>
      <c r="K40" s="1" t="s">
        <v>164</v>
      </c>
      <c r="L40" s="1" t="str">
        <f t="shared" si="0"/>
        <v>Tesla Direct</v>
      </c>
      <c r="M40" s="1" t="str">
        <f t="shared" si="1"/>
        <v>Tesla Direct</v>
      </c>
      <c r="N40" s="1" t="s">
        <v>30</v>
      </c>
      <c r="O40" s="1" t="s">
        <v>165</v>
      </c>
      <c r="Q40" s="1" t="str">
        <f t="shared" si="2"/>
        <v>Unknown</v>
      </c>
      <c r="R40" s="1" t="s">
        <v>70</v>
      </c>
      <c r="S40" s="1" t="str">
        <f t="shared" si="3"/>
        <v>Red</v>
      </c>
      <c r="T40" s="5">
        <v>8000</v>
      </c>
      <c r="U40" s="1">
        <v>2023</v>
      </c>
      <c r="V40" s="1">
        <v>202403</v>
      </c>
      <c r="W40" s="1" t="s">
        <v>55</v>
      </c>
      <c r="X40" s="1" t="s">
        <v>35</v>
      </c>
    </row>
    <row r="41" spans="1:24" x14ac:dyDescent="0.2">
      <c r="A41" s="1" t="s">
        <v>231</v>
      </c>
      <c r="B41" s="1" t="s">
        <v>211</v>
      </c>
      <c r="C41" s="1" t="s">
        <v>212</v>
      </c>
      <c r="D41" s="1" t="s">
        <v>23</v>
      </c>
      <c r="E41" s="1" t="s">
        <v>73</v>
      </c>
      <c r="F41" s="1" t="s">
        <v>25</v>
      </c>
      <c r="G41" s="8">
        <v>27500</v>
      </c>
      <c r="H41" s="1" t="s">
        <v>41</v>
      </c>
      <c r="I41" s="1" t="s">
        <v>232</v>
      </c>
      <c r="J41" s="1" t="s">
        <v>233</v>
      </c>
      <c r="K41" s="1" t="s">
        <v>182</v>
      </c>
      <c r="L41" s="1" t="str">
        <f t="shared" si="0"/>
        <v>Nissan Direct</v>
      </c>
      <c r="M41" s="1" t="str">
        <f t="shared" si="1"/>
        <v>Nissan Direct</v>
      </c>
      <c r="N41" s="1" t="s">
        <v>84</v>
      </c>
      <c r="O41" s="1" t="s">
        <v>31</v>
      </c>
      <c r="P41" s="1" t="s">
        <v>60</v>
      </c>
      <c r="Q41" s="1" t="str">
        <f t="shared" si="2"/>
        <v>2.5L</v>
      </c>
      <c r="S41" s="1" t="str">
        <f t="shared" si="3"/>
        <v>Unknwon</v>
      </c>
      <c r="T41" s="5">
        <v>26000</v>
      </c>
      <c r="U41" s="1">
        <v>2020</v>
      </c>
      <c r="V41" s="1">
        <v>202403</v>
      </c>
      <c r="W41" s="1" t="s">
        <v>55</v>
      </c>
      <c r="X41" s="1" t="s">
        <v>35</v>
      </c>
    </row>
    <row r="42" spans="1:24" x14ac:dyDescent="0.2">
      <c r="A42" s="1" t="s">
        <v>234</v>
      </c>
      <c r="B42" s="1" t="s">
        <v>221</v>
      </c>
      <c r="C42" s="1" t="s">
        <v>222</v>
      </c>
      <c r="D42" s="1" t="s">
        <v>89</v>
      </c>
      <c r="E42" s="1" t="s">
        <v>90</v>
      </c>
      <c r="F42" s="1" t="s">
        <v>25</v>
      </c>
      <c r="G42" s="8">
        <v>41200</v>
      </c>
      <c r="H42" s="1" t="s">
        <v>91</v>
      </c>
      <c r="I42" s="1" t="s">
        <v>235</v>
      </c>
      <c r="J42" s="1" t="s">
        <v>236</v>
      </c>
      <c r="K42" s="1" t="s">
        <v>83</v>
      </c>
      <c r="L42" s="1" t="str">
        <f t="shared" si="0"/>
        <v>jeep nation</v>
      </c>
      <c r="M42" s="1" t="str">
        <f t="shared" si="1"/>
        <v>Jeep Nation</v>
      </c>
      <c r="N42" s="1" t="s">
        <v>84</v>
      </c>
      <c r="O42" s="1" t="s">
        <v>31</v>
      </c>
      <c r="P42" s="1" t="s">
        <v>85</v>
      </c>
      <c r="Q42" s="1" t="str">
        <f t="shared" si="2"/>
        <v>3.6L</v>
      </c>
      <c r="R42" s="1" t="s">
        <v>46</v>
      </c>
      <c r="S42" s="1" t="str">
        <f t="shared" si="3"/>
        <v>Black</v>
      </c>
      <c r="T42" s="5">
        <v>29000</v>
      </c>
      <c r="U42" s="1">
        <v>2020</v>
      </c>
      <c r="V42" s="1">
        <v>202403</v>
      </c>
      <c r="W42" s="1" t="s">
        <v>55</v>
      </c>
      <c r="X42" s="1" t="s">
        <v>35</v>
      </c>
    </row>
    <row r="43" spans="1:24" x14ac:dyDescent="0.2">
      <c r="A43" s="1" t="s">
        <v>237</v>
      </c>
      <c r="B43" s="1" t="s">
        <v>216</v>
      </c>
      <c r="C43" s="1" t="s">
        <v>238</v>
      </c>
      <c r="D43" s="1" t="s">
        <v>23</v>
      </c>
      <c r="E43" s="1" t="s">
        <v>24</v>
      </c>
      <c r="F43" s="1" t="s">
        <v>25</v>
      </c>
      <c r="G43" s="8">
        <v>18900</v>
      </c>
      <c r="H43" s="1" t="s">
        <v>26</v>
      </c>
      <c r="I43" s="1" t="s">
        <v>239</v>
      </c>
      <c r="J43" s="1" t="s">
        <v>240</v>
      </c>
      <c r="K43" s="1" t="s">
        <v>44</v>
      </c>
      <c r="L43" s="1" t="str">
        <f t="shared" si="0"/>
        <v>Hyundai Plus</v>
      </c>
      <c r="M43" s="1" t="str">
        <f t="shared" si="1"/>
        <v>Hyundai Plus</v>
      </c>
      <c r="N43" s="1" t="s">
        <v>30</v>
      </c>
      <c r="O43" s="1" t="s">
        <v>31</v>
      </c>
      <c r="P43" s="1" t="s">
        <v>241</v>
      </c>
      <c r="Q43" s="1" t="str">
        <f t="shared" si="2"/>
        <v>1.6L</v>
      </c>
      <c r="R43" s="1" t="s">
        <v>70</v>
      </c>
      <c r="S43" s="1" t="str">
        <f t="shared" si="3"/>
        <v>Red</v>
      </c>
      <c r="T43" s="5">
        <v>14000</v>
      </c>
      <c r="U43" s="1">
        <v>2022</v>
      </c>
      <c r="V43" s="1">
        <v>202407</v>
      </c>
      <c r="W43" s="1" t="s">
        <v>78</v>
      </c>
      <c r="X43" s="1" t="s">
        <v>79</v>
      </c>
    </row>
    <row r="44" spans="1:24" x14ac:dyDescent="0.2">
      <c r="A44" s="1" t="s">
        <v>242</v>
      </c>
      <c r="B44" s="1" t="s">
        <v>243</v>
      </c>
      <c r="C44" s="1" t="s">
        <v>244</v>
      </c>
      <c r="D44" s="1" t="s">
        <v>23</v>
      </c>
      <c r="E44" s="1" t="s">
        <v>73</v>
      </c>
      <c r="F44" s="1" t="s">
        <v>110</v>
      </c>
      <c r="G44" s="8">
        <v>89900</v>
      </c>
      <c r="H44" s="1" t="s">
        <v>228</v>
      </c>
      <c r="I44" s="1" t="s">
        <v>245</v>
      </c>
      <c r="J44" s="1" t="s">
        <v>246</v>
      </c>
      <c r="K44" s="1" t="s">
        <v>247</v>
      </c>
      <c r="L44" s="1" t="str">
        <f t="shared" si="0"/>
        <v>BMW Elite</v>
      </c>
      <c r="M44" s="1" t="str">
        <f t="shared" si="1"/>
        <v>Bmw Elite</v>
      </c>
      <c r="N44" s="1" t="s">
        <v>52</v>
      </c>
      <c r="O44" s="1" t="s">
        <v>31</v>
      </c>
      <c r="P44" s="1" t="s">
        <v>189</v>
      </c>
      <c r="Q44" s="1" t="str">
        <f t="shared" si="2"/>
        <v>3.0L</v>
      </c>
      <c r="R44" s="1" t="s">
        <v>100</v>
      </c>
      <c r="S44" s="1" t="str">
        <f t="shared" si="3"/>
        <v>Gray</v>
      </c>
      <c r="T44" s="5">
        <v>26000</v>
      </c>
      <c r="U44" s="1">
        <v>2020</v>
      </c>
      <c r="V44" s="1">
        <v>202407</v>
      </c>
      <c r="W44" s="1" t="s">
        <v>78</v>
      </c>
      <c r="X44" s="1" t="s">
        <v>79</v>
      </c>
    </row>
    <row r="45" spans="1:24" x14ac:dyDescent="0.2">
      <c r="A45" s="1" t="s">
        <v>248</v>
      </c>
      <c r="B45" s="1" t="s">
        <v>211</v>
      </c>
      <c r="C45" s="1" t="s">
        <v>249</v>
      </c>
      <c r="D45" s="1" t="s">
        <v>89</v>
      </c>
      <c r="E45" s="1" t="s">
        <v>90</v>
      </c>
      <c r="F45" s="1" t="s">
        <v>25</v>
      </c>
      <c r="G45" s="8">
        <v>51200</v>
      </c>
      <c r="H45" s="1" t="s">
        <v>91</v>
      </c>
      <c r="I45" s="1" t="s">
        <v>250</v>
      </c>
      <c r="J45" s="1" t="s">
        <v>251</v>
      </c>
      <c r="K45" s="1" t="s">
        <v>182</v>
      </c>
      <c r="L45" s="1" t="str">
        <f t="shared" si="0"/>
        <v>Nissan Direct</v>
      </c>
      <c r="M45" s="1" t="str">
        <f t="shared" si="1"/>
        <v>Nissan Direct</v>
      </c>
      <c r="N45" s="1" t="s">
        <v>84</v>
      </c>
      <c r="O45" s="1" t="s">
        <v>31</v>
      </c>
      <c r="P45" s="1" t="s">
        <v>252</v>
      </c>
      <c r="Q45" s="1" t="str">
        <f t="shared" si="2"/>
        <v>5.6L</v>
      </c>
      <c r="R45" s="1" t="s">
        <v>61</v>
      </c>
      <c r="S45" s="1" t="str">
        <f t="shared" si="3"/>
        <v>Blue</v>
      </c>
      <c r="T45" s="5">
        <v>30000</v>
      </c>
      <c r="U45" s="1">
        <v>2020</v>
      </c>
      <c r="V45" s="1">
        <v>202407</v>
      </c>
      <c r="W45" s="1" t="s">
        <v>78</v>
      </c>
      <c r="X45" s="1" t="s">
        <v>79</v>
      </c>
    </row>
    <row r="46" spans="1:24" x14ac:dyDescent="0.2">
      <c r="A46" s="1" t="s">
        <v>253</v>
      </c>
      <c r="B46" s="1" t="s">
        <v>254</v>
      </c>
      <c r="C46" s="1" t="s">
        <v>255</v>
      </c>
      <c r="D46" s="1" t="s">
        <v>89</v>
      </c>
      <c r="E46" s="1" t="s">
        <v>90</v>
      </c>
      <c r="F46" s="1" t="s">
        <v>25</v>
      </c>
      <c r="G46" s="8">
        <v>38900</v>
      </c>
      <c r="H46" s="1" t="s">
        <v>41</v>
      </c>
      <c r="I46" s="1" t="s">
        <v>256</v>
      </c>
      <c r="J46" s="1" t="s">
        <v>257</v>
      </c>
      <c r="K46" s="1" t="s">
        <v>67</v>
      </c>
      <c r="L46" s="1" t="str">
        <f t="shared" si="0"/>
        <v>Ford Country</v>
      </c>
      <c r="M46" s="1" t="str">
        <f t="shared" si="1"/>
        <v>Ford Country</v>
      </c>
      <c r="N46" s="1" t="s">
        <v>68</v>
      </c>
      <c r="O46" s="1" t="s">
        <v>31</v>
      </c>
      <c r="P46" s="1" t="s">
        <v>258</v>
      </c>
      <c r="Q46" s="1" t="str">
        <f t="shared" si="2"/>
        <v>2.3L</v>
      </c>
      <c r="R46" s="1" t="s">
        <v>142</v>
      </c>
      <c r="S46" s="1" t="str">
        <f t="shared" si="3"/>
        <v>Green</v>
      </c>
      <c r="T46" s="5">
        <v>9000</v>
      </c>
      <c r="U46" s="1">
        <v>2023</v>
      </c>
      <c r="V46" s="1">
        <v>202407</v>
      </c>
      <c r="W46" s="1" t="s">
        <v>78</v>
      </c>
      <c r="X46" s="1" t="s">
        <v>79</v>
      </c>
    </row>
    <row r="47" spans="1:24" x14ac:dyDescent="0.2">
      <c r="A47" s="1" t="s">
        <v>259</v>
      </c>
      <c r="B47" s="1" t="s">
        <v>243</v>
      </c>
      <c r="C47" s="1" t="s">
        <v>260</v>
      </c>
      <c r="D47" s="1" t="s">
        <v>261</v>
      </c>
      <c r="E47" s="1" t="s">
        <v>262</v>
      </c>
      <c r="F47" s="1" t="s">
        <v>110</v>
      </c>
      <c r="G47" s="8">
        <v>99900</v>
      </c>
      <c r="H47" s="1" t="s">
        <v>263</v>
      </c>
      <c r="I47" s="1" t="s">
        <v>264</v>
      </c>
      <c r="J47" s="1" t="s">
        <v>265</v>
      </c>
      <c r="K47" s="1" t="s">
        <v>247</v>
      </c>
      <c r="L47" s="1" t="str">
        <f t="shared" si="0"/>
        <v>BMW Elite</v>
      </c>
      <c r="M47" s="1" t="str">
        <f t="shared" si="1"/>
        <v>Bmw Elite</v>
      </c>
      <c r="N47" s="1" t="s">
        <v>52</v>
      </c>
      <c r="O47" s="1" t="s">
        <v>31</v>
      </c>
      <c r="P47" s="1" t="s">
        <v>189</v>
      </c>
      <c r="Q47" s="1" t="str">
        <f t="shared" si="2"/>
        <v>3.0L</v>
      </c>
      <c r="R47" s="1" t="s">
        <v>61</v>
      </c>
      <c r="S47" s="1" t="str">
        <f t="shared" si="3"/>
        <v>Blue</v>
      </c>
      <c r="T47" s="5">
        <v>18000</v>
      </c>
      <c r="U47" s="1">
        <v>2022</v>
      </c>
      <c r="V47" s="1">
        <v>202407</v>
      </c>
      <c r="W47" s="1" t="s">
        <v>78</v>
      </c>
      <c r="X47" s="1" t="s">
        <v>79</v>
      </c>
    </row>
    <row r="48" spans="1:24" x14ac:dyDescent="0.2">
      <c r="A48" s="1" t="s">
        <v>266</v>
      </c>
      <c r="B48" s="1" t="s">
        <v>221</v>
      </c>
      <c r="C48" s="1" t="s">
        <v>267</v>
      </c>
      <c r="D48" s="1" t="s">
        <v>89</v>
      </c>
      <c r="E48" s="1" t="s">
        <v>90</v>
      </c>
      <c r="F48" s="1" t="s">
        <v>25</v>
      </c>
      <c r="G48" s="8">
        <v>22900</v>
      </c>
      <c r="H48" s="1" t="s">
        <v>26</v>
      </c>
      <c r="I48" s="1" t="s">
        <v>268</v>
      </c>
      <c r="J48" s="1" t="s">
        <v>269</v>
      </c>
      <c r="K48" s="1" t="s">
        <v>141</v>
      </c>
      <c r="L48" s="1" t="str">
        <f t="shared" si="0"/>
        <v>Jeep Nation</v>
      </c>
      <c r="M48" s="1" t="str">
        <f t="shared" si="1"/>
        <v>Jeep Nation</v>
      </c>
      <c r="N48" s="1" t="s">
        <v>84</v>
      </c>
      <c r="O48" s="1" t="s">
        <v>31</v>
      </c>
      <c r="P48" s="1" t="s">
        <v>270</v>
      </c>
      <c r="Q48" s="1" t="str">
        <f t="shared" si="2"/>
        <v>3.7L</v>
      </c>
      <c r="R48" s="1" t="s">
        <v>54</v>
      </c>
      <c r="S48" s="1" t="str">
        <f t="shared" si="3"/>
        <v>Silver</v>
      </c>
      <c r="T48" s="5">
        <v>45000</v>
      </c>
      <c r="U48" s="1">
        <v>2016</v>
      </c>
      <c r="V48" s="1">
        <v>202408</v>
      </c>
      <c r="W48" s="1" t="s">
        <v>107</v>
      </c>
      <c r="X48" s="1" t="s">
        <v>79</v>
      </c>
    </row>
    <row r="49" spans="1:24" x14ac:dyDescent="0.2">
      <c r="A49" s="1" t="s">
        <v>271</v>
      </c>
      <c r="B49" s="1" t="s">
        <v>272</v>
      </c>
      <c r="C49" s="1" t="s">
        <v>273</v>
      </c>
      <c r="D49" s="1" t="s">
        <v>89</v>
      </c>
      <c r="E49" s="1" t="s">
        <v>90</v>
      </c>
      <c r="F49" s="1" t="s">
        <v>25</v>
      </c>
      <c r="G49" s="8">
        <v>35200</v>
      </c>
      <c r="H49" s="1" t="s">
        <v>41</v>
      </c>
      <c r="I49" s="1" t="s">
        <v>274</v>
      </c>
      <c r="J49" s="1" t="s">
        <v>275</v>
      </c>
      <c r="K49" s="1" t="s">
        <v>98</v>
      </c>
      <c r="L49" s="1" t="str">
        <f t="shared" si="0"/>
        <v>Chevy World</v>
      </c>
      <c r="M49" s="1" t="str">
        <f t="shared" si="1"/>
        <v>Chevy World</v>
      </c>
      <c r="N49" s="1" t="s">
        <v>68</v>
      </c>
      <c r="O49" s="1" t="s">
        <v>31</v>
      </c>
      <c r="P49" s="1" t="s">
        <v>60</v>
      </c>
      <c r="Q49" s="1" t="str">
        <f t="shared" si="2"/>
        <v>2.5L</v>
      </c>
      <c r="R49" s="1" t="s">
        <v>46</v>
      </c>
      <c r="S49" s="1" t="str">
        <f t="shared" si="3"/>
        <v>Black</v>
      </c>
      <c r="T49" s="5">
        <v>25000</v>
      </c>
      <c r="U49" s="1">
        <v>2020</v>
      </c>
      <c r="V49" s="1">
        <v>202409</v>
      </c>
      <c r="W49" s="1" t="s">
        <v>133</v>
      </c>
      <c r="X49" s="1" t="s">
        <v>79</v>
      </c>
    </row>
    <row r="50" spans="1:24" x14ac:dyDescent="0.2">
      <c r="A50" s="1" t="s">
        <v>276</v>
      </c>
      <c r="B50" s="1" t="s">
        <v>254</v>
      </c>
      <c r="C50" s="1" t="s">
        <v>277</v>
      </c>
      <c r="D50" s="1" t="s">
        <v>89</v>
      </c>
      <c r="E50" s="1" t="s">
        <v>90</v>
      </c>
      <c r="F50" s="1" t="s">
        <v>25</v>
      </c>
      <c r="G50" s="8">
        <v>22900</v>
      </c>
      <c r="H50" s="1" t="s">
        <v>26</v>
      </c>
      <c r="I50" s="1" t="s">
        <v>278</v>
      </c>
      <c r="J50" s="1" t="s">
        <v>279</v>
      </c>
      <c r="K50" s="1" t="s">
        <v>67</v>
      </c>
      <c r="L50" s="1" t="str">
        <f t="shared" si="0"/>
        <v>Ford Country</v>
      </c>
      <c r="M50" s="1" t="str">
        <f t="shared" si="1"/>
        <v>Ford Country</v>
      </c>
      <c r="N50" s="1" t="s">
        <v>68</v>
      </c>
      <c r="O50" s="1" t="s">
        <v>31</v>
      </c>
      <c r="P50" s="1" t="s">
        <v>280</v>
      </c>
      <c r="Q50" s="1" t="str">
        <f t="shared" si="2"/>
        <v>1.0L</v>
      </c>
      <c r="R50" s="1" t="s">
        <v>33</v>
      </c>
      <c r="S50" s="1" t="str">
        <f t="shared" si="3"/>
        <v>White</v>
      </c>
      <c r="T50" s="5">
        <v>19000</v>
      </c>
      <c r="U50" s="1">
        <v>2021</v>
      </c>
      <c r="V50" s="1">
        <v>202409</v>
      </c>
      <c r="W50" s="1" t="s">
        <v>133</v>
      </c>
      <c r="X50" s="1" t="s">
        <v>79</v>
      </c>
    </row>
    <row r="51" spans="1:24" x14ac:dyDescent="0.2">
      <c r="A51" s="1" t="s">
        <v>281</v>
      </c>
      <c r="B51" s="1" t="s">
        <v>221</v>
      </c>
      <c r="C51" s="1" t="s">
        <v>282</v>
      </c>
      <c r="D51" s="1" t="s">
        <v>89</v>
      </c>
      <c r="E51" s="1" t="s">
        <v>90</v>
      </c>
      <c r="F51" s="1" t="s">
        <v>25</v>
      </c>
      <c r="G51" s="8">
        <v>27900</v>
      </c>
      <c r="H51" s="1" t="s">
        <v>41</v>
      </c>
      <c r="I51" s="1" t="s">
        <v>283</v>
      </c>
      <c r="J51" s="1" t="s">
        <v>284</v>
      </c>
      <c r="K51" s="1" t="s">
        <v>141</v>
      </c>
      <c r="L51" s="1" t="str">
        <f t="shared" si="0"/>
        <v>Jeep Nation</v>
      </c>
      <c r="M51" s="1" t="str">
        <f t="shared" si="1"/>
        <v>Jeep Nation</v>
      </c>
      <c r="N51" s="1" t="s">
        <v>84</v>
      </c>
      <c r="O51" s="1" t="s">
        <v>31</v>
      </c>
      <c r="P51" s="1" t="s">
        <v>285</v>
      </c>
      <c r="Q51" s="1" t="str">
        <f t="shared" si="2"/>
        <v>1.3L</v>
      </c>
      <c r="R51" s="1" t="s">
        <v>54</v>
      </c>
      <c r="S51" s="1" t="str">
        <f t="shared" si="3"/>
        <v>Silver</v>
      </c>
      <c r="T51" s="5">
        <v>13000</v>
      </c>
      <c r="U51" s="1">
        <v>2023</v>
      </c>
      <c r="V51" s="1">
        <v>202410</v>
      </c>
      <c r="W51" s="1" t="s">
        <v>156</v>
      </c>
      <c r="X51" s="1" t="s">
        <v>157</v>
      </c>
    </row>
    <row r="52" spans="1:24" x14ac:dyDescent="0.2">
      <c r="A52" s="1" t="s">
        <v>286</v>
      </c>
      <c r="B52" s="1" t="s">
        <v>272</v>
      </c>
      <c r="C52" s="1" t="s">
        <v>287</v>
      </c>
      <c r="D52" s="1" t="s">
        <v>23</v>
      </c>
      <c r="E52" s="1" t="s">
        <v>73</v>
      </c>
      <c r="F52" s="1" t="s">
        <v>25</v>
      </c>
      <c r="G52" s="8">
        <v>26900</v>
      </c>
      <c r="H52" s="1" t="s">
        <v>41</v>
      </c>
      <c r="I52" s="1" t="s">
        <v>288</v>
      </c>
      <c r="J52" s="1" t="s">
        <v>289</v>
      </c>
      <c r="K52" s="1" t="s">
        <v>98</v>
      </c>
      <c r="L52" s="1" t="str">
        <f t="shared" si="0"/>
        <v>Chevy World</v>
      </c>
      <c r="M52" s="1" t="str">
        <f t="shared" si="1"/>
        <v>Chevy World</v>
      </c>
      <c r="N52" s="1" t="s">
        <v>68</v>
      </c>
      <c r="O52" s="1" t="s">
        <v>165</v>
      </c>
      <c r="Q52" s="1" t="str">
        <f t="shared" si="2"/>
        <v>Unknown</v>
      </c>
      <c r="R52" s="1" t="s">
        <v>70</v>
      </c>
      <c r="S52" s="1" t="str">
        <f t="shared" si="3"/>
        <v>Red</v>
      </c>
      <c r="T52" s="5">
        <v>8000</v>
      </c>
      <c r="U52" s="1">
        <v>2023</v>
      </c>
      <c r="V52" s="1">
        <v>202410</v>
      </c>
      <c r="W52" s="1" t="s">
        <v>156</v>
      </c>
      <c r="X52" s="1" t="s">
        <v>157</v>
      </c>
    </row>
    <row r="53" spans="1:24" x14ac:dyDescent="0.2">
      <c r="A53" s="1" t="s">
        <v>290</v>
      </c>
      <c r="B53" s="1" t="s">
        <v>216</v>
      </c>
      <c r="C53" s="1" t="s">
        <v>291</v>
      </c>
      <c r="D53" s="1" t="s">
        <v>23</v>
      </c>
      <c r="E53" s="1" t="s">
        <v>73</v>
      </c>
      <c r="F53" s="1" t="s">
        <v>25</v>
      </c>
      <c r="G53" s="8">
        <v>34500</v>
      </c>
      <c r="H53" s="1" t="s">
        <v>41</v>
      </c>
      <c r="I53" s="1" t="s">
        <v>292</v>
      </c>
      <c r="J53" s="1" t="s">
        <v>293</v>
      </c>
      <c r="K53" s="1" t="s">
        <v>137</v>
      </c>
      <c r="L53" s="1" t="str">
        <f t="shared" si="0"/>
        <v>hyundai plus</v>
      </c>
      <c r="M53" s="1" t="str">
        <f t="shared" si="1"/>
        <v>Hyundai Plus</v>
      </c>
      <c r="N53" s="1" t="s">
        <v>30</v>
      </c>
      <c r="O53" s="1" t="s">
        <v>31</v>
      </c>
      <c r="P53" s="1" t="s">
        <v>155</v>
      </c>
      <c r="Q53" s="1" t="str">
        <f t="shared" si="2"/>
        <v>2.0L</v>
      </c>
      <c r="R53" s="1" t="s">
        <v>70</v>
      </c>
      <c r="S53" s="1" t="str">
        <f t="shared" si="3"/>
        <v>Red</v>
      </c>
      <c r="T53" s="5">
        <v>5000</v>
      </c>
      <c r="U53" s="1">
        <v>2024</v>
      </c>
      <c r="V53" s="1">
        <v>202411</v>
      </c>
      <c r="W53" s="1" t="s">
        <v>178</v>
      </c>
      <c r="X53" s="1" t="s">
        <v>157</v>
      </c>
    </row>
    <row r="54" spans="1:24" x14ac:dyDescent="0.2">
      <c r="A54" s="1" t="s">
        <v>294</v>
      </c>
      <c r="B54" s="1" t="s">
        <v>254</v>
      </c>
      <c r="C54" s="1" t="s">
        <v>295</v>
      </c>
      <c r="D54" s="1" t="s">
        <v>89</v>
      </c>
      <c r="E54" s="1" t="s">
        <v>90</v>
      </c>
      <c r="F54" s="1" t="s">
        <v>25</v>
      </c>
      <c r="G54" s="8">
        <v>29800</v>
      </c>
      <c r="H54" s="1" t="s">
        <v>41</v>
      </c>
      <c r="I54" s="1" t="s">
        <v>296</v>
      </c>
      <c r="J54" s="1" t="s">
        <v>297</v>
      </c>
      <c r="K54" s="1" t="s">
        <v>67</v>
      </c>
      <c r="L54" s="1" t="str">
        <f t="shared" si="0"/>
        <v>Ford Country</v>
      </c>
      <c r="M54" s="1" t="str">
        <f t="shared" si="1"/>
        <v>Ford Country</v>
      </c>
      <c r="N54" s="1" t="s">
        <v>68</v>
      </c>
      <c r="O54" s="1" t="s">
        <v>31</v>
      </c>
      <c r="P54" s="1" t="s">
        <v>53</v>
      </c>
      <c r="Q54" s="1" t="str">
        <f t="shared" si="2"/>
        <v>1.5L</v>
      </c>
      <c r="R54" s="1" t="s">
        <v>142</v>
      </c>
      <c r="S54" s="1" t="str">
        <f t="shared" si="3"/>
        <v>Green</v>
      </c>
      <c r="T54" s="5">
        <v>9000</v>
      </c>
      <c r="U54" s="1">
        <v>2023</v>
      </c>
      <c r="V54" s="1">
        <v>202411</v>
      </c>
      <c r="W54" s="1" t="s">
        <v>178</v>
      </c>
      <c r="X54" s="1" t="s">
        <v>157</v>
      </c>
    </row>
    <row r="55" spans="1:24" x14ac:dyDescent="0.2">
      <c r="A55" s="1" t="s">
        <v>298</v>
      </c>
      <c r="B55" s="1" t="s">
        <v>243</v>
      </c>
      <c r="C55" s="1" t="s">
        <v>299</v>
      </c>
      <c r="D55" s="1" t="s">
        <v>23</v>
      </c>
      <c r="E55" s="1" t="s">
        <v>73</v>
      </c>
      <c r="F55" s="1" t="s">
        <v>110</v>
      </c>
      <c r="G55" s="8">
        <v>69900</v>
      </c>
      <c r="H55" s="1" t="s">
        <v>228</v>
      </c>
      <c r="I55" s="1" t="s">
        <v>300</v>
      </c>
      <c r="J55" s="1" t="s">
        <v>301</v>
      </c>
      <c r="K55" s="1" t="s">
        <v>247</v>
      </c>
      <c r="L55" s="1" t="str">
        <f t="shared" si="0"/>
        <v>BMW Elite</v>
      </c>
      <c r="M55" s="1" t="str">
        <f t="shared" si="1"/>
        <v>Bmw Elite</v>
      </c>
      <c r="N55" s="1" t="s">
        <v>52</v>
      </c>
      <c r="O55" s="1" t="s">
        <v>31</v>
      </c>
      <c r="P55" s="1" t="s">
        <v>189</v>
      </c>
      <c r="Q55" s="1" t="str">
        <f t="shared" si="2"/>
        <v>3.0L</v>
      </c>
      <c r="R55" s="1" t="s">
        <v>33</v>
      </c>
      <c r="S55" s="1" t="str">
        <f t="shared" si="3"/>
        <v>White</v>
      </c>
      <c r="T55" s="5">
        <v>6000</v>
      </c>
      <c r="U55" s="1">
        <v>2023</v>
      </c>
      <c r="V55" s="1">
        <v>202412</v>
      </c>
      <c r="W55" s="1" t="s">
        <v>196</v>
      </c>
      <c r="X55" s="1" t="s">
        <v>157</v>
      </c>
    </row>
    <row r="56" spans="1:24" x14ac:dyDescent="0.2">
      <c r="A56" s="1" t="s">
        <v>302</v>
      </c>
      <c r="B56" s="1" t="s">
        <v>211</v>
      </c>
      <c r="C56" s="1" t="s">
        <v>303</v>
      </c>
      <c r="D56" s="1" t="s">
        <v>261</v>
      </c>
      <c r="E56" s="1" t="s">
        <v>304</v>
      </c>
      <c r="F56" s="1" t="s">
        <v>25</v>
      </c>
      <c r="G56" s="8">
        <v>115900</v>
      </c>
      <c r="H56" s="1" t="s">
        <v>263</v>
      </c>
      <c r="I56" s="1" t="s">
        <v>305</v>
      </c>
      <c r="J56" s="1" t="s">
        <v>306</v>
      </c>
      <c r="K56" s="1" t="s">
        <v>182</v>
      </c>
      <c r="L56" s="1" t="str">
        <f t="shared" si="0"/>
        <v>Nissan Direct</v>
      </c>
      <c r="M56" s="1" t="str">
        <f t="shared" si="1"/>
        <v>Nissan Direct</v>
      </c>
      <c r="N56" s="1" t="s">
        <v>84</v>
      </c>
      <c r="O56" s="1" t="s">
        <v>31</v>
      </c>
      <c r="P56" s="1" t="s">
        <v>127</v>
      </c>
      <c r="Q56" s="1" t="str">
        <f t="shared" si="2"/>
        <v>3.8L</v>
      </c>
      <c r="R56" s="1" t="s">
        <v>46</v>
      </c>
      <c r="S56" s="1" t="str">
        <f t="shared" si="3"/>
        <v>Black</v>
      </c>
      <c r="T56" s="5">
        <v>2500</v>
      </c>
      <c r="U56" s="1">
        <v>2024</v>
      </c>
      <c r="V56" s="1">
        <v>202412</v>
      </c>
      <c r="W56" s="1" t="s">
        <v>196</v>
      </c>
      <c r="X56" s="1" t="s">
        <v>157</v>
      </c>
    </row>
    <row r="57" spans="1:24" x14ac:dyDescent="0.2">
      <c r="A57" s="1" t="s">
        <v>307</v>
      </c>
      <c r="B57" s="1" t="s">
        <v>221</v>
      </c>
      <c r="C57" s="1" t="s">
        <v>222</v>
      </c>
      <c r="D57" s="1" t="s">
        <v>89</v>
      </c>
      <c r="E57" s="1" t="s">
        <v>90</v>
      </c>
      <c r="F57" s="1" t="s">
        <v>25</v>
      </c>
      <c r="G57" s="8">
        <v>41200</v>
      </c>
      <c r="H57" s="1" t="s">
        <v>91</v>
      </c>
      <c r="I57" s="1" t="s">
        <v>235</v>
      </c>
      <c r="J57" s="1" t="s">
        <v>236</v>
      </c>
      <c r="K57" s="1" t="s">
        <v>83</v>
      </c>
      <c r="L57" s="1" t="str">
        <f t="shared" si="0"/>
        <v>jeep nation</v>
      </c>
      <c r="M57" s="1" t="str">
        <f t="shared" si="1"/>
        <v>Jeep Nation</v>
      </c>
      <c r="N57" s="1" t="s">
        <v>84</v>
      </c>
      <c r="O57" s="1" t="s">
        <v>31</v>
      </c>
      <c r="P57" s="1" t="s">
        <v>85</v>
      </c>
      <c r="Q57" s="1" t="str">
        <f t="shared" si="2"/>
        <v>3.6L</v>
      </c>
      <c r="R57" s="1" t="s">
        <v>46</v>
      </c>
      <c r="S57" s="1" t="str">
        <f t="shared" si="3"/>
        <v>Black</v>
      </c>
      <c r="T57" s="5">
        <v>29000</v>
      </c>
      <c r="U57" s="1">
        <v>2020</v>
      </c>
      <c r="V57" s="1">
        <v>202403</v>
      </c>
      <c r="W57" s="1" t="s">
        <v>55</v>
      </c>
      <c r="X57" s="1" t="s">
        <v>35</v>
      </c>
    </row>
    <row r="58" spans="1:24" x14ac:dyDescent="0.2">
      <c r="A58" s="1" t="s">
        <v>308</v>
      </c>
      <c r="B58" s="1" t="s">
        <v>254</v>
      </c>
      <c r="C58" s="1" t="s">
        <v>277</v>
      </c>
      <c r="D58" s="1" t="s">
        <v>89</v>
      </c>
      <c r="E58" s="1" t="s">
        <v>90</v>
      </c>
      <c r="F58" s="1" t="s">
        <v>25</v>
      </c>
      <c r="G58" s="8">
        <v>22900</v>
      </c>
      <c r="H58" s="1" t="s">
        <v>26</v>
      </c>
      <c r="I58" s="1" t="s">
        <v>278</v>
      </c>
      <c r="J58" s="1" t="s">
        <v>279</v>
      </c>
      <c r="K58" s="1" t="s">
        <v>67</v>
      </c>
      <c r="L58" s="1" t="str">
        <f t="shared" si="0"/>
        <v>Ford Country</v>
      </c>
      <c r="M58" s="1" t="str">
        <f t="shared" si="1"/>
        <v>Ford Country</v>
      </c>
      <c r="N58" s="1" t="s">
        <v>68</v>
      </c>
      <c r="O58" s="1" t="s">
        <v>31</v>
      </c>
      <c r="P58" s="1" t="s">
        <v>280</v>
      </c>
      <c r="Q58" s="1" t="str">
        <f t="shared" si="2"/>
        <v>1.0L</v>
      </c>
      <c r="R58" s="1" t="s">
        <v>33</v>
      </c>
      <c r="S58" s="1" t="str">
        <f t="shared" si="3"/>
        <v>White</v>
      </c>
      <c r="T58" s="5">
        <v>19000</v>
      </c>
      <c r="U58" s="1">
        <v>2021</v>
      </c>
      <c r="V58" s="1">
        <v>202409</v>
      </c>
      <c r="W58" s="1" t="s">
        <v>133</v>
      </c>
      <c r="X58" s="1" t="s">
        <v>79</v>
      </c>
    </row>
    <row r="59" spans="1:24" x14ac:dyDescent="0.2">
      <c r="A59" s="1" t="s">
        <v>309</v>
      </c>
      <c r="B59" s="1" t="s">
        <v>211</v>
      </c>
      <c r="C59" s="1" t="s">
        <v>249</v>
      </c>
      <c r="D59" s="1" t="s">
        <v>89</v>
      </c>
      <c r="E59" s="1" t="s">
        <v>90</v>
      </c>
      <c r="F59" s="1" t="s">
        <v>25</v>
      </c>
      <c r="G59" s="8">
        <v>51200</v>
      </c>
      <c r="H59" s="1" t="s">
        <v>91</v>
      </c>
      <c r="I59" s="1" t="s">
        <v>250</v>
      </c>
      <c r="J59" s="1" t="s">
        <v>251</v>
      </c>
      <c r="K59" s="1" t="s">
        <v>182</v>
      </c>
      <c r="L59" s="1" t="str">
        <f t="shared" si="0"/>
        <v>Nissan Direct</v>
      </c>
      <c r="M59" s="1" t="str">
        <f t="shared" si="1"/>
        <v>Nissan Direct</v>
      </c>
      <c r="N59" s="1" t="s">
        <v>84</v>
      </c>
      <c r="O59" s="1" t="s">
        <v>31</v>
      </c>
      <c r="P59" s="1" t="s">
        <v>252</v>
      </c>
      <c r="Q59" s="1" t="str">
        <f t="shared" si="2"/>
        <v>5.6L</v>
      </c>
      <c r="R59" s="1" t="s">
        <v>61</v>
      </c>
      <c r="S59" s="1" t="str">
        <f t="shared" si="3"/>
        <v>Blue</v>
      </c>
      <c r="T59" s="5">
        <v>30000</v>
      </c>
      <c r="U59" s="1">
        <v>2020</v>
      </c>
      <c r="V59" s="1">
        <v>202407</v>
      </c>
      <c r="W59" s="1" t="s">
        <v>78</v>
      </c>
      <c r="X59" s="1" t="s">
        <v>79</v>
      </c>
    </row>
    <row r="60" spans="1:24" x14ac:dyDescent="0.2">
      <c r="A60" s="1" t="s">
        <v>310</v>
      </c>
      <c r="B60" s="1" t="s">
        <v>221</v>
      </c>
      <c r="C60" s="1" t="s">
        <v>282</v>
      </c>
      <c r="D60" s="1" t="s">
        <v>89</v>
      </c>
      <c r="E60" s="1" t="s">
        <v>90</v>
      </c>
      <c r="F60" s="1" t="s">
        <v>25</v>
      </c>
      <c r="G60" s="8">
        <v>27900</v>
      </c>
      <c r="H60" s="1" t="s">
        <v>41</v>
      </c>
      <c r="I60" s="1" t="s">
        <v>283</v>
      </c>
      <c r="J60" s="1" t="s">
        <v>284</v>
      </c>
      <c r="K60" s="1" t="s">
        <v>141</v>
      </c>
      <c r="L60" s="1" t="str">
        <f t="shared" si="0"/>
        <v>Jeep Nation</v>
      </c>
      <c r="M60" s="1" t="str">
        <f t="shared" si="1"/>
        <v>Jeep Nation</v>
      </c>
      <c r="N60" s="1" t="s">
        <v>84</v>
      </c>
      <c r="O60" s="1" t="s">
        <v>31</v>
      </c>
      <c r="P60" s="1" t="s">
        <v>285</v>
      </c>
      <c r="Q60" s="1" t="str">
        <f t="shared" si="2"/>
        <v>1.3L</v>
      </c>
      <c r="R60" s="1" t="s">
        <v>54</v>
      </c>
      <c r="S60" s="1" t="str">
        <f t="shared" si="3"/>
        <v>Silver</v>
      </c>
      <c r="T60" s="5">
        <v>13000</v>
      </c>
      <c r="U60" s="1">
        <v>2023</v>
      </c>
      <c r="V60" s="1">
        <v>202410</v>
      </c>
      <c r="W60" s="1" t="s">
        <v>156</v>
      </c>
      <c r="X60" s="1" t="s">
        <v>157</v>
      </c>
    </row>
    <row r="61" spans="1:24" x14ac:dyDescent="0.2">
      <c r="A61" s="1" t="s">
        <v>311</v>
      </c>
      <c r="B61" s="1" t="s">
        <v>221</v>
      </c>
      <c r="C61" s="1" t="s">
        <v>222</v>
      </c>
      <c r="D61" s="1" t="s">
        <v>89</v>
      </c>
      <c r="E61" s="1" t="s">
        <v>90</v>
      </c>
      <c r="F61" s="1" t="s">
        <v>25</v>
      </c>
      <c r="G61" s="8">
        <v>41200</v>
      </c>
      <c r="H61" s="1" t="s">
        <v>91</v>
      </c>
      <c r="I61" s="1" t="s">
        <v>235</v>
      </c>
      <c r="J61" s="1" t="s">
        <v>236</v>
      </c>
      <c r="K61" s="1" t="s">
        <v>83</v>
      </c>
      <c r="L61" s="1" t="str">
        <f t="shared" si="0"/>
        <v>jeep nation</v>
      </c>
      <c r="M61" s="1" t="str">
        <f t="shared" si="1"/>
        <v>Jeep Nation</v>
      </c>
      <c r="N61" s="1" t="s">
        <v>84</v>
      </c>
      <c r="O61" s="1" t="s">
        <v>31</v>
      </c>
      <c r="P61" s="1" t="s">
        <v>85</v>
      </c>
      <c r="Q61" s="1" t="str">
        <f t="shared" si="2"/>
        <v>3.6L</v>
      </c>
      <c r="R61" s="1" t="s">
        <v>46</v>
      </c>
      <c r="S61" s="1" t="str">
        <f t="shared" si="3"/>
        <v>Black</v>
      </c>
      <c r="T61" s="5">
        <v>29000</v>
      </c>
      <c r="U61" s="1">
        <v>2020</v>
      </c>
      <c r="V61" s="1">
        <v>202403</v>
      </c>
      <c r="W61" s="1" t="s">
        <v>55</v>
      </c>
      <c r="X61" s="1" t="s">
        <v>35</v>
      </c>
    </row>
    <row r="62" spans="1:24" x14ac:dyDescent="0.2">
      <c r="A62" s="1" t="s">
        <v>312</v>
      </c>
      <c r="B62" s="1" t="s">
        <v>211</v>
      </c>
      <c r="C62" s="1" t="s">
        <v>303</v>
      </c>
      <c r="D62" s="1" t="s">
        <v>261</v>
      </c>
      <c r="E62" s="1" t="s">
        <v>304</v>
      </c>
      <c r="F62" s="1" t="s">
        <v>25</v>
      </c>
      <c r="G62" s="8">
        <v>115900</v>
      </c>
      <c r="H62" s="1" t="s">
        <v>263</v>
      </c>
      <c r="I62" s="1" t="s">
        <v>305</v>
      </c>
      <c r="J62" s="1" t="s">
        <v>306</v>
      </c>
      <c r="K62" s="1" t="s">
        <v>182</v>
      </c>
      <c r="L62" s="1" t="str">
        <f t="shared" si="0"/>
        <v>Nissan Direct</v>
      </c>
      <c r="M62" s="1" t="str">
        <f t="shared" si="1"/>
        <v>Nissan Direct</v>
      </c>
      <c r="N62" s="1" t="s">
        <v>84</v>
      </c>
      <c r="O62" s="1" t="s">
        <v>31</v>
      </c>
      <c r="P62" s="1" t="s">
        <v>127</v>
      </c>
      <c r="Q62" s="1" t="str">
        <f t="shared" si="2"/>
        <v>3.8L</v>
      </c>
      <c r="R62" s="1" t="s">
        <v>46</v>
      </c>
      <c r="S62" s="1" t="str">
        <f t="shared" si="3"/>
        <v>Black</v>
      </c>
      <c r="T62" s="5">
        <v>2500</v>
      </c>
      <c r="U62" s="1">
        <v>2024</v>
      </c>
      <c r="V62" s="1">
        <v>202412</v>
      </c>
      <c r="W62" s="1" t="s">
        <v>196</v>
      </c>
      <c r="X62" s="1" t="s">
        <v>157</v>
      </c>
    </row>
    <row r="63" spans="1:24" x14ac:dyDescent="0.2">
      <c r="A63" s="1" t="s">
        <v>313</v>
      </c>
      <c r="B63" s="1" t="s">
        <v>272</v>
      </c>
      <c r="C63" s="1" t="s">
        <v>273</v>
      </c>
      <c r="D63" s="1" t="s">
        <v>89</v>
      </c>
      <c r="E63" s="1" t="s">
        <v>90</v>
      </c>
      <c r="F63" s="1" t="s">
        <v>25</v>
      </c>
      <c r="G63" s="8">
        <v>35200</v>
      </c>
      <c r="H63" s="1" t="s">
        <v>41</v>
      </c>
      <c r="I63" s="1" t="s">
        <v>274</v>
      </c>
      <c r="J63" s="1" t="s">
        <v>275</v>
      </c>
      <c r="K63" s="1" t="s">
        <v>98</v>
      </c>
      <c r="L63" s="1" t="str">
        <f t="shared" si="0"/>
        <v>Chevy World</v>
      </c>
      <c r="M63" s="1" t="str">
        <f t="shared" si="1"/>
        <v>Chevy World</v>
      </c>
      <c r="N63" s="1" t="s">
        <v>68</v>
      </c>
      <c r="O63" s="1" t="s">
        <v>31</v>
      </c>
      <c r="P63" s="1" t="s">
        <v>60</v>
      </c>
      <c r="Q63" s="1" t="str">
        <f t="shared" si="2"/>
        <v>2.5L</v>
      </c>
      <c r="R63" s="1" t="s">
        <v>46</v>
      </c>
      <c r="S63" s="1" t="str">
        <f t="shared" si="3"/>
        <v>Black</v>
      </c>
      <c r="T63" s="5">
        <v>25000</v>
      </c>
      <c r="U63" s="1">
        <v>2020</v>
      </c>
      <c r="V63" s="1">
        <v>202409</v>
      </c>
      <c r="W63" s="1" t="s">
        <v>133</v>
      </c>
      <c r="X63" s="1" t="s">
        <v>79</v>
      </c>
    </row>
    <row r="64" spans="1:24" x14ac:dyDescent="0.2">
      <c r="A64" s="1" t="s">
        <v>314</v>
      </c>
      <c r="B64" s="1" t="s">
        <v>216</v>
      </c>
      <c r="C64" s="1" t="s">
        <v>291</v>
      </c>
      <c r="D64" s="1" t="s">
        <v>23</v>
      </c>
      <c r="E64" s="1" t="s">
        <v>73</v>
      </c>
      <c r="F64" s="1" t="s">
        <v>25</v>
      </c>
      <c r="G64" s="8">
        <v>34500</v>
      </c>
      <c r="H64" s="1" t="s">
        <v>41</v>
      </c>
      <c r="I64" s="1" t="s">
        <v>292</v>
      </c>
      <c r="J64" s="1" t="s">
        <v>293</v>
      </c>
      <c r="K64" s="1" t="s">
        <v>137</v>
      </c>
      <c r="L64" s="1" t="str">
        <f t="shared" si="0"/>
        <v>hyundai plus</v>
      </c>
      <c r="M64" s="1" t="str">
        <f t="shared" si="1"/>
        <v>Hyundai Plus</v>
      </c>
      <c r="N64" s="1" t="s">
        <v>30</v>
      </c>
      <c r="O64" s="1" t="s">
        <v>31</v>
      </c>
      <c r="P64" s="1" t="s">
        <v>155</v>
      </c>
      <c r="Q64" s="1" t="str">
        <f t="shared" si="2"/>
        <v>2.0L</v>
      </c>
      <c r="R64" s="1" t="s">
        <v>70</v>
      </c>
      <c r="S64" s="1" t="str">
        <f t="shared" si="3"/>
        <v>Red</v>
      </c>
      <c r="T64" s="5">
        <v>5000</v>
      </c>
      <c r="U64" s="1">
        <v>2024</v>
      </c>
      <c r="V64" s="1">
        <v>202411</v>
      </c>
      <c r="W64" s="1" t="s">
        <v>178</v>
      </c>
      <c r="X64" s="1" t="s">
        <v>157</v>
      </c>
    </row>
    <row r="65" spans="1:24" x14ac:dyDescent="0.2">
      <c r="A65" s="1" t="s">
        <v>315</v>
      </c>
      <c r="B65" s="1" t="s">
        <v>254</v>
      </c>
      <c r="C65" s="1" t="s">
        <v>295</v>
      </c>
      <c r="D65" s="1" t="s">
        <v>89</v>
      </c>
      <c r="E65" s="1" t="s">
        <v>90</v>
      </c>
      <c r="F65" s="1" t="s">
        <v>25</v>
      </c>
      <c r="G65" s="8">
        <v>29800</v>
      </c>
      <c r="H65" s="1" t="s">
        <v>41</v>
      </c>
      <c r="I65" s="1" t="s">
        <v>296</v>
      </c>
      <c r="J65" s="1" t="s">
        <v>297</v>
      </c>
      <c r="K65" s="1" t="s">
        <v>67</v>
      </c>
      <c r="L65" s="1" t="str">
        <f t="shared" si="0"/>
        <v>Ford Country</v>
      </c>
      <c r="M65" s="1" t="str">
        <f t="shared" si="1"/>
        <v>Ford Country</v>
      </c>
      <c r="N65" s="1" t="s">
        <v>68</v>
      </c>
      <c r="O65" s="1" t="s">
        <v>31</v>
      </c>
      <c r="P65" s="1" t="s">
        <v>53</v>
      </c>
      <c r="Q65" s="1" t="str">
        <f t="shared" si="2"/>
        <v>1.5L</v>
      </c>
      <c r="R65" s="1" t="s">
        <v>142</v>
      </c>
      <c r="S65" s="1" t="str">
        <f t="shared" si="3"/>
        <v>Green</v>
      </c>
      <c r="T65" s="5">
        <v>9000</v>
      </c>
      <c r="U65" s="1">
        <v>2023</v>
      </c>
      <c r="V65" s="1">
        <v>202411</v>
      </c>
      <c r="W65" s="1" t="s">
        <v>178</v>
      </c>
      <c r="X65" s="1" t="s">
        <v>157</v>
      </c>
    </row>
    <row r="66" spans="1:24" x14ac:dyDescent="0.2">
      <c r="A66" s="1" t="s">
        <v>316</v>
      </c>
      <c r="B66" s="1" t="s">
        <v>221</v>
      </c>
      <c r="C66" s="1" t="s">
        <v>282</v>
      </c>
      <c r="D66" s="1" t="s">
        <v>89</v>
      </c>
      <c r="E66" s="1" t="s">
        <v>90</v>
      </c>
      <c r="F66" s="1" t="s">
        <v>25</v>
      </c>
      <c r="G66" s="8">
        <v>27900</v>
      </c>
      <c r="H66" s="1" t="s">
        <v>41</v>
      </c>
      <c r="I66" s="1" t="s">
        <v>283</v>
      </c>
      <c r="J66" s="1" t="s">
        <v>284</v>
      </c>
      <c r="K66" s="1" t="s">
        <v>141</v>
      </c>
      <c r="L66" s="1" t="str">
        <f t="shared" si="0"/>
        <v>Jeep Nation</v>
      </c>
      <c r="M66" s="1" t="str">
        <f t="shared" si="1"/>
        <v>Jeep Nation</v>
      </c>
      <c r="N66" s="1" t="s">
        <v>84</v>
      </c>
      <c r="O66" s="1" t="s">
        <v>31</v>
      </c>
      <c r="P66" s="1" t="s">
        <v>285</v>
      </c>
      <c r="Q66" s="1" t="str">
        <f t="shared" si="2"/>
        <v>1.3L</v>
      </c>
      <c r="R66" s="1" t="s">
        <v>54</v>
      </c>
      <c r="S66" s="1" t="str">
        <f t="shared" si="3"/>
        <v>Silver</v>
      </c>
      <c r="T66" s="5">
        <v>13000</v>
      </c>
      <c r="U66" s="1">
        <v>2023</v>
      </c>
      <c r="V66" s="1">
        <v>202410</v>
      </c>
      <c r="W66" s="1" t="s">
        <v>156</v>
      </c>
      <c r="X66" s="1" t="s">
        <v>157</v>
      </c>
    </row>
    <row r="67" spans="1:24" x14ac:dyDescent="0.2">
      <c r="A67" s="1" t="s">
        <v>317</v>
      </c>
      <c r="B67" s="1" t="s">
        <v>221</v>
      </c>
      <c r="C67" s="1" t="s">
        <v>222</v>
      </c>
      <c r="D67" s="1" t="s">
        <v>89</v>
      </c>
      <c r="E67" s="1" t="s">
        <v>90</v>
      </c>
      <c r="F67" s="1" t="s">
        <v>25</v>
      </c>
      <c r="G67" s="8">
        <v>38900</v>
      </c>
      <c r="H67" s="1" t="s">
        <v>41</v>
      </c>
      <c r="I67" s="1" t="s">
        <v>223</v>
      </c>
      <c r="J67" s="1" t="s">
        <v>224</v>
      </c>
      <c r="K67" s="1" t="s">
        <v>141</v>
      </c>
      <c r="L67" s="1" t="str">
        <f t="shared" ref="L67:L130" si="4">IF(ISBLANK(K67), "Unknown", K67)</f>
        <v>Jeep Nation</v>
      </c>
      <c r="M67" s="1" t="str">
        <f t="shared" ref="M67:M130" si="5">PROPER(L67)</f>
        <v>Jeep Nation</v>
      </c>
      <c r="N67" s="1" t="s">
        <v>84</v>
      </c>
      <c r="O67" s="1" t="s">
        <v>31</v>
      </c>
      <c r="P67" s="1" t="s">
        <v>85</v>
      </c>
      <c r="Q67" s="1" t="str">
        <f t="shared" ref="Q67:Q130" si="6">IF(ISBLANK(P67), "Unknown", P67)</f>
        <v>3.6L</v>
      </c>
      <c r="R67" s="1" t="s">
        <v>100</v>
      </c>
      <c r="S67" s="1" t="str">
        <f t="shared" ref="S67:S130" si="7">IF(ISBLANK(R67), "Unknwon", R67)</f>
        <v>Gray</v>
      </c>
      <c r="T67" s="5">
        <v>35000</v>
      </c>
      <c r="U67" s="1">
        <v>2020</v>
      </c>
      <c r="V67" s="1">
        <v>202402</v>
      </c>
      <c r="W67" s="1" t="s">
        <v>47</v>
      </c>
      <c r="X67" s="1" t="s">
        <v>35</v>
      </c>
    </row>
    <row r="68" spans="1:24" x14ac:dyDescent="0.2">
      <c r="A68" s="1" t="s">
        <v>318</v>
      </c>
      <c r="B68" s="1" t="s">
        <v>254</v>
      </c>
      <c r="C68" s="1" t="s">
        <v>295</v>
      </c>
      <c r="D68" s="1" t="s">
        <v>89</v>
      </c>
      <c r="E68" s="1" t="s">
        <v>90</v>
      </c>
      <c r="F68" s="1" t="s">
        <v>25</v>
      </c>
      <c r="G68" s="8">
        <v>29800</v>
      </c>
      <c r="H68" s="1" t="s">
        <v>41</v>
      </c>
      <c r="I68" s="1" t="s">
        <v>296</v>
      </c>
      <c r="J68" s="1" t="s">
        <v>297</v>
      </c>
      <c r="K68" s="1" t="s">
        <v>67</v>
      </c>
      <c r="L68" s="1" t="str">
        <f t="shared" si="4"/>
        <v>Ford Country</v>
      </c>
      <c r="M68" s="1" t="str">
        <f t="shared" si="5"/>
        <v>Ford Country</v>
      </c>
      <c r="N68" s="1" t="s">
        <v>68</v>
      </c>
      <c r="O68" s="1" t="s">
        <v>31</v>
      </c>
      <c r="P68" s="1" t="s">
        <v>53</v>
      </c>
      <c r="Q68" s="1" t="str">
        <f t="shared" si="6"/>
        <v>1.5L</v>
      </c>
      <c r="R68" s="1" t="s">
        <v>142</v>
      </c>
      <c r="S68" s="1" t="str">
        <f t="shared" si="7"/>
        <v>Green</v>
      </c>
      <c r="T68" s="5">
        <v>9000</v>
      </c>
      <c r="U68" s="1">
        <v>2023</v>
      </c>
      <c r="V68" s="1">
        <v>202411</v>
      </c>
      <c r="W68" s="1" t="s">
        <v>178</v>
      </c>
      <c r="X68" s="1" t="s">
        <v>157</v>
      </c>
    </row>
    <row r="69" spans="1:24" x14ac:dyDescent="0.2">
      <c r="A69" s="1" t="s">
        <v>319</v>
      </c>
      <c r="B69" s="1" t="s">
        <v>216</v>
      </c>
      <c r="C69" s="1" t="s">
        <v>217</v>
      </c>
      <c r="D69" s="1" t="s">
        <v>23</v>
      </c>
      <c r="E69" s="1" t="s">
        <v>24</v>
      </c>
      <c r="F69" s="1" t="s">
        <v>25</v>
      </c>
      <c r="G69" s="8">
        <v>22900</v>
      </c>
      <c r="H69" s="1" t="s">
        <v>26</v>
      </c>
      <c r="I69" s="1" t="s">
        <v>218</v>
      </c>
      <c r="J69" s="1" t="s">
        <v>219</v>
      </c>
      <c r="K69" s="1" t="s">
        <v>44</v>
      </c>
      <c r="L69" s="1" t="str">
        <f t="shared" si="4"/>
        <v>Hyundai Plus</v>
      </c>
      <c r="M69" s="1" t="str">
        <f t="shared" si="5"/>
        <v>Hyundai Plus</v>
      </c>
      <c r="N69" s="1" t="s">
        <v>30</v>
      </c>
      <c r="O69" s="1" t="s">
        <v>31</v>
      </c>
      <c r="P69" s="1" t="s">
        <v>155</v>
      </c>
      <c r="Q69" s="1" t="str">
        <f t="shared" si="6"/>
        <v>2.0L</v>
      </c>
      <c r="R69" s="1" t="s">
        <v>70</v>
      </c>
      <c r="S69" s="1" t="str">
        <f t="shared" si="7"/>
        <v>Red</v>
      </c>
      <c r="T69" s="5">
        <v>12000</v>
      </c>
      <c r="U69" s="1">
        <v>2022</v>
      </c>
      <c r="V69" s="1">
        <v>202402</v>
      </c>
      <c r="W69" s="1" t="s">
        <v>47</v>
      </c>
      <c r="X69" s="1" t="s">
        <v>35</v>
      </c>
    </row>
    <row r="70" spans="1:24" x14ac:dyDescent="0.2">
      <c r="A70" s="1" t="s">
        <v>320</v>
      </c>
      <c r="B70" s="1" t="s">
        <v>272</v>
      </c>
      <c r="C70" s="1" t="s">
        <v>287</v>
      </c>
      <c r="D70" s="1" t="s">
        <v>23</v>
      </c>
      <c r="E70" s="1" t="s">
        <v>73</v>
      </c>
      <c r="F70" s="1" t="s">
        <v>25</v>
      </c>
      <c r="G70" s="8">
        <v>26900</v>
      </c>
      <c r="H70" s="1" t="s">
        <v>41</v>
      </c>
      <c r="I70" s="1" t="s">
        <v>288</v>
      </c>
      <c r="J70" s="1" t="s">
        <v>289</v>
      </c>
      <c r="K70" s="1" t="s">
        <v>98</v>
      </c>
      <c r="L70" s="1" t="str">
        <f t="shared" si="4"/>
        <v>Chevy World</v>
      </c>
      <c r="M70" s="1" t="str">
        <f t="shared" si="5"/>
        <v>Chevy World</v>
      </c>
      <c r="N70" s="1" t="s">
        <v>68</v>
      </c>
      <c r="O70" s="1" t="s">
        <v>165</v>
      </c>
      <c r="Q70" s="1" t="str">
        <f t="shared" si="6"/>
        <v>Unknown</v>
      </c>
      <c r="R70" s="1" t="s">
        <v>70</v>
      </c>
      <c r="S70" s="1" t="str">
        <f t="shared" si="7"/>
        <v>Red</v>
      </c>
      <c r="T70" s="5">
        <v>8000</v>
      </c>
      <c r="U70" s="1">
        <v>2023</v>
      </c>
      <c r="V70" s="1">
        <v>202410</v>
      </c>
      <c r="W70" s="1" t="s">
        <v>156</v>
      </c>
      <c r="X70" s="1" t="s">
        <v>157</v>
      </c>
    </row>
    <row r="71" spans="1:24" x14ac:dyDescent="0.2">
      <c r="A71" s="1" t="s">
        <v>321</v>
      </c>
      <c r="B71" s="1" t="s">
        <v>221</v>
      </c>
      <c r="C71" s="1" t="s">
        <v>282</v>
      </c>
      <c r="D71" s="1" t="s">
        <v>89</v>
      </c>
      <c r="E71" s="1" t="s">
        <v>90</v>
      </c>
      <c r="F71" s="1" t="s">
        <v>25</v>
      </c>
      <c r="G71" s="8">
        <v>27900</v>
      </c>
      <c r="H71" s="1" t="s">
        <v>41</v>
      </c>
      <c r="I71" s="1" t="s">
        <v>283</v>
      </c>
      <c r="J71" s="1" t="s">
        <v>284</v>
      </c>
      <c r="K71" s="1" t="s">
        <v>141</v>
      </c>
      <c r="L71" s="1" t="str">
        <f t="shared" si="4"/>
        <v>Jeep Nation</v>
      </c>
      <c r="M71" s="1" t="str">
        <f t="shared" si="5"/>
        <v>Jeep Nation</v>
      </c>
      <c r="N71" s="1" t="s">
        <v>84</v>
      </c>
      <c r="O71" s="1" t="s">
        <v>31</v>
      </c>
      <c r="P71" s="1" t="s">
        <v>285</v>
      </c>
      <c r="Q71" s="1" t="str">
        <f t="shared" si="6"/>
        <v>1.3L</v>
      </c>
      <c r="R71" s="1" t="s">
        <v>54</v>
      </c>
      <c r="S71" s="1" t="str">
        <f t="shared" si="7"/>
        <v>Silver</v>
      </c>
      <c r="T71" s="5">
        <v>13000</v>
      </c>
      <c r="U71" s="1">
        <v>2023</v>
      </c>
      <c r="V71" s="1">
        <v>202410</v>
      </c>
      <c r="W71" s="1" t="s">
        <v>156</v>
      </c>
      <c r="X71" s="1" t="s">
        <v>157</v>
      </c>
    </row>
    <row r="72" spans="1:24" x14ac:dyDescent="0.2">
      <c r="A72" s="1" t="s">
        <v>322</v>
      </c>
      <c r="B72" s="1" t="s">
        <v>211</v>
      </c>
      <c r="C72" s="1" t="s">
        <v>212</v>
      </c>
      <c r="D72" s="1" t="s">
        <v>23</v>
      </c>
      <c r="E72" s="1" t="s">
        <v>73</v>
      </c>
      <c r="F72" s="1" t="s">
        <v>25</v>
      </c>
      <c r="G72" s="8">
        <v>26800</v>
      </c>
      <c r="H72" s="1" t="s">
        <v>41</v>
      </c>
      <c r="I72" s="1" t="s">
        <v>213</v>
      </c>
      <c r="J72" s="1" t="s">
        <v>214</v>
      </c>
      <c r="L72" s="1" t="str">
        <f t="shared" si="4"/>
        <v>Unknown</v>
      </c>
      <c r="M72" s="1" t="str">
        <f t="shared" si="5"/>
        <v>Unknown</v>
      </c>
      <c r="N72" s="1" t="s">
        <v>52</v>
      </c>
      <c r="O72" s="1" t="s">
        <v>31</v>
      </c>
      <c r="P72" s="1" t="s">
        <v>60</v>
      </c>
      <c r="Q72" s="1" t="str">
        <f t="shared" si="6"/>
        <v>2.5L</v>
      </c>
      <c r="R72" s="1" t="s">
        <v>54</v>
      </c>
      <c r="S72" s="1" t="str">
        <f t="shared" si="7"/>
        <v>Silver</v>
      </c>
      <c r="T72" s="5">
        <v>22000</v>
      </c>
      <c r="U72" s="1">
        <v>2020</v>
      </c>
      <c r="V72" s="1">
        <v>202402</v>
      </c>
      <c r="W72" s="1" t="s">
        <v>47</v>
      </c>
      <c r="X72" s="1" t="s">
        <v>35</v>
      </c>
    </row>
    <row r="73" spans="1:24" x14ac:dyDescent="0.2">
      <c r="A73" s="1" t="s">
        <v>323</v>
      </c>
      <c r="B73" s="1" t="s">
        <v>254</v>
      </c>
      <c r="C73" s="1" t="s">
        <v>295</v>
      </c>
      <c r="D73" s="1" t="s">
        <v>89</v>
      </c>
      <c r="E73" s="1" t="s">
        <v>90</v>
      </c>
      <c r="F73" s="1" t="s">
        <v>25</v>
      </c>
      <c r="G73" s="8">
        <v>29800</v>
      </c>
      <c r="H73" s="1" t="s">
        <v>41</v>
      </c>
      <c r="I73" s="1" t="s">
        <v>296</v>
      </c>
      <c r="J73" s="1" t="s">
        <v>297</v>
      </c>
      <c r="K73" s="1" t="s">
        <v>67</v>
      </c>
      <c r="L73" s="1" t="str">
        <f t="shared" si="4"/>
        <v>Ford Country</v>
      </c>
      <c r="M73" s="1" t="str">
        <f t="shared" si="5"/>
        <v>Ford Country</v>
      </c>
      <c r="N73" s="1" t="s">
        <v>68</v>
      </c>
      <c r="O73" s="1" t="s">
        <v>31</v>
      </c>
      <c r="P73" s="1" t="s">
        <v>53</v>
      </c>
      <c r="Q73" s="1" t="str">
        <f t="shared" si="6"/>
        <v>1.5L</v>
      </c>
      <c r="R73" s="1" t="s">
        <v>142</v>
      </c>
      <c r="S73" s="1" t="str">
        <f t="shared" si="7"/>
        <v>Green</v>
      </c>
      <c r="T73" s="5">
        <v>9000</v>
      </c>
      <c r="U73" s="1">
        <v>2023</v>
      </c>
      <c r="V73" s="1">
        <v>202411</v>
      </c>
      <c r="W73" s="1" t="s">
        <v>178</v>
      </c>
      <c r="X73" s="1" t="s">
        <v>157</v>
      </c>
    </row>
    <row r="74" spans="1:24" x14ac:dyDescent="0.2">
      <c r="A74" s="1" t="s">
        <v>324</v>
      </c>
      <c r="B74" s="1" t="s">
        <v>211</v>
      </c>
      <c r="C74" s="1" t="s">
        <v>212</v>
      </c>
      <c r="D74" s="1" t="s">
        <v>23</v>
      </c>
      <c r="E74" s="1" t="s">
        <v>73</v>
      </c>
      <c r="F74" s="1" t="s">
        <v>25</v>
      </c>
      <c r="G74" s="8">
        <v>27500</v>
      </c>
      <c r="H74" s="1" t="s">
        <v>41</v>
      </c>
      <c r="I74" s="1" t="s">
        <v>232</v>
      </c>
      <c r="J74" s="1" t="s">
        <v>233</v>
      </c>
      <c r="K74" s="1" t="s">
        <v>182</v>
      </c>
      <c r="L74" s="1" t="str">
        <f t="shared" si="4"/>
        <v>Nissan Direct</v>
      </c>
      <c r="M74" s="1" t="str">
        <f t="shared" si="5"/>
        <v>Nissan Direct</v>
      </c>
      <c r="N74" s="1" t="s">
        <v>84</v>
      </c>
      <c r="O74" s="1" t="s">
        <v>31</v>
      </c>
      <c r="P74" s="1" t="s">
        <v>60</v>
      </c>
      <c r="Q74" s="1" t="str">
        <f t="shared" si="6"/>
        <v>2.5L</v>
      </c>
      <c r="S74" s="1" t="str">
        <f t="shared" si="7"/>
        <v>Unknwon</v>
      </c>
      <c r="T74" s="5">
        <v>26000</v>
      </c>
      <c r="U74" s="1">
        <v>2020</v>
      </c>
      <c r="V74" s="1">
        <v>202403</v>
      </c>
      <c r="W74" s="1" t="s">
        <v>55</v>
      </c>
      <c r="X74" s="1" t="s">
        <v>35</v>
      </c>
    </row>
    <row r="75" spans="1:24" x14ac:dyDescent="0.2">
      <c r="A75" s="1" t="s">
        <v>325</v>
      </c>
      <c r="B75" s="1" t="s">
        <v>211</v>
      </c>
      <c r="C75" s="1" t="s">
        <v>212</v>
      </c>
      <c r="D75" s="1" t="s">
        <v>23</v>
      </c>
      <c r="E75" s="1" t="s">
        <v>73</v>
      </c>
      <c r="F75" s="1" t="s">
        <v>25</v>
      </c>
      <c r="G75" s="8">
        <v>26800</v>
      </c>
      <c r="H75" s="1" t="s">
        <v>41</v>
      </c>
      <c r="I75" s="1" t="s">
        <v>213</v>
      </c>
      <c r="J75" s="1" t="s">
        <v>214</v>
      </c>
      <c r="L75" s="1" t="str">
        <f t="shared" si="4"/>
        <v>Unknown</v>
      </c>
      <c r="M75" s="1" t="str">
        <f t="shared" si="5"/>
        <v>Unknown</v>
      </c>
      <c r="N75" s="1" t="s">
        <v>52</v>
      </c>
      <c r="O75" s="1" t="s">
        <v>31</v>
      </c>
      <c r="P75" s="1" t="s">
        <v>60</v>
      </c>
      <c r="Q75" s="1" t="str">
        <f t="shared" si="6"/>
        <v>2.5L</v>
      </c>
      <c r="R75" s="1" t="s">
        <v>54</v>
      </c>
      <c r="S75" s="1" t="str">
        <f t="shared" si="7"/>
        <v>Silver</v>
      </c>
      <c r="T75" s="5">
        <v>22000</v>
      </c>
      <c r="U75" s="1">
        <v>2020</v>
      </c>
      <c r="V75" s="1">
        <v>202402</v>
      </c>
      <c r="W75" s="1" t="s">
        <v>47</v>
      </c>
      <c r="X75" s="1" t="s">
        <v>35</v>
      </c>
    </row>
    <row r="76" spans="1:24" x14ac:dyDescent="0.2">
      <c r="A76" s="1" t="s">
        <v>326</v>
      </c>
      <c r="B76" s="1" t="s">
        <v>221</v>
      </c>
      <c r="C76" s="1" t="s">
        <v>282</v>
      </c>
      <c r="D76" s="1" t="s">
        <v>89</v>
      </c>
      <c r="E76" s="1" t="s">
        <v>90</v>
      </c>
      <c r="F76" s="1" t="s">
        <v>25</v>
      </c>
      <c r="G76" s="8">
        <v>27900</v>
      </c>
      <c r="H76" s="1" t="s">
        <v>41</v>
      </c>
      <c r="I76" s="1" t="s">
        <v>283</v>
      </c>
      <c r="J76" s="1" t="s">
        <v>284</v>
      </c>
      <c r="K76" s="1" t="s">
        <v>141</v>
      </c>
      <c r="L76" s="1" t="str">
        <f t="shared" si="4"/>
        <v>Jeep Nation</v>
      </c>
      <c r="M76" s="1" t="str">
        <f t="shared" si="5"/>
        <v>Jeep Nation</v>
      </c>
      <c r="N76" s="1" t="s">
        <v>84</v>
      </c>
      <c r="O76" s="1" t="s">
        <v>31</v>
      </c>
      <c r="P76" s="1" t="s">
        <v>285</v>
      </c>
      <c r="Q76" s="1" t="str">
        <f t="shared" si="6"/>
        <v>1.3L</v>
      </c>
      <c r="R76" s="1" t="s">
        <v>54</v>
      </c>
      <c r="S76" s="1" t="str">
        <f t="shared" si="7"/>
        <v>Silver</v>
      </c>
      <c r="T76" s="5">
        <v>13000</v>
      </c>
      <c r="U76" s="1">
        <v>2023</v>
      </c>
      <c r="V76" s="1">
        <v>202410</v>
      </c>
      <c r="W76" s="1" t="s">
        <v>156</v>
      </c>
      <c r="X76" s="1" t="s">
        <v>157</v>
      </c>
    </row>
    <row r="77" spans="1:24" x14ac:dyDescent="0.2">
      <c r="A77" s="1" t="s">
        <v>327</v>
      </c>
      <c r="B77" s="1" t="s">
        <v>206</v>
      </c>
      <c r="C77" s="1" t="s">
        <v>207</v>
      </c>
      <c r="D77" s="1" t="s">
        <v>23</v>
      </c>
      <c r="E77" s="1" t="s">
        <v>24</v>
      </c>
      <c r="F77" s="1" t="s">
        <v>25</v>
      </c>
      <c r="G77" s="8">
        <v>24500</v>
      </c>
      <c r="H77" s="1" t="s">
        <v>26</v>
      </c>
      <c r="I77" s="1" t="s">
        <v>208</v>
      </c>
      <c r="J77" s="1" t="s">
        <v>209</v>
      </c>
      <c r="K77" s="1" t="s">
        <v>146</v>
      </c>
      <c r="L77" s="1" t="str">
        <f t="shared" si="4"/>
        <v>Metro Honda</v>
      </c>
      <c r="M77" s="1" t="str">
        <f t="shared" si="5"/>
        <v>Metro Honda</v>
      </c>
      <c r="N77" s="1" t="s">
        <v>52</v>
      </c>
      <c r="O77" s="1" t="s">
        <v>31</v>
      </c>
      <c r="P77" s="1" t="s">
        <v>53</v>
      </c>
      <c r="Q77" s="1" t="str">
        <f t="shared" si="6"/>
        <v>1.5L</v>
      </c>
      <c r="R77" s="1" t="s">
        <v>61</v>
      </c>
      <c r="S77" s="1" t="str">
        <f t="shared" si="7"/>
        <v>Blue</v>
      </c>
      <c r="T77" s="5">
        <v>15000</v>
      </c>
      <c r="U77" s="1">
        <v>2021</v>
      </c>
      <c r="V77" s="1">
        <v>202401</v>
      </c>
      <c r="W77" s="1" t="s">
        <v>34</v>
      </c>
      <c r="X77" s="1" t="s">
        <v>35</v>
      </c>
    </row>
    <row r="78" spans="1:24" x14ac:dyDescent="0.2">
      <c r="A78" s="1" t="s">
        <v>328</v>
      </c>
      <c r="B78" s="1" t="s">
        <v>211</v>
      </c>
      <c r="C78" s="1" t="s">
        <v>303</v>
      </c>
      <c r="D78" s="1" t="s">
        <v>261</v>
      </c>
      <c r="E78" s="1" t="s">
        <v>304</v>
      </c>
      <c r="F78" s="1" t="s">
        <v>25</v>
      </c>
      <c r="G78" s="8">
        <v>115900</v>
      </c>
      <c r="H78" s="1" t="s">
        <v>263</v>
      </c>
      <c r="I78" s="1" t="s">
        <v>305</v>
      </c>
      <c r="J78" s="1" t="s">
        <v>306</v>
      </c>
      <c r="K78" s="1" t="s">
        <v>182</v>
      </c>
      <c r="L78" s="1" t="str">
        <f t="shared" si="4"/>
        <v>Nissan Direct</v>
      </c>
      <c r="M78" s="1" t="str">
        <f t="shared" si="5"/>
        <v>Nissan Direct</v>
      </c>
      <c r="N78" s="1" t="s">
        <v>84</v>
      </c>
      <c r="O78" s="1" t="s">
        <v>31</v>
      </c>
      <c r="P78" s="1" t="s">
        <v>127</v>
      </c>
      <c r="Q78" s="1" t="str">
        <f t="shared" si="6"/>
        <v>3.8L</v>
      </c>
      <c r="R78" s="1" t="s">
        <v>46</v>
      </c>
      <c r="S78" s="1" t="str">
        <f t="shared" si="7"/>
        <v>Black</v>
      </c>
      <c r="T78" s="5">
        <v>2500</v>
      </c>
      <c r="U78" s="1">
        <v>2024</v>
      </c>
      <c r="V78" s="1">
        <v>202412</v>
      </c>
      <c r="W78" s="1" t="s">
        <v>196</v>
      </c>
      <c r="X78" s="1" t="s">
        <v>157</v>
      </c>
    </row>
    <row r="79" spans="1:24" x14ac:dyDescent="0.2">
      <c r="A79" s="1" t="s">
        <v>329</v>
      </c>
      <c r="B79" s="1" t="s">
        <v>272</v>
      </c>
      <c r="C79" s="1" t="s">
        <v>287</v>
      </c>
      <c r="D79" s="1" t="s">
        <v>23</v>
      </c>
      <c r="E79" s="1" t="s">
        <v>73</v>
      </c>
      <c r="F79" s="1" t="s">
        <v>25</v>
      </c>
      <c r="G79" s="8">
        <v>26900</v>
      </c>
      <c r="H79" s="1" t="s">
        <v>41</v>
      </c>
      <c r="I79" s="1" t="s">
        <v>288</v>
      </c>
      <c r="J79" s="1" t="s">
        <v>289</v>
      </c>
      <c r="K79" s="1" t="s">
        <v>98</v>
      </c>
      <c r="L79" s="1" t="str">
        <f t="shared" si="4"/>
        <v>Chevy World</v>
      </c>
      <c r="M79" s="1" t="str">
        <f t="shared" si="5"/>
        <v>Chevy World</v>
      </c>
      <c r="N79" s="1" t="s">
        <v>68</v>
      </c>
      <c r="O79" s="1" t="s">
        <v>165</v>
      </c>
      <c r="Q79" s="1" t="str">
        <f t="shared" si="6"/>
        <v>Unknown</v>
      </c>
      <c r="R79" s="1" t="s">
        <v>70</v>
      </c>
      <c r="S79" s="1" t="str">
        <f t="shared" si="7"/>
        <v>Red</v>
      </c>
      <c r="T79" s="5">
        <v>8000</v>
      </c>
      <c r="U79" s="1">
        <v>2023</v>
      </c>
      <c r="V79" s="1">
        <v>202410</v>
      </c>
      <c r="W79" s="1" t="s">
        <v>156</v>
      </c>
      <c r="X79" s="1" t="s">
        <v>157</v>
      </c>
    </row>
    <row r="80" spans="1:24" x14ac:dyDescent="0.2">
      <c r="A80" s="1" t="s">
        <v>330</v>
      </c>
      <c r="B80" s="1" t="s">
        <v>243</v>
      </c>
      <c r="C80" s="1" t="s">
        <v>299</v>
      </c>
      <c r="D80" s="1" t="s">
        <v>23</v>
      </c>
      <c r="E80" s="1" t="s">
        <v>73</v>
      </c>
      <c r="F80" s="1" t="s">
        <v>110</v>
      </c>
      <c r="G80" s="8">
        <v>69900</v>
      </c>
      <c r="H80" s="1" t="s">
        <v>228</v>
      </c>
      <c r="I80" s="1" t="s">
        <v>300</v>
      </c>
      <c r="J80" s="1" t="s">
        <v>301</v>
      </c>
      <c r="K80" s="1" t="s">
        <v>247</v>
      </c>
      <c r="L80" s="1" t="str">
        <f t="shared" si="4"/>
        <v>BMW Elite</v>
      </c>
      <c r="M80" s="1" t="str">
        <f t="shared" si="5"/>
        <v>Bmw Elite</v>
      </c>
      <c r="N80" s="1" t="s">
        <v>52</v>
      </c>
      <c r="O80" s="1" t="s">
        <v>31</v>
      </c>
      <c r="P80" s="1" t="s">
        <v>189</v>
      </c>
      <c r="Q80" s="1" t="str">
        <f t="shared" si="6"/>
        <v>3.0L</v>
      </c>
      <c r="R80" s="1" t="s">
        <v>33</v>
      </c>
      <c r="S80" s="1" t="str">
        <f t="shared" si="7"/>
        <v>White</v>
      </c>
      <c r="T80" s="5">
        <v>6000</v>
      </c>
      <c r="U80" s="1">
        <v>2023</v>
      </c>
      <c r="V80" s="1">
        <v>202412</v>
      </c>
      <c r="W80" s="1" t="s">
        <v>196</v>
      </c>
      <c r="X80" s="1" t="s">
        <v>157</v>
      </c>
    </row>
    <row r="81" spans="1:24" x14ac:dyDescent="0.2">
      <c r="A81" s="1" t="s">
        <v>331</v>
      </c>
      <c r="B81" s="1" t="s">
        <v>243</v>
      </c>
      <c r="C81" s="1" t="s">
        <v>260</v>
      </c>
      <c r="D81" s="1" t="s">
        <v>261</v>
      </c>
      <c r="E81" s="1" t="s">
        <v>262</v>
      </c>
      <c r="F81" s="1" t="s">
        <v>110</v>
      </c>
      <c r="G81" s="8">
        <v>99900</v>
      </c>
      <c r="H81" s="1" t="s">
        <v>263</v>
      </c>
      <c r="I81" s="1" t="s">
        <v>264</v>
      </c>
      <c r="J81" s="1" t="s">
        <v>265</v>
      </c>
      <c r="K81" s="1" t="s">
        <v>247</v>
      </c>
      <c r="L81" s="1" t="str">
        <f t="shared" si="4"/>
        <v>BMW Elite</v>
      </c>
      <c r="M81" s="1" t="str">
        <f t="shared" si="5"/>
        <v>Bmw Elite</v>
      </c>
      <c r="N81" s="1" t="s">
        <v>52</v>
      </c>
      <c r="O81" s="1" t="s">
        <v>31</v>
      </c>
      <c r="P81" s="1" t="s">
        <v>189</v>
      </c>
      <c r="Q81" s="1" t="str">
        <f t="shared" si="6"/>
        <v>3.0L</v>
      </c>
      <c r="R81" s="1" t="s">
        <v>61</v>
      </c>
      <c r="S81" s="1" t="str">
        <f t="shared" si="7"/>
        <v>Blue</v>
      </c>
      <c r="T81" s="5">
        <v>18000</v>
      </c>
      <c r="U81" s="1">
        <v>2022</v>
      </c>
      <c r="V81" s="1">
        <v>202407</v>
      </c>
      <c r="W81" s="1" t="s">
        <v>78</v>
      </c>
      <c r="X81" s="1" t="s">
        <v>79</v>
      </c>
    </row>
    <row r="82" spans="1:24" x14ac:dyDescent="0.2">
      <c r="A82" s="1" t="s">
        <v>332</v>
      </c>
      <c r="B82" s="1" t="s">
        <v>254</v>
      </c>
      <c r="C82" s="1" t="s">
        <v>255</v>
      </c>
      <c r="D82" s="1" t="s">
        <v>89</v>
      </c>
      <c r="E82" s="1" t="s">
        <v>90</v>
      </c>
      <c r="F82" s="1" t="s">
        <v>25</v>
      </c>
      <c r="G82" s="8">
        <v>38900</v>
      </c>
      <c r="H82" s="1" t="s">
        <v>41</v>
      </c>
      <c r="I82" s="1" t="s">
        <v>256</v>
      </c>
      <c r="J82" s="1" t="s">
        <v>257</v>
      </c>
      <c r="K82" s="1" t="s">
        <v>67</v>
      </c>
      <c r="L82" s="1" t="str">
        <f t="shared" si="4"/>
        <v>Ford Country</v>
      </c>
      <c r="M82" s="1" t="str">
        <f t="shared" si="5"/>
        <v>Ford Country</v>
      </c>
      <c r="N82" s="1" t="s">
        <v>68</v>
      </c>
      <c r="O82" s="1" t="s">
        <v>31</v>
      </c>
      <c r="P82" s="1" t="s">
        <v>258</v>
      </c>
      <c r="Q82" s="1" t="str">
        <f t="shared" si="6"/>
        <v>2.3L</v>
      </c>
      <c r="R82" s="1" t="s">
        <v>142</v>
      </c>
      <c r="S82" s="1" t="str">
        <f t="shared" si="7"/>
        <v>Green</v>
      </c>
      <c r="T82" s="5">
        <v>9000</v>
      </c>
      <c r="U82" s="1">
        <v>2023</v>
      </c>
      <c r="V82" s="1">
        <v>202407</v>
      </c>
      <c r="W82" s="1" t="s">
        <v>78</v>
      </c>
      <c r="X82" s="1" t="s">
        <v>79</v>
      </c>
    </row>
    <row r="83" spans="1:24" x14ac:dyDescent="0.2">
      <c r="A83" s="1" t="s">
        <v>333</v>
      </c>
      <c r="B83" s="1" t="s">
        <v>211</v>
      </c>
      <c r="C83" s="1" t="s">
        <v>249</v>
      </c>
      <c r="D83" s="1" t="s">
        <v>89</v>
      </c>
      <c r="E83" s="1" t="s">
        <v>90</v>
      </c>
      <c r="F83" s="1" t="s">
        <v>25</v>
      </c>
      <c r="G83" s="8">
        <v>51200</v>
      </c>
      <c r="H83" s="1" t="s">
        <v>91</v>
      </c>
      <c r="I83" s="1" t="s">
        <v>250</v>
      </c>
      <c r="J83" s="1" t="s">
        <v>251</v>
      </c>
      <c r="K83" s="1" t="s">
        <v>182</v>
      </c>
      <c r="L83" s="1" t="str">
        <f t="shared" si="4"/>
        <v>Nissan Direct</v>
      </c>
      <c r="M83" s="1" t="str">
        <f t="shared" si="5"/>
        <v>Nissan Direct</v>
      </c>
      <c r="N83" s="1" t="s">
        <v>84</v>
      </c>
      <c r="O83" s="1" t="s">
        <v>31</v>
      </c>
      <c r="P83" s="1" t="s">
        <v>252</v>
      </c>
      <c r="Q83" s="1" t="str">
        <f t="shared" si="6"/>
        <v>5.6L</v>
      </c>
      <c r="R83" s="1" t="s">
        <v>61</v>
      </c>
      <c r="S83" s="1" t="str">
        <f t="shared" si="7"/>
        <v>Blue</v>
      </c>
      <c r="T83" s="5">
        <v>30000</v>
      </c>
      <c r="U83" s="1">
        <v>2020</v>
      </c>
      <c r="V83" s="1">
        <v>202407</v>
      </c>
      <c r="W83" s="1" t="s">
        <v>78</v>
      </c>
      <c r="X83" s="1" t="s">
        <v>79</v>
      </c>
    </row>
    <row r="84" spans="1:24" x14ac:dyDescent="0.2">
      <c r="A84" s="1" t="s">
        <v>334</v>
      </c>
      <c r="B84" s="1" t="s">
        <v>211</v>
      </c>
      <c r="C84" s="1" t="s">
        <v>249</v>
      </c>
      <c r="D84" s="1" t="s">
        <v>89</v>
      </c>
      <c r="E84" s="1" t="s">
        <v>90</v>
      </c>
      <c r="F84" s="1" t="s">
        <v>25</v>
      </c>
      <c r="G84" s="8">
        <v>51200</v>
      </c>
      <c r="H84" s="1" t="s">
        <v>91</v>
      </c>
      <c r="I84" s="1" t="s">
        <v>250</v>
      </c>
      <c r="J84" s="1" t="s">
        <v>251</v>
      </c>
      <c r="K84" s="1" t="s">
        <v>182</v>
      </c>
      <c r="L84" s="1" t="str">
        <f t="shared" si="4"/>
        <v>Nissan Direct</v>
      </c>
      <c r="M84" s="1" t="str">
        <f t="shared" si="5"/>
        <v>Nissan Direct</v>
      </c>
      <c r="N84" s="1" t="s">
        <v>84</v>
      </c>
      <c r="O84" s="1" t="s">
        <v>31</v>
      </c>
      <c r="P84" s="1" t="s">
        <v>252</v>
      </c>
      <c r="Q84" s="1" t="str">
        <f t="shared" si="6"/>
        <v>5.6L</v>
      </c>
      <c r="R84" s="1" t="s">
        <v>61</v>
      </c>
      <c r="S84" s="1" t="str">
        <f t="shared" si="7"/>
        <v>Blue</v>
      </c>
      <c r="T84" s="5">
        <v>30000</v>
      </c>
      <c r="U84" s="1">
        <v>2020</v>
      </c>
      <c r="V84" s="1">
        <v>202407</v>
      </c>
      <c r="W84" s="1" t="s">
        <v>78</v>
      </c>
      <c r="X84" s="1" t="s">
        <v>79</v>
      </c>
    </row>
    <row r="85" spans="1:24" x14ac:dyDescent="0.2">
      <c r="A85" s="1" t="s">
        <v>335</v>
      </c>
      <c r="B85" s="1" t="s">
        <v>272</v>
      </c>
      <c r="C85" s="1" t="s">
        <v>273</v>
      </c>
      <c r="D85" s="1" t="s">
        <v>89</v>
      </c>
      <c r="E85" s="1" t="s">
        <v>90</v>
      </c>
      <c r="F85" s="1" t="s">
        <v>25</v>
      </c>
      <c r="G85" s="8">
        <v>35200</v>
      </c>
      <c r="H85" s="1" t="s">
        <v>41</v>
      </c>
      <c r="I85" s="1" t="s">
        <v>274</v>
      </c>
      <c r="J85" s="1" t="s">
        <v>275</v>
      </c>
      <c r="K85" s="1" t="s">
        <v>98</v>
      </c>
      <c r="L85" s="1" t="str">
        <f t="shared" si="4"/>
        <v>Chevy World</v>
      </c>
      <c r="M85" s="1" t="str">
        <f t="shared" si="5"/>
        <v>Chevy World</v>
      </c>
      <c r="N85" s="1" t="s">
        <v>68</v>
      </c>
      <c r="O85" s="1" t="s">
        <v>31</v>
      </c>
      <c r="P85" s="1" t="s">
        <v>60</v>
      </c>
      <c r="Q85" s="1" t="str">
        <f t="shared" si="6"/>
        <v>2.5L</v>
      </c>
      <c r="R85" s="1" t="s">
        <v>46</v>
      </c>
      <c r="S85" s="1" t="str">
        <f t="shared" si="7"/>
        <v>Black</v>
      </c>
      <c r="T85" s="5">
        <v>25000</v>
      </c>
      <c r="U85" s="1">
        <v>2020</v>
      </c>
      <c r="V85" s="1">
        <v>202409</v>
      </c>
      <c r="W85" s="1" t="s">
        <v>133</v>
      </c>
      <c r="X85" s="1" t="s">
        <v>79</v>
      </c>
    </row>
    <row r="86" spans="1:24" x14ac:dyDescent="0.2">
      <c r="A86" s="1" t="s">
        <v>336</v>
      </c>
      <c r="B86" s="1" t="s">
        <v>216</v>
      </c>
      <c r="C86" s="1" t="s">
        <v>291</v>
      </c>
      <c r="D86" s="1" t="s">
        <v>23</v>
      </c>
      <c r="E86" s="1" t="s">
        <v>73</v>
      </c>
      <c r="F86" s="1" t="s">
        <v>25</v>
      </c>
      <c r="G86" s="8">
        <v>34500</v>
      </c>
      <c r="H86" s="1" t="s">
        <v>41</v>
      </c>
      <c r="I86" s="1" t="s">
        <v>292</v>
      </c>
      <c r="J86" s="1" t="s">
        <v>293</v>
      </c>
      <c r="K86" s="1" t="s">
        <v>137</v>
      </c>
      <c r="L86" s="1" t="str">
        <f t="shared" si="4"/>
        <v>hyundai plus</v>
      </c>
      <c r="M86" s="1" t="str">
        <f t="shared" si="5"/>
        <v>Hyundai Plus</v>
      </c>
      <c r="N86" s="1" t="s">
        <v>30</v>
      </c>
      <c r="O86" s="1" t="s">
        <v>31</v>
      </c>
      <c r="P86" s="1" t="s">
        <v>155</v>
      </c>
      <c r="Q86" s="1" t="str">
        <f t="shared" si="6"/>
        <v>2.0L</v>
      </c>
      <c r="R86" s="1" t="s">
        <v>70</v>
      </c>
      <c r="S86" s="1" t="str">
        <f t="shared" si="7"/>
        <v>Red</v>
      </c>
      <c r="T86" s="5">
        <v>5000</v>
      </c>
      <c r="U86" s="1">
        <v>2024</v>
      </c>
      <c r="V86" s="1">
        <v>202411</v>
      </c>
      <c r="W86" s="1" t="s">
        <v>178</v>
      </c>
      <c r="X86" s="1" t="s">
        <v>157</v>
      </c>
    </row>
    <row r="87" spans="1:24" x14ac:dyDescent="0.2">
      <c r="A87" s="1" t="s">
        <v>337</v>
      </c>
      <c r="B87" s="1" t="s">
        <v>254</v>
      </c>
      <c r="C87" s="1" t="s">
        <v>277</v>
      </c>
      <c r="D87" s="1" t="s">
        <v>89</v>
      </c>
      <c r="E87" s="1" t="s">
        <v>90</v>
      </c>
      <c r="F87" s="1" t="s">
        <v>25</v>
      </c>
      <c r="G87" s="8">
        <v>22900</v>
      </c>
      <c r="H87" s="1" t="s">
        <v>26</v>
      </c>
      <c r="I87" s="1" t="s">
        <v>278</v>
      </c>
      <c r="J87" s="1" t="s">
        <v>279</v>
      </c>
      <c r="K87" s="1" t="s">
        <v>67</v>
      </c>
      <c r="L87" s="1" t="str">
        <f t="shared" si="4"/>
        <v>Ford Country</v>
      </c>
      <c r="M87" s="1" t="str">
        <f t="shared" si="5"/>
        <v>Ford Country</v>
      </c>
      <c r="N87" s="1" t="s">
        <v>68</v>
      </c>
      <c r="O87" s="1" t="s">
        <v>31</v>
      </c>
      <c r="P87" s="1" t="s">
        <v>280</v>
      </c>
      <c r="Q87" s="1" t="str">
        <f t="shared" si="6"/>
        <v>1.0L</v>
      </c>
      <c r="R87" s="1" t="s">
        <v>33</v>
      </c>
      <c r="S87" s="1" t="str">
        <f t="shared" si="7"/>
        <v>White</v>
      </c>
      <c r="T87" s="5">
        <v>19000</v>
      </c>
      <c r="U87" s="1">
        <v>2021</v>
      </c>
      <c r="V87" s="1">
        <v>202409</v>
      </c>
      <c r="W87" s="1" t="s">
        <v>133</v>
      </c>
      <c r="X87" s="1" t="s">
        <v>79</v>
      </c>
    </row>
    <row r="88" spans="1:24" x14ac:dyDescent="0.2">
      <c r="A88" s="1" t="s">
        <v>338</v>
      </c>
      <c r="B88" s="1" t="s">
        <v>243</v>
      </c>
      <c r="C88" s="1" t="s">
        <v>299</v>
      </c>
      <c r="D88" s="1" t="s">
        <v>23</v>
      </c>
      <c r="E88" s="1" t="s">
        <v>73</v>
      </c>
      <c r="F88" s="1" t="s">
        <v>110</v>
      </c>
      <c r="G88" s="8">
        <v>69900</v>
      </c>
      <c r="H88" s="1" t="s">
        <v>228</v>
      </c>
      <c r="I88" s="1" t="s">
        <v>300</v>
      </c>
      <c r="J88" s="1" t="s">
        <v>301</v>
      </c>
      <c r="K88" s="1" t="s">
        <v>247</v>
      </c>
      <c r="L88" s="1" t="str">
        <f t="shared" si="4"/>
        <v>BMW Elite</v>
      </c>
      <c r="M88" s="1" t="str">
        <f t="shared" si="5"/>
        <v>Bmw Elite</v>
      </c>
      <c r="N88" s="1" t="s">
        <v>52</v>
      </c>
      <c r="O88" s="1" t="s">
        <v>31</v>
      </c>
      <c r="P88" s="1" t="s">
        <v>189</v>
      </c>
      <c r="Q88" s="1" t="str">
        <f t="shared" si="6"/>
        <v>3.0L</v>
      </c>
      <c r="R88" s="1" t="s">
        <v>33</v>
      </c>
      <c r="S88" s="1" t="str">
        <f t="shared" si="7"/>
        <v>White</v>
      </c>
      <c r="T88" s="5">
        <v>6000</v>
      </c>
      <c r="U88" s="1">
        <v>2023</v>
      </c>
      <c r="V88" s="1">
        <v>202412</v>
      </c>
      <c r="W88" s="1" t="s">
        <v>196</v>
      </c>
      <c r="X88" s="1" t="s">
        <v>157</v>
      </c>
    </row>
    <row r="89" spans="1:24" x14ac:dyDescent="0.2">
      <c r="A89" s="1" t="s">
        <v>339</v>
      </c>
      <c r="B89" s="1" t="s">
        <v>216</v>
      </c>
      <c r="C89" s="1" t="s">
        <v>217</v>
      </c>
      <c r="D89" s="1" t="s">
        <v>23</v>
      </c>
      <c r="E89" s="1" t="s">
        <v>24</v>
      </c>
      <c r="F89" s="1" t="s">
        <v>25</v>
      </c>
      <c r="G89" s="8">
        <v>22900</v>
      </c>
      <c r="H89" s="1" t="s">
        <v>26</v>
      </c>
      <c r="I89" s="1" t="s">
        <v>218</v>
      </c>
      <c r="J89" s="1" t="s">
        <v>219</v>
      </c>
      <c r="K89" s="1" t="s">
        <v>44</v>
      </c>
      <c r="L89" s="1" t="str">
        <f t="shared" si="4"/>
        <v>Hyundai Plus</v>
      </c>
      <c r="M89" s="1" t="str">
        <f t="shared" si="5"/>
        <v>Hyundai Plus</v>
      </c>
      <c r="N89" s="1" t="s">
        <v>30</v>
      </c>
      <c r="O89" s="1" t="s">
        <v>31</v>
      </c>
      <c r="P89" s="1" t="s">
        <v>155</v>
      </c>
      <c r="Q89" s="1" t="str">
        <f t="shared" si="6"/>
        <v>2.0L</v>
      </c>
      <c r="R89" s="1" t="s">
        <v>70</v>
      </c>
      <c r="S89" s="1" t="str">
        <f t="shared" si="7"/>
        <v>Red</v>
      </c>
      <c r="T89" s="5">
        <v>12000</v>
      </c>
      <c r="U89" s="1">
        <v>2022</v>
      </c>
      <c r="V89" s="1">
        <v>202402</v>
      </c>
      <c r="W89" s="1" t="s">
        <v>47</v>
      </c>
      <c r="X89" s="1" t="s">
        <v>35</v>
      </c>
    </row>
    <row r="90" spans="1:24" x14ac:dyDescent="0.2">
      <c r="A90" s="1" t="s">
        <v>340</v>
      </c>
      <c r="B90" s="1" t="s">
        <v>226</v>
      </c>
      <c r="C90" s="1" t="s">
        <v>227</v>
      </c>
      <c r="D90" s="1" t="s">
        <v>23</v>
      </c>
      <c r="E90" s="1" t="s">
        <v>73</v>
      </c>
      <c r="F90" s="1" t="s">
        <v>110</v>
      </c>
      <c r="G90" s="8">
        <v>89500</v>
      </c>
      <c r="H90" s="1" t="s">
        <v>228</v>
      </c>
      <c r="I90" s="1" t="s">
        <v>229</v>
      </c>
      <c r="J90" s="1" t="s">
        <v>230</v>
      </c>
      <c r="K90" s="1" t="s">
        <v>164</v>
      </c>
      <c r="L90" s="1" t="str">
        <f t="shared" si="4"/>
        <v>Tesla Direct</v>
      </c>
      <c r="M90" s="1" t="str">
        <f t="shared" si="5"/>
        <v>Tesla Direct</v>
      </c>
      <c r="N90" s="1" t="s">
        <v>30</v>
      </c>
      <c r="O90" s="1" t="s">
        <v>165</v>
      </c>
      <c r="Q90" s="1" t="str">
        <f t="shared" si="6"/>
        <v>Unknown</v>
      </c>
      <c r="R90" s="1" t="s">
        <v>70</v>
      </c>
      <c r="S90" s="1" t="str">
        <f t="shared" si="7"/>
        <v>Red</v>
      </c>
      <c r="T90" s="5">
        <v>8000</v>
      </c>
      <c r="U90" s="1">
        <v>2023</v>
      </c>
      <c r="V90" s="1">
        <v>202403</v>
      </c>
      <c r="W90" s="1" t="s">
        <v>55</v>
      </c>
      <c r="X90" s="1" t="s">
        <v>35</v>
      </c>
    </row>
    <row r="91" spans="1:24" x14ac:dyDescent="0.2">
      <c r="A91" s="1" t="s">
        <v>341</v>
      </c>
      <c r="B91" s="1" t="s">
        <v>272</v>
      </c>
      <c r="C91" s="1" t="s">
        <v>273</v>
      </c>
      <c r="D91" s="1" t="s">
        <v>89</v>
      </c>
      <c r="E91" s="1" t="s">
        <v>90</v>
      </c>
      <c r="F91" s="1" t="s">
        <v>25</v>
      </c>
      <c r="G91" s="8">
        <v>35200</v>
      </c>
      <c r="H91" s="1" t="s">
        <v>41</v>
      </c>
      <c r="I91" s="1" t="s">
        <v>274</v>
      </c>
      <c r="J91" s="1" t="s">
        <v>275</v>
      </c>
      <c r="K91" s="1" t="s">
        <v>98</v>
      </c>
      <c r="L91" s="1" t="str">
        <f t="shared" si="4"/>
        <v>Chevy World</v>
      </c>
      <c r="M91" s="1" t="str">
        <f t="shared" si="5"/>
        <v>Chevy World</v>
      </c>
      <c r="N91" s="1" t="s">
        <v>68</v>
      </c>
      <c r="O91" s="1" t="s">
        <v>31</v>
      </c>
      <c r="P91" s="1" t="s">
        <v>60</v>
      </c>
      <c r="Q91" s="1" t="str">
        <f t="shared" si="6"/>
        <v>2.5L</v>
      </c>
      <c r="R91" s="1" t="s">
        <v>46</v>
      </c>
      <c r="S91" s="1" t="str">
        <f t="shared" si="7"/>
        <v>Black</v>
      </c>
      <c r="T91" s="5">
        <v>25000</v>
      </c>
      <c r="U91" s="1">
        <v>2020</v>
      </c>
      <c r="V91" s="1">
        <v>202409</v>
      </c>
      <c r="W91" s="1" t="s">
        <v>133</v>
      </c>
      <c r="X91" s="1" t="s">
        <v>79</v>
      </c>
    </row>
    <row r="92" spans="1:24" x14ac:dyDescent="0.2">
      <c r="A92" s="1" t="s">
        <v>342</v>
      </c>
      <c r="B92" s="1" t="s">
        <v>221</v>
      </c>
      <c r="C92" s="1" t="s">
        <v>222</v>
      </c>
      <c r="D92" s="1" t="s">
        <v>89</v>
      </c>
      <c r="E92" s="1" t="s">
        <v>90</v>
      </c>
      <c r="F92" s="1" t="s">
        <v>25</v>
      </c>
      <c r="G92" s="8">
        <v>41200</v>
      </c>
      <c r="H92" s="1" t="s">
        <v>91</v>
      </c>
      <c r="I92" s="1" t="s">
        <v>235</v>
      </c>
      <c r="J92" s="1" t="s">
        <v>236</v>
      </c>
      <c r="K92" s="1" t="s">
        <v>83</v>
      </c>
      <c r="L92" s="1" t="str">
        <f t="shared" si="4"/>
        <v>jeep nation</v>
      </c>
      <c r="M92" s="1" t="str">
        <f t="shared" si="5"/>
        <v>Jeep Nation</v>
      </c>
      <c r="N92" s="1" t="s">
        <v>84</v>
      </c>
      <c r="O92" s="1" t="s">
        <v>31</v>
      </c>
      <c r="P92" s="1" t="s">
        <v>85</v>
      </c>
      <c r="Q92" s="1" t="str">
        <f t="shared" si="6"/>
        <v>3.6L</v>
      </c>
      <c r="R92" s="1" t="s">
        <v>46</v>
      </c>
      <c r="S92" s="1" t="str">
        <f t="shared" si="7"/>
        <v>Black</v>
      </c>
      <c r="T92" s="5">
        <v>29000</v>
      </c>
      <c r="U92" s="1">
        <v>2020</v>
      </c>
      <c r="V92" s="1">
        <v>202403</v>
      </c>
      <c r="W92" s="1" t="s">
        <v>55</v>
      </c>
      <c r="X92" s="1" t="s">
        <v>35</v>
      </c>
    </row>
    <row r="93" spans="1:24" x14ac:dyDescent="0.2">
      <c r="A93" s="1" t="s">
        <v>343</v>
      </c>
      <c r="B93" s="1" t="s">
        <v>221</v>
      </c>
      <c r="C93" s="1" t="s">
        <v>282</v>
      </c>
      <c r="D93" s="1" t="s">
        <v>89</v>
      </c>
      <c r="E93" s="1" t="s">
        <v>90</v>
      </c>
      <c r="F93" s="1" t="s">
        <v>25</v>
      </c>
      <c r="G93" s="8">
        <v>27900</v>
      </c>
      <c r="H93" s="1" t="s">
        <v>41</v>
      </c>
      <c r="I93" s="1" t="s">
        <v>283</v>
      </c>
      <c r="J93" s="1" t="s">
        <v>284</v>
      </c>
      <c r="K93" s="1" t="s">
        <v>141</v>
      </c>
      <c r="L93" s="1" t="str">
        <f t="shared" si="4"/>
        <v>Jeep Nation</v>
      </c>
      <c r="M93" s="1" t="str">
        <f t="shared" si="5"/>
        <v>Jeep Nation</v>
      </c>
      <c r="N93" s="1" t="s">
        <v>84</v>
      </c>
      <c r="O93" s="1" t="s">
        <v>31</v>
      </c>
      <c r="P93" s="1" t="s">
        <v>285</v>
      </c>
      <c r="Q93" s="1" t="str">
        <f t="shared" si="6"/>
        <v>1.3L</v>
      </c>
      <c r="R93" s="1" t="s">
        <v>54</v>
      </c>
      <c r="S93" s="1" t="str">
        <f t="shared" si="7"/>
        <v>Silver</v>
      </c>
      <c r="T93" s="5">
        <v>13000</v>
      </c>
      <c r="U93" s="1">
        <v>2023</v>
      </c>
      <c r="V93" s="1">
        <v>202410</v>
      </c>
      <c r="W93" s="1" t="s">
        <v>156</v>
      </c>
      <c r="X93" s="1" t="s">
        <v>157</v>
      </c>
    </row>
    <row r="94" spans="1:24" x14ac:dyDescent="0.2">
      <c r="A94" s="1" t="s">
        <v>344</v>
      </c>
      <c r="B94" s="1" t="s">
        <v>221</v>
      </c>
      <c r="C94" s="1" t="s">
        <v>222</v>
      </c>
      <c r="D94" s="1" t="s">
        <v>89</v>
      </c>
      <c r="E94" s="1" t="s">
        <v>90</v>
      </c>
      <c r="F94" s="1" t="s">
        <v>25</v>
      </c>
      <c r="G94" s="8">
        <v>41200</v>
      </c>
      <c r="H94" s="1" t="s">
        <v>91</v>
      </c>
      <c r="I94" s="1" t="s">
        <v>235</v>
      </c>
      <c r="J94" s="1" t="s">
        <v>236</v>
      </c>
      <c r="K94" s="1" t="s">
        <v>83</v>
      </c>
      <c r="L94" s="1" t="str">
        <f t="shared" si="4"/>
        <v>jeep nation</v>
      </c>
      <c r="M94" s="1" t="str">
        <f t="shared" si="5"/>
        <v>Jeep Nation</v>
      </c>
      <c r="N94" s="1" t="s">
        <v>84</v>
      </c>
      <c r="O94" s="1" t="s">
        <v>31</v>
      </c>
      <c r="P94" s="1" t="s">
        <v>85</v>
      </c>
      <c r="Q94" s="1" t="str">
        <f t="shared" si="6"/>
        <v>3.6L</v>
      </c>
      <c r="R94" s="1" t="s">
        <v>46</v>
      </c>
      <c r="S94" s="1" t="str">
        <f t="shared" si="7"/>
        <v>Black</v>
      </c>
      <c r="T94" s="5">
        <v>29000</v>
      </c>
      <c r="U94" s="1">
        <v>2020</v>
      </c>
      <c r="V94" s="1">
        <v>202403</v>
      </c>
      <c r="W94" s="1" t="s">
        <v>55</v>
      </c>
      <c r="X94" s="1" t="s">
        <v>35</v>
      </c>
    </row>
    <row r="95" spans="1:24" x14ac:dyDescent="0.2">
      <c r="A95" s="1" t="s">
        <v>345</v>
      </c>
      <c r="B95" s="1" t="s">
        <v>221</v>
      </c>
      <c r="C95" s="1" t="s">
        <v>267</v>
      </c>
      <c r="D95" s="1" t="s">
        <v>89</v>
      </c>
      <c r="E95" s="1" t="s">
        <v>90</v>
      </c>
      <c r="F95" s="1" t="s">
        <v>25</v>
      </c>
      <c r="G95" s="8">
        <v>22900</v>
      </c>
      <c r="H95" s="1" t="s">
        <v>26</v>
      </c>
      <c r="I95" s="1" t="s">
        <v>268</v>
      </c>
      <c r="J95" s="1" t="s">
        <v>269</v>
      </c>
      <c r="K95" s="1" t="s">
        <v>141</v>
      </c>
      <c r="L95" s="1" t="str">
        <f t="shared" si="4"/>
        <v>Jeep Nation</v>
      </c>
      <c r="M95" s="1" t="str">
        <f t="shared" si="5"/>
        <v>Jeep Nation</v>
      </c>
      <c r="N95" s="1" t="s">
        <v>84</v>
      </c>
      <c r="O95" s="1" t="s">
        <v>31</v>
      </c>
      <c r="P95" s="1" t="s">
        <v>270</v>
      </c>
      <c r="Q95" s="1" t="str">
        <f t="shared" si="6"/>
        <v>3.7L</v>
      </c>
      <c r="R95" s="1" t="s">
        <v>54</v>
      </c>
      <c r="S95" s="1" t="str">
        <f t="shared" si="7"/>
        <v>Silver</v>
      </c>
      <c r="T95" s="5">
        <v>45000</v>
      </c>
      <c r="U95" s="1">
        <v>2016</v>
      </c>
      <c r="V95" s="1">
        <v>202408</v>
      </c>
      <c r="W95" s="1" t="s">
        <v>107</v>
      </c>
      <c r="X95" s="1" t="s">
        <v>79</v>
      </c>
    </row>
    <row r="96" spans="1:24" x14ac:dyDescent="0.2">
      <c r="A96" s="1" t="s">
        <v>346</v>
      </c>
      <c r="B96" s="1" t="s">
        <v>221</v>
      </c>
      <c r="C96" s="1" t="s">
        <v>222</v>
      </c>
      <c r="D96" s="1" t="s">
        <v>89</v>
      </c>
      <c r="E96" s="1" t="s">
        <v>90</v>
      </c>
      <c r="F96" s="1" t="s">
        <v>25</v>
      </c>
      <c r="G96" s="8">
        <v>38900</v>
      </c>
      <c r="H96" s="1" t="s">
        <v>41</v>
      </c>
      <c r="I96" s="1" t="s">
        <v>223</v>
      </c>
      <c r="J96" s="1" t="s">
        <v>224</v>
      </c>
      <c r="K96" s="1" t="s">
        <v>141</v>
      </c>
      <c r="L96" s="1" t="str">
        <f t="shared" si="4"/>
        <v>Jeep Nation</v>
      </c>
      <c r="M96" s="1" t="str">
        <f t="shared" si="5"/>
        <v>Jeep Nation</v>
      </c>
      <c r="N96" s="1" t="s">
        <v>84</v>
      </c>
      <c r="O96" s="1" t="s">
        <v>31</v>
      </c>
      <c r="P96" s="1" t="s">
        <v>85</v>
      </c>
      <c r="Q96" s="1" t="str">
        <f t="shared" si="6"/>
        <v>3.6L</v>
      </c>
      <c r="R96" s="1" t="s">
        <v>100</v>
      </c>
      <c r="S96" s="1" t="str">
        <f t="shared" si="7"/>
        <v>Gray</v>
      </c>
      <c r="T96" s="5">
        <v>35000</v>
      </c>
      <c r="U96" s="1">
        <v>2020</v>
      </c>
      <c r="V96" s="1">
        <v>202402</v>
      </c>
      <c r="W96" s="1" t="s">
        <v>47</v>
      </c>
      <c r="X96" s="1" t="s">
        <v>35</v>
      </c>
    </row>
    <row r="97" spans="1:24" x14ac:dyDescent="0.2">
      <c r="A97" s="1" t="s">
        <v>347</v>
      </c>
      <c r="B97" s="1" t="s">
        <v>243</v>
      </c>
      <c r="C97" s="1" t="s">
        <v>299</v>
      </c>
      <c r="D97" s="1" t="s">
        <v>23</v>
      </c>
      <c r="E97" s="1" t="s">
        <v>73</v>
      </c>
      <c r="F97" s="1" t="s">
        <v>110</v>
      </c>
      <c r="G97" s="8">
        <v>69900</v>
      </c>
      <c r="H97" s="1" t="s">
        <v>228</v>
      </c>
      <c r="I97" s="1" t="s">
        <v>300</v>
      </c>
      <c r="J97" s="1" t="s">
        <v>301</v>
      </c>
      <c r="K97" s="1" t="s">
        <v>247</v>
      </c>
      <c r="L97" s="1" t="str">
        <f t="shared" si="4"/>
        <v>BMW Elite</v>
      </c>
      <c r="M97" s="1" t="str">
        <f t="shared" si="5"/>
        <v>Bmw Elite</v>
      </c>
      <c r="N97" s="1" t="s">
        <v>52</v>
      </c>
      <c r="O97" s="1" t="s">
        <v>31</v>
      </c>
      <c r="P97" s="1" t="s">
        <v>189</v>
      </c>
      <c r="Q97" s="1" t="str">
        <f t="shared" si="6"/>
        <v>3.0L</v>
      </c>
      <c r="R97" s="1" t="s">
        <v>33</v>
      </c>
      <c r="S97" s="1" t="str">
        <f t="shared" si="7"/>
        <v>White</v>
      </c>
      <c r="T97" s="5">
        <v>6000</v>
      </c>
      <c r="U97" s="1">
        <v>2023</v>
      </c>
      <c r="V97" s="1">
        <v>202412</v>
      </c>
      <c r="W97" s="1" t="s">
        <v>196</v>
      </c>
      <c r="X97" s="1" t="s">
        <v>157</v>
      </c>
    </row>
    <row r="98" spans="1:24" x14ac:dyDescent="0.2">
      <c r="A98" s="1" t="s">
        <v>348</v>
      </c>
      <c r="B98" s="1" t="s">
        <v>243</v>
      </c>
      <c r="C98" s="1" t="s">
        <v>244</v>
      </c>
      <c r="D98" s="1" t="s">
        <v>23</v>
      </c>
      <c r="E98" s="1" t="s">
        <v>73</v>
      </c>
      <c r="F98" s="1" t="s">
        <v>110</v>
      </c>
      <c r="G98" s="8">
        <v>89900</v>
      </c>
      <c r="H98" s="1" t="s">
        <v>228</v>
      </c>
      <c r="I98" s="1" t="s">
        <v>245</v>
      </c>
      <c r="J98" s="1" t="s">
        <v>246</v>
      </c>
      <c r="K98" s="1" t="s">
        <v>247</v>
      </c>
      <c r="L98" s="1" t="str">
        <f t="shared" si="4"/>
        <v>BMW Elite</v>
      </c>
      <c r="M98" s="1" t="str">
        <f t="shared" si="5"/>
        <v>Bmw Elite</v>
      </c>
      <c r="N98" s="1" t="s">
        <v>52</v>
      </c>
      <c r="O98" s="1" t="s">
        <v>31</v>
      </c>
      <c r="P98" s="1" t="s">
        <v>189</v>
      </c>
      <c r="Q98" s="1" t="str">
        <f t="shared" si="6"/>
        <v>3.0L</v>
      </c>
      <c r="R98" s="1" t="s">
        <v>100</v>
      </c>
      <c r="S98" s="1" t="str">
        <f t="shared" si="7"/>
        <v>Gray</v>
      </c>
      <c r="T98" s="5">
        <v>26000</v>
      </c>
      <c r="U98" s="1">
        <v>2020</v>
      </c>
      <c r="V98" s="1">
        <v>202407</v>
      </c>
      <c r="W98" s="1" t="s">
        <v>78</v>
      </c>
      <c r="X98" s="1" t="s">
        <v>79</v>
      </c>
    </row>
    <row r="99" spans="1:24" x14ac:dyDescent="0.2">
      <c r="A99" s="1" t="s">
        <v>349</v>
      </c>
      <c r="B99" s="1" t="s">
        <v>221</v>
      </c>
      <c r="C99" s="1" t="s">
        <v>267</v>
      </c>
      <c r="D99" s="1" t="s">
        <v>89</v>
      </c>
      <c r="E99" s="1" t="s">
        <v>90</v>
      </c>
      <c r="F99" s="1" t="s">
        <v>25</v>
      </c>
      <c r="G99" s="8">
        <v>22900</v>
      </c>
      <c r="H99" s="1" t="s">
        <v>26</v>
      </c>
      <c r="I99" s="1" t="s">
        <v>268</v>
      </c>
      <c r="J99" s="1" t="s">
        <v>269</v>
      </c>
      <c r="K99" s="1" t="s">
        <v>141</v>
      </c>
      <c r="L99" s="1" t="str">
        <f t="shared" si="4"/>
        <v>Jeep Nation</v>
      </c>
      <c r="M99" s="1" t="str">
        <f t="shared" si="5"/>
        <v>Jeep Nation</v>
      </c>
      <c r="N99" s="1" t="s">
        <v>84</v>
      </c>
      <c r="O99" s="1" t="s">
        <v>31</v>
      </c>
      <c r="P99" s="1" t="s">
        <v>270</v>
      </c>
      <c r="Q99" s="1" t="str">
        <f t="shared" si="6"/>
        <v>3.7L</v>
      </c>
      <c r="R99" s="1" t="s">
        <v>54</v>
      </c>
      <c r="S99" s="1" t="str">
        <f t="shared" si="7"/>
        <v>Silver</v>
      </c>
      <c r="T99" s="5">
        <v>45000</v>
      </c>
      <c r="U99" s="1">
        <v>2016</v>
      </c>
      <c r="V99" s="1">
        <v>202408</v>
      </c>
      <c r="W99" s="1" t="s">
        <v>107</v>
      </c>
      <c r="X99" s="1" t="s">
        <v>79</v>
      </c>
    </row>
    <row r="100" spans="1:24" x14ac:dyDescent="0.2">
      <c r="A100" s="1" t="s">
        <v>350</v>
      </c>
      <c r="B100" s="1" t="s">
        <v>211</v>
      </c>
      <c r="C100" s="1" t="s">
        <v>303</v>
      </c>
      <c r="D100" s="1" t="s">
        <v>261</v>
      </c>
      <c r="E100" s="1" t="s">
        <v>304</v>
      </c>
      <c r="F100" s="1" t="s">
        <v>25</v>
      </c>
      <c r="G100" s="8">
        <v>115900</v>
      </c>
      <c r="H100" s="1" t="s">
        <v>263</v>
      </c>
      <c r="I100" s="1" t="s">
        <v>305</v>
      </c>
      <c r="J100" s="1" t="s">
        <v>306</v>
      </c>
      <c r="K100" s="1" t="s">
        <v>182</v>
      </c>
      <c r="L100" s="1" t="str">
        <f t="shared" si="4"/>
        <v>Nissan Direct</v>
      </c>
      <c r="M100" s="1" t="str">
        <f t="shared" si="5"/>
        <v>Nissan Direct</v>
      </c>
      <c r="N100" s="1" t="s">
        <v>84</v>
      </c>
      <c r="O100" s="1" t="s">
        <v>31</v>
      </c>
      <c r="P100" s="1" t="s">
        <v>127</v>
      </c>
      <c r="Q100" s="1" t="str">
        <f t="shared" si="6"/>
        <v>3.8L</v>
      </c>
      <c r="R100" s="1" t="s">
        <v>46</v>
      </c>
      <c r="S100" s="1" t="str">
        <f t="shared" si="7"/>
        <v>Black</v>
      </c>
      <c r="T100" s="5">
        <v>2500</v>
      </c>
      <c r="U100" s="1">
        <v>2024</v>
      </c>
      <c r="V100" s="1">
        <v>202412</v>
      </c>
      <c r="W100" s="1" t="s">
        <v>196</v>
      </c>
      <c r="X100" s="1" t="s">
        <v>157</v>
      </c>
    </row>
    <row r="101" spans="1:24" x14ac:dyDescent="0.2">
      <c r="A101" s="1" t="s">
        <v>351</v>
      </c>
      <c r="B101" s="1" t="s">
        <v>211</v>
      </c>
      <c r="C101" s="1" t="s">
        <v>303</v>
      </c>
      <c r="D101" s="1" t="s">
        <v>261</v>
      </c>
      <c r="E101" s="1" t="s">
        <v>304</v>
      </c>
      <c r="F101" s="1" t="s">
        <v>25</v>
      </c>
      <c r="G101" s="8">
        <v>115900</v>
      </c>
      <c r="H101" s="1" t="s">
        <v>263</v>
      </c>
      <c r="I101" s="1" t="s">
        <v>305</v>
      </c>
      <c r="J101" s="1" t="s">
        <v>306</v>
      </c>
      <c r="K101" s="1" t="s">
        <v>182</v>
      </c>
      <c r="L101" s="1" t="str">
        <f t="shared" si="4"/>
        <v>Nissan Direct</v>
      </c>
      <c r="M101" s="1" t="str">
        <f t="shared" si="5"/>
        <v>Nissan Direct</v>
      </c>
      <c r="N101" s="1" t="s">
        <v>84</v>
      </c>
      <c r="O101" s="1" t="s">
        <v>31</v>
      </c>
      <c r="P101" s="1" t="s">
        <v>127</v>
      </c>
      <c r="Q101" s="1" t="str">
        <f t="shared" si="6"/>
        <v>3.8L</v>
      </c>
      <c r="R101" s="1" t="s">
        <v>46</v>
      </c>
      <c r="S101" s="1" t="str">
        <f t="shared" si="7"/>
        <v>Black</v>
      </c>
      <c r="T101" s="5">
        <v>2500</v>
      </c>
      <c r="U101" s="1">
        <v>2024</v>
      </c>
      <c r="V101" s="1">
        <v>202412</v>
      </c>
      <c r="W101" s="1" t="s">
        <v>196</v>
      </c>
      <c r="X101" s="1" t="s">
        <v>157</v>
      </c>
    </row>
    <row r="102" spans="1:24" x14ac:dyDescent="0.2">
      <c r="A102" s="1" t="s">
        <v>352</v>
      </c>
      <c r="B102" s="1" t="s">
        <v>221</v>
      </c>
      <c r="C102" s="1" t="s">
        <v>282</v>
      </c>
      <c r="D102" s="1" t="s">
        <v>89</v>
      </c>
      <c r="E102" s="1" t="s">
        <v>90</v>
      </c>
      <c r="F102" s="1" t="s">
        <v>25</v>
      </c>
      <c r="G102" s="8">
        <v>27900</v>
      </c>
      <c r="H102" s="1" t="s">
        <v>41</v>
      </c>
      <c r="I102" s="1" t="s">
        <v>283</v>
      </c>
      <c r="J102" s="1" t="s">
        <v>284</v>
      </c>
      <c r="K102" s="1" t="s">
        <v>141</v>
      </c>
      <c r="L102" s="1" t="str">
        <f t="shared" si="4"/>
        <v>Jeep Nation</v>
      </c>
      <c r="M102" s="1" t="str">
        <f t="shared" si="5"/>
        <v>Jeep Nation</v>
      </c>
      <c r="N102" s="1" t="s">
        <v>84</v>
      </c>
      <c r="O102" s="1" t="s">
        <v>31</v>
      </c>
      <c r="P102" s="1" t="s">
        <v>285</v>
      </c>
      <c r="Q102" s="1" t="str">
        <f t="shared" si="6"/>
        <v>1.3L</v>
      </c>
      <c r="R102" s="1" t="s">
        <v>54</v>
      </c>
      <c r="S102" s="1" t="str">
        <f t="shared" si="7"/>
        <v>Silver</v>
      </c>
      <c r="T102" s="5">
        <v>13000</v>
      </c>
      <c r="U102" s="1">
        <v>2023</v>
      </c>
      <c r="V102" s="1">
        <v>202410</v>
      </c>
      <c r="W102" s="1" t="s">
        <v>156</v>
      </c>
      <c r="X102" s="1" t="s">
        <v>157</v>
      </c>
    </row>
    <row r="103" spans="1:24" x14ac:dyDescent="0.2">
      <c r="A103" s="1" t="s">
        <v>353</v>
      </c>
      <c r="B103" s="1" t="s">
        <v>211</v>
      </c>
      <c r="C103" s="1" t="s">
        <v>212</v>
      </c>
      <c r="D103" s="1" t="s">
        <v>23</v>
      </c>
      <c r="E103" s="1" t="s">
        <v>73</v>
      </c>
      <c r="F103" s="1" t="s">
        <v>25</v>
      </c>
      <c r="G103" s="8">
        <v>26800</v>
      </c>
      <c r="H103" s="1" t="s">
        <v>41</v>
      </c>
      <c r="I103" s="1" t="s">
        <v>213</v>
      </c>
      <c r="J103" s="1" t="s">
        <v>214</v>
      </c>
      <c r="L103" s="1" t="str">
        <f t="shared" si="4"/>
        <v>Unknown</v>
      </c>
      <c r="M103" s="1" t="str">
        <f t="shared" si="5"/>
        <v>Unknown</v>
      </c>
      <c r="N103" s="1" t="s">
        <v>52</v>
      </c>
      <c r="O103" s="1" t="s">
        <v>31</v>
      </c>
      <c r="P103" s="1" t="s">
        <v>60</v>
      </c>
      <c r="Q103" s="1" t="str">
        <f t="shared" si="6"/>
        <v>2.5L</v>
      </c>
      <c r="R103" s="1" t="s">
        <v>54</v>
      </c>
      <c r="S103" s="1" t="str">
        <f t="shared" si="7"/>
        <v>Silver</v>
      </c>
      <c r="T103" s="5">
        <v>22000</v>
      </c>
      <c r="U103" s="1">
        <v>2020</v>
      </c>
      <c r="V103" s="1">
        <v>202402</v>
      </c>
      <c r="W103" s="1" t="s">
        <v>47</v>
      </c>
      <c r="X103" s="1" t="s">
        <v>35</v>
      </c>
    </row>
    <row r="104" spans="1:24" x14ac:dyDescent="0.2">
      <c r="A104" s="1" t="s">
        <v>354</v>
      </c>
      <c r="B104" s="1" t="s">
        <v>254</v>
      </c>
      <c r="C104" s="1" t="s">
        <v>277</v>
      </c>
      <c r="D104" s="1" t="s">
        <v>89</v>
      </c>
      <c r="E104" s="1" t="s">
        <v>90</v>
      </c>
      <c r="F104" s="1" t="s">
        <v>25</v>
      </c>
      <c r="G104" s="8">
        <v>22900</v>
      </c>
      <c r="H104" s="1" t="s">
        <v>26</v>
      </c>
      <c r="I104" s="1" t="s">
        <v>278</v>
      </c>
      <c r="J104" s="1" t="s">
        <v>279</v>
      </c>
      <c r="K104" s="1" t="s">
        <v>67</v>
      </c>
      <c r="L104" s="1" t="str">
        <f t="shared" si="4"/>
        <v>Ford Country</v>
      </c>
      <c r="M104" s="1" t="str">
        <f t="shared" si="5"/>
        <v>Ford Country</v>
      </c>
      <c r="N104" s="1" t="s">
        <v>68</v>
      </c>
      <c r="O104" s="1" t="s">
        <v>31</v>
      </c>
      <c r="P104" s="1" t="s">
        <v>280</v>
      </c>
      <c r="Q104" s="1" t="str">
        <f t="shared" si="6"/>
        <v>1.0L</v>
      </c>
      <c r="R104" s="1" t="s">
        <v>33</v>
      </c>
      <c r="S104" s="1" t="str">
        <f t="shared" si="7"/>
        <v>White</v>
      </c>
      <c r="T104" s="5">
        <v>19000</v>
      </c>
      <c r="U104" s="1">
        <v>2021</v>
      </c>
      <c r="V104" s="1">
        <v>202409</v>
      </c>
      <c r="W104" s="1" t="s">
        <v>133</v>
      </c>
      <c r="X104" s="1" t="s">
        <v>79</v>
      </c>
    </row>
    <row r="105" spans="1:24" x14ac:dyDescent="0.2">
      <c r="A105" s="1" t="s">
        <v>355</v>
      </c>
      <c r="B105" s="1" t="s">
        <v>211</v>
      </c>
      <c r="C105" s="1" t="s">
        <v>249</v>
      </c>
      <c r="D105" s="1" t="s">
        <v>89</v>
      </c>
      <c r="E105" s="1" t="s">
        <v>90</v>
      </c>
      <c r="F105" s="1" t="s">
        <v>25</v>
      </c>
      <c r="G105" s="8">
        <v>51200</v>
      </c>
      <c r="H105" s="1" t="s">
        <v>91</v>
      </c>
      <c r="I105" s="1" t="s">
        <v>250</v>
      </c>
      <c r="J105" s="1" t="s">
        <v>251</v>
      </c>
      <c r="K105" s="1" t="s">
        <v>182</v>
      </c>
      <c r="L105" s="1" t="str">
        <f t="shared" si="4"/>
        <v>Nissan Direct</v>
      </c>
      <c r="M105" s="1" t="str">
        <f t="shared" si="5"/>
        <v>Nissan Direct</v>
      </c>
      <c r="N105" s="1" t="s">
        <v>84</v>
      </c>
      <c r="O105" s="1" t="s">
        <v>31</v>
      </c>
      <c r="P105" s="1" t="s">
        <v>252</v>
      </c>
      <c r="Q105" s="1" t="str">
        <f t="shared" si="6"/>
        <v>5.6L</v>
      </c>
      <c r="R105" s="1" t="s">
        <v>61</v>
      </c>
      <c r="S105" s="1" t="str">
        <f t="shared" si="7"/>
        <v>Blue</v>
      </c>
      <c r="T105" s="5">
        <v>30000</v>
      </c>
      <c r="U105" s="1">
        <v>2020</v>
      </c>
      <c r="V105" s="1">
        <v>202407</v>
      </c>
      <c r="W105" s="1" t="s">
        <v>78</v>
      </c>
      <c r="X105" s="1" t="s">
        <v>79</v>
      </c>
    </row>
    <row r="106" spans="1:24" x14ac:dyDescent="0.2">
      <c r="A106" s="1" t="s">
        <v>356</v>
      </c>
      <c r="B106" s="1" t="s">
        <v>221</v>
      </c>
      <c r="C106" s="1" t="s">
        <v>222</v>
      </c>
      <c r="D106" s="1" t="s">
        <v>89</v>
      </c>
      <c r="E106" s="1" t="s">
        <v>90</v>
      </c>
      <c r="F106" s="1" t="s">
        <v>25</v>
      </c>
      <c r="G106" s="8">
        <v>41200</v>
      </c>
      <c r="H106" s="1" t="s">
        <v>91</v>
      </c>
      <c r="I106" s="1" t="s">
        <v>235</v>
      </c>
      <c r="J106" s="1" t="s">
        <v>236</v>
      </c>
      <c r="K106" s="1" t="s">
        <v>83</v>
      </c>
      <c r="L106" s="1" t="str">
        <f t="shared" si="4"/>
        <v>jeep nation</v>
      </c>
      <c r="M106" s="1" t="str">
        <f t="shared" si="5"/>
        <v>Jeep Nation</v>
      </c>
      <c r="N106" s="1" t="s">
        <v>84</v>
      </c>
      <c r="O106" s="1" t="s">
        <v>31</v>
      </c>
      <c r="P106" s="1" t="s">
        <v>85</v>
      </c>
      <c r="Q106" s="1" t="str">
        <f t="shared" si="6"/>
        <v>3.6L</v>
      </c>
      <c r="R106" s="1" t="s">
        <v>46</v>
      </c>
      <c r="S106" s="1" t="str">
        <f t="shared" si="7"/>
        <v>Black</v>
      </c>
      <c r="T106" s="5">
        <v>29000</v>
      </c>
      <c r="U106" s="1">
        <v>2020</v>
      </c>
      <c r="V106" s="1">
        <v>202403</v>
      </c>
      <c r="W106" s="1" t="s">
        <v>55</v>
      </c>
      <c r="X106" s="1" t="s">
        <v>35</v>
      </c>
    </row>
    <row r="107" spans="1:24" x14ac:dyDescent="0.2">
      <c r="A107" s="1" t="s">
        <v>357</v>
      </c>
      <c r="B107" s="1" t="s">
        <v>21</v>
      </c>
      <c r="C107" s="1" t="s">
        <v>37</v>
      </c>
      <c r="D107" s="1" t="s">
        <v>38</v>
      </c>
      <c r="E107" s="1" t="s">
        <v>39</v>
      </c>
      <c r="F107" s="1" t="s">
        <v>40</v>
      </c>
      <c r="G107" s="8">
        <v>27000</v>
      </c>
      <c r="H107" s="1" t="s">
        <v>41</v>
      </c>
      <c r="I107" s="1" t="s">
        <v>358</v>
      </c>
      <c r="J107" s="1" t="s">
        <v>359</v>
      </c>
      <c r="K107" s="1" t="s">
        <v>247</v>
      </c>
      <c r="L107" s="1" t="str">
        <f t="shared" si="4"/>
        <v>BMW Elite</v>
      </c>
      <c r="M107" s="1" t="str">
        <f t="shared" si="5"/>
        <v>Bmw Elite</v>
      </c>
      <c r="N107" s="1" t="s">
        <v>52</v>
      </c>
      <c r="O107" s="1" t="s">
        <v>31</v>
      </c>
      <c r="P107" s="1" t="s">
        <v>189</v>
      </c>
      <c r="Q107" s="1" t="str">
        <f t="shared" si="6"/>
        <v>3.0L</v>
      </c>
      <c r="R107" s="1" t="s">
        <v>100</v>
      </c>
      <c r="S107" s="1" t="str">
        <f t="shared" si="7"/>
        <v>Gray</v>
      </c>
      <c r="T107" s="5">
        <v>32000</v>
      </c>
      <c r="U107" s="1">
        <v>2020</v>
      </c>
      <c r="V107" s="1">
        <v>202404</v>
      </c>
      <c r="W107" s="1" t="s">
        <v>360</v>
      </c>
      <c r="X107" s="1" t="s">
        <v>361</v>
      </c>
    </row>
    <row r="108" spans="1:24" x14ac:dyDescent="0.2">
      <c r="A108" s="1" t="s">
        <v>362</v>
      </c>
      <c r="B108" s="1" t="s">
        <v>21</v>
      </c>
      <c r="C108" s="1" t="s">
        <v>37</v>
      </c>
      <c r="D108" s="1" t="s">
        <v>38</v>
      </c>
      <c r="E108" s="1" t="s">
        <v>39</v>
      </c>
      <c r="F108" s="1" t="s">
        <v>40</v>
      </c>
      <c r="G108" s="8">
        <v>27000</v>
      </c>
      <c r="H108" s="1" t="s">
        <v>41</v>
      </c>
      <c r="I108" s="1" t="s">
        <v>363</v>
      </c>
      <c r="J108" s="1" t="s">
        <v>364</v>
      </c>
      <c r="K108" s="1" t="s">
        <v>164</v>
      </c>
      <c r="L108" s="1" t="str">
        <f t="shared" si="4"/>
        <v>Tesla Direct</v>
      </c>
      <c r="M108" s="1" t="str">
        <f t="shared" si="5"/>
        <v>Tesla Direct</v>
      </c>
      <c r="N108" s="1" t="s">
        <v>30</v>
      </c>
      <c r="O108" s="1" t="s">
        <v>165</v>
      </c>
      <c r="Q108" s="1" t="str">
        <f t="shared" si="6"/>
        <v>Unknown</v>
      </c>
      <c r="R108" s="1" t="s">
        <v>33</v>
      </c>
      <c r="S108" s="1" t="str">
        <f t="shared" si="7"/>
        <v>White</v>
      </c>
      <c r="T108" s="5">
        <v>12000</v>
      </c>
      <c r="U108" s="1">
        <v>2023</v>
      </c>
      <c r="V108" s="1">
        <v>202404</v>
      </c>
      <c r="W108" s="1" t="s">
        <v>360</v>
      </c>
      <c r="X108" s="1" t="s">
        <v>361</v>
      </c>
    </row>
    <row r="109" spans="1:24" x14ac:dyDescent="0.2">
      <c r="A109" s="1" t="s">
        <v>365</v>
      </c>
      <c r="B109" s="1" t="s">
        <v>21</v>
      </c>
      <c r="C109" s="1" t="s">
        <v>37</v>
      </c>
      <c r="D109" s="1" t="s">
        <v>23</v>
      </c>
      <c r="E109" s="1" t="s">
        <v>73</v>
      </c>
      <c r="F109" s="1" t="s">
        <v>25</v>
      </c>
      <c r="G109" s="8">
        <v>29500</v>
      </c>
      <c r="H109" s="1" t="s">
        <v>41</v>
      </c>
      <c r="I109" s="1" t="s">
        <v>366</v>
      </c>
      <c r="J109" s="1" t="s">
        <v>367</v>
      </c>
      <c r="K109" s="1" t="s">
        <v>76</v>
      </c>
      <c r="L109" s="1" t="str">
        <f t="shared" si="4"/>
        <v>toyota center</v>
      </c>
      <c r="M109" s="1" t="str">
        <f t="shared" si="5"/>
        <v>Toyota Center</v>
      </c>
      <c r="N109" s="1" t="s">
        <v>30</v>
      </c>
      <c r="O109" s="1" t="s">
        <v>39</v>
      </c>
      <c r="P109" s="1" t="s">
        <v>32</v>
      </c>
      <c r="Q109" s="1" t="str">
        <f t="shared" si="6"/>
        <v>1.8L</v>
      </c>
      <c r="R109" s="1" t="s">
        <v>61</v>
      </c>
      <c r="S109" s="1" t="str">
        <f t="shared" si="7"/>
        <v>Blue</v>
      </c>
      <c r="T109" s="5">
        <v>9000</v>
      </c>
      <c r="U109" s="1">
        <v>2023</v>
      </c>
      <c r="V109" s="1">
        <v>202404</v>
      </c>
      <c r="W109" s="1" t="s">
        <v>360</v>
      </c>
      <c r="X109" s="1" t="s">
        <v>361</v>
      </c>
    </row>
    <row r="110" spans="1:24" x14ac:dyDescent="0.2">
      <c r="A110" s="1" t="s">
        <v>368</v>
      </c>
      <c r="B110" s="1" t="s">
        <v>21</v>
      </c>
      <c r="C110" s="1" t="s">
        <v>37</v>
      </c>
      <c r="D110" s="1" t="s">
        <v>38</v>
      </c>
      <c r="E110" s="1" t="s">
        <v>39</v>
      </c>
      <c r="F110" s="1" t="s">
        <v>40</v>
      </c>
      <c r="G110" s="8">
        <v>27000</v>
      </c>
      <c r="H110" s="1" t="s">
        <v>41</v>
      </c>
      <c r="I110" s="1" t="s">
        <v>369</v>
      </c>
      <c r="J110" s="1" t="s">
        <v>370</v>
      </c>
      <c r="K110" s="1" t="s">
        <v>371</v>
      </c>
      <c r="L110" s="1" t="str">
        <f t="shared" si="4"/>
        <v>chevy world</v>
      </c>
      <c r="M110" s="1" t="str">
        <f t="shared" si="5"/>
        <v>Chevy World</v>
      </c>
      <c r="N110" s="1" t="s">
        <v>68</v>
      </c>
      <c r="O110" s="1" t="s">
        <v>31</v>
      </c>
      <c r="P110" s="1" t="s">
        <v>53</v>
      </c>
      <c r="Q110" s="1" t="str">
        <f t="shared" si="6"/>
        <v>1.5L</v>
      </c>
      <c r="R110" s="1" t="s">
        <v>33</v>
      </c>
      <c r="S110" s="1" t="str">
        <f t="shared" si="7"/>
        <v>White</v>
      </c>
      <c r="T110" s="5">
        <v>20000</v>
      </c>
      <c r="U110" s="1">
        <v>2022</v>
      </c>
      <c r="V110" s="1">
        <v>202404</v>
      </c>
      <c r="W110" s="1" t="s">
        <v>360</v>
      </c>
      <c r="X110" s="1" t="s">
        <v>361</v>
      </c>
    </row>
    <row r="111" spans="1:24" x14ac:dyDescent="0.2">
      <c r="A111" s="1" t="s">
        <v>372</v>
      </c>
      <c r="B111" s="1" t="s">
        <v>21</v>
      </c>
      <c r="C111" s="1" t="s">
        <v>37</v>
      </c>
      <c r="D111" s="1" t="s">
        <v>38</v>
      </c>
      <c r="E111" s="1" t="s">
        <v>39</v>
      </c>
      <c r="F111" s="1" t="s">
        <v>40</v>
      </c>
      <c r="G111" s="8">
        <v>27000</v>
      </c>
      <c r="H111" s="1" t="s">
        <v>41</v>
      </c>
      <c r="I111" s="1" t="s">
        <v>373</v>
      </c>
      <c r="J111" s="1" t="s">
        <v>236</v>
      </c>
      <c r="K111" s="1" t="s">
        <v>247</v>
      </c>
      <c r="L111" s="1" t="str">
        <f t="shared" si="4"/>
        <v>BMW Elite</v>
      </c>
      <c r="M111" s="1" t="str">
        <f t="shared" si="5"/>
        <v>Bmw Elite</v>
      </c>
      <c r="N111" s="1" t="s">
        <v>52</v>
      </c>
      <c r="O111" s="1" t="s">
        <v>31</v>
      </c>
      <c r="P111" s="1" t="s">
        <v>155</v>
      </c>
      <c r="Q111" s="1" t="str">
        <f t="shared" si="6"/>
        <v>2.0L</v>
      </c>
      <c r="R111" s="1" t="s">
        <v>46</v>
      </c>
      <c r="S111" s="1" t="str">
        <f t="shared" si="7"/>
        <v>Black</v>
      </c>
      <c r="T111" s="5">
        <v>28000</v>
      </c>
      <c r="U111" s="1">
        <v>2020</v>
      </c>
      <c r="V111" s="1">
        <v>202405</v>
      </c>
      <c r="W111" s="1" t="s">
        <v>374</v>
      </c>
      <c r="X111" s="1" t="s">
        <v>361</v>
      </c>
    </row>
    <row r="112" spans="1:24" x14ac:dyDescent="0.2">
      <c r="A112" s="1" t="s">
        <v>375</v>
      </c>
      <c r="B112" s="1" t="s">
        <v>21</v>
      </c>
      <c r="C112" s="1" t="s">
        <v>102</v>
      </c>
      <c r="D112" s="1" t="s">
        <v>89</v>
      </c>
      <c r="E112" s="1" t="s">
        <v>104</v>
      </c>
      <c r="F112" s="1" t="s">
        <v>25</v>
      </c>
      <c r="G112" s="8">
        <v>35800</v>
      </c>
      <c r="H112" s="1" t="s">
        <v>41</v>
      </c>
      <c r="I112" s="1" t="s">
        <v>376</v>
      </c>
      <c r="J112" s="1" t="s">
        <v>377</v>
      </c>
      <c r="K112" s="1" t="s">
        <v>29</v>
      </c>
      <c r="L112" s="1" t="str">
        <f t="shared" si="4"/>
        <v>Toyota Center</v>
      </c>
      <c r="M112" s="1" t="str">
        <f t="shared" si="5"/>
        <v>Toyota Center</v>
      </c>
      <c r="N112" s="1" t="s">
        <v>30</v>
      </c>
      <c r="O112" s="1" t="s">
        <v>31</v>
      </c>
      <c r="P112" s="1" t="s">
        <v>60</v>
      </c>
      <c r="Q112" s="1" t="str">
        <f t="shared" si="6"/>
        <v>2.5L</v>
      </c>
      <c r="R112" s="1" t="s">
        <v>54</v>
      </c>
      <c r="S112" s="1" t="str">
        <f t="shared" si="7"/>
        <v>Silver</v>
      </c>
      <c r="T112" s="5">
        <v>11000</v>
      </c>
      <c r="U112" s="1">
        <v>2023</v>
      </c>
      <c r="V112" s="1">
        <v>202405</v>
      </c>
      <c r="W112" s="1" t="s">
        <v>374</v>
      </c>
      <c r="X112" s="1" t="s">
        <v>361</v>
      </c>
    </row>
    <row r="113" spans="1:24" x14ac:dyDescent="0.2">
      <c r="A113" s="1" t="s">
        <v>378</v>
      </c>
      <c r="B113" s="1" t="s">
        <v>21</v>
      </c>
      <c r="C113" s="1" t="s">
        <v>37</v>
      </c>
      <c r="D113" s="1" t="s">
        <v>38</v>
      </c>
      <c r="E113" s="1" t="s">
        <v>39</v>
      </c>
      <c r="F113" s="1" t="s">
        <v>40</v>
      </c>
      <c r="G113" s="8">
        <v>27000</v>
      </c>
      <c r="H113" s="1" t="s">
        <v>41</v>
      </c>
      <c r="I113" s="1" t="s">
        <v>379</v>
      </c>
      <c r="J113" s="1" t="s">
        <v>380</v>
      </c>
      <c r="K113" s="1" t="s">
        <v>381</v>
      </c>
      <c r="L113" s="1" t="str">
        <f t="shared" si="4"/>
        <v>nissan direct</v>
      </c>
      <c r="M113" s="1" t="str">
        <f t="shared" si="5"/>
        <v>Nissan Direct</v>
      </c>
      <c r="N113" s="1" t="s">
        <v>84</v>
      </c>
      <c r="O113" s="1" t="s">
        <v>31</v>
      </c>
      <c r="P113" s="1" t="s">
        <v>60</v>
      </c>
      <c r="Q113" s="1" t="str">
        <f t="shared" si="6"/>
        <v>2.5L</v>
      </c>
      <c r="R113" s="1" t="s">
        <v>61</v>
      </c>
      <c r="S113" s="1" t="str">
        <f t="shared" si="7"/>
        <v>Blue</v>
      </c>
      <c r="T113" s="5">
        <v>24000</v>
      </c>
      <c r="U113" s="1">
        <v>2021</v>
      </c>
      <c r="V113" s="1">
        <v>202405</v>
      </c>
      <c r="W113" s="1" t="s">
        <v>374</v>
      </c>
      <c r="X113" s="1" t="s">
        <v>361</v>
      </c>
    </row>
    <row r="114" spans="1:24" x14ac:dyDescent="0.2">
      <c r="A114" s="1" t="s">
        <v>382</v>
      </c>
      <c r="B114" s="1" t="s">
        <v>21</v>
      </c>
      <c r="C114" s="1" t="s">
        <v>102</v>
      </c>
      <c r="D114" s="1" t="s">
        <v>89</v>
      </c>
      <c r="E114" s="1" t="s">
        <v>104</v>
      </c>
      <c r="F114" s="1" t="s">
        <v>25</v>
      </c>
      <c r="G114" s="8">
        <v>32000</v>
      </c>
      <c r="H114" s="1" t="s">
        <v>41</v>
      </c>
      <c r="I114" s="1" t="s">
        <v>383</v>
      </c>
      <c r="J114" s="1" t="s">
        <v>384</v>
      </c>
      <c r="K114" s="1" t="s">
        <v>247</v>
      </c>
      <c r="L114" s="1" t="str">
        <f t="shared" si="4"/>
        <v>BMW Elite</v>
      </c>
      <c r="M114" s="1" t="str">
        <f t="shared" si="5"/>
        <v>Bmw Elite</v>
      </c>
      <c r="N114" s="1" t="s">
        <v>52</v>
      </c>
      <c r="O114" s="1" t="s">
        <v>31</v>
      </c>
      <c r="P114" s="1" t="s">
        <v>155</v>
      </c>
      <c r="Q114" s="1" t="str">
        <f t="shared" si="6"/>
        <v>2.0L</v>
      </c>
      <c r="R114" s="1" t="s">
        <v>54</v>
      </c>
      <c r="S114" s="1" t="str">
        <f t="shared" si="7"/>
        <v>Silver</v>
      </c>
      <c r="T114" s="5">
        <v>21000</v>
      </c>
      <c r="U114" s="1">
        <v>2021</v>
      </c>
      <c r="V114" s="1">
        <v>202405</v>
      </c>
      <c r="W114" s="1" t="s">
        <v>374</v>
      </c>
      <c r="X114" s="1" t="s">
        <v>361</v>
      </c>
    </row>
    <row r="115" spans="1:24" x14ac:dyDescent="0.2">
      <c r="A115" s="1" t="s">
        <v>385</v>
      </c>
      <c r="B115" s="1" t="s">
        <v>21</v>
      </c>
      <c r="C115" s="1" t="s">
        <v>109</v>
      </c>
      <c r="D115" s="1" t="s">
        <v>89</v>
      </c>
      <c r="E115" s="1" t="s">
        <v>90</v>
      </c>
      <c r="F115" s="1" t="s">
        <v>25</v>
      </c>
      <c r="G115" s="8">
        <v>44800</v>
      </c>
      <c r="H115" s="1" t="s">
        <v>91</v>
      </c>
      <c r="I115" s="1" t="s">
        <v>386</v>
      </c>
      <c r="J115" s="1" t="s">
        <v>387</v>
      </c>
      <c r="K115" s="1" t="s">
        <v>29</v>
      </c>
      <c r="L115" s="1" t="str">
        <f t="shared" si="4"/>
        <v>Toyota Center</v>
      </c>
      <c r="M115" s="1" t="str">
        <f t="shared" si="5"/>
        <v>Toyota Center</v>
      </c>
      <c r="N115" s="1" t="s">
        <v>30</v>
      </c>
      <c r="O115" s="1" t="s">
        <v>31</v>
      </c>
      <c r="P115" s="1" t="s">
        <v>77</v>
      </c>
      <c r="Q115" s="1" t="str">
        <f t="shared" si="6"/>
        <v>3.5L</v>
      </c>
      <c r="R115" s="1" t="s">
        <v>100</v>
      </c>
      <c r="S115" s="1" t="str">
        <f t="shared" si="7"/>
        <v>Gray</v>
      </c>
      <c r="T115" s="5">
        <v>18000</v>
      </c>
      <c r="U115" s="1">
        <v>2022</v>
      </c>
      <c r="V115" s="1">
        <v>202406</v>
      </c>
      <c r="W115" s="1" t="s">
        <v>388</v>
      </c>
      <c r="X115" s="1" t="s">
        <v>361</v>
      </c>
    </row>
    <row r="116" spans="1:24" x14ac:dyDescent="0.2">
      <c r="A116" s="1" t="s">
        <v>389</v>
      </c>
      <c r="B116" s="1" t="s">
        <v>21</v>
      </c>
      <c r="C116" s="1" t="s">
        <v>109</v>
      </c>
      <c r="D116" s="1" t="s">
        <v>89</v>
      </c>
      <c r="E116" s="1" t="s">
        <v>104</v>
      </c>
      <c r="F116" s="1" t="s">
        <v>110</v>
      </c>
      <c r="G116" s="8">
        <v>43000</v>
      </c>
      <c r="H116" s="1" t="s">
        <v>91</v>
      </c>
      <c r="I116" s="1" t="s">
        <v>390</v>
      </c>
      <c r="J116" s="1" t="s">
        <v>391</v>
      </c>
      <c r="K116" s="1" t="s">
        <v>141</v>
      </c>
      <c r="L116" s="1" t="str">
        <f t="shared" si="4"/>
        <v>Jeep Nation</v>
      </c>
      <c r="M116" s="1" t="str">
        <f t="shared" si="5"/>
        <v>Jeep Nation</v>
      </c>
      <c r="N116" s="1" t="s">
        <v>84</v>
      </c>
      <c r="O116" s="1" t="s">
        <v>31</v>
      </c>
      <c r="P116" s="1" t="s">
        <v>45</v>
      </c>
      <c r="Q116" s="1" t="str">
        <f t="shared" si="6"/>
        <v>2.4L</v>
      </c>
      <c r="R116" s="1" t="s">
        <v>54</v>
      </c>
      <c r="S116" s="1" t="str">
        <f t="shared" si="7"/>
        <v>Silver</v>
      </c>
      <c r="T116" s="5">
        <v>20000</v>
      </c>
      <c r="U116" s="1">
        <v>2021</v>
      </c>
      <c r="V116" s="1">
        <v>202406</v>
      </c>
      <c r="W116" s="1" t="s">
        <v>388</v>
      </c>
      <c r="X116" s="1" t="s">
        <v>361</v>
      </c>
    </row>
    <row r="117" spans="1:24" x14ac:dyDescent="0.2">
      <c r="A117" s="1" t="s">
        <v>392</v>
      </c>
      <c r="B117" s="1" t="s">
        <v>21</v>
      </c>
      <c r="C117" s="1" t="s">
        <v>102</v>
      </c>
      <c r="D117" s="1" t="s">
        <v>89</v>
      </c>
      <c r="E117" s="1" t="s">
        <v>104</v>
      </c>
      <c r="F117" s="1" t="s">
        <v>25</v>
      </c>
      <c r="G117" s="8">
        <v>32000</v>
      </c>
      <c r="H117" s="1" t="s">
        <v>41</v>
      </c>
      <c r="I117" s="1" t="s">
        <v>393</v>
      </c>
      <c r="J117" s="1" t="s">
        <v>394</v>
      </c>
      <c r="K117" s="1" t="s">
        <v>247</v>
      </c>
      <c r="L117" s="1" t="str">
        <f t="shared" si="4"/>
        <v>BMW Elite</v>
      </c>
      <c r="M117" s="1" t="str">
        <f t="shared" si="5"/>
        <v>Bmw Elite</v>
      </c>
      <c r="N117" s="1" t="s">
        <v>52</v>
      </c>
      <c r="O117" s="1" t="s">
        <v>31</v>
      </c>
      <c r="P117" s="1" t="s">
        <v>155</v>
      </c>
      <c r="Q117" s="1" t="str">
        <f t="shared" si="6"/>
        <v>2.0L</v>
      </c>
      <c r="R117" s="1" t="s">
        <v>46</v>
      </c>
      <c r="S117" s="1" t="str">
        <f t="shared" si="7"/>
        <v>Black</v>
      </c>
      <c r="T117" s="5">
        <v>15000</v>
      </c>
      <c r="U117" s="1">
        <v>2022</v>
      </c>
      <c r="V117" s="1">
        <v>202406</v>
      </c>
      <c r="W117" s="1" t="s">
        <v>388</v>
      </c>
      <c r="X117" s="1" t="s">
        <v>361</v>
      </c>
    </row>
    <row r="118" spans="1:24" x14ac:dyDescent="0.2">
      <c r="A118" s="1" t="s">
        <v>395</v>
      </c>
      <c r="B118" s="1" t="s">
        <v>21</v>
      </c>
      <c r="C118" s="1" t="s">
        <v>396</v>
      </c>
      <c r="D118" s="1" t="s">
        <v>397</v>
      </c>
      <c r="E118" s="1" t="s">
        <v>398</v>
      </c>
      <c r="F118" s="1" t="s">
        <v>25</v>
      </c>
      <c r="G118" s="8">
        <v>33500</v>
      </c>
      <c r="H118" s="1" t="s">
        <v>41</v>
      </c>
      <c r="I118" s="1" t="s">
        <v>399</v>
      </c>
      <c r="J118" s="1" t="s">
        <v>400</v>
      </c>
      <c r="K118" s="1" t="s">
        <v>29</v>
      </c>
      <c r="L118" s="1" t="str">
        <f t="shared" si="4"/>
        <v>Toyota Center</v>
      </c>
      <c r="M118" s="1" t="str">
        <f t="shared" si="5"/>
        <v>Toyota Center</v>
      </c>
      <c r="N118" s="1" t="s">
        <v>30</v>
      </c>
      <c r="O118" s="1" t="s">
        <v>31</v>
      </c>
      <c r="P118" s="1" t="s">
        <v>132</v>
      </c>
      <c r="Q118" s="1" t="str">
        <f t="shared" si="6"/>
        <v>2.7L</v>
      </c>
      <c r="R118" s="1" t="s">
        <v>100</v>
      </c>
      <c r="S118" s="1" t="str">
        <f t="shared" si="7"/>
        <v>Gray</v>
      </c>
      <c r="T118" s="5">
        <v>21000</v>
      </c>
      <c r="U118" s="1">
        <v>2020</v>
      </c>
      <c r="V118" s="1">
        <v>202406</v>
      </c>
      <c r="W118" s="1" t="s">
        <v>388</v>
      </c>
      <c r="X118" s="1" t="s">
        <v>361</v>
      </c>
    </row>
    <row r="119" spans="1:24" x14ac:dyDescent="0.2">
      <c r="A119" s="1" t="s">
        <v>401</v>
      </c>
      <c r="B119" s="1" t="s">
        <v>21</v>
      </c>
      <c r="C119" s="1" t="s">
        <v>109</v>
      </c>
      <c r="D119" s="1" t="s">
        <v>89</v>
      </c>
      <c r="E119" s="1" t="s">
        <v>104</v>
      </c>
      <c r="F119" s="1" t="s">
        <v>110</v>
      </c>
      <c r="G119" s="8">
        <v>43000</v>
      </c>
      <c r="H119" s="1" t="s">
        <v>91</v>
      </c>
      <c r="I119" s="1" t="s">
        <v>402</v>
      </c>
      <c r="J119" s="1" t="s">
        <v>403</v>
      </c>
      <c r="K119" s="1" t="s">
        <v>164</v>
      </c>
      <c r="L119" s="1" t="str">
        <f t="shared" si="4"/>
        <v>Tesla Direct</v>
      </c>
      <c r="M119" s="1" t="str">
        <f t="shared" si="5"/>
        <v>Tesla Direct</v>
      </c>
      <c r="N119" s="1" t="s">
        <v>30</v>
      </c>
      <c r="O119" s="1" t="s">
        <v>165</v>
      </c>
      <c r="Q119" s="1" t="str">
        <f t="shared" si="6"/>
        <v>Unknown</v>
      </c>
      <c r="R119" s="1" t="s">
        <v>54</v>
      </c>
      <c r="S119" s="1" t="str">
        <f t="shared" si="7"/>
        <v>Silver</v>
      </c>
      <c r="T119" s="5">
        <v>1000</v>
      </c>
      <c r="U119" s="1">
        <v>2024</v>
      </c>
      <c r="V119" s="1">
        <v>202406</v>
      </c>
      <c r="W119" s="1" t="s">
        <v>388</v>
      </c>
      <c r="X119" s="1" t="s">
        <v>361</v>
      </c>
    </row>
    <row r="120" spans="1:24" x14ac:dyDescent="0.2">
      <c r="A120" s="1" t="s">
        <v>404</v>
      </c>
      <c r="B120" s="1" t="s">
        <v>206</v>
      </c>
      <c r="C120" s="1" t="s">
        <v>405</v>
      </c>
      <c r="D120" s="1" t="s">
        <v>23</v>
      </c>
      <c r="E120" s="1" t="s">
        <v>73</v>
      </c>
      <c r="F120" s="1" t="s">
        <v>25</v>
      </c>
      <c r="G120" s="8">
        <v>29800</v>
      </c>
      <c r="H120" s="1" t="s">
        <v>41</v>
      </c>
      <c r="I120" s="1" t="s">
        <v>406</v>
      </c>
      <c r="J120" s="1" t="s">
        <v>407</v>
      </c>
      <c r="K120" s="1" t="s">
        <v>146</v>
      </c>
      <c r="L120" s="1" t="str">
        <f t="shared" si="4"/>
        <v>Metro Honda</v>
      </c>
      <c r="M120" s="1" t="str">
        <f t="shared" si="5"/>
        <v>Metro Honda</v>
      </c>
      <c r="N120" s="1" t="s">
        <v>52</v>
      </c>
      <c r="O120" s="1" t="s">
        <v>31</v>
      </c>
      <c r="P120" s="1" t="s">
        <v>53</v>
      </c>
      <c r="Q120" s="1" t="str">
        <f t="shared" si="6"/>
        <v>1.5L</v>
      </c>
      <c r="R120" s="1" t="s">
        <v>46</v>
      </c>
      <c r="S120" s="1" t="str">
        <f t="shared" si="7"/>
        <v>Black</v>
      </c>
      <c r="T120" s="5">
        <v>22000</v>
      </c>
      <c r="U120" s="1">
        <v>2021</v>
      </c>
      <c r="V120" s="1">
        <v>202404</v>
      </c>
      <c r="W120" s="1" t="s">
        <v>360</v>
      </c>
      <c r="X120" s="1" t="s">
        <v>361</v>
      </c>
    </row>
    <row r="121" spans="1:24" x14ac:dyDescent="0.2">
      <c r="A121" s="1" t="s">
        <v>408</v>
      </c>
      <c r="B121" s="1" t="s">
        <v>226</v>
      </c>
      <c r="C121" s="1" t="s">
        <v>409</v>
      </c>
      <c r="D121" s="1" t="s">
        <v>89</v>
      </c>
      <c r="E121" s="1" t="s">
        <v>90</v>
      </c>
      <c r="F121" s="1" t="s">
        <v>110</v>
      </c>
      <c r="G121" s="8">
        <v>10435</v>
      </c>
      <c r="H121" s="1" t="s">
        <v>91</v>
      </c>
      <c r="I121" s="1" t="s">
        <v>410</v>
      </c>
      <c r="J121" s="1" t="s">
        <v>66</v>
      </c>
      <c r="K121" s="1" t="s">
        <v>164</v>
      </c>
      <c r="L121" s="1" t="str">
        <f t="shared" si="4"/>
        <v>Tesla Direct</v>
      </c>
      <c r="M121" s="1" t="str">
        <f t="shared" si="5"/>
        <v>Tesla Direct</v>
      </c>
      <c r="N121" s="1" t="s">
        <v>30</v>
      </c>
      <c r="O121" s="1" t="s">
        <v>165</v>
      </c>
      <c r="Q121" s="1" t="str">
        <f t="shared" si="6"/>
        <v>Unknown</v>
      </c>
      <c r="R121" s="1" t="s">
        <v>100</v>
      </c>
      <c r="S121" s="1" t="str">
        <f t="shared" si="7"/>
        <v>Gray</v>
      </c>
      <c r="T121" s="5">
        <v>6000</v>
      </c>
      <c r="U121" s="1">
        <v>2024</v>
      </c>
      <c r="V121" s="1">
        <v>202405</v>
      </c>
      <c r="W121" s="1" t="s">
        <v>374</v>
      </c>
      <c r="X121" s="1" t="s">
        <v>361</v>
      </c>
    </row>
    <row r="122" spans="1:24" x14ac:dyDescent="0.2">
      <c r="A122" s="1" t="s">
        <v>411</v>
      </c>
      <c r="B122" s="1" t="s">
        <v>21</v>
      </c>
      <c r="C122" s="1" t="s">
        <v>37</v>
      </c>
      <c r="D122" s="1" t="s">
        <v>38</v>
      </c>
      <c r="E122" s="1" t="s">
        <v>39</v>
      </c>
      <c r="F122" s="1" t="s">
        <v>40</v>
      </c>
      <c r="G122" s="8">
        <v>27000</v>
      </c>
      <c r="H122" s="1" t="s">
        <v>41</v>
      </c>
      <c r="I122" s="1" t="s">
        <v>358</v>
      </c>
      <c r="J122" s="1" t="s">
        <v>359</v>
      </c>
      <c r="K122" s="1" t="s">
        <v>247</v>
      </c>
      <c r="L122" s="1" t="str">
        <f t="shared" si="4"/>
        <v>BMW Elite</v>
      </c>
      <c r="M122" s="1" t="str">
        <f t="shared" si="5"/>
        <v>Bmw Elite</v>
      </c>
      <c r="N122" s="1" t="s">
        <v>52</v>
      </c>
      <c r="O122" s="1" t="s">
        <v>31</v>
      </c>
      <c r="P122" s="1" t="s">
        <v>189</v>
      </c>
      <c r="Q122" s="1" t="str">
        <f t="shared" si="6"/>
        <v>3.0L</v>
      </c>
      <c r="R122" s="1" t="s">
        <v>100</v>
      </c>
      <c r="S122" s="1" t="str">
        <f t="shared" si="7"/>
        <v>Gray</v>
      </c>
      <c r="T122" s="5">
        <v>32000</v>
      </c>
      <c r="U122" s="1">
        <v>2020</v>
      </c>
      <c r="V122" s="1">
        <v>202404</v>
      </c>
      <c r="W122" s="1" t="s">
        <v>360</v>
      </c>
      <c r="X122" s="1" t="s">
        <v>361</v>
      </c>
    </row>
    <row r="123" spans="1:24" x14ac:dyDescent="0.2">
      <c r="A123" s="1" t="s">
        <v>412</v>
      </c>
      <c r="B123" s="1" t="s">
        <v>21</v>
      </c>
      <c r="C123" s="1" t="s">
        <v>37</v>
      </c>
      <c r="D123" s="1" t="s">
        <v>38</v>
      </c>
      <c r="E123" s="1" t="s">
        <v>39</v>
      </c>
      <c r="F123" s="1" t="s">
        <v>40</v>
      </c>
      <c r="G123" s="8">
        <v>27000</v>
      </c>
      <c r="H123" s="1" t="s">
        <v>41</v>
      </c>
      <c r="I123" s="1" t="s">
        <v>363</v>
      </c>
      <c r="J123" s="1" t="s">
        <v>364</v>
      </c>
      <c r="K123" s="1" t="s">
        <v>164</v>
      </c>
      <c r="L123" s="1" t="str">
        <f t="shared" si="4"/>
        <v>Tesla Direct</v>
      </c>
      <c r="M123" s="1" t="str">
        <f t="shared" si="5"/>
        <v>Tesla Direct</v>
      </c>
      <c r="N123" s="1" t="s">
        <v>30</v>
      </c>
      <c r="O123" s="1" t="s">
        <v>165</v>
      </c>
      <c r="Q123" s="1" t="str">
        <f t="shared" si="6"/>
        <v>Unknown</v>
      </c>
      <c r="R123" s="1" t="s">
        <v>33</v>
      </c>
      <c r="S123" s="1" t="str">
        <f t="shared" si="7"/>
        <v>White</v>
      </c>
      <c r="T123" s="5">
        <v>12000</v>
      </c>
      <c r="U123" s="1">
        <v>2023</v>
      </c>
      <c r="V123" s="1">
        <v>202404</v>
      </c>
      <c r="W123" s="1" t="s">
        <v>360</v>
      </c>
      <c r="X123" s="1" t="s">
        <v>361</v>
      </c>
    </row>
    <row r="124" spans="1:24" x14ac:dyDescent="0.2">
      <c r="A124" s="1" t="s">
        <v>413</v>
      </c>
      <c r="B124" s="1" t="s">
        <v>21</v>
      </c>
      <c r="C124" s="1" t="s">
        <v>37</v>
      </c>
      <c r="D124" s="1" t="s">
        <v>23</v>
      </c>
      <c r="E124" s="1" t="s">
        <v>73</v>
      </c>
      <c r="F124" s="1" t="s">
        <v>25</v>
      </c>
      <c r="G124" s="8">
        <v>29500</v>
      </c>
      <c r="H124" s="1" t="s">
        <v>41</v>
      </c>
      <c r="I124" s="1" t="s">
        <v>366</v>
      </c>
      <c r="J124" s="1" t="s">
        <v>367</v>
      </c>
      <c r="K124" s="1" t="s">
        <v>76</v>
      </c>
      <c r="L124" s="1" t="str">
        <f t="shared" si="4"/>
        <v>toyota center</v>
      </c>
      <c r="M124" s="1" t="str">
        <f t="shared" si="5"/>
        <v>Toyota Center</v>
      </c>
      <c r="N124" s="1" t="s">
        <v>30</v>
      </c>
      <c r="O124" s="1" t="s">
        <v>39</v>
      </c>
      <c r="P124" s="1" t="s">
        <v>32</v>
      </c>
      <c r="Q124" s="1" t="str">
        <f t="shared" si="6"/>
        <v>1.8L</v>
      </c>
      <c r="R124" s="1" t="s">
        <v>61</v>
      </c>
      <c r="S124" s="1" t="str">
        <f t="shared" si="7"/>
        <v>Blue</v>
      </c>
      <c r="T124" s="5">
        <v>9000</v>
      </c>
      <c r="U124" s="1">
        <v>2023</v>
      </c>
      <c r="V124" s="1">
        <v>202404</v>
      </c>
      <c r="W124" s="1" t="s">
        <v>360</v>
      </c>
      <c r="X124" s="1" t="s">
        <v>361</v>
      </c>
    </row>
    <row r="125" spans="1:24" x14ac:dyDescent="0.2">
      <c r="A125" s="1" t="s">
        <v>414</v>
      </c>
      <c r="B125" s="1" t="s">
        <v>21</v>
      </c>
      <c r="C125" s="1" t="s">
        <v>37</v>
      </c>
      <c r="D125" s="1" t="s">
        <v>38</v>
      </c>
      <c r="E125" s="1" t="s">
        <v>39</v>
      </c>
      <c r="F125" s="1" t="s">
        <v>40</v>
      </c>
      <c r="G125" s="8">
        <v>27000</v>
      </c>
      <c r="H125" s="1" t="s">
        <v>41</v>
      </c>
      <c r="I125" s="1" t="s">
        <v>369</v>
      </c>
      <c r="J125" s="1" t="s">
        <v>370</v>
      </c>
      <c r="K125" s="1" t="s">
        <v>371</v>
      </c>
      <c r="L125" s="1" t="str">
        <f t="shared" si="4"/>
        <v>chevy world</v>
      </c>
      <c r="M125" s="1" t="str">
        <f t="shared" si="5"/>
        <v>Chevy World</v>
      </c>
      <c r="N125" s="1" t="s">
        <v>68</v>
      </c>
      <c r="O125" s="1" t="s">
        <v>31</v>
      </c>
      <c r="P125" s="1" t="s">
        <v>53</v>
      </c>
      <c r="Q125" s="1" t="str">
        <f t="shared" si="6"/>
        <v>1.5L</v>
      </c>
      <c r="R125" s="1" t="s">
        <v>33</v>
      </c>
      <c r="S125" s="1" t="str">
        <f t="shared" si="7"/>
        <v>White</v>
      </c>
      <c r="T125" s="5">
        <v>20000</v>
      </c>
      <c r="U125" s="1">
        <v>2022</v>
      </c>
      <c r="V125" s="1">
        <v>202404</v>
      </c>
      <c r="W125" s="1" t="s">
        <v>360</v>
      </c>
      <c r="X125" s="1" t="s">
        <v>361</v>
      </c>
    </row>
    <row r="126" spans="1:24" x14ac:dyDescent="0.2">
      <c r="A126" s="1" t="s">
        <v>415</v>
      </c>
      <c r="B126" s="1" t="s">
        <v>21</v>
      </c>
      <c r="C126" s="1" t="s">
        <v>37</v>
      </c>
      <c r="D126" s="1" t="s">
        <v>38</v>
      </c>
      <c r="E126" s="1" t="s">
        <v>39</v>
      </c>
      <c r="F126" s="1" t="s">
        <v>40</v>
      </c>
      <c r="G126" s="8">
        <v>27000</v>
      </c>
      <c r="H126" s="1" t="s">
        <v>41</v>
      </c>
      <c r="I126" s="1" t="s">
        <v>373</v>
      </c>
      <c r="J126" s="1" t="s">
        <v>236</v>
      </c>
      <c r="K126" s="1" t="s">
        <v>247</v>
      </c>
      <c r="L126" s="1" t="str">
        <f t="shared" si="4"/>
        <v>BMW Elite</v>
      </c>
      <c r="M126" s="1" t="str">
        <f t="shared" si="5"/>
        <v>Bmw Elite</v>
      </c>
      <c r="N126" s="1" t="s">
        <v>52</v>
      </c>
      <c r="O126" s="1" t="s">
        <v>31</v>
      </c>
      <c r="P126" s="1" t="s">
        <v>155</v>
      </c>
      <c r="Q126" s="1" t="str">
        <f t="shared" si="6"/>
        <v>2.0L</v>
      </c>
      <c r="R126" s="1" t="s">
        <v>46</v>
      </c>
      <c r="S126" s="1" t="str">
        <f t="shared" si="7"/>
        <v>Black</v>
      </c>
      <c r="T126" s="5">
        <v>28000</v>
      </c>
      <c r="U126" s="1">
        <v>2020</v>
      </c>
      <c r="V126" s="1">
        <v>202405</v>
      </c>
      <c r="W126" s="1" t="s">
        <v>374</v>
      </c>
      <c r="X126" s="1" t="s">
        <v>361</v>
      </c>
    </row>
    <row r="127" spans="1:24" x14ac:dyDescent="0.2">
      <c r="A127" s="1" t="s">
        <v>416</v>
      </c>
      <c r="B127" s="1" t="s">
        <v>21</v>
      </c>
      <c r="C127" s="1" t="s">
        <v>102</v>
      </c>
      <c r="D127" s="1" t="s">
        <v>89</v>
      </c>
      <c r="E127" s="1" t="s">
        <v>104</v>
      </c>
      <c r="F127" s="1" t="s">
        <v>25</v>
      </c>
      <c r="G127" s="8">
        <v>35800</v>
      </c>
      <c r="H127" s="1" t="s">
        <v>41</v>
      </c>
      <c r="I127" s="1" t="s">
        <v>376</v>
      </c>
      <c r="J127" s="1" t="s">
        <v>377</v>
      </c>
      <c r="K127" s="1" t="s">
        <v>29</v>
      </c>
      <c r="L127" s="1" t="str">
        <f t="shared" si="4"/>
        <v>Toyota Center</v>
      </c>
      <c r="M127" s="1" t="str">
        <f t="shared" si="5"/>
        <v>Toyota Center</v>
      </c>
      <c r="N127" s="1" t="s">
        <v>30</v>
      </c>
      <c r="O127" s="1" t="s">
        <v>31</v>
      </c>
      <c r="P127" s="1" t="s">
        <v>60</v>
      </c>
      <c r="Q127" s="1" t="str">
        <f t="shared" si="6"/>
        <v>2.5L</v>
      </c>
      <c r="R127" s="1" t="s">
        <v>54</v>
      </c>
      <c r="S127" s="1" t="str">
        <f t="shared" si="7"/>
        <v>Silver</v>
      </c>
      <c r="T127" s="5">
        <v>11000</v>
      </c>
      <c r="U127" s="1">
        <v>2023</v>
      </c>
      <c r="V127" s="1">
        <v>202405</v>
      </c>
      <c r="W127" s="1" t="s">
        <v>374</v>
      </c>
      <c r="X127" s="1" t="s">
        <v>361</v>
      </c>
    </row>
    <row r="128" spans="1:24" x14ac:dyDescent="0.2">
      <c r="A128" s="1" t="s">
        <v>417</v>
      </c>
      <c r="B128" s="1" t="s">
        <v>21</v>
      </c>
      <c r="C128" s="1" t="s">
        <v>37</v>
      </c>
      <c r="D128" s="1" t="s">
        <v>38</v>
      </c>
      <c r="E128" s="1" t="s">
        <v>39</v>
      </c>
      <c r="F128" s="1" t="s">
        <v>40</v>
      </c>
      <c r="G128" s="8">
        <v>27000</v>
      </c>
      <c r="H128" s="1" t="s">
        <v>41</v>
      </c>
      <c r="I128" s="1" t="s">
        <v>379</v>
      </c>
      <c r="J128" s="1" t="s">
        <v>380</v>
      </c>
      <c r="K128" s="1" t="s">
        <v>381</v>
      </c>
      <c r="L128" s="1" t="str">
        <f t="shared" si="4"/>
        <v>nissan direct</v>
      </c>
      <c r="M128" s="1" t="str">
        <f t="shared" si="5"/>
        <v>Nissan Direct</v>
      </c>
      <c r="N128" s="1" t="s">
        <v>84</v>
      </c>
      <c r="O128" s="1" t="s">
        <v>31</v>
      </c>
      <c r="P128" s="1" t="s">
        <v>60</v>
      </c>
      <c r="Q128" s="1" t="str">
        <f t="shared" si="6"/>
        <v>2.5L</v>
      </c>
      <c r="R128" s="1" t="s">
        <v>61</v>
      </c>
      <c r="S128" s="1" t="str">
        <f t="shared" si="7"/>
        <v>Blue</v>
      </c>
      <c r="T128" s="5">
        <v>24000</v>
      </c>
      <c r="U128" s="1">
        <v>2021</v>
      </c>
      <c r="V128" s="1">
        <v>202405</v>
      </c>
      <c r="W128" s="1" t="s">
        <v>374</v>
      </c>
      <c r="X128" s="1" t="s">
        <v>361</v>
      </c>
    </row>
    <row r="129" spans="1:24" x14ac:dyDescent="0.2">
      <c r="A129" s="1" t="s">
        <v>418</v>
      </c>
      <c r="B129" s="1" t="s">
        <v>21</v>
      </c>
      <c r="C129" s="1" t="s">
        <v>102</v>
      </c>
      <c r="D129" s="1" t="s">
        <v>89</v>
      </c>
      <c r="E129" s="1" t="s">
        <v>104</v>
      </c>
      <c r="F129" s="1" t="s">
        <v>25</v>
      </c>
      <c r="G129" s="8">
        <v>32000</v>
      </c>
      <c r="H129" s="1" t="s">
        <v>41</v>
      </c>
      <c r="I129" s="1" t="s">
        <v>383</v>
      </c>
      <c r="J129" s="1" t="s">
        <v>384</v>
      </c>
      <c r="K129" s="1" t="s">
        <v>247</v>
      </c>
      <c r="L129" s="1" t="str">
        <f t="shared" si="4"/>
        <v>BMW Elite</v>
      </c>
      <c r="M129" s="1" t="str">
        <f t="shared" si="5"/>
        <v>Bmw Elite</v>
      </c>
      <c r="N129" s="1" t="s">
        <v>52</v>
      </c>
      <c r="O129" s="1" t="s">
        <v>31</v>
      </c>
      <c r="P129" s="1" t="s">
        <v>155</v>
      </c>
      <c r="Q129" s="1" t="str">
        <f t="shared" si="6"/>
        <v>2.0L</v>
      </c>
      <c r="R129" s="1" t="s">
        <v>54</v>
      </c>
      <c r="S129" s="1" t="str">
        <f t="shared" si="7"/>
        <v>Silver</v>
      </c>
      <c r="T129" s="5">
        <v>21000</v>
      </c>
      <c r="U129" s="1">
        <v>2021</v>
      </c>
      <c r="V129" s="1">
        <v>202405</v>
      </c>
      <c r="W129" s="1" t="s">
        <v>374</v>
      </c>
      <c r="X129" s="1" t="s">
        <v>361</v>
      </c>
    </row>
    <row r="130" spans="1:24" x14ac:dyDescent="0.2">
      <c r="A130" s="1" t="s">
        <v>419</v>
      </c>
      <c r="B130" s="1" t="s">
        <v>21</v>
      </c>
      <c r="C130" s="1" t="s">
        <v>109</v>
      </c>
      <c r="D130" s="1" t="s">
        <v>89</v>
      </c>
      <c r="E130" s="1" t="s">
        <v>90</v>
      </c>
      <c r="F130" s="1" t="s">
        <v>25</v>
      </c>
      <c r="G130" s="8">
        <v>44800</v>
      </c>
      <c r="H130" s="1" t="s">
        <v>91</v>
      </c>
      <c r="I130" s="1" t="s">
        <v>386</v>
      </c>
      <c r="J130" s="1" t="s">
        <v>387</v>
      </c>
      <c r="K130" s="1" t="s">
        <v>29</v>
      </c>
      <c r="L130" s="1" t="str">
        <f t="shared" si="4"/>
        <v>Toyota Center</v>
      </c>
      <c r="M130" s="1" t="str">
        <f t="shared" si="5"/>
        <v>Toyota Center</v>
      </c>
      <c r="N130" s="1" t="s">
        <v>30</v>
      </c>
      <c r="O130" s="1" t="s">
        <v>31</v>
      </c>
      <c r="P130" s="1" t="s">
        <v>77</v>
      </c>
      <c r="Q130" s="1" t="str">
        <f t="shared" si="6"/>
        <v>3.5L</v>
      </c>
      <c r="R130" s="1" t="s">
        <v>100</v>
      </c>
      <c r="S130" s="1" t="str">
        <f t="shared" si="7"/>
        <v>Gray</v>
      </c>
      <c r="T130" s="5">
        <v>18000</v>
      </c>
      <c r="U130" s="1">
        <v>2022</v>
      </c>
      <c r="V130" s="1">
        <v>202406</v>
      </c>
      <c r="W130" s="1" t="s">
        <v>388</v>
      </c>
      <c r="X130" s="1" t="s">
        <v>361</v>
      </c>
    </row>
    <row r="131" spans="1:24" x14ac:dyDescent="0.2">
      <c r="A131" s="1" t="s">
        <v>420</v>
      </c>
      <c r="B131" s="1" t="s">
        <v>21</v>
      </c>
      <c r="C131" s="1" t="s">
        <v>109</v>
      </c>
      <c r="D131" s="1" t="s">
        <v>89</v>
      </c>
      <c r="E131" s="1" t="s">
        <v>104</v>
      </c>
      <c r="F131" s="1" t="s">
        <v>110</v>
      </c>
      <c r="G131" s="8">
        <v>43000</v>
      </c>
      <c r="H131" s="1" t="s">
        <v>91</v>
      </c>
      <c r="I131" s="1" t="s">
        <v>390</v>
      </c>
      <c r="J131" s="1" t="s">
        <v>391</v>
      </c>
      <c r="K131" s="1" t="s">
        <v>141</v>
      </c>
      <c r="L131" s="1" t="str">
        <f t="shared" ref="L131:L151" si="8">IF(ISBLANK(K131), "Unknown", K131)</f>
        <v>Jeep Nation</v>
      </c>
      <c r="M131" s="1" t="str">
        <f t="shared" ref="M131:M151" si="9">PROPER(L131)</f>
        <v>Jeep Nation</v>
      </c>
      <c r="N131" s="1" t="s">
        <v>84</v>
      </c>
      <c r="O131" s="1" t="s">
        <v>31</v>
      </c>
      <c r="P131" s="1" t="s">
        <v>45</v>
      </c>
      <c r="Q131" s="1" t="str">
        <f t="shared" ref="Q131:Q151" si="10">IF(ISBLANK(P131), "Unknown", P131)</f>
        <v>2.4L</v>
      </c>
      <c r="R131" s="1" t="s">
        <v>54</v>
      </c>
      <c r="S131" s="1" t="str">
        <f t="shared" ref="S131:S151" si="11">IF(ISBLANK(R131), "Unknwon", R131)</f>
        <v>Silver</v>
      </c>
      <c r="T131" s="5">
        <v>20000</v>
      </c>
      <c r="U131" s="1">
        <v>2021</v>
      </c>
      <c r="V131" s="1">
        <v>202406</v>
      </c>
      <c r="W131" s="1" t="s">
        <v>388</v>
      </c>
      <c r="X131" s="1" t="s">
        <v>361</v>
      </c>
    </row>
    <row r="132" spans="1:24" x14ac:dyDescent="0.2">
      <c r="A132" s="1" t="s">
        <v>421</v>
      </c>
      <c r="B132" s="1" t="s">
        <v>21</v>
      </c>
      <c r="C132" s="1" t="s">
        <v>102</v>
      </c>
      <c r="D132" s="1" t="s">
        <v>89</v>
      </c>
      <c r="E132" s="1" t="s">
        <v>104</v>
      </c>
      <c r="F132" s="1" t="s">
        <v>25</v>
      </c>
      <c r="G132" s="8">
        <v>32000</v>
      </c>
      <c r="H132" s="1" t="s">
        <v>41</v>
      </c>
      <c r="I132" s="1" t="s">
        <v>393</v>
      </c>
      <c r="J132" s="1" t="s">
        <v>394</v>
      </c>
      <c r="K132" s="1" t="s">
        <v>247</v>
      </c>
      <c r="L132" s="1" t="str">
        <f t="shared" si="8"/>
        <v>BMW Elite</v>
      </c>
      <c r="M132" s="1" t="str">
        <f t="shared" si="9"/>
        <v>Bmw Elite</v>
      </c>
      <c r="N132" s="1" t="s">
        <v>52</v>
      </c>
      <c r="O132" s="1" t="s">
        <v>31</v>
      </c>
      <c r="P132" s="1" t="s">
        <v>155</v>
      </c>
      <c r="Q132" s="1" t="str">
        <f t="shared" si="10"/>
        <v>2.0L</v>
      </c>
      <c r="R132" s="1" t="s">
        <v>46</v>
      </c>
      <c r="S132" s="1" t="str">
        <f t="shared" si="11"/>
        <v>Black</v>
      </c>
      <c r="T132" s="5">
        <v>15000</v>
      </c>
      <c r="U132" s="1">
        <v>2022</v>
      </c>
      <c r="V132" s="1">
        <v>202406</v>
      </c>
      <c r="W132" s="1" t="s">
        <v>388</v>
      </c>
      <c r="X132" s="1" t="s">
        <v>361</v>
      </c>
    </row>
    <row r="133" spans="1:24" x14ac:dyDescent="0.2">
      <c r="A133" s="1" t="s">
        <v>422</v>
      </c>
      <c r="B133" s="1" t="s">
        <v>21</v>
      </c>
      <c r="C133" s="1" t="s">
        <v>396</v>
      </c>
      <c r="D133" s="1" t="s">
        <v>397</v>
      </c>
      <c r="E133" s="1" t="s">
        <v>398</v>
      </c>
      <c r="F133" s="1" t="s">
        <v>25</v>
      </c>
      <c r="G133" s="8">
        <v>33500</v>
      </c>
      <c r="H133" s="1" t="s">
        <v>41</v>
      </c>
      <c r="I133" s="1" t="s">
        <v>399</v>
      </c>
      <c r="J133" s="1" t="s">
        <v>400</v>
      </c>
      <c r="K133" s="1" t="s">
        <v>29</v>
      </c>
      <c r="L133" s="1" t="str">
        <f t="shared" si="8"/>
        <v>Toyota Center</v>
      </c>
      <c r="M133" s="1" t="str">
        <f t="shared" si="9"/>
        <v>Toyota Center</v>
      </c>
      <c r="N133" s="1" t="s">
        <v>30</v>
      </c>
      <c r="O133" s="1" t="s">
        <v>31</v>
      </c>
      <c r="P133" s="1" t="s">
        <v>132</v>
      </c>
      <c r="Q133" s="1" t="str">
        <f t="shared" si="10"/>
        <v>2.7L</v>
      </c>
      <c r="R133" s="1" t="s">
        <v>100</v>
      </c>
      <c r="S133" s="1" t="str">
        <f t="shared" si="11"/>
        <v>Gray</v>
      </c>
      <c r="T133" s="5">
        <v>21000</v>
      </c>
      <c r="U133" s="1">
        <v>2020</v>
      </c>
      <c r="V133" s="1">
        <v>202406</v>
      </c>
      <c r="W133" s="1" t="s">
        <v>388</v>
      </c>
      <c r="X133" s="1" t="s">
        <v>361</v>
      </c>
    </row>
    <row r="134" spans="1:24" x14ac:dyDescent="0.2">
      <c r="A134" s="1" t="s">
        <v>423</v>
      </c>
      <c r="B134" s="1" t="s">
        <v>21</v>
      </c>
      <c r="C134" s="1" t="s">
        <v>109</v>
      </c>
      <c r="D134" s="1" t="s">
        <v>89</v>
      </c>
      <c r="E134" s="1" t="s">
        <v>104</v>
      </c>
      <c r="F134" s="1" t="s">
        <v>110</v>
      </c>
      <c r="G134" s="8">
        <v>43000</v>
      </c>
      <c r="H134" s="1" t="s">
        <v>91</v>
      </c>
      <c r="I134" s="1" t="s">
        <v>402</v>
      </c>
      <c r="J134" s="1" t="s">
        <v>403</v>
      </c>
      <c r="K134" s="1" t="s">
        <v>164</v>
      </c>
      <c r="L134" s="1" t="str">
        <f t="shared" si="8"/>
        <v>Tesla Direct</v>
      </c>
      <c r="M134" s="1" t="str">
        <f t="shared" si="9"/>
        <v>Tesla Direct</v>
      </c>
      <c r="N134" s="1" t="s">
        <v>30</v>
      </c>
      <c r="O134" s="1" t="s">
        <v>165</v>
      </c>
      <c r="Q134" s="1" t="str">
        <f t="shared" si="10"/>
        <v>Unknown</v>
      </c>
      <c r="R134" s="1" t="s">
        <v>54</v>
      </c>
      <c r="S134" s="1" t="str">
        <f t="shared" si="11"/>
        <v>Silver</v>
      </c>
      <c r="T134" s="5">
        <v>1000</v>
      </c>
      <c r="U134" s="1">
        <v>2024</v>
      </c>
      <c r="V134" s="1">
        <v>202406</v>
      </c>
      <c r="W134" s="1" t="s">
        <v>388</v>
      </c>
      <c r="X134" s="1" t="s">
        <v>361</v>
      </c>
    </row>
    <row r="135" spans="1:24" x14ac:dyDescent="0.2">
      <c r="A135" s="1" t="s">
        <v>424</v>
      </c>
      <c r="B135" s="1" t="s">
        <v>206</v>
      </c>
      <c r="C135" s="1" t="s">
        <v>405</v>
      </c>
      <c r="D135" s="1" t="s">
        <v>23</v>
      </c>
      <c r="E135" s="1" t="s">
        <v>73</v>
      </c>
      <c r="F135" s="1" t="s">
        <v>25</v>
      </c>
      <c r="G135" s="8">
        <v>29800</v>
      </c>
      <c r="H135" s="1" t="s">
        <v>41</v>
      </c>
      <c r="I135" s="1" t="s">
        <v>406</v>
      </c>
      <c r="J135" s="1" t="s">
        <v>407</v>
      </c>
      <c r="K135" s="1" t="s">
        <v>146</v>
      </c>
      <c r="L135" s="1" t="str">
        <f t="shared" si="8"/>
        <v>Metro Honda</v>
      </c>
      <c r="M135" s="1" t="str">
        <f t="shared" si="9"/>
        <v>Metro Honda</v>
      </c>
      <c r="N135" s="1" t="s">
        <v>52</v>
      </c>
      <c r="O135" s="1" t="s">
        <v>31</v>
      </c>
      <c r="P135" s="1" t="s">
        <v>53</v>
      </c>
      <c r="Q135" s="1" t="str">
        <f t="shared" si="10"/>
        <v>1.5L</v>
      </c>
      <c r="R135" s="1" t="s">
        <v>46</v>
      </c>
      <c r="S135" s="1" t="str">
        <f t="shared" si="11"/>
        <v>Black</v>
      </c>
      <c r="T135" s="5">
        <v>22000</v>
      </c>
      <c r="U135" s="1">
        <v>2021</v>
      </c>
      <c r="V135" s="1">
        <v>202404</v>
      </c>
      <c r="W135" s="1" t="s">
        <v>360</v>
      </c>
      <c r="X135" s="1" t="s">
        <v>361</v>
      </c>
    </row>
    <row r="136" spans="1:24" x14ac:dyDescent="0.2">
      <c r="A136" s="1" t="s">
        <v>425</v>
      </c>
      <c r="B136" s="1" t="s">
        <v>226</v>
      </c>
      <c r="C136" s="1" t="s">
        <v>409</v>
      </c>
      <c r="D136" s="1" t="s">
        <v>89</v>
      </c>
      <c r="E136" s="1" t="s">
        <v>90</v>
      </c>
      <c r="F136" s="1" t="s">
        <v>110</v>
      </c>
      <c r="G136" s="8">
        <v>10435</v>
      </c>
      <c r="H136" s="1" t="s">
        <v>91</v>
      </c>
      <c r="I136" s="1" t="s">
        <v>410</v>
      </c>
      <c r="J136" s="1" t="s">
        <v>66</v>
      </c>
      <c r="K136" s="1" t="s">
        <v>164</v>
      </c>
      <c r="L136" s="1" t="str">
        <f t="shared" si="8"/>
        <v>Tesla Direct</v>
      </c>
      <c r="M136" s="1" t="str">
        <f t="shared" si="9"/>
        <v>Tesla Direct</v>
      </c>
      <c r="N136" s="1" t="s">
        <v>30</v>
      </c>
      <c r="O136" s="1" t="s">
        <v>165</v>
      </c>
      <c r="Q136" s="1" t="str">
        <f t="shared" si="10"/>
        <v>Unknown</v>
      </c>
      <c r="R136" s="1" t="s">
        <v>100</v>
      </c>
      <c r="S136" s="1" t="str">
        <f t="shared" si="11"/>
        <v>Gray</v>
      </c>
      <c r="T136" s="5">
        <v>6000</v>
      </c>
      <c r="U136" s="1">
        <v>2024</v>
      </c>
      <c r="V136" s="1">
        <v>202405</v>
      </c>
      <c r="W136" s="1" t="s">
        <v>374</v>
      </c>
      <c r="X136" s="1" t="s">
        <v>361</v>
      </c>
    </row>
    <row r="137" spans="1:24" x14ac:dyDescent="0.2">
      <c r="A137" s="1" t="s">
        <v>426</v>
      </c>
      <c r="B137" s="1" t="s">
        <v>21</v>
      </c>
      <c r="C137" s="1" t="s">
        <v>37</v>
      </c>
      <c r="D137" s="1" t="s">
        <v>38</v>
      </c>
      <c r="E137" s="1" t="s">
        <v>39</v>
      </c>
      <c r="F137" s="1" t="s">
        <v>40</v>
      </c>
      <c r="G137" s="8">
        <v>27000</v>
      </c>
      <c r="H137" s="1" t="s">
        <v>41</v>
      </c>
      <c r="I137" s="1" t="s">
        <v>358</v>
      </c>
      <c r="J137" s="1" t="s">
        <v>359</v>
      </c>
      <c r="K137" s="1" t="s">
        <v>247</v>
      </c>
      <c r="L137" s="1" t="str">
        <f t="shared" si="8"/>
        <v>BMW Elite</v>
      </c>
      <c r="M137" s="1" t="str">
        <f t="shared" si="9"/>
        <v>Bmw Elite</v>
      </c>
      <c r="N137" s="1" t="s">
        <v>52</v>
      </c>
      <c r="O137" s="1" t="s">
        <v>31</v>
      </c>
      <c r="P137" s="1" t="s">
        <v>189</v>
      </c>
      <c r="Q137" s="1" t="str">
        <f t="shared" si="10"/>
        <v>3.0L</v>
      </c>
      <c r="R137" s="1" t="s">
        <v>100</v>
      </c>
      <c r="S137" s="1" t="str">
        <f t="shared" si="11"/>
        <v>Gray</v>
      </c>
      <c r="T137" s="5">
        <v>32000</v>
      </c>
      <c r="U137" s="1">
        <v>2020</v>
      </c>
      <c r="V137" s="1">
        <v>202404</v>
      </c>
      <c r="W137" s="1" t="s">
        <v>360</v>
      </c>
      <c r="X137" s="1" t="s">
        <v>361</v>
      </c>
    </row>
    <row r="138" spans="1:24" x14ac:dyDescent="0.2">
      <c r="A138" s="1" t="s">
        <v>427</v>
      </c>
      <c r="B138" s="1" t="s">
        <v>21</v>
      </c>
      <c r="C138" s="1" t="s">
        <v>37</v>
      </c>
      <c r="D138" s="1" t="s">
        <v>38</v>
      </c>
      <c r="E138" s="1" t="s">
        <v>39</v>
      </c>
      <c r="F138" s="1" t="s">
        <v>40</v>
      </c>
      <c r="G138" s="8">
        <v>27000</v>
      </c>
      <c r="H138" s="1" t="s">
        <v>41</v>
      </c>
      <c r="I138" s="1" t="s">
        <v>363</v>
      </c>
      <c r="J138" s="1" t="s">
        <v>364</v>
      </c>
      <c r="K138" s="1" t="s">
        <v>164</v>
      </c>
      <c r="L138" s="1" t="str">
        <f t="shared" si="8"/>
        <v>Tesla Direct</v>
      </c>
      <c r="M138" s="1" t="str">
        <f t="shared" si="9"/>
        <v>Tesla Direct</v>
      </c>
      <c r="N138" s="1" t="s">
        <v>30</v>
      </c>
      <c r="O138" s="1" t="s">
        <v>165</v>
      </c>
      <c r="Q138" s="1" t="str">
        <f t="shared" si="10"/>
        <v>Unknown</v>
      </c>
      <c r="R138" s="1" t="s">
        <v>33</v>
      </c>
      <c r="S138" s="1" t="str">
        <f t="shared" si="11"/>
        <v>White</v>
      </c>
      <c r="T138" s="5">
        <v>12000</v>
      </c>
      <c r="U138" s="1">
        <v>2023</v>
      </c>
      <c r="V138" s="1">
        <v>202404</v>
      </c>
      <c r="W138" s="1" t="s">
        <v>360</v>
      </c>
      <c r="X138" s="1" t="s">
        <v>361</v>
      </c>
    </row>
    <row r="139" spans="1:24" x14ac:dyDescent="0.2">
      <c r="A139" s="1" t="s">
        <v>428</v>
      </c>
      <c r="B139" s="1" t="s">
        <v>21</v>
      </c>
      <c r="C139" s="1" t="s">
        <v>37</v>
      </c>
      <c r="D139" s="1" t="s">
        <v>23</v>
      </c>
      <c r="E139" s="1" t="s">
        <v>73</v>
      </c>
      <c r="F139" s="1" t="s">
        <v>25</v>
      </c>
      <c r="G139" s="8">
        <v>29500</v>
      </c>
      <c r="H139" s="1" t="s">
        <v>41</v>
      </c>
      <c r="I139" s="1" t="s">
        <v>366</v>
      </c>
      <c r="J139" s="1" t="s">
        <v>367</v>
      </c>
      <c r="K139" s="1" t="s">
        <v>76</v>
      </c>
      <c r="L139" s="1" t="str">
        <f t="shared" si="8"/>
        <v>toyota center</v>
      </c>
      <c r="M139" s="1" t="str">
        <f t="shared" si="9"/>
        <v>Toyota Center</v>
      </c>
      <c r="N139" s="1" t="s">
        <v>30</v>
      </c>
      <c r="O139" s="1" t="s">
        <v>39</v>
      </c>
      <c r="P139" s="1" t="s">
        <v>32</v>
      </c>
      <c r="Q139" s="1" t="str">
        <f t="shared" si="10"/>
        <v>1.8L</v>
      </c>
      <c r="R139" s="1" t="s">
        <v>61</v>
      </c>
      <c r="S139" s="1" t="str">
        <f t="shared" si="11"/>
        <v>Blue</v>
      </c>
      <c r="T139" s="5">
        <v>9000</v>
      </c>
      <c r="U139" s="1">
        <v>2023</v>
      </c>
      <c r="V139" s="1">
        <v>202404</v>
      </c>
      <c r="W139" s="1" t="s">
        <v>360</v>
      </c>
      <c r="X139" s="1" t="s">
        <v>361</v>
      </c>
    </row>
    <row r="140" spans="1:24" x14ac:dyDescent="0.2">
      <c r="A140" s="1" t="s">
        <v>429</v>
      </c>
      <c r="B140" s="1" t="s">
        <v>21</v>
      </c>
      <c r="C140" s="1" t="s">
        <v>37</v>
      </c>
      <c r="D140" s="1" t="s">
        <v>38</v>
      </c>
      <c r="E140" s="1" t="s">
        <v>39</v>
      </c>
      <c r="F140" s="1" t="s">
        <v>40</v>
      </c>
      <c r="G140" s="8">
        <v>27000</v>
      </c>
      <c r="H140" s="1" t="s">
        <v>41</v>
      </c>
      <c r="I140" s="1" t="s">
        <v>369</v>
      </c>
      <c r="J140" s="1" t="s">
        <v>370</v>
      </c>
      <c r="K140" s="1" t="s">
        <v>371</v>
      </c>
      <c r="L140" s="1" t="str">
        <f t="shared" si="8"/>
        <v>chevy world</v>
      </c>
      <c r="M140" s="1" t="str">
        <f t="shared" si="9"/>
        <v>Chevy World</v>
      </c>
      <c r="N140" s="1" t="s">
        <v>68</v>
      </c>
      <c r="O140" s="1" t="s">
        <v>31</v>
      </c>
      <c r="P140" s="1" t="s">
        <v>53</v>
      </c>
      <c r="Q140" s="1" t="str">
        <f t="shared" si="10"/>
        <v>1.5L</v>
      </c>
      <c r="R140" s="1" t="s">
        <v>33</v>
      </c>
      <c r="S140" s="1" t="str">
        <f t="shared" si="11"/>
        <v>White</v>
      </c>
      <c r="T140" s="5">
        <v>20000</v>
      </c>
      <c r="U140" s="1">
        <v>2022</v>
      </c>
      <c r="V140" s="1">
        <v>202404</v>
      </c>
      <c r="W140" s="1" t="s">
        <v>360</v>
      </c>
      <c r="X140" s="1" t="s">
        <v>361</v>
      </c>
    </row>
    <row r="141" spans="1:24" x14ac:dyDescent="0.2">
      <c r="A141" s="1" t="s">
        <v>430</v>
      </c>
      <c r="B141" s="1" t="s">
        <v>21</v>
      </c>
      <c r="C141" s="1" t="s">
        <v>37</v>
      </c>
      <c r="D141" s="1" t="s">
        <v>38</v>
      </c>
      <c r="E141" s="1" t="s">
        <v>39</v>
      </c>
      <c r="F141" s="1" t="s">
        <v>40</v>
      </c>
      <c r="G141" s="8">
        <v>27000</v>
      </c>
      <c r="H141" s="1" t="s">
        <v>41</v>
      </c>
      <c r="I141" s="1" t="s">
        <v>373</v>
      </c>
      <c r="J141" s="1" t="s">
        <v>236</v>
      </c>
      <c r="K141" s="1" t="s">
        <v>247</v>
      </c>
      <c r="L141" s="1" t="str">
        <f t="shared" si="8"/>
        <v>BMW Elite</v>
      </c>
      <c r="M141" s="1" t="str">
        <f t="shared" si="9"/>
        <v>Bmw Elite</v>
      </c>
      <c r="N141" s="1" t="s">
        <v>52</v>
      </c>
      <c r="O141" s="1" t="s">
        <v>31</v>
      </c>
      <c r="P141" s="1" t="s">
        <v>155</v>
      </c>
      <c r="Q141" s="1" t="str">
        <f t="shared" si="10"/>
        <v>2.0L</v>
      </c>
      <c r="R141" s="1" t="s">
        <v>46</v>
      </c>
      <c r="S141" s="1" t="str">
        <f t="shared" si="11"/>
        <v>Black</v>
      </c>
      <c r="T141" s="5">
        <v>28000</v>
      </c>
      <c r="U141" s="1">
        <v>2020</v>
      </c>
      <c r="V141" s="1">
        <v>202405</v>
      </c>
      <c r="W141" s="1" t="s">
        <v>374</v>
      </c>
      <c r="X141" s="1" t="s">
        <v>361</v>
      </c>
    </row>
    <row r="142" spans="1:24" x14ac:dyDescent="0.2">
      <c r="A142" s="1" t="s">
        <v>431</v>
      </c>
      <c r="B142" s="1" t="s">
        <v>21</v>
      </c>
      <c r="C142" s="1" t="s">
        <v>102</v>
      </c>
      <c r="D142" s="1" t="s">
        <v>89</v>
      </c>
      <c r="E142" s="1" t="s">
        <v>104</v>
      </c>
      <c r="F142" s="1" t="s">
        <v>25</v>
      </c>
      <c r="G142" s="8">
        <v>35800</v>
      </c>
      <c r="H142" s="1" t="s">
        <v>41</v>
      </c>
      <c r="I142" s="1" t="s">
        <v>376</v>
      </c>
      <c r="J142" s="1" t="s">
        <v>377</v>
      </c>
      <c r="K142" s="1" t="s">
        <v>29</v>
      </c>
      <c r="L142" s="1" t="str">
        <f t="shared" si="8"/>
        <v>Toyota Center</v>
      </c>
      <c r="M142" s="1" t="str">
        <f t="shared" si="9"/>
        <v>Toyota Center</v>
      </c>
      <c r="N142" s="1" t="s">
        <v>30</v>
      </c>
      <c r="O142" s="1" t="s">
        <v>31</v>
      </c>
      <c r="P142" s="1" t="s">
        <v>60</v>
      </c>
      <c r="Q142" s="1" t="str">
        <f t="shared" si="10"/>
        <v>2.5L</v>
      </c>
      <c r="R142" s="1" t="s">
        <v>54</v>
      </c>
      <c r="S142" s="1" t="str">
        <f t="shared" si="11"/>
        <v>Silver</v>
      </c>
      <c r="T142" s="5">
        <v>11000</v>
      </c>
      <c r="U142" s="1">
        <v>2023</v>
      </c>
      <c r="V142" s="1">
        <v>202405</v>
      </c>
      <c r="W142" s="1" t="s">
        <v>374</v>
      </c>
      <c r="X142" s="1" t="s">
        <v>361</v>
      </c>
    </row>
    <row r="143" spans="1:24" x14ac:dyDescent="0.2">
      <c r="A143" s="1" t="s">
        <v>432</v>
      </c>
      <c r="B143" s="1" t="s">
        <v>21</v>
      </c>
      <c r="C143" s="1" t="s">
        <v>37</v>
      </c>
      <c r="D143" s="1" t="s">
        <v>38</v>
      </c>
      <c r="E143" s="1" t="s">
        <v>39</v>
      </c>
      <c r="F143" s="1" t="s">
        <v>40</v>
      </c>
      <c r="G143" s="8">
        <v>27000</v>
      </c>
      <c r="H143" s="1" t="s">
        <v>41</v>
      </c>
      <c r="I143" s="1" t="s">
        <v>379</v>
      </c>
      <c r="J143" s="1" t="s">
        <v>380</v>
      </c>
      <c r="K143" s="1" t="s">
        <v>381</v>
      </c>
      <c r="L143" s="1" t="str">
        <f t="shared" si="8"/>
        <v>nissan direct</v>
      </c>
      <c r="M143" s="1" t="str">
        <f t="shared" si="9"/>
        <v>Nissan Direct</v>
      </c>
      <c r="N143" s="1" t="s">
        <v>84</v>
      </c>
      <c r="O143" s="1" t="s">
        <v>31</v>
      </c>
      <c r="P143" s="1" t="s">
        <v>60</v>
      </c>
      <c r="Q143" s="1" t="str">
        <f t="shared" si="10"/>
        <v>2.5L</v>
      </c>
      <c r="R143" s="1" t="s">
        <v>61</v>
      </c>
      <c r="S143" s="1" t="str">
        <f t="shared" si="11"/>
        <v>Blue</v>
      </c>
      <c r="T143" s="5">
        <v>24000</v>
      </c>
      <c r="U143" s="1">
        <v>2021</v>
      </c>
      <c r="V143" s="1">
        <v>202405</v>
      </c>
      <c r="W143" s="1" t="s">
        <v>374</v>
      </c>
      <c r="X143" s="1" t="s">
        <v>361</v>
      </c>
    </row>
    <row r="144" spans="1:24" x14ac:dyDescent="0.2">
      <c r="A144" s="1" t="s">
        <v>433</v>
      </c>
      <c r="B144" s="1" t="s">
        <v>21</v>
      </c>
      <c r="C144" s="1" t="s">
        <v>102</v>
      </c>
      <c r="D144" s="1" t="s">
        <v>89</v>
      </c>
      <c r="E144" s="1" t="s">
        <v>104</v>
      </c>
      <c r="F144" s="1" t="s">
        <v>25</v>
      </c>
      <c r="G144" s="8">
        <v>32000</v>
      </c>
      <c r="H144" s="1" t="s">
        <v>41</v>
      </c>
      <c r="I144" s="1" t="s">
        <v>383</v>
      </c>
      <c r="J144" s="1" t="s">
        <v>384</v>
      </c>
      <c r="K144" s="1" t="s">
        <v>247</v>
      </c>
      <c r="L144" s="1" t="str">
        <f t="shared" si="8"/>
        <v>BMW Elite</v>
      </c>
      <c r="M144" s="1" t="str">
        <f t="shared" si="9"/>
        <v>Bmw Elite</v>
      </c>
      <c r="N144" s="1" t="s">
        <v>52</v>
      </c>
      <c r="O144" s="1" t="s">
        <v>31</v>
      </c>
      <c r="P144" s="1" t="s">
        <v>155</v>
      </c>
      <c r="Q144" s="1" t="str">
        <f t="shared" si="10"/>
        <v>2.0L</v>
      </c>
      <c r="R144" s="1" t="s">
        <v>54</v>
      </c>
      <c r="S144" s="1" t="str">
        <f t="shared" si="11"/>
        <v>Silver</v>
      </c>
      <c r="T144" s="5">
        <v>21000</v>
      </c>
      <c r="U144" s="1">
        <v>2021</v>
      </c>
      <c r="V144" s="1">
        <v>202405</v>
      </c>
      <c r="W144" s="1" t="s">
        <v>374</v>
      </c>
      <c r="X144" s="1" t="s">
        <v>361</v>
      </c>
    </row>
    <row r="145" spans="1:24" x14ac:dyDescent="0.2">
      <c r="A145" s="1" t="s">
        <v>434</v>
      </c>
      <c r="B145" s="1" t="s">
        <v>21</v>
      </c>
      <c r="C145" s="1" t="s">
        <v>109</v>
      </c>
      <c r="D145" s="1" t="s">
        <v>89</v>
      </c>
      <c r="E145" s="1" t="s">
        <v>90</v>
      </c>
      <c r="F145" s="1" t="s">
        <v>25</v>
      </c>
      <c r="G145" s="8">
        <v>44800</v>
      </c>
      <c r="H145" s="1" t="s">
        <v>91</v>
      </c>
      <c r="I145" s="1" t="s">
        <v>386</v>
      </c>
      <c r="J145" s="1" t="s">
        <v>387</v>
      </c>
      <c r="K145" s="1" t="s">
        <v>29</v>
      </c>
      <c r="L145" s="1" t="str">
        <f t="shared" si="8"/>
        <v>Toyota Center</v>
      </c>
      <c r="M145" s="1" t="str">
        <f t="shared" si="9"/>
        <v>Toyota Center</v>
      </c>
      <c r="N145" s="1" t="s">
        <v>30</v>
      </c>
      <c r="O145" s="1" t="s">
        <v>31</v>
      </c>
      <c r="P145" s="1" t="s">
        <v>77</v>
      </c>
      <c r="Q145" s="1" t="str">
        <f t="shared" si="10"/>
        <v>3.5L</v>
      </c>
      <c r="R145" s="1" t="s">
        <v>100</v>
      </c>
      <c r="S145" s="1" t="str">
        <f t="shared" si="11"/>
        <v>Gray</v>
      </c>
      <c r="T145" s="5">
        <v>18000</v>
      </c>
      <c r="U145" s="1">
        <v>2022</v>
      </c>
      <c r="V145" s="1">
        <v>202406</v>
      </c>
      <c r="W145" s="1" t="s">
        <v>388</v>
      </c>
      <c r="X145" s="1" t="s">
        <v>361</v>
      </c>
    </row>
    <row r="146" spans="1:24" x14ac:dyDescent="0.2">
      <c r="A146" s="1" t="s">
        <v>435</v>
      </c>
      <c r="B146" s="1" t="s">
        <v>21</v>
      </c>
      <c r="C146" s="1" t="s">
        <v>109</v>
      </c>
      <c r="D146" s="1" t="s">
        <v>89</v>
      </c>
      <c r="E146" s="1" t="s">
        <v>104</v>
      </c>
      <c r="F146" s="1" t="s">
        <v>110</v>
      </c>
      <c r="G146" s="8">
        <v>43000</v>
      </c>
      <c r="H146" s="1" t="s">
        <v>91</v>
      </c>
      <c r="I146" s="1" t="s">
        <v>390</v>
      </c>
      <c r="J146" s="1" t="s">
        <v>391</v>
      </c>
      <c r="K146" s="1" t="s">
        <v>141</v>
      </c>
      <c r="L146" s="1" t="str">
        <f t="shared" si="8"/>
        <v>Jeep Nation</v>
      </c>
      <c r="M146" s="1" t="str">
        <f t="shared" si="9"/>
        <v>Jeep Nation</v>
      </c>
      <c r="N146" s="1" t="s">
        <v>84</v>
      </c>
      <c r="O146" s="1" t="s">
        <v>31</v>
      </c>
      <c r="P146" s="1" t="s">
        <v>45</v>
      </c>
      <c r="Q146" s="1" t="str">
        <f t="shared" si="10"/>
        <v>2.4L</v>
      </c>
      <c r="R146" s="1" t="s">
        <v>54</v>
      </c>
      <c r="S146" s="1" t="str">
        <f t="shared" si="11"/>
        <v>Silver</v>
      </c>
      <c r="T146" s="5">
        <v>20000</v>
      </c>
      <c r="U146" s="1">
        <v>2021</v>
      </c>
      <c r="V146" s="1">
        <v>202406</v>
      </c>
      <c r="W146" s="1" t="s">
        <v>388</v>
      </c>
      <c r="X146" s="1" t="s">
        <v>361</v>
      </c>
    </row>
    <row r="147" spans="1:24" x14ac:dyDescent="0.2">
      <c r="A147" s="1" t="s">
        <v>436</v>
      </c>
      <c r="B147" s="1" t="s">
        <v>21</v>
      </c>
      <c r="C147" s="1" t="s">
        <v>102</v>
      </c>
      <c r="D147" s="1" t="s">
        <v>89</v>
      </c>
      <c r="E147" s="1" t="s">
        <v>104</v>
      </c>
      <c r="F147" s="1" t="s">
        <v>25</v>
      </c>
      <c r="G147" s="8">
        <v>32000</v>
      </c>
      <c r="H147" s="1" t="s">
        <v>41</v>
      </c>
      <c r="I147" s="1" t="s">
        <v>393</v>
      </c>
      <c r="J147" s="1" t="s">
        <v>394</v>
      </c>
      <c r="K147" s="1" t="s">
        <v>247</v>
      </c>
      <c r="L147" s="1" t="str">
        <f t="shared" si="8"/>
        <v>BMW Elite</v>
      </c>
      <c r="M147" s="1" t="str">
        <f t="shared" si="9"/>
        <v>Bmw Elite</v>
      </c>
      <c r="N147" s="1" t="s">
        <v>52</v>
      </c>
      <c r="O147" s="1" t="s">
        <v>31</v>
      </c>
      <c r="P147" s="1" t="s">
        <v>155</v>
      </c>
      <c r="Q147" s="1" t="str">
        <f t="shared" si="10"/>
        <v>2.0L</v>
      </c>
      <c r="R147" s="1" t="s">
        <v>46</v>
      </c>
      <c r="S147" s="1" t="str">
        <f t="shared" si="11"/>
        <v>Black</v>
      </c>
      <c r="T147" s="5">
        <v>15000</v>
      </c>
      <c r="U147" s="1">
        <v>2022</v>
      </c>
      <c r="V147" s="1">
        <v>202406</v>
      </c>
      <c r="W147" s="1" t="s">
        <v>388</v>
      </c>
      <c r="X147" s="1" t="s">
        <v>361</v>
      </c>
    </row>
    <row r="148" spans="1:24" x14ac:dyDescent="0.2">
      <c r="A148" s="1" t="s">
        <v>437</v>
      </c>
      <c r="B148" s="1" t="s">
        <v>21</v>
      </c>
      <c r="C148" s="1" t="s">
        <v>396</v>
      </c>
      <c r="D148" s="1" t="s">
        <v>397</v>
      </c>
      <c r="E148" s="1" t="s">
        <v>398</v>
      </c>
      <c r="F148" s="1" t="s">
        <v>25</v>
      </c>
      <c r="G148" s="8">
        <v>33500</v>
      </c>
      <c r="H148" s="1" t="s">
        <v>41</v>
      </c>
      <c r="I148" s="1" t="s">
        <v>399</v>
      </c>
      <c r="J148" s="1" t="s">
        <v>400</v>
      </c>
      <c r="K148" s="1" t="s">
        <v>29</v>
      </c>
      <c r="L148" s="1" t="str">
        <f t="shared" si="8"/>
        <v>Toyota Center</v>
      </c>
      <c r="M148" s="1" t="str">
        <f t="shared" si="9"/>
        <v>Toyota Center</v>
      </c>
      <c r="N148" s="1" t="s">
        <v>30</v>
      </c>
      <c r="O148" s="1" t="s">
        <v>31</v>
      </c>
      <c r="P148" s="1" t="s">
        <v>132</v>
      </c>
      <c r="Q148" s="1" t="str">
        <f t="shared" si="10"/>
        <v>2.7L</v>
      </c>
      <c r="R148" s="1" t="s">
        <v>100</v>
      </c>
      <c r="S148" s="1" t="str">
        <f t="shared" si="11"/>
        <v>Gray</v>
      </c>
      <c r="T148" s="5">
        <v>21000</v>
      </c>
      <c r="U148" s="1">
        <v>2020</v>
      </c>
      <c r="V148" s="1">
        <v>202406</v>
      </c>
      <c r="W148" s="1" t="s">
        <v>388</v>
      </c>
      <c r="X148" s="1" t="s">
        <v>361</v>
      </c>
    </row>
    <row r="149" spans="1:24" x14ac:dyDescent="0.2">
      <c r="A149" s="1" t="s">
        <v>438</v>
      </c>
      <c r="B149" s="1" t="s">
        <v>21</v>
      </c>
      <c r="C149" s="1" t="s">
        <v>109</v>
      </c>
      <c r="D149" s="1" t="s">
        <v>89</v>
      </c>
      <c r="E149" s="1" t="s">
        <v>104</v>
      </c>
      <c r="F149" s="1" t="s">
        <v>110</v>
      </c>
      <c r="G149" s="8">
        <v>43000</v>
      </c>
      <c r="H149" s="1" t="s">
        <v>91</v>
      </c>
      <c r="I149" s="1" t="s">
        <v>402</v>
      </c>
      <c r="J149" s="1" t="s">
        <v>403</v>
      </c>
      <c r="K149" s="1" t="s">
        <v>164</v>
      </c>
      <c r="L149" s="1" t="str">
        <f t="shared" si="8"/>
        <v>Tesla Direct</v>
      </c>
      <c r="M149" s="1" t="str">
        <f t="shared" si="9"/>
        <v>Tesla Direct</v>
      </c>
      <c r="N149" s="1" t="s">
        <v>30</v>
      </c>
      <c r="O149" s="1" t="s">
        <v>165</v>
      </c>
      <c r="Q149" s="1" t="str">
        <f t="shared" si="10"/>
        <v>Unknown</v>
      </c>
      <c r="R149" s="1" t="s">
        <v>54</v>
      </c>
      <c r="S149" s="1" t="str">
        <f t="shared" si="11"/>
        <v>Silver</v>
      </c>
      <c r="T149" s="5">
        <v>1000</v>
      </c>
      <c r="U149" s="1">
        <v>2024</v>
      </c>
      <c r="V149" s="1">
        <v>202406</v>
      </c>
      <c r="W149" s="1" t="s">
        <v>388</v>
      </c>
      <c r="X149" s="1" t="s">
        <v>361</v>
      </c>
    </row>
    <row r="150" spans="1:24" x14ac:dyDescent="0.2">
      <c r="A150" s="1" t="s">
        <v>439</v>
      </c>
      <c r="B150" s="1" t="s">
        <v>206</v>
      </c>
      <c r="C150" s="1" t="s">
        <v>405</v>
      </c>
      <c r="D150" s="1" t="s">
        <v>23</v>
      </c>
      <c r="E150" s="1" t="s">
        <v>73</v>
      </c>
      <c r="F150" s="1" t="s">
        <v>25</v>
      </c>
      <c r="G150" s="8">
        <v>29800</v>
      </c>
      <c r="H150" s="1" t="s">
        <v>41</v>
      </c>
      <c r="I150" s="1" t="s">
        <v>406</v>
      </c>
      <c r="J150" s="1" t="s">
        <v>407</v>
      </c>
      <c r="K150" s="1" t="s">
        <v>146</v>
      </c>
      <c r="L150" s="1" t="str">
        <f t="shared" si="8"/>
        <v>Metro Honda</v>
      </c>
      <c r="M150" s="1" t="str">
        <f t="shared" si="9"/>
        <v>Metro Honda</v>
      </c>
      <c r="N150" s="1" t="s">
        <v>52</v>
      </c>
      <c r="O150" s="1" t="s">
        <v>31</v>
      </c>
      <c r="P150" s="1" t="s">
        <v>53</v>
      </c>
      <c r="Q150" s="1" t="str">
        <f t="shared" si="10"/>
        <v>1.5L</v>
      </c>
      <c r="R150" s="1" t="s">
        <v>46</v>
      </c>
      <c r="S150" s="1" t="str">
        <f t="shared" si="11"/>
        <v>Black</v>
      </c>
      <c r="T150" s="5">
        <v>22000</v>
      </c>
      <c r="U150" s="1">
        <v>2021</v>
      </c>
      <c r="V150" s="1">
        <v>202404</v>
      </c>
      <c r="W150" s="1" t="s">
        <v>360</v>
      </c>
      <c r="X150" s="1" t="s">
        <v>361</v>
      </c>
    </row>
    <row r="151" spans="1:24" x14ac:dyDescent="0.2">
      <c r="A151" s="1" t="s">
        <v>440</v>
      </c>
      <c r="B151" s="1" t="s">
        <v>226</v>
      </c>
      <c r="C151" s="1" t="s">
        <v>409</v>
      </c>
      <c r="D151" s="1" t="s">
        <v>89</v>
      </c>
      <c r="E151" s="1" t="s">
        <v>90</v>
      </c>
      <c r="F151" s="1" t="s">
        <v>110</v>
      </c>
      <c r="G151" s="8">
        <v>10436</v>
      </c>
      <c r="H151" s="1" t="s">
        <v>91</v>
      </c>
      <c r="I151" s="1" t="s">
        <v>410</v>
      </c>
      <c r="J151" s="1" t="s">
        <v>66</v>
      </c>
      <c r="K151" s="1" t="s">
        <v>164</v>
      </c>
      <c r="L151" s="1" t="str">
        <f t="shared" si="8"/>
        <v>Tesla Direct</v>
      </c>
      <c r="M151" s="1" t="str">
        <f t="shared" si="9"/>
        <v>Tesla Direct</v>
      </c>
      <c r="N151" s="1" t="s">
        <v>30</v>
      </c>
      <c r="O151" s="1" t="s">
        <v>165</v>
      </c>
      <c r="Q151" s="1" t="str">
        <f t="shared" si="10"/>
        <v>Unknown</v>
      </c>
      <c r="R151" s="1" t="s">
        <v>100</v>
      </c>
      <c r="S151" s="1" t="str">
        <f t="shared" si="11"/>
        <v>Gray</v>
      </c>
      <c r="T151" s="5">
        <v>6000</v>
      </c>
      <c r="U151" s="1">
        <v>2024</v>
      </c>
      <c r="V151" s="1">
        <v>202405</v>
      </c>
      <c r="W151" s="1" t="s">
        <v>374</v>
      </c>
      <c r="X151" s="1" t="s">
        <v>361</v>
      </c>
    </row>
    <row r="152" spans="1:24" x14ac:dyDescent="0.2">
      <c r="L152" s="1"/>
      <c r="M152" s="1"/>
    </row>
    <row r="153" spans="1:24" x14ac:dyDescent="0.2">
      <c r="L153" s="1"/>
      <c r="M153" s="1"/>
    </row>
    <row r="154" spans="1:24" x14ac:dyDescent="0.2">
      <c r="L154" s="1"/>
      <c r="M154" s="1"/>
    </row>
    <row r="155" spans="1:24" x14ac:dyDescent="0.2">
      <c r="L155" s="1"/>
      <c r="M155" s="1"/>
    </row>
    <row r="156" spans="1:24" x14ac:dyDescent="0.2"/>
    <row r="157" spans="1:24" x14ac:dyDescent="0.2"/>
    <row r="158" spans="1:24" x14ac:dyDescent="0.2"/>
    <row r="159" spans="1:24" x14ac:dyDescent="0.2"/>
    <row r="160" spans="1:24"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sheetData>
  <autoFilter ref="A35:X151" xr:uid="{00000000-0009-0000-0000-000000000000}"/>
  <conditionalFormatting sqref="E172">
    <cfRule type="duplicateValues" dxfId="1" priority="2"/>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95AC-AAC4-43CB-B5AD-F7A3640AB735}">
  <dimension ref="A1:BL151"/>
  <sheetViews>
    <sheetView tabSelected="1" topLeftCell="BC17" workbookViewId="0">
      <selection activeCell="BG43" sqref="BG43"/>
    </sheetView>
  </sheetViews>
  <sheetFormatPr defaultRowHeight="12.75" x14ac:dyDescent="0.2"/>
  <cols>
    <col min="1" max="1" width="16.42578125" customWidth="1"/>
    <col min="2" max="2" width="15.28515625" style="9" customWidth="1"/>
    <col min="6" max="6" width="13.85546875" bestFit="1" customWidth="1"/>
    <col min="7" max="7" width="18.140625" bestFit="1" customWidth="1"/>
    <col min="11" max="11" width="15.28515625" style="9" customWidth="1"/>
    <col min="12" max="12" width="17.5703125" customWidth="1"/>
    <col min="13" max="13" width="10.140625" customWidth="1"/>
    <col min="16" max="16" width="18.140625" bestFit="1" customWidth="1"/>
    <col min="17" max="17" width="17" bestFit="1" customWidth="1"/>
    <col min="18" max="21" width="12.7109375" bestFit="1" customWidth="1"/>
    <col min="24" max="24" width="14.5703125" bestFit="1" customWidth="1"/>
    <col min="25" max="25" width="15.28515625" style="9" customWidth="1"/>
    <col min="28" max="28" width="13.85546875" bestFit="1" customWidth="1"/>
    <col min="29" max="29" width="18.140625" bestFit="1" customWidth="1"/>
    <col min="30" max="30" width="12.7109375" bestFit="1" customWidth="1"/>
    <col min="31" max="31" width="9.7109375" customWidth="1"/>
    <col min="32" max="32" width="12" customWidth="1"/>
    <col min="33" max="33" width="15.28515625" style="9" customWidth="1"/>
    <col min="36" max="36" width="19" bestFit="1" customWidth="1"/>
    <col min="37" max="37" width="21.7109375" bestFit="1" customWidth="1"/>
    <col min="40" max="40" width="19" bestFit="1" customWidth="1"/>
    <col min="41" max="41" width="18.140625" bestFit="1" customWidth="1"/>
    <col min="54" max="54" width="19.140625" customWidth="1"/>
    <col min="55" max="55" width="16.42578125" customWidth="1"/>
    <col min="56" max="56" width="19.5703125" customWidth="1"/>
    <col min="58" max="58" width="24.85546875" bestFit="1" customWidth="1"/>
    <col min="59" max="59" width="17" bestFit="1" customWidth="1"/>
    <col min="60" max="60" width="10.42578125" bestFit="1" customWidth="1"/>
    <col min="61" max="61" width="6.85546875" bestFit="1" customWidth="1"/>
    <col min="62" max="62" width="4.85546875" bestFit="1" customWidth="1"/>
    <col min="63" max="63" width="6" bestFit="1" customWidth="1"/>
    <col min="64" max="65" width="11.7109375" bestFit="1" customWidth="1"/>
    <col min="66" max="66" width="26" bestFit="1" customWidth="1"/>
    <col min="67" max="67" width="24.85546875" bestFit="1" customWidth="1"/>
    <col min="68" max="68" width="26" bestFit="1" customWidth="1"/>
    <col min="69" max="69" width="24.85546875" bestFit="1" customWidth="1"/>
    <col min="70" max="70" width="26" bestFit="1" customWidth="1"/>
    <col min="71" max="71" width="30.28515625" bestFit="1" customWidth="1"/>
    <col min="72" max="72" width="31.28515625" bestFit="1" customWidth="1"/>
  </cols>
  <sheetData>
    <row r="1" spans="1:64" x14ac:dyDescent="0.2">
      <c r="A1" s="2" t="s">
        <v>3</v>
      </c>
      <c r="B1" s="7" t="s">
        <v>6</v>
      </c>
      <c r="K1" s="7" t="s">
        <v>6</v>
      </c>
      <c r="L1" s="2" t="s">
        <v>18</v>
      </c>
      <c r="M1" s="2" t="s">
        <v>19</v>
      </c>
      <c r="X1" s="2" t="s">
        <v>11</v>
      </c>
      <c r="Y1" s="7" t="s">
        <v>6</v>
      </c>
      <c r="AE1" s="2" t="s">
        <v>1</v>
      </c>
      <c r="AF1" s="2" t="s">
        <v>2</v>
      </c>
      <c r="AG1" s="7" t="s">
        <v>6</v>
      </c>
      <c r="BB1" s="2" t="s">
        <v>5</v>
      </c>
      <c r="BC1" s="2" t="s">
        <v>3</v>
      </c>
      <c r="BD1" s="2" t="s">
        <v>7</v>
      </c>
    </row>
    <row r="2" spans="1:64" x14ac:dyDescent="0.2">
      <c r="A2" s="1" t="s">
        <v>23</v>
      </c>
      <c r="B2" s="8">
        <v>24500</v>
      </c>
      <c r="K2" s="8">
        <v>24500</v>
      </c>
      <c r="L2" s="1" t="s">
        <v>34</v>
      </c>
      <c r="M2" s="1" t="s">
        <v>35</v>
      </c>
      <c r="X2" s="1" t="s">
        <v>30</v>
      </c>
      <c r="Y2" s="8">
        <v>24500</v>
      </c>
      <c r="AE2" s="1" t="s">
        <v>21</v>
      </c>
      <c r="AF2" s="1" t="s">
        <v>22</v>
      </c>
      <c r="AG2" s="8">
        <v>24500</v>
      </c>
      <c r="BB2" s="1" t="s">
        <v>25</v>
      </c>
      <c r="BC2" s="1" t="s">
        <v>23</v>
      </c>
      <c r="BD2" s="1" t="s">
        <v>26</v>
      </c>
    </row>
    <row r="3" spans="1:64" x14ac:dyDescent="0.2">
      <c r="A3" s="1" t="s">
        <v>38</v>
      </c>
      <c r="B3" s="8">
        <v>27000</v>
      </c>
      <c r="K3" s="8">
        <v>27000</v>
      </c>
      <c r="L3" s="1" t="s">
        <v>47</v>
      </c>
      <c r="M3" s="1" t="s">
        <v>35</v>
      </c>
      <c r="X3" s="1" t="s">
        <v>30</v>
      </c>
      <c r="Y3" s="8">
        <v>27000</v>
      </c>
      <c r="AE3" s="1" t="s">
        <v>21</v>
      </c>
      <c r="AF3" s="1" t="s">
        <v>37</v>
      </c>
      <c r="AG3" s="8">
        <v>27000</v>
      </c>
      <c r="BB3" s="1" t="s">
        <v>40</v>
      </c>
      <c r="BC3" s="1" t="s">
        <v>38</v>
      </c>
      <c r="BD3" s="1" t="s">
        <v>41</v>
      </c>
    </row>
    <row r="4" spans="1:64" x14ac:dyDescent="0.2">
      <c r="A4" s="1" t="s">
        <v>23</v>
      </c>
      <c r="B4" s="8">
        <v>22000</v>
      </c>
      <c r="K4" s="8">
        <v>22000</v>
      </c>
      <c r="L4" s="1" t="s">
        <v>55</v>
      </c>
      <c r="M4" s="1" t="s">
        <v>35</v>
      </c>
      <c r="X4" s="1" t="s">
        <v>52</v>
      </c>
      <c r="Y4" s="8">
        <v>22000</v>
      </c>
      <c r="AE4" s="1" t="s">
        <v>21</v>
      </c>
      <c r="AF4" s="1" t="s">
        <v>22</v>
      </c>
      <c r="AG4" s="8">
        <v>22000</v>
      </c>
      <c r="BB4" s="1" t="s">
        <v>25</v>
      </c>
      <c r="BC4" s="1" t="s">
        <v>23</v>
      </c>
      <c r="BD4" s="1" t="s">
        <v>26</v>
      </c>
    </row>
    <row r="5" spans="1:64" x14ac:dyDescent="0.2">
      <c r="A5" s="1" t="s">
        <v>23</v>
      </c>
      <c r="B5" s="8">
        <v>22000</v>
      </c>
      <c r="K5" s="8">
        <v>22000</v>
      </c>
      <c r="L5" s="1" t="s">
        <v>55</v>
      </c>
      <c r="M5" s="1" t="s">
        <v>35</v>
      </c>
      <c r="X5" s="1" t="s">
        <v>52</v>
      </c>
      <c r="Y5" s="8">
        <v>22000</v>
      </c>
      <c r="AB5" s="10" t="s">
        <v>445</v>
      </c>
      <c r="AC5" t="s">
        <v>447</v>
      </c>
      <c r="AE5" s="1" t="s">
        <v>21</v>
      </c>
      <c r="AF5" s="1" t="s">
        <v>22</v>
      </c>
      <c r="AG5" s="8">
        <v>22000</v>
      </c>
      <c r="BB5" s="1" t="s">
        <v>25</v>
      </c>
      <c r="BC5" s="1" t="s">
        <v>23</v>
      </c>
      <c r="BD5" s="1" t="s">
        <v>26</v>
      </c>
    </row>
    <row r="6" spans="1:64" x14ac:dyDescent="0.2">
      <c r="A6" s="1" t="s">
        <v>23</v>
      </c>
      <c r="B6" s="8">
        <v>22000</v>
      </c>
      <c r="F6" s="10" t="s">
        <v>445</v>
      </c>
      <c r="G6" t="s">
        <v>447</v>
      </c>
      <c r="K6" s="8">
        <v>22000</v>
      </c>
      <c r="L6" s="1" t="s">
        <v>55</v>
      </c>
      <c r="M6" s="1" t="s">
        <v>35</v>
      </c>
      <c r="X6" s="1" t="s">
        <v>30</v>
      </c>
      <c r="Y6" s="8">
        <v>22000</v>
      </c>
      <c r="AB6" s="11" t="s">
        <v>68</v>
      </c>
      <c r="AC6" s="9">
        <v>641100</v>
      </c>
      <c r="AE6" s="1" t="s">
        <v>21</v>
      </c>
      <c r="AF6" s="1" t="s">
        <v>22</v>
      </c>
      <c r="AG6" s="8">
        <v>22000</v>
      </c>
      <c r="AJ6" s="10" t="s">
        <v>445</v>
      </c>
      <c r="AK6" t="s">
        <v>449</v>
      </c>
      <c r="BB6" s="1" t="s">
        <v>25</v>
      </c>
      <c r="BC6" s="1" t="s">
        <v>23</v>
      </c>
      <c r="BD6" s="1" t="s">
        <v>26</v>
      </c>
    </row>
    <row r="7" spans="1:64" x14ac:dyDescent="0.2">
      <c r="A7" s="1" t="s">
        <v>23</v>
      </c>
      <c r="B7" s="8">
        <v>28000</v>
      </c>
      <c r="F7" s="11" t="s">
        <v>261</v>
      </c>
      <c r="G7" s="9">
        <v>779300</v>
      </c>
      <c r="K7" s="8">
        <v>28000</v>
      </c>
      <c r="L7" s="1" t="s">
        <v>55</v>
      </c>
      <c r="M7" s="1" t="s">
        <v>35</v>
      </c>
      <c r="P7" s="10" t="s">
        <v>447</v>
      </c>
      <c r="Q7" s="10" t="s">
        <v>448</v>
      </c>
      <c r="X7" s="1" t="s">
        <v>68</v>
      </c>
      <c r="Y7" s="8">
        <v>28000</v>
      </c>
      <c r="AB7" s="11" t="s">
        <v>52</v>
      </c>
      <c r="AC7" s="9">
        <v>1404800</v>
      </c>
      <c r="AE7" s="1" t="s">
        <v>21</v>
      </c>
      <c r="AF7" s="1" t="s">
        <v>63</v>
      </c>
      <c r="AG7" s="8">
        <v>28000</v>
      </c>
      <c r="AJ7" s="11" t="s">
        <v>243</v>
      </c>
      <c r="AK7" s="9">
        <v>82400</v>
      </c>
      <c r="AN7" s="10" t="s">
        <v>445</v>
      </c>
      <c r="AO7" t="s">
        <v>447</v>
      </c>
      <c r="BB7" s="1" t="s">
        <v>25</v>
      </c>
      <c r="BC7" s="1" t="s">
        <v>23</v>
      </c>
      <c r="BD7" s="1" t="s">
        <v>41</v>
      </c>
    </row>
    <row r="8" spans="1:64" x14ac:dyDescent="0.2">
      <c r="A8" s="1" t="s">
        <v>23</v>
      </c>
      <c r="B8" s="8">
        <v>39500</v>
      </c>
      <c r="F8" s="11" t="s">
        <v>38</v>
      </c>
      <c r="G8" s="9">
        <v>513000</v>
      </c>
      <c r="K8" s="8">
        <v>39500</v>
      </c>
      <c r="L8" s="1" t="s">
        <v>78</v>
      </c>
      <c r="M8" s="1" t="s">
        <v>79</v>
      </c>
      <c r="P8" s="10" t="s">
        <v>445</v>
      </c>
      <c r="Q8" t="s">
        <v>35</v>
      </c>
      <c r="R8" t="s">
        <v>361</v>
      </c>
      <c r="S8" t="s">
        <v>79</v>
      </c>
      <c r="T8" t="s">
        <v>157</v>
      </c>
      <c r="U8" t="s">
        <v>446</v>
      </c>
      <c r="X8" s="1" t="s">
        <v>30</v>
      </c>
      <c r="Y8" s="8">
        <v>39500</v>
      </c>
      <c r="AB8" s="11" t="s">
        <v>84</v>
      </c>
      <c r="AC8" s="9">
        <v>1957400</v>
      </c>
      <c r="AE8" s="1" t="s">
        <v>21</v>
      </c>
      <c r="AF8" s="1" t="s">
        <v>72</v>
      </c>
      <c r="AG8" s="8">
        <v>39500</v>
      </c>
      <c r="AJ8" s="12" t="s">
        <v>244</v>
      </c>
      <c r="AK8" s="9">
        <v>89900</v>
      </c>
      <c r="AN8" s="11" t="s">
        <v>243</v>
      </c>
      <c r="AO8" s="9">
        <v>659200</v>
      </c>
      <c r="BB8" s="1" t="s">
        <v>25</v>
      </c>
      <c r="BC8" s="1" t="s">
        <v>23</v>
      </c>
      <c r="BD8" s="1" t="s">
        <v>41</v>
      </c>
      <c r="BF8" s="10" t="s">
        <v>451</v>
      </c>
      <c r="BG8" s="10" t="s">
        <v>448</v>
      </c>
    </row>
    <row r="9" spans="1:64" x14ac:dyDescent="0.2">
      <c r="A9" s="1" t="s">
        <v>38</v>
      </c>
      <c r="B9" s="8">
        <v>27000</v>
      </c>
      <c r="F9" s="11" t="s">
        <v>23</v>
      </c>
      <c r="G9" s="9">
        <v>1843800</v>
      </c>
      <c r="K9" s="8">
        <v>27000</v>
      </c>
      <c r="L9" s="1" t="s">
        <v>78</v>
      </c>
      <c r="M9" s="1" t="s">
        <v>79</v>
      </c>
      <c r="P9" s="11" t="s">
        <v>34</v>
      </c>
      <c r="Q9" s="9">
        <v>73500</v>
      </c>
      <c r="R9" s="9"/>
      <c r="S9" s="9"/>
      <c r="T9" s="9"/>
      <c r="U9" s="9">
        <v>73500</v>
      </c>
      <c r="X9" s="1" t="s">
        <v>84</v>
      </c>
      <c r="Y9" s="8">
        <v>27000</v>
      </c>
      <c r="AB9" s="11" t="s">
        <v>30</v>
      </c>
      <c r="AC9" s="9">
        <v>1806406</v>
      </c>
      <c r="AE9" s="1" t="s">
        <v>21</v>
      </c>
      <c r="AF9" s="1" t="s">
        <v>37</v>
      </c>
      <c r="AG9" s="8">
        <v>27000</v>
      </c>
      <c r="AJ9" s="12" t="s">
        <v>260</v>
      </c>
      <c r="AK9" s="9">
        <v>99900</v>
      </c>
      <c r="AN9" s="12" t="s">
        <v>244</v>
      </c>
      <c r="AO9" s="9">
        <v>179800</v>
      </c>
      <c r="BB9" s="1" t="s">
        <v>40</v>
      </c>
      <c r="BC9" s="1" t="s">
        <v>38</v>
      </c>
      <c r="BD9" s="1" t="s">
        <v>41</v>
      </c>
      <c r="BF9" s="10" t="s">
        <v>445</v>
      </c>
      <c r="BG9" t="s">
        <v>261</v>
      </c>
      <c r="BH9" t="s">
        <v>38</v>
      </c>
      <c r="BI9" t="s">
        <v>23</v>
      </c>
      <c r="BJ9" t="s">
        <v>89</v>
      </c>
      <c r="BK9" t="s">
        <v>397</v>
      </c>
      <c r="BL9" t="s">
        <v>446</v>
      </c>
    </row>
    <row r="10" spans="1:64" x14ac:dyDescent="0.2">
      <c r="A10" s="1" t="s">
        <v>89</v>
      </c>
      <c r="B10" s="8">
        <v>56900</v>
      </c>
      <c r="F10" s="11" t="s">
        <v>89</v>
      </c>
      <c r="G10" s="9">
        <v>2169206</v>
      </c>
      <c r="K10" s="8">
        <v>56900</v>
      </c>
      <c r="L10" s="1" t="s">
        <v>78</v>
      </c>
      <c r="M10" s="1" t="s">
        <v>79</v>
      </c>
      <c r="P10" s="11" t="s">
        <v>47</v>
      </c>
      <c r="Q10" s="9">
        <v>319600</v>
      </c>
      <c r="R10" s="9"/>
      <c r="S10" s="9"/>
      <c r="T10" s="9"/>
      <c r="U10" s="9">
        <v>319600</v>
      </c>
      <c r="X10" s="1" t="s">
        <v>30</v>
      </c>
      <c r="Y10" s="8">
        <v>56900</v>
      </c>
      <c r="AB10" s="11" t="s">
        <v>446</v>
      </c>
      <c r="AC10" s="9">
        <v>5809706</v>
      </c>
      <c r="AE10" s="1" t="s">
        <v>21</v>
      </c>
      <c r="AF10" s="1" t="s">
        <v>88</v>
      </c>
      <c r="AG10" s="8">
        <v>56900</v>
      </c>
      <c r="AJ10" s="12" t="s">
        <v>299</v>
      </c>
      <c r="AK10" s="9">
        <v>69900</v>
      </c>
      <c r="AN10" s="12" t="s">
        <v>260</v>
      </c>
      <c r="AO10" s="9">
        <v>199800</v>
      </c>
      <c r="BB10" s="1" t="s">
        <v>25</v>
      </c>
      <c r="BC10" s="1" t="s">
        <v>89</v>
      </c>
      <c r="BD10" s="1" t="s">
        <v>91</v>
      </c>
      <c r="BF10" s="11" t="s">
        <v>40</v>
      </c>
      <c r="BG10" s="14"/>
      <c r="BH10" s="14">
        <v>19</v>
      </c>
      <c r="BI10" s="14"/>
      <c r="BJ10" s="14"/>
      <c r="BK10" s="14"/>
      <c r="BL10" s="14">
        <v>19</v>
      </c>
    </row>
    <row r="11" spans="1:64" x14ac:dyDescent="0.2">
      <c r="A11" s="1" t="s">
        <v>23</v>
      </c>
      <c r="B11" s="8">
        <v>22000</v>
      </c>
      <c r="F11" s="11" t="s">
        <v>103</v>
      </c>
      <c r="G11" s="9">
        <v>403900</v>
      </c>
      <c r="K11" s="8">
        <v>22000</v>
      </c>
      <c r="L11" s="1" t="s">
        <v>78</v>
      </c>
      <c r="M11" s="1" t="s">
        <v>79</v>
      </c>
      <c r="P11" s="11" t="s">
        <v>55</v>
      </c>
      <c r="Q11" s="9">
        <v>575200</v>
      </c>
      <c r="R11" s="9"/>
      <c r="S11" s="9"/>
      <c r="T11" s="9"/>
      <c r="U11" s="9">
        <v>575200</v>
      </c>
      <c r="X11" s="1" t="s">
        <v>68</v>
      </c>
      <c r="Y11" s="8">
        <v>22000</v>
      </c>
      <c r="AE11" s="1" t="s">
        <v>21</v>
      </c>
      <c r="AF11" s="1" t="s">
        <v>22</v>
      </c>
      <c r="AG11" s="8">
        <v>22000</v>
      </c>
      <c r="AJ11" s="11" t="s">
        <v>272</v>
      </c>
      <c r="AK11" s="9">
        <v>31642.857142857141</v>
      </c>
      <c r="AN11" s="12" t="s">
        <v>299</v>
      </c>
      <c r="AO11" s="9">
        <v>279600</v>
      </c>
      <c r="BB11" s="1" t="s">
        <v>25</v>
      </c>
      <c r="BC11" s="1" t="s">
        <v>23</v>
      </c>
      <c r="BD11" s="1" t="s">
        <v>26</v>
      </c>
      <c r="BF11" s="11" t="s">
        <v>110</v>
      </c>
      <c r="BG11" s="14">
        <v>2</v>
      </c>
      <c r="BH11" s="14"/>
      <c r="BI11" s="14">
        <v>8</v>
      </c>
      <c r="BJ11" s="14">
        <v>15</v>
      </c>
      <c r="BK11" s="14"/>
      <c r="BL11" s="14">
        <v>25</v>
      </c>
    </row>
    <row r="12" spans="1:64" x14ac:dyDescent="0.2">
      <c r="A12" s="1" t="s">
        <v>103</v>
      </c>
      <c r="B12" s="8">
        <v>32000</v>
      </c>
      <c r="F12" s="11" t="s">
        <v>397</v>
      </c>
      <c r="G12" s="9">
        <v>100500</v>
      </c>
      <c r="K12" s="8">
        <v>32000</v>
      </c>
      <c r="L12" s="1" t="s">
        <v>107</v>
      </c>
      <c r="M12" s="1" t="s">
        <v>79</v>
      </c>
      <c r="P12" s="11" t="s">
        <v>360</v>
      </c>
      <c r="Q12" s="9"/>
      <c r="R12" s="9">
        <v>420900</v>
      </c>
      <c r="S12" s="9"/>
      <c r="T12" s="9"/>
      <c r="U12" s="9">
        <v>420900</v>
      </c>
      <c r="X12" s="1" t="s">
        <v>52</v>
      </c>
      <c r="Y12" s="8">
        <v>32000</v>
      </c>
      <c r="AE12" s="1" t="s">
        <v>21</v>
      </c>
      <c r="AF12" s="1" t="s">
        <v>102</v>
      </c>
      <c r="AG12" s="8">
        <v>32000</v>
      </c>
      <c r="AJ12" s="12" t="s">
        <v>273</v>
      </c>
      <c r="AK12" s="9">
        <v>35200</v>
      </c>
      <c r="AN12" s="11" t="s">
        <v>272</v>
      </c>
      <c r="AO12" s="9">
        <v>221500</v>
      </c>
      <c r="BB12" s="1" t="s">
        <v>25</v>
      </c>
      <c r="BC12" s="1" t="s">
        <v>89</v>
      </c>
      <c r="BD12" s="1" t="s">
        <v>41</v>
      </c>
      <c r="BF12" s="11" t="s">
        <v>25</v>
      </c>
      <c r="BG12" s="14">
        <v>5</v>
      </c>
      <c r="BH12" s="14"/>
      <c r="BI12" s="14">
        <v>40</v>
      </c>
      <c r="BJ12" s="14">
        <v>58</v>
      </c>
      <c r="BK12" s="14">
        <v>3</v>
      </c>
      <c r="BL12" s="14">
        <v>106</v>
      </c>
    </row>
    <row r="13" spans="1:64" x14ac:dyDescent="0.2">
      <c r="A13" s="1" t="s">
        <v>89</v>
      </c>
      <c r="B13" s="8">
        <v>43000</v>
      </c>
      <c r="F13" s="11" t="s">
        <v>446</v>
      </c>
      <c r="G13" s="9">
        <v>5809706</v>
      </c>
      <c r="K13" s="8">
        <v>43000</v>
      </c>
      <c r="L13" s="1" t="s">
        <v>107</v>
      </c>
      <c r="M13" s="1" t="s">
        <v>79</v>
      </c>
      <c r="P13" s="11" t="s">
        <v>374</v>
      </c>
      <c r="Q13" s="9"/>
      <c r="R13" s="9">
        <v>396706</v>
      </c>
      <c r="S13" s="9"/>
      <c r="T13" s="9"/>
      <c r="U13" s="9">
        <v>396706</v>
      </c>
      <c r="X13" s="1" t="s">
        <v>30</v>
      </c>
      <c r="Y13" s="8">
        <v>43000</v>
      </c>
      <c r="AE13" s="1" t="s">
        <v>21</v>
      </c>
      <c r="AF13" s="1" t="s">
        <v>109</v>
      </c>
      <c r="AG13" s="8">
        <v>43000</v>
      </c>
      <c r="AJ13" s="12" t="s">
        <v>287</v>
      </c>
      <c r="AK13" s="9">
        <v>26900</v>
      </c>
      <c r="AN13" s="12" t="s">
        <v>273</v>
      </c>
      <c r="AO13" s="9">
        <v>140800</v>
      </c>
      <c r="BB13" s="1" t="s">
        <v>110</v>
      </c>
      <c r="BC13" s="1" t="s">
        <v>89</v>
      </c>
      <c r="BD13" s="1" t="s">
        <v>91</v>
      </c>
      <c r="BF13" s="11" t="s">
        <v>446</v>
      </c>
      <c r="BG13" s="14">
        <v>7</v>
      </c>
      <c r="BH13" s="14">
        <v>19</v>
      </c>
      <c r="BI13" s="14">
        <v>48</v>
      </c>
      <c r="BJ13" s="14">
        <v>73</v>
      </c>
      <c r="BK13" s="14">
        <v>3</v>
      </c>
      <c r="BL13" s="14">
        <v>150</v>
      </c>
    </row>
    <row r="14" spans="1:64" x14ac:dyDescent="0.2">
      <c r="A14" s="1" t="s">
        <v>23</v>
      </c>
      <c r="B14" s="8">
        <v>58500</v>
      </c>
      <c r="K14" s="8">
        <v>58500</v>
      </c>
      <c r="L14" s="1" t="s">
        <v>107</v>
      </c>
      <c r="M14" s="1" t="s">
        <v>79</v>
      </c>
      <c r="P14" s="11" t="s">
        <v>388</v>
      </c>
      <c r="Q14" s="9"/>
      <c r="R14" s="9">
        <v>588900</v>
      </c>
      <c r="S14" s="9"/>
      <c r="T14" s="9"/>
      <c r="U14" s="9">
        <v>588900</v>
      </c>
      <c r="X14" s="1" t="s">
        <v>30</v>
      </c>
      <c r="Y14" s="8">
        <v>58500</v>
      </c>
      <c r="AE14" s="1" t="s">
        <v>21</v>
      </c>
      <c r="AF14" s="1" t="s">
        <v>114</v>
      </c>
      <c r="AG14" s="8">
        <v>58500</v>
      </c>
      <c r="AJ14" s="11" t="s">
        <v>254</v>
      </c>
      <c r="AK14" s="9">
        <v>28860</v>
      </c>
      <c r="AN14" s="12" t="s">
        <v>287</v>
      </c>
      <c r="AO14" s="9">
        <v>80700</v>
      </c>
      <c r="BB14" s="1" t="s">
        <v>25</v>
      </c>
      <c r="BC14" s="1" t="s">
        <v>23</v>
      </c>
      <c r="BD14" s="1" t="s">
        <v>91</v>
      </c>
    </row>
    <row r="15" spans="1:64" x14ac:dyDescent="0.2">
      <c r="A15" s="1" t="s">
        <v>89</v>
      </c>
      <c r="B15" s="8">
        <v>31500</v>
      </c>
      <c r="K15" s="8">
        <v>31500</v>
      </c>
      <c r="L15" s="1" t="s">
        <v>107</v>
      </c>
      <c r="M15" s="1" t="s">
        <v>79</v>
      </c>
      <c r="P15" s="11" t="s">
        <v>78</v>
      </c>
      <c r="Q15" s="9"/>
      <c r="R15" s="9"/>
      <c r="S15" s="9">
        <v>877700</v>
      </c>
      <c r="T15" s="9"/>
      <c r="U15" s="9">
        <v>877700</v>
      </c>
      <c r="X15" s="1" t="s">
        <v>30</v>
      </c>
      <c r="Y15" s="8">
        <v>31500</v>
      </c>
      <c r="AE15" s="1" t="s">
        <v>21</v>
      </c>
      <c r="AF15" s="1" t="s">
        <v>119</v>
      </c>
      <c r="AG15" s="8">
        <v>31500</v>
      </c>
      <c r="AJ15" s="12" t="s">
        <v>255</v>
      </c>
      <c r="AK15" s="9">
        <v>38900</v>
      </c>
      <c r="AN15" s="11" t="s">
        <v>254</v>
      </c>
      <c r="AO15" s="9">
        <v>288600</v>
      </c>
      <c r="BB15" s="1" t="s">
        <v>25</v>
      </c>
      <c r="BC15" s="1" t="s">
        <v>89</v>
      </c>
      <c r="BD15" s="1" t="s">
        <v>41</v>
      </c>
      <c r="BF15" s="16" t="s">
        <v>3</v>
      </c>
      <c r="BG15" s="15" t="s">
        <v>453</v>
      </c>
    </row>
    <row r="16" spans="1:64" x14ac:dyDescent="0.2">
      <c r="A16" s="1" t="s">
        <v>89</v>
      </c>
      <c r="B16" s="8">
        <v>43000</v>
      </c>
      <c r="K16" s="8">
        <v>43000</v>
      </c>
      <c r="L16" s="1" t="s">
        <v>107</v>
      </c>
      <c r="M16" s="1" t="s">
        <v>79</v>
      </c>
      <c r="P16" s="11" t="s">
        <v>107</v>
      </c>
      <c r="Q16" s="9"/>
      <c r="R16" s="9"/>
      <c r="S16" s="9">
        <v>276700</v>
      </c>
      <c r="T16" s="9"/>
      <c r="U16" s="9">
        <v>276700</v>
      </c>
      <c r="X16" s="1" t="s">
        <v>30</v>
      </c>
      <c r="Y16" s="8">
        <v>43000</v>
      </c>
      <c r="AE16" s="1" t="s">
        <v>21</v>
      </c>
      <c r="AF16" s="1" t="s">
        <v>109</v>
      </c>
      <c r="AG16" s="8">
        <v>43000</v>
      </c>
      <c r="AJ16" s="12" t="s">
        <v>295</v>
      </c>
      <c r="AK16" s="9">
        <v>29800</v>
      </c>
      <c r="AN16" s="12" t="s">
        <v>255</v>
      </c>
      <c r="AO16" s="9">
        <v>77800</v>
      </c>
      <c r="BB16" s="1" t="s">
        <v>110</v>
      </c>
      <c r="BC16" s="1" t="s">
        <v>89</v>
      </c>
      <c r="BD16" s="1" t="s">
        <v>91</v>
      </c>
      <c r="BF16" s="16" t="s">
        <v>261</v>
      </c>
      <c r="BG16">
        <v>7</v>
      </c>
    </row>
    <row r="17" spans="1:59" x14ac:dyDescent="0.2">
      <c r="A17" s="1" t="s">
        <v>89</v>
      </c>
      <c r="B17" s="8">
        <v>35800</v>
      </c>
      <c r="K17" s="8">
        <v>35800</v>
      </c>
      <c r="L17" s="1" t="s">
        <v>133</v>
      </c>
      <c r="M17" s="1" t="s">
        <v>79</v>
      </c>
      <c r="P17" s="11" t="s">
        <v>133</v>
      </c>
      <c r="Q17" s="9"/>
      <c r="R17" s="9"/>
      <c r="S17" s="9">
        <v>399700</v>
      </c>
      <c r="T17" s="9"/>
      <c r="U17" s="9">
        <v>399700</v>
      </c>
      <c r="X17" s="1" t="s">
        <v>30</v>
      </c>
      <c r="Y17" s="8">
        <v>35800</v>
      </c>
      <c r="AE17" s="1" t="s">
        <v>21</v>
      </c>
      <c r="AF17" s="1" t="s">
        <v>129</v>
      </c>
      <c r="AG17" s="8">
        <v>35800</v>
      </c>
      <c r="AJ17" s="12" t="s">
        <v>277</v>
      </c>
      <c r="AK17" s="9">
        <v>22900</v>
      </c>
      <c r="AN17" s="12" t="s">
        <v>295</v>
      </c>
      <c r="AO17" s="9">
        <v>119200</v>
      </c>
      <c r="BB17" s="1" t="s">
        <v>25</v>
      </c>
      <c r="BC17" s="1" t="s">
        <v>89</v>
      </c>
      <c r="BD17" s="1" t="s">
        <v>41</v>
      </c>
      <c r="BF17" s="15" t="s">
        <v>452</v>
      </c>
      <c r="BG17">
        <v>19</v>
      </c>
    </row>
    <row r="18" spans="1:59" x14ac:dyDescent="0.2">
      <c r="A18" s="1" t="s">
        <v>38</v>
      </c>
      <c r="B18" s="8">
        <v>27000</v>
      </c>
      <c r="K18" s="8">
        <v>27000</v>
      </c>
      <c r="L18" s="1" t="s">
        <v>133</v>
      </c>
      <c r="M18" s="1" t="s">
        <v>79</v>
      </c>
      <c r="P18" s="11" t="s">
        <v>156</v>
      </c>
      <c r="Q18" s="9"/>
      <c r="R18" s="9"/>
      <c r="S18" s="9"/>
      <c r="T18" s="9">
        <v>480000</v>
      </c>
      <c r="U18" s="9">
        <v>480000</v>
      </c>
      <c r="X18" s="1" t="s">
        <v>30</v>
      </c>
      <c r="Y18" s="8">
        <v>27000</v>
      </c>
      <c r="AE18" s="1" t="s">
        <v>21</v>
      </c>
      <c r="AF18" s="1" t="s">
        <v>37</v>
      </c>
      <c r="AG18" s="8">
        <v>27000</v>
      </c>
      <c r="AJ18" s="11" t="s">
        <v>206</v>
      </c>
      <c r="AK18" s="9">
        <v>27680</v>
      </c>
      <c r="AN18" s="12" t="s">
        <v>277</v>
      </c>
      <c r="AO18" s="9">
        <v>91600</v>
      </c>
      <c r="BB18" s="1" t="s">
        <v>40</v>
      </c>
      <c r="BC18" s="1" t="s">
        <v>38</v>
      </c>
      <c r="BD18" s="1" t="s">
        <v>41</v>
      </c>
      <c r="BF18" s="15" t="s">
        <v>23</v>
      </c>
      <c r="BG18">
        <v>48</v>
      </c>
    </row>
    <row r="19" spans="1:59" x14ac:dyDescent="0.2">
      <c r="A19" s="1" t="s">
        <v>89</v>
      </c>
      <c r="B19" s="8">
        <v>43000</v>
      </c>
      <c r="K19" s="8">
        <v>43000</v>
      </c>
      <c r="L19" s="1" t="s">
        <v>133</v>
      </c>
      <c r="M19" s="1" t="s">
        <v>79</v>
      </c>
      <c r="P19" s="11" t="s">
        <v>178</v>
      </c>
      <c r="Q19" s="9"/>
      <c r="R19" s="9"/>
      <c r="S19" s="9"/>
      <c r="T19" s="9">
        <v>423200</v>
      </c>
      <c r="U19" s="9">
        <v>423200</v>
      </c>
      <c r="X19" s="1" t="s">
        <v>84</v>
      </c>
      <c r="Y19" s="8">
        <v>43000</v>
      </c>
      <c r="AE19" s="1" t="s">
        <v>21</v>
      </c>
      <c r="AF19" s="1" t="s">
        <v>109</v>
      </c>
      <c r="AG19" s="8">
        <v>43000</v>
      </c>
      <c r="AJ19" s="12" t="s">
        <v>405</v>
      </c>
      <c r="AK19" s="9">
        <v>29800</v>
      </c>
      <c r="AN19" s="11" t="s">
        <v>206</v>
      </c>
      <c r="AO19" s="9">
        <v>138400</v>
      </c>
      <c r="BB19" s="1" t="s">
        <v>110</v>
      </c>
      <c r="BC19" s="1" t="s">
        <v>89</v>
      </c>
      <c r="BD19" s="1" t="s">
        <v>91</v>
      </c>
      <c r="BF19" s="15" t="s">
        <v>89</v>
      </c>
      <c r="BG19">
        <v>73</v>
      </c>
    </row>
    <row r="20" spans="1:59" x14ac:dyDescent="0.2">
      <c r="A20" s="1" t="s">
        <v>103</v>
      </c>
      <c r="B20" s="8">
        <v>43000</v>
      </c>
      <c r="K20" s="8">
        <v>43000</v>
      </c>
      <c r="L20" s="1" t="s">
        <v>133</v>
      </c>
      <c r="M20" s="1" t="s">
        <v>79</v>
      </c>
      <c r="P20" s="11" t="s">
        <v>196</v>
      </c>
      <c r="Q20" s="9"/>
      <c r="R20" s="9"/>
      <c r="S20" s="9"/>
      <c r="T20" s="9">
        <v>977600</v>
      </c>
      <c r="U20" s="9">
        <v>977600</v>
      </c>
      <c r="X20" s="1" t="s">
        <v>52</v>
      </c>
      <c r="Y20" s="8">
        <v>43000</v>
      </c>
      <c r="AE20" s="1" t="s">
        <v>21</v>
      </c>
      <c r="AF20" s="1" t="s">
        <v>109</v>
      </c>
      <c r="AG20" s="8">
        <v>43000</v>
      </c>
      <c r="AJ20" s="12" t="s">
        <v>207</v>
      </c>
      <c r="AK20" s="9">
        <v>24500</v>
      </c>
      <c r="AN20" s="12" t="s">
        <v>405</v>
      </c>
      <c r="AO20" s="9">
        <v>89400</v>
      </c>
      <c r="BB20" s="1" t="s">
        <v>110</v>
      </c>
      <c r="BC20" s="1" t="s">
        <v>89</v>
      </c>
      <c r="BD20" s="1" t="s">
        <v>91</v>
      </c>
      <c r="BF20" s="15" t="s">
        <v>397</v>
      </c>
      <c r="BG20">
        <v>3</v>
      </c>
    </row>
    <row r="21" spans="1:59" x14ac:dyDescent="0.2">
      <c r="A21" s="1" t="s">
        <v>23</v>
      </c>
      <c r="B21" s="8">
        <v>18500</v>
      </c>
      <c r="K21" s="8">
        <v>18500</v>
      </c>
      <c r="L21" s="1" t="s">
        <v>133</v>
      </c>
      <c r="M21" s="1" t="s">
        <v>79</v>
      </c>
      <c r="P21" s="11" t="s">
        <v>446</v>
      </c>
      <c r="Q21" s="9">
        <v>968300</v>
      </c>
      <c r="R21" s="9">
        <v>1406506</v>
      </c>
      <c r="S21" s="9">
        <v>1554100</v>
      </c>
      <c r="T21" s="9">
        <v>1880800</v>
      </c>
      <c r="U21" s="9">
        <v>5809706</v>
      </c>
      <c r="X21" s="1" t="s">
        <v>30</v>
      </c>
      <c r="Y21" s="8">
        <v>18500</v>
      </c>
      <c r="AE21" s="1" t="s">
        <v>21</v>
      </c>
      <c r="AF21" s="1" t="s">
        <v>148</v>
      </c>
      <c r="AG21" s="8">
        <v>18500</v>
      </c>
      <c r="AJ21" s="11" t="s">
        <v>216</v>
      </c>
      <c r="AK21" s="9">
        <v>27300</v>
      </c>
      <c r="AN21" s="12" t="s">
        <v>207</v>
      </c>
      <c r="AO21" s="9">
        <v>49000</v>
      </c>
      <c r="BB21" s="1" t="s">
        <v>25</v>
      </c>
      <c r="BC21" s="1" t="s">
        <v>23</v>
      </c>
      <c r="BD21" s="1" t="s">
        <v>26</v>
      </c>
    </row>
    <row r="22" spans="1:59" x14ac:dyDescent="0.2">
      <c r="A22" s="1" t="s">
        <v>89</v>
      </c>
      <c r="B22" s="8">
        <v>26500</v>
      </c>
      <c r="K22" s="8">
        <v>26500</v>
      </c>
      <c r="L22" s="1" t="s">
        <v>156</v>
      </c>
      <c r="M22" s="1" t="s">
        <v>157</v>
      </c>
      <c r="X22" s="1" t="s">
        <v>30</v>
      </c>
      <c r="Y22" s="8">
        <v>26500</v>
      </c>
      <c r="AE22" s="1" t="s">
        <v>21</v>
      </c>
      <c r="AF22" s="1" t="s">
        <v>152</v>
      </c>
      <c r="AG22" s="8">
        <v>26500</v>
      </c>
      <c r="AJ22" s="12" t="s">
        <v>238</v>
      </c>
      <c r="AK22" s="9">
        <v>18900</v>
      </c>
      <c r="AN22" s="11" t="s">
        <v>216</v>
      </c>
      <c r="AO22" s="9">
        <v>191100</v>
      </c>
      <c r="BB22" s="1" t="s">
        <v>25</v>
      </c>
      <c r="BC22" s="1" t="s">
        <v>89</v>
      </c>
      <c r="BD22" s="1" t="s">
        <v>41</v>
      </c>
    </row>
    <row r="23" spans="1:59" x14ac:dyDescent="0.2">
      <c r="A23" s="1" t="s">
        <v>23</v>
      </c>
      <c r="B23" s="8">
        <v>28000</v>
      </c>
      <c r="K23" s="8">
        <v>28000</v>
      </c>
      <c r="L23" s="1" t="s">
        <v>156</v>
      </c>
      <c r="M23" s="1" t="s">
        <v>157</v>
      </c>
      <c r="X23" s="1" t="s">
        <v>30</v>
      </c>
      <c r="Y23" s="8">
        <v>28000</v>
      </c>
      <c r="AE23" s="1" t="s">
        <v>21</v>
      </c>
      <c r="AF23" s="1" t="s">
        <v>63</v>
      </c>
      <c r="AG23" s="8">
        <v>28000</v>
      </c>
      <c r="AJ23" s="12" t="s">
        <v>217</v>
      </c>
      <c r="AK23" s="9">
        <v>22900</v>
      </c>
      <c r="AN23" s="12" t="s">
        <v>238</v>
      </c>
      <c r="AO23" s="9">
        <v>18900</v>
      </c>
      <c r="BB23" s="1" t="s">
        <v>25</v>
      </c>
      <c r="BC23" s="1" t="s">
        <v>23</v>
      </c>
      <c r="BD23" s="1" t="s">
        <v>41</v>
      </c>
    </row>
    <row r="24" spans="1:59" x14ac:dyDescent="0.2">
      <c r="A24" s="1" t="s">
        <v>89</v>
      </c>
      <c r="B24" s="8">
        <v>32000</v>
      </c>
      <c r="K24" s="8">
        <v>32000</v>
      </c>
      <c r="L24" s="1" t="s">
        <v>156</v>
      </c>
      <c r="M24" s="1" t="s">
        <v>157</v>
      </c>
      <c r="X24" s="1" t="s">
        <v>30</v>
      </c>
      <c r="Y24" s="8">
        <v>32000</v>
      </c>
      <c r="AE24" s="1" t="s">
        <v>21</v>
      </c>
      <c r="AF24" s="1" t="s">
        <v>102</v>
      </c>
      <c r="AG24" s="8">
        <v>32000</v>
      </c>
      <c r="AJ24" s="12" t="s">
        <v>291</v>
      </c>
      <c r="AK24" s="9">
        <v>34500</v>
      </c>
      <c r="AN24" s="12" t="s">
        <v>217</v>
      </c>
      <c r="AO24" s="9">
        <v>68700</v>
      </c>
      <c r="BB24" s="1" t="s">
        <v>25</v>
      </c>
      <c r="BC24" s="1" t="s">
        <v>89</v>
      </c>
      <c r="BD24" s="1" t="s">
        <v>41</v>
      </c>
    </row>
    <row r="25" spans="1:59" x14ac:dyDescent="0.2">
      <c r="A25" s="1" t="s">
        <v>38</v>
      </c>
      <c r="B25" s="8">
        <v>27000</v>
      </c>
      <c r="K25" s="8">
        <v>27000</v>
      </c>
      <c r="L25" s="1" t="s">
        <v>156</v>
      </c>
      <c r="M25" s="1" t="s">
        <v>157</v>
      </c>
      <c r="X25" s="1" t="s">
        <v>52</v>
      </c>
      <c r="Y25" s="8">
        <v>27000</v>
      </c>
      <c r="AE25" s="1" t="s">
        <v>21</v>
      </c>
      <c r="AF25" s="1" t="s">
        <v>37</v>
      </c>
      <c r="AG25" s="8">
        <v>27000</v>
      </c>
      <c r="AJ25" s="11" t="s">
        <v>221</v>
      </c>
      <c r="AK25" s="9">
        <v>33047.368421052633</v>
      </c>
      <c r="AN25" s="12" t="s">
        <v>291</v>
      </c>
      <c r="AO25" s="9">
        <v>103500</v>
      </c>
      <c r="BB25" s="1" t="s">
        <v>40</v>
      </c>
      <c r="BC25" s="1" t="s">
        <v>38</v>
      </c>
      <c r="BD25" s="1" t="s">
        <v>41</v>
      </c>
    </row>
    <row r="26" spans="1:59" x14ac:dyDescent="0.2">
      <c r="A26" s="1" t="s">
        <v>23</v>
      </c>
      <c r="B26" s="8">
        <v>58500</v>
      </c>
      <c r="K26" s="8">
        <v>58500</v>
      </c>
      <c r="L26" s="1" t="s">
        <v>156</v>
      </c>
      <c r="M26" s="1" t="s">
        <v>157</v>
      </c>
      <c r="X26" s="1" t="s">
        <v>30</v>
      </c>
      <c r="Y26" s="8">
        <v>58500</v>
      </c>
      <c r="AE26" s="1" t="s">
        <v>21</v>
      </c>
      <c r="AF26" s="1" t="s">
        <v>114</v>
      </c>
      <c r="AG26" s="8">
        <v>58500</v>
      </c>
      <c r="AJ26" s="12" t="s">
        <v>282</v>
      </c>
      <c r="AK26" s="9">
        <v>27900</v>
      </c>
      <c r="AN26" s="11" t="s">
        <v>221</v>
      </c>
      <c r="AO26" s="9">
        <v>627900</v>
      </c>
      <c r="BB26" s="1" t="s">
        <v>25</v>
      </c>
      <c r="BC26" s="1" t="s">
        <v>23</v>
      </c>
      <c r="BD26" s="1" t="s">
        <v>91</v>
      </c>
    </row>
    <row r="27" spans="1:59" ht="23.25" x14ac:dyDescent="0.35">
      <c r="A27" s="1" t="s">
        <v>89</v>
      </c>
      <c r="B27" s="8">
        <v>32000</v>
      </c>
      <c r="K27" s="8">
        <v>32000</v>
      </c>
      <c r="L27" s="1" t="s">
        <v>156</v>
      </c>
      <c r="M27" s="1" t="s">
        <v>157</v>
      </c>
      <c r="P27" s="13" t="s">
        <v>450</v>
      </c>
      <c r="X27" s="1" t="s">
        <v>84</v>
      </c>
      <c r="Y27" s="8">
        <v>32000</v>
      </c>
      <c r="AE27" s="1" t="s">
        <v>21</v>
      </c>
      <c r="AF27" s="1" t="s">
        <v>102</v>
      </c>
      <c r="AG27" s="8">
        <v>32000</v>
      </c>
      <c r="AJ27" s="12" t="s">
        <v>267</v>
      </c>
      <c r="AK27" s="9">
        <v>22900</v>
      </c>
      <c r="AN27" s="12" t="s">
        <v>282</v>
      </c>
      <c r="AO27" s="9">
        <v>195300</v>
      </c>
      <c r="BB27" s="1" t="s">
        <v>25</v>
      </c>
      <c r="BC27" s="1" t="s">
        <v>89</v>
      </c>
      <c r="BD27" s="1" t="s">
        <v>41</v>
      </c>
    </row>
    <row r="28" spans="1:59" x14ac:dyDescent="0.2">
      <c r="A28" s="1" t="s">
        <v>103</v>
      </c>
      <c r="B28" s="8">
        <v>43000</v>
      </c>
      <c r="K28" s="8">
        <v>43000</v>
      </c>
      <c r="L28" s="1" t="s">
        <v>178</v>
      </c>
      <c r="M28" s="1" t="s">
        <v>157</v>
      </c>
      <c r="X28" s="1" t="s">
        <v>30</v>
      </c>
      <c r="Y28" s="8">
        <v>43000</v>
      </c>
      <c r="AE28" s="1" t="s">
        <v>21</v>
      </c>
      <c r="AF28" s="1" t="s">
        <v>109</v>
      </c>
      <c r="AG28" s="8">
        <v>43000</v>
      </c>
      <c r="AJ28" s="12" t="s">
        <v>222</v>
      </c>
      <c r="AK28" s="9">
        <v>40433.333333333336</v>
      </c>
      <c r="AN28" s="12" t="s">
        <v>267</v>
      </c>
      <c r="AO28" s="9">
        <v>68700</v>
      </c>
      <c r="BB28" s="1" t="s">
        <v>110</v>
      </c>
      <c r="BC28" s="1" t="s">
        <v>89</v>
      </c>
      <c r="BD28" s="1" t="s">
        <v>91</v>
      </c>
    </row>
    <row r="29" spans="1:59" x14ac:dyDescent="0.2">
      <c r="A29" s="1" t="s">
        <v>23</v>
      </c>
      <c r="B29" s="8">
        <v>28000</v>
      </c>
      <c r="K29" s="8">
        <v>28000</v>
      </c>
      <c r="L29" s="1" t="s">
        <v>178</v>
      </c>
      <c r="M29" s="1" t="s">
        <v>157</v>
      </c>
      <c r="X29" s="1" t="s">
        <v>84</v>
      </c>
      <c r="Y29" s="8">
        <v>28000</v>
      </c>
      <c r="AE29" s="1" t="s">
        <v>21</v>
      </c>
      <c r="AF29" s="1" t="s">
        <v>63</v>
      </c>
      <c r="AG29" s="8">
        <v>28000</v>
      </c>
      <c r="AJ29" s="11" t="s">
        <v>211</v>
      </c>
      <c r="AK29" s="9">
        <v>62356.25</v>
      </c>
      <c r="AN29" s="12" t="s">
        <v>222</v>
      </c>
      <c r="AO29" s="9">
        <v>363900</v>
      </c>
      <c r="BB29" s="1" t="s">
        <v>25</v>
      </c>
      <c r="BC29" s="1" t="s">
        <v>23</v>
      </c>
      <c r="BD29" s="1" t="s">
        <v>41</v>
      </c>
    </row>
    <row r="30" spans="1:59" x14ac:dyDescent="0.2">
      <c r="A30" s="1" t="s">
        <v>23</v>
      </c>
      <c r="B30" s="8">
        <v>58500</v>
      </c>
      <c r="K30" s="8">
        <v>58500</v>
      </c>
      <c r="L30" s="1" t="s">
        <v>178</v>
      </c>
      <c r="M30" s="1" t="s">
        <v>157</v>
      </c>
      <c r="X30" s="1" t="s">
        <v>30</v>
      </c>
      <c r="Y30" s="8">
        <v>58500</v>
      </c>
      <c r="AE30" s="1" t="s">
        <v>21</v>
      </c>
      <c r="AF30" s="1" t="s">
        <v>114</v>
      </c>
      <c r="AG30" s="8">
        <v>58500</v>
      </c>
      <c r="AJ30" s="12" t="s">
        <v>212</v>
      </c>
      <c r="AK30" s="9">
        <v>27033.333333333332</v>
      </c>
      <c r="AN30" s="11" t="s">
        <v>211</v>
      </c>
      <c r="AO30" s="9">
        <v>997700</v>
      </c>
      <c r="BB30" s="1" t="s">
        <v>25</v>
      </c>
      <c r="BC30" s="1" t="s">
        <v>23</v>
      </c>
      <c r="BD30" s="1" t="s">
        <v>91</v>
      </c>
    </row>
    <row r="31" spans="1:59" x14ac:dyDescent="0.2">
      <c r="A31" s="1" t="s">
        <v>23</v>
      </c>
      <c r="B31" s="8">
        <v>28000</v>
      </c>
      <c r="K31" s="8">
        <v>28000</v>
      </c>
      <c r="L31" s="1" t="s">
        <v>178</v>
      </c>
      <c r="M31" s="1" t="s">
        <v>157</v>
      </c>
      <c r="X31" s="1" t="s">
        <v>84</v>
      </c>
      <c r="Y31" s="8">
        <v>28000</v>
      </c>
      <c r="AE31" s="1" t="s">
        <v>21</v>
      </c>
      <c r="AF31" s="1" t="s">
        <v>63</v>
      </c>
      <c r="AG31" s="8">
        <v>28000</v>
      </c>
      <c r="AJ31" s="12" t="s">
        <v>249</v>
      </c>
      <c r="AK31" s="9">
        <v>51200</v>
      </c>
      <c r="AN31" s="12" t="s">
        <v>212</v>
      </c>
      <c r="AO31" s="9">
        <v>162200</v>
      </c>
      <c r="BB31" s="1" t="s">
        <v>25</v>
      </c>
      <c r="BC31" s="1" t="s">
        <v>23</v>
      </c>
      <c r="BD31" s="1" t="s">
        <v>41</v>
      </c>
    </row>
    <row r="32" spans="1:59" x14ac:dyDescent="0.2">
      <c r="A32" s="1" t="s">
        <v>103</v>
      </c>
      <c r="B32" s="8">
        <v>43000</v>
      </c>
      <c r="K32" s="8">
        <v>43000</v>
      </c>
      <c r="L32" s="1" t="s">
        <v>178</v>
      </c>
      <c r="M32" s="1" t="s">
        <v>157</v>
      </c>
      <c r="X32" s="1" t="s">
        <v>84</v>
      </c>
      <c r="Y32" s="8">
        <v>43000</v>
      </c>
      <c r="AE32" s="1" t="s">
        <v>21</v>
      </c>
      <c r="AF32" s="1" t="s">
        <v>109</v>
      </c>
      <c r="AG32" s="8">
        <v>43000</v>
      </c>
      <c r="AJ32" s="12" t="s">
        <v>303</v>
      </c>
      <c r="AK32" s="9">
        <v>115900</v>
      </c>
      <c r="AN32" s="12" t="s">
        <v>249</v>
      </c>
      <c r="AO32" s="9">
        <v>256000</v>
      </c>
      <c r="BB32" s="1" t="s">
        <v>110</v>
      </c>
      <c r="BC32" s="1" t="s">
        <v>89</v>
      </c>
      <c r="BD32" s="1" t="s">
        <v>91</v>
      </c>
    </row>
    <row r="33" spans="1:56" x14ac:dyDescent="0.2">
      <c r="A33" s="1" t="s">
        <v>23</v>
      </c>
      <c r="B33" s="8">
        <v>58500</v>
      </c>
      <c r="K33" s="8">
        <v>58500</v>
      </c>
      <c r="L33" s="1" t="s">
        <v>196</v>
      </c>
      <c r="M33" s="1" t="s">
        <v>157</v>
      </c>
      <c r="X33" s="1" t="s">
        <v>30</v>
      </c>
      <c r="Y33" s="8">
        <v>58500</v>
      </c>
      <c r="AE33" s="1" t="s">
        <v>21</v>
      </c>
      <c r="AF33" s="1" t="s">
        <v>114</v>
      </c>
      <c r="AG33" s="8">
        <v>58500</v>
      </c>
      <c r="AJ33" s="11" t="s">
        <v>226</v>
      </c>
      <c r="AK33" s="9">
        <v>42061.2</v>
      </c>
      <c r="AN33" s="12" t="s">
        <v>303</v>
      </c>
      <c r="AO33" s="9">
        <v>579500</v>
      </c>
      <c r="BB33" s="1" t="s">
        <v>25</v>
      </c>
      <c r="BC33" s="1" t="s">
        <v>23</v>
      </c>
      <c r="BD33" s="1" t="s">
        <v>91</v>
      </c>
    </row>
    <row r="34" spans="1:56" x14ac:dyDescent="0.2">
      <c r="A34" s="1" t="s">
        <v>89</v>
      </c>
      <c r="B34" s="8">
        <v>32000</v>
      </c>
      <c r="K34" s="8">
        <v>32000</v>
      </c>
      <c r="L34" s="1" t="s">
        <v>196</v>
      </c>
      <c r="M34" s="1" t="s">
        <v>157</v>
      </c>
      <c r="X34" s="1" t="s">
        <v>30</v>
      </c>
      <c r="Y34" s="8">
        <v>32000</v>
      </c>
      <c r="AE34" s="1" t="s">
        <v>21</v>
      </c>
      <c r="AF34" s="1" t="s">
        <v>102</v>
      </c>
      <c r="AG34" s="8">
        <v>32000</v>
      </c>
      <c r="AJ34" s="12" t="s">
        <v>227</v>
      </c>
      <c r="AK34" s="9">
        <v>89500</v>
      </c>
      <c r="AN34" s="11" t="s">
        <v>226</v>
      </c>
      <c r="AO34" s="9">
        <v>210306</v>
      </c>
      <c r="BB34" s="1" t="s">
        <v>25</v>
      </c>
      <c r="BC34" s="1" t="s">
        <v>89</v>
      </c>
      <c r="BD34" s="1" t="s">
        <v>41</v>
      </c>
    </row>
    <row r="35" spans="1:56" x14ac:dyDescent="0.2">
      <c r="A35" s="1" t="s">
        <v>23</v>
      </c>
      <c r="B35" s="8">
        <v>28000</v>
      </c>
      <c r="K35" s="8">
        <v>28000</v>
      </c>
      <c r="L35" s="1" t="s">
        <v>196</v>
      </c>
      <c r="M35" s="1" t="s">
        <v>157</v>
      </c>
      <c r="X35" s="1" t="s">
        <v>84</v>
      </c>
      <c r="Y35" s="8">
        <v>28000</v>
      </c>
      <c r="AE35" s="1" t="s">
        <v>21</v>
      </c>
      <c r="AF35" s="1" t="s">
        <v>63</v>
      </c>
      <c r="AG35" s="8">
        <v>28000</v>
      </c>
      <c r="AJ35" s="12" t="s">
        <v>409</v>
      </c>
      <c r="AK35" s="9">
        <v>10435.333333333334</v>
      </c>
      <c r="AN35" s="12" t="s">
        <v>227</v>
      </c>
      <c r="AO35" s="9">
        <v>179000</v>
      </c>
      <c r="BB35" s="1" t="s">
        <v>25</v>
      </c>
      <c r="BC35" s="1" t="s">
        <v>23</v>
      </c>
      <c r="BD35" s="1" t="s">
        <v>41</v>
      </c>
    </row>
    <row r="36" spans="1:56" x14ac:dyDescent="0.2">
      <c r="A36" s="1" t="s">
        <v>23</v>
      </c>
      <c r="B36" s="8">
        <v>24500</v>
      </c>
      <c r="K36" s="8">
        <v>24500</v>
      </c>
      <c r="L36" s="1" t="s">
        <v>34</v>
      </c>
      <c r="M36" s="1" t="s">
        <v>35</v>
      </c>
      <c r="X36" s="1" t="s">
        <v>52</v>
      </c>
      <c r="Y36" s="8">
        <v>24500</v>
      </c>
      <c r="AE36" s="1" t="s">
        <v>206</v>
      </c>
      <c r="AF36" s="1" t="s">
        <v>207</v>
      </c>
      <c r="AG36" s="8">
        <v>24500</v>
      </c>
      <c r="AJ36" s="11" t="s">
        <v>21</v>
      </c>
      <c r="AK36" s="9">
        <v>33904.109589041094</v>
      </c>
      <c r="AN36" s="12" t="s">
        <v>409</v>
      </c>
      <c r="AO36" s="9">
        <v>31306</v>
      </c>
      <c r="BB36" s="1" t="s">
        <v>25</v>
      </c>
      <c r="BC36" s="1" t="s">
        <v>23</v>
      </c>
      <c r="BD36" s="1" t="s">
        <v>26</v>
      </c>
    </row>
    <row r="37" spans="1:56" x14ac:dyDescent="0.2">
      <c r="A37" s="1" t="s">
        <v>23</v>
      </c>
      <c r="B37" s="8">
        <v>26800</v>
      </c>
      <c r="K37" s="8">
        <v>26800</v>
      </c>
      <c r="L37" s="1" t="s">
        <v>47</v>
      </c>
      <c r="M37" s="1" t="s">
        <v>35</v>
      </c>
      <c r="X37" s="1" t="s">
        <v>52</v>
      </c>
      <c r="Y37" s="8">
        <v>26800</v>
      </c>
      <c r="AE37" s="1" t="s">
        <v>211</v>
      </c>
      <c r="AF37" s="1" t="s">
        <v>212</v>
      </c>
      <c r="AG37" s="8">
        <v>26800</v>
      </c>
      <c r="AJ37" s="12" t="s">
        <v>72</v>
      </c>
      <c r="AK37" s="9">
        <v>39500</v>
      </c>
      <c r="AN37" s="11" t="s">
        <v>21</v>
      </c>
      <c r="AO37" s="9">
        <v>2475000</v>
      </c>
      <c r="BB37" s="1" t="s">
        <v>25</v>
      </c>
      <c r="BC37" s="1" t="s">
        <v>23</v>
      </c>
      <c r="BD37" s="1" t="s">
        <v>41</v>
      </c>
    </row>
    <row r="38" spans="1:56" x14ac:dyDescent="0.2">
      <c r="A38" s="1" t="s">
        <v>23</v>
      </c>
      <c r="B38" s="8">
        <v>22900</v>
      </c>
      <c r="K38" s="8">
        <v>22900</v>
      </c>
      <c r="L38" s="1" t="s">
        <v>47</v>
      </c>
      <c r="M38" s="1" t="s">
        <v>35</v>
      </c>
      <c r="X38" s="1" t="s">
        <v>30</v>
      </c>
      <c r="Y38" s="8">
        <v>22900</v>
      </c>
      <c r="AE38" s="1" t="s">
        <v>216</v>
      </c>
      <c r="AF38" s="1" t="s">
        <v>217</v>
      </c>
      <c r="AG38" s="8">
        <v>22900</v>
      </c>
      <c r="AJ38" s="12" t="s">
        <v>63</v>
      </c>
      <c r="AK38" s="9">
        <v>28000</v>
      </c>
      <c r="AN38" s="12" t="s">
        <v>72</v>
      </c>
      <c r="AO38" s="9">
        <v>39500</v>
      </c>
      <c r="BB38" s="1" t="s">
        <v>25</v>
      </c>
      <c r="BC38" s="1" t="s">
        <v>23</v>
      </c>
      <c r="BD38" s="1" t="s">
        <v>26</v>
      </c>
    </row>
    <row r="39" spans="1:56" x14ac:dyDescent="0.2">
      <c r="A39" s="1" t="s">
        <v>89</v>
      </c>
      <c r="B39" s="8">
        <v>38900</v>
      </c>
      <c r="K39" s="8">
        <v>38900</v>
      </c>
      <c r="L39" s="1" t="s">
        <v>47</v>
      </c>
      <c r="M39" s="1" t="s">
        <v>35</v>
      </c>
      <c r="X39" s="1" t="s">
        <v>84</v>
      </c>
      <c r="Y39" s="8">
        <v>38900</v>
      </c>
      <c r="AE39" s="1" t="s">
        <v>221</v>
      </c>
      <c r="AF39" s="1" t="s">
        <v>222</v>
      </c>
      <c r="AG39" s="8">
        <v>38900</v>
      </c>
      <c r="AJ39" s="12" t="s">
        <v>152</v>
      </c>
      <c r="AK39" s="9">
        <v>26500</v>
      </c>
      <c r="AN39" s="12" t="s">
        <v>63</v>
      </c>
      <c r="AO39" s="9">
        <v>140000</v>
      </c>
      <c r="BB39" s="1" t="s">
        <v>25</v>
      </c>
      <c r="BC39" s="1" t="s">
        <v>89</v>
      </c>
      <c r="BD39" s="1" t="s">
        <v>41</v>
      </c>
    </row>
    <row r="40" spans="1:56" x14ac:dyDescent="0.2">
      <c r="A40" s="1" t="s">
        <v>23</v>
      </c>
      <c r="B40" s="8">
        <v>89500</v>
      </c>
      <c r="K40" s="8">
        <v>89500</v>
      </c>
      <c r="L40" s="1" t="s">
        <v>55</v>
      </c>
      <c r="M40" s="1" t="s">
        <v>35</v>
      </c>
      <c r="X40" s="1" t="s">
        <v>30</v>
      </c>
      <c r="Y40" s="8">
        <v>89500</v>
      </c>
      <c r="AE40" s="1" t="s">
        <v>226</v>
      </c>
      <c r="AF40" s="1" t="s">
        <v>227</v>
      </c>
      <c r="AG40" s="8">
        <v>89500</v>
      </c>
      <c r="AJ40" s="12" t="s">
        <v>22</v>
      </c>
      <c r="AK40" s="9">
        <v>22500</v>
      </c>
      <c r="AN40" s="12" t="s">
        <v>152</v>
      </c>
      <c r="AO40" s="9">
        <v>26500</v>
      </c>
      <c r="BB40" s="1" t="s">
        <v>110</v>
      </c>
      <c r="BC40" s="1" t="s">
        <v>23</v>
      </c>
      <c r="BD40" s="1" t="s">
        <v>228</v>
      </c>
    </row>
    <row r="41" spans="1:56" x14ac:dyDescent="0.2">
      <c r="A41" s="1" t="s">
        <v>23</v>
      </c>
      <c r="B41" s="8">
        <v>27500</v>
      </c>
      <c r="K41" s="8">
        <v>27500</v>
      </c>
      <c r="L41" s="1" t="s">
        <v>55</v>
      </c>
      <c r="M41" s="1" t="s">
        <v>35</v>
      </c>
      <c r="X41" s="1" t="s">
        <v>84</v>
      </c>
      <c r="Y41" s="8">
        <v>27500</v>
      </c>
      <c r="AE41" s="1" t="s">
        <v>211</v>
      </c>
      <c r="AF41" s="1" t="s">
        <v>212</v>
      </c>
      <c r="AG41" s="8">
        <v>27500</v>
      </c>
      <c r="AJ41" s="12" t="s">
        <v>119</v>
      </c>
      <c r="AK41" s="9">
        <v>31500</v>
      </c>
      <c r="AN41" s="12" t="s">
        <v>22</v>
      </c>
      <c r="AO41" s="9">
        <v>112500</v>
      </c>
      <c r="BB41" s="1" t="s">
        <v>25</v>
      </c>
      <c r="BC41" s="1" t="s">
        <v>23</v>
      </c>
      <c r="BD41" s="1" t="s">
        <v>41</v>
      </c>
    </row>
    <row r="42" spans="1:56" x14ac:dyDescent="0.2">
      <c r="A42" s="1" t="s">
        <v>89</v>
      </c>
      <c r="B42" s="8">
        <v>41200</v>
      </c>
      <c r="K42" s="8">
        <v>41200</v>
      </c>
      <c r="L42" s="1" t="s">
        <v>55</v>
      </c>
      <c r="M42" s="1" t="s">
        <v>35</v>
      </c>
      <c r="X42" s="1" t="s">
        <v>84</v>
      </c>
      <c r="Y42" s="8">
        <v>41200</v>
      </c>
      <c r="AE42" s="1" t="s">
        <v>221</v>
      </c>
      <c r="AF42" s="1" t="s">
        <v>222</v>
      </c>
      <c r="AG42" s="8">
        <v>41200</v>
      </c>
      <c r="AJ42" s="12" t="s">
        <v>109</v>
      </c>
      <c r="AK42" s="9">
        <v>43360</v>
      </c>
      <c r="AN42" s="12" t="s">
        <v>119</v>
      </c>
      <c r="AO42" s="9">
        <v>31500</v>
      </c>
      <c r="BB42" s="1" t="s">
        <v>25</v>
      </c>
      <c r="BC42" s="1" t="s">
        <v>89</v>
      </c>
      <c r="BD42" s="1" t="s">
        <v>91</v>
      </c>
    </row>
    <row r="43" spans="1:56" x14ac:dyDescent="0.2">
      <c r="A43" s="1" t="s">
        <v>23</v>
      </c>
      <c r="B43" s="8">
        <v>18900</v>
      </c>
      <c r="K43" s="8">
        <v>18900</v>
      </c>
      <c r="L43" s="1" t="s">
        <v>78</v>
      </c>
      <c r="M43" s="1" t="s">
        <v>79</v>
      </c>
      <c r="X43" s="1" t="s">
        <v>30</v>
      </c>
      <c r="Y43" s="8">
        <v>18900</v>
      </c>
      <c r="AE43" s="1" t="s">
        <v>216</v>
      </c>
      <c r="AF43" s="1" t="s">
        <v>238</v>
      </c>
      <c r="AG43" s="8">
        <v>18900</v>
      </c>
      <c r="AJ43" s="12" t="s">
        <v>114</v>
      </c>
      <c r="AK43" s="9">
        <v>58500</v>
      </c>
      <c r="AN43" s="12" t="s">
        <v>109</v>
      </c>
      <c r="AO43" s="9">
        <v>650400</v>
      </c>
      <c r="BB43" s="1" t="s">
        <v>25</v>
      </c>
      <c r="BC43" s="1" t="s">
        <v>23</v>
      </c>
      <c r="BD43" s="1" t="s">
        <v>26</v>
      </c>
    </row>
    <row r="44" spans="1:56" x14ac:dyDescent="0.2">
      <c r="A44" s="1" t="s">
        <v>23</v>
      </c>
      <c r="B44" s="8">
        <v>89900</v>
      </c>
      <c r="K44" s="8">
        <v>89900</v>
      </c>
      <c r="L44" s="1" t="s">
        <v>78</v>
      </c>
      <c r="M44" s="1" t="s">
        <v>79</v>
      </c>
      <c r="X44" s="1" t="s">
        <v>52</v>
      </c>
      <c r="Y44" s="8">
        <v>89900</v>
      </c>
      <c r="AE44" s="1" t="s">
        <v>243</v>
      </c>
      <c r="AF44" s="1" t="s">
        <v>244</v>
      </c>
      <c r="AG44" s="8">
        <v>89900</v>
      </c>
      <c r="AJ44" s="12" t="s">
        <v>37</v>
      </c>
      <c r="AK44" s="9">
        <v>27340.909090909092</v>
      </c>
      <c r="AN44" s="12" t="s">
        <v>114</v>
      </c>
      <c r="AO44" s="9">
        <v>234000</v>
      </c>
      <c r="BB44" s="1" t="s">
        <v>110</v>
      </c>
      <c r="BC44" s="1" t="s">
        <v>23</v>
      </c>
      <c r="BD44" s="1" t="s">
        <v>228</v>
      </c>
    </row>
    <row r="45" spans="1:56" x14ac:dyDescent="0.2">
      <c r="A45" s="1" t="s">
        <v>89</v>
      </c>
      <c r="B45" s="8">
        <v>51200</v>
      </c>
      <c r="K45" s="8">
        <v>51200</v>
      </c>
      <c r="L45" s="1" t="s">
        <v>78</v>
      </c>
      <c r="M45" s="1" t="s">
        <v>79</v>
      </c>
      <c r="X45" s="1" t="s">
        <v>84</v>
      </c>
      <c r="Y45" s="8">
        <v>51200</v>
      </c>
      <c r="AE45" s="1" t="s">
        <v>211</v>
      </c>
      <c r="AF45" s="1" t="s">
        <v>249</v>
      </c>
      <c r="AG45" s="8">
        <v>51200</v>
      </c>
      <c r="AJ45" s="12" t="s">
        <v>102</v>
      </c>
      <c r="AK45" s="9">
        <v>32876.923076923078</v>
      </c>
      <c r="AN45" s="12" t="s">
        <v>37</v>
      </c>
      <c r="AO45" s="9">
        <v>601500</v>
      </c>
      <c r="BB45" s="1" t="s">
        <v>25</v>
      </c>
      <c r="BC45" s="1" t="s">
        <v>89</v>
      </c>
      <c r="BD45" s="1" t="s">
        <v>91</v>
      </c>
    </row>
    <row r="46" spans="1:56" x14ac:dyDescent="0.2">
      <c r="A46" s="1" t="s">
        <v>89</v>
      </c>
      <c r="B46" s="8">
        <v>38900</v>
      </c>
      <c r="K46" s="8">
        <v>38900</v>
      </c>
      <c r="L46" s="1" t="s">
        <v>78</v>
      </c>
      <c r="M46" s="1" t="s">
        <v>79</v>
      </c>
      <c r="X46" s="1" t="s">
        <v>68</v>
      </c>
      <c r="Y46" s="8">
        <v>38900</v>
      </c>
      <c r="AE46" s="1" t="s">
        <v>254</v>
      </c>
      <c r="AF46" s="1" t="s">
        <v>255</v>
      </c>
      <c r="AG46" s="8">
        <v>38900</v>
      </c>
      <c r="AJ46" s="12" t="s">
        <v>88</v>
      </c>
      <c r="AK46" s="9">
        <v>56900</v>
      </c>
      <c r="AN46" s="12" t="s">
        <v>102</v>
      </c>
      <c r="AO46" s="9">
        <v>427400</v>
      </c>
      <c r="BB46" s="1" t="s">
        <v>25</v>
      </c>
      <c r="BC46" s="1" t="s">
        <v>89</v>
      </c>
      <c r="BD46" s="1" t="s">
        <v>41</v>
      </c>
    </row>
    <row r="47" spans="1:56" x14ac:dyDescent="0.2">
      <c r="A47" s="1" t="s">
        <v>261</v>
      </c>
      <c r="B47" s="8">
        <v>99900</v>
      </c>
      <c r="K47" s="8">
        <v>99900</v>
      </c>
      <c r="L47" s="1" t="s">
        <v>78</v>
      </c>
      <c r="M47" s="1" t="s">
        <v>79</v>
      </c>
      <c r="X47" s="1" t="s">
        <v>52</v>
      </c>
      <c r="Y47" s="8">
        <v>99900</v>
      </c>
      <c r="AE47" s="1" t="s">
        <v>243</v>
      </c>
      <c r="AF47" s="1" t="s">
        <v>260</v>
      </c>
      <c r="AG47" s="8">
        <v>99900</v>
      </c>
      <c r="AJ47" s="12" t="s">
        <v>396</v>
      </c>
      <c r="AK47" s="9">
        <v>33500</v>
      </c>
      <c r="AN47" s="12" t="s">
        <v>88</v>
      </c>
      <c r="AO47" s="9">
        <v>56900</v>
      </c>
      <c r="BB47" s="1" t="s">
        <v>110</v>
      </c>
      <c r="BC47" s="1" t="s">
        <v>261</v>
      </c>
      <c r="BD47" s="1" t="s">
        <v>263</v>
      </c>
    </row>
    <row r="48" spans="1:56" x14ac:dyDescent="0.2">
      <c r="A48" s="1" t="s">
        <v>89</v>
      </c>
      <c r="B48" s="8">
        <v>22900</v>
      </c>
      <c r="K48" s="8">
        <v>22900</v>
      </c>
      <c r="L48" s="1" t="s">
        <v>107</v>
      </c>
      <c r="M48" s="1" t="s">
        <v>79</v>
      </c>
      <c r="X48" s="1" t="s">
        <v>84</v>
      </c>
      <c r="Y48" s="8">
        <v>22900</v>
      </c>
      <c r="AE48" s="1" t="s">
        <v>221</v>
      </c>
      <c r="AF48" s="1" t="s">
        <v>267</v>
      </c>
      <c r="AG48" s="8">
        <v>22900</v>
      </c>
      <c r="AJ48" s="12" t="s">
        <v>129</v>
      </c>
      <c r="AK48" s="9">
        <v>35800</v>
      </c>
      <c r="AN48" s="12" t="s">
        <v>396</v>
      </c>
      <c r="AO48" s="9">
        <v>100500</v>
      </c>
      <c r="BB48" s="1" t="s">
        <v>25</v>
      </c>
      <c r="BC48" s="1" t="s">
        <v>89</v>
      </c>
      <c r="BD48" s="1" t="s">
        <v>26</v>
      </c>
    </row>
    <row r="49" spans="1:56" x14ac:dyDescent="0.2">
      <c r="A49" s="1" t="s">
        <v>89</v>
      </c>
      <c r="B49" s="8">
        <v>35200</v>
      </c>
      <c r="K49" s="8">
        <v>35200</v>
      </c>
      <c r="L49" s="1" t="s">
        <v>133</v>
      </c>
      <c r="M49" s="1" t="s">
        <v>79</v>
      </c>
      <c r="X49" s="1" t="s">
        <v>68</v>
      </c>
      <c r="Y49" s="8">
        <v>35200</v>
      </c>
      <c r="AE49" s="1" t="s">
        <v>272</v>
      </c>
      <c r="AF49" s="1" t="s">
        <v>273</v>
      </c>
      <c r="AG49" s="8">
        <v>35200</v>
      </c>
      <c r="AJ49" s="12" t="s">
        <v>148</v>
      </c>
      <c r="AK49" s="9">
        <v>18500</v>
      </c>
      <c r="AN49" s="12" t="s">
        <v>129</v>
      </c>
      <c r="AO49" s="9">
        <v>35800</v>
      </c>
      <c r="BB49" s="1" t="s">
        <v>25</v>
      </c>
      <c r="BC49" s="1" t="s">
        <v>89</v>
      </c>
      <c r="BD49" s="1" t="s">
        <v>41</v>
      </c>
    </row>
    <row r="50" spans="1:56" x14ac:dyDescent="0.2">
      <c r="A50" s="1" t="s">
        <v>103</v>
      </c>
      <c r="B50" s="8">
        <v>22900</v>
      </c>
      <c r="K50" s="8">
        <v>22900</v>
      </c>
      <c r="L50" s="1" t="s">
        <v>133</v>
      </c>
      <c r="M50" s="1" t="s">
        <v>79</v>
      </c>
      <c r="X50" s="1" t="s">
        <v>68</v>
      </c>
      <c r="Y50" s="8">
        <v>22900</v>
      </c>
      <c r="AE50" s="1" t="s">
        <v>254</v>
      </c>
      <c r="AF50" s="1" t="s">
        <v>277</v>
      </c>
      <c r="AG50" s="8">
        <v>22900</v>
      </c>
      <c r="AJ50" s="11" t="s">
        <v>446</v>
      </c>
      <c r="AK50" s="9">
        <v>38731.373333333337</v>
      </c>
      <c r="AN50" s="12" t="s">
        <v>148</v>
      </c>
      <c r="AO50" s="9">
        <v>18500</v>
      </c>
      <c r="BB50" s="1" t="s">
        <v>25</v>
      </c>
      <c r="BC50" s="1" t="s">
        <v>89</v>
      </c>
      <c r="BD50" s="1" t="s">
        <v>26</v>
      </c>
    </row>
    <row r="51" spans="1:56" x14ac:dyDescent="0.2">
      <c r="A51" s="1" t="s">
        <v>89</v>
      </c>
      <c r="B51" s="8">
        <v>27900</v>
      </c>
      <c r="K51" s="8">
        <v>27900</v>
      </c>
      <c r="L51" s="1" t="s">
        <v>156</v>
      </c>
      <c r="M51" s="1" t="s">
        <v>157</v>
      </c>
      <c r="X51" s="1" t="s">
        <v>84</v>
      </c>
      <c r="Y51" s="8">
        <v>27900</v>
      </c>
      <c r="AE51" s="1" t="s">
        <v>221</v>
      </c>
      <c r="AF51" s="1" t="s">
        <v>282</v>
      </c>
      <c r="AG51" s="8">
        <v>27900</v>
      </c>
      <c r="AN51" s="11" t="s">
        <v>446</v>
      </c>
      <c r="AO51" s="9">
        <v>5809706</v>
      </c>
      <c r="BB51" s="1" t="s">
        <v>25</v>
      </c>
      <c r="BC51" s="1" t="s">
        <v>89</v>
      </c>
      <c r="BD51" s="1" t="s">
        <v>41</v>
      </c>
    </row>
    <row r="52" spans="1:56" x14ac:dyDescent="0.2">
      <c r="A52" s="1" t="s">
        <v>23</v>
      </c>
      <c r="B52" s="8">
        <v>26900</v>
      </c>
      <c r="K52" s="8">
        <v>26900</v>
      </c>
      <c r="L52" s="1" t="s">
        <v>156</v>
      </c>
      <c r="M52" s="1" t="s">
        <v>157</v>
      </c>
      <c r="X52" s="1" t="s">
        <v>68</v>
      </c>
      <c r="Y52" s="8">
        <v>26900</v>
      </c>
      <c r="AE52" s="1" t="s">
        <v>272</v>
      </c>
      <c r="AF52" s="1" t="s">
        <v>287</v>
      </c>
      <c r="AG52" s="8">
        <v>26900</v>
      </c>
      <c r="BB52" s="1" t="s">
        <v>25</v>
      </c>
      <c r="BC52" s="1" t="s">
        <v>23</v>
      </c>
      <c r="BD52" s="1" t="s">
        <v>41</v>
      </c>
    </row>
    <row r="53" spans="1:56" x14ac:dyDescent="0.2">
      <c r="A53" s="1" t="s">
        <v>23</v>
      </c>
      <c r="B53" s="8">
        <v>34500</v>
      </c>
      <c r="K53" s="8">
        <v>34500</v>
      </c>
      <c r="L53" s="1" t="s">
        <v>178</v>
      </c>
      <c r="M53" s="1" t="s">
        <v>157</v>
      </c>
      <c r="X53" s="1" t="s">
        <v>30</v>
      </c>
      <c r="Y53" s="8">
        <v>34500</v>
      </c>
      <c r="AE53" s="1" t="s">
        <v>216</v>
      </c>
      <c r="AF53" s="1" t="s">
        <v>291</v>
      </c>
      <c r="AG53" s="8">
        <v>34500</v>
      </c>
      <c r="BB53" s="1" t="s">
        <v>25</v>
      </c>
      <c r="BC53" s="1" t="s">
        <v>23</v>
      </c>
      <c r="BD53" s="1" t="s">
        <v>41</v>
      </c>
    </row>
    <row r="54" spans="1:56" x14ac:dyDescent="0.2">
      <c r="A54" s="1" t="s">
        <v>89</v>
      </c>
      <c r="B54" s="8">
        <v>29800</v>
      </c>
      <c r="K54" s="8">
        <v>29800</v>
      </c>
      <c r="L54" s="1" t="s">
        <v>178</v>
      </c>
      <c r="M54" s="1" t="s">
        <v>157</v>
      </c>
      <c r="X54" s="1" t="s">
        <v>68</v>
      </c>
      <c r="Y54" s="8">
        <v>29800</v>
      </c>
      <c r="AE54" s="1" t="s">
        <v>254</v>
      </c>
      <c r="AF54" s="1" t="s">
        <v>295</v>
      </c>
      <c r="AG54" s="8">
        <v>29800</v>
      </c>
      <c r="BB54" s="1" t="s">
        <v>25</v>
      </c>
      <c r="BC54" s="1" t="s">
        <v>89</v>
      </c>
      <c r="BD54" s="1" t="s">
        <v>41</v>
      </c>
    </row>
    <row r="55" spans="1:56" x14ac:dyDescent="0.2">
      <c r="A55" s="1" t="s">
        <v>23</v>
      </c>
      <c r="B55" s="8">
        <v>69900</v>
      </c>
      <c r="K55" s="8">
        <v>69900</v>
      </c>
      <c r="L55" s="1" t="s">
        <v>196</v>
      </c>
      <c r="M55" s="1" t="s">
        <v>157</v>
      </c>
      <c r="X55" s="1" t="s">
        <v>52</v>
      </c>
      <c r="Y55" s="8">
        <v>69900</v>
      </c>
      <c r="AE55" s="1" t="s">
        <v>243</v>
      </c>
      <c r="AF55" s="1" t="s">
        <v>299</v>
      </c>
      <c r="AG55" s="8">
        <v>69900</v>
      </c>
      <c r="BB55" s="1" t="s">
        <v>110</v>
      </c>
      <c r="BC55" s="1" t="s">
        <v>23</v>
      </c>
      <c r="BD55" s="1" t="s">
        <v>228</v>
      </c>
    </row>
    <row r="56" spans="1:56" x14ac:dyDescent="0.2">
      <c r="A56" s="1" t="s">
        <v>261</v>
      </c>
      <c r="B56" s="8">
        <v>115900</v>
      </c>
      <c r="K56" s="8">
        <v>115900</v>
      </c>
      <c r="L56" s="1" t="s">
        <v>196</v>
      </c>
      <c r="M56" s="1" t="s">
        <v>157</v>
      </c>
      <c r="X56" s="1" t="s">
        <v>84</v>
      </c>
      <c r="Y56" s="8">
        <v>115900</v>
      </c>
      <c r="AE56" s="1" t="s">
        <v>211</v>
      </c>
      <c r="AF56" s="1" t="s">
        <v>303</v>
      </c>
      <c r="AG56" s="8">
        <v>115900</v>
      </c>
      <c r="BB56" s="1" t="s">
        <v>25</v>
      </c>
      <c r="BC56" s="1" t="s">
        <v>261</v>
      </c>
      <c r="BD56" s="1" t="s">
        <v>263</v>
      </c>
    </row>
    <row r="57" spans="1:56" x14ac:dyDescent="0.2">
      <c r="A57" s="1" t="s">
        <v>89</v>
      </c>
      <c r="B57" s="8">
        <v>41200</v>
      </c>
      <c r="K57" s="8">
        <v>41200</v>
      </c>
      <c r="L57" s="1" t="s">
        <v>55</v>
      </c>
      <c r="M57" s="1" t="s">
        <v>35</v>
      </c>
      <c r="X57" s="1" t="s">
        <v>84</v>
      </c>
      <c r="Y57" s="8">
        <v>41200</v>
      </c>
      <c r="AE57" s="1" t="s">
        <v>221</v>
      </c>
      <c r="AF57" s="1" t="s">
        <v>222</v>
      </c>
      <c r="AG57" s="8">
        <v>41200</v>
      </c>
      <c r="BB57" s="1" t="s">
        <v>25</v>
      </c>
      <c r="BC57" s="1" t="s">
        <v>89</v>
      </c>
      <c r="BD57" s="1" t="s">
        <v>91</v>
      </c>
    </row>
    <row r="58" spans="1:56" x14ac:dyDescent="0.2">
      <c r="A58" s="1" t="s">
        <v>103</v>
      </c>
      <c r="B58" s="8">
        <v>22900</v>
      </c>
      <c r="K58" s="8">
        <v>22900</v>
      </c>
      <c r="L58" s="1" t="s">
        <v>133</v>
      </c>
      <c r="M58" s="1" t="s">
        <v>79</v>
      </c>
      <c r="X58" s="1" t="s">
        <v>68</v>
      </c>
      <c r="Y58" s="8">
        <v>22900</v>
      </c>
      <c r="AE58" s="1" t="s">
        <v>254</v>
      </c>
      <c r="AF58" s="1" t="s">
        <v>277</v>
      </c>
      <c r="AG58" s="8">
        <v>22900</v>
      </c>
      <c r="BB58" s="1" t="s">
        <v>25</v>
      </c>
      <c r="BC58" s="1" t="s">
        <v>89</v>
      </c>
      <c r="BD58" s="1" t="s">
        <v>26</v>
      </c>
    </row>
    <row r="59" spans="1:56" x14ac:dyDescent="0.2">
      <c r="A59" s="1" t="s">
        <v>89</v>
      </c>
      <c r="B59" s="8">
        <v>51200</v>
      </c>
      <c r="K59" s="8">
        <v>51200</v>
      </c>
      <c r="L59" s="1" t="s">
        <v>78</v>
      </c>
      <c r="M59" s="1" t="s">
        <v>79</v>
      </c>
      <c r="X59" s="1" t="s">
        <v>84</v>
      </c>
      <c r="Y59" s="8">
        <v>51200</v>
      </c>
      <c r="AE59" s="1" t="s">
        <v>211</v>
      </c>
      <c r="AF59" s="1" t="s">
        <v>249</v>
      </c>
      <c r="AG59" s="8">
        <v>51200</v>
      </c>
      <c r="BB59" s="1" t="s">
        <v>25</v>
      </c>
      <c r="BC59" s="1" t="s">
        <v>89</v>
      </c>
      <c r="BD59" s="1" t="s">
        <v>91</v>
      </c>
    </row>
    <row r="60" spans="1:56" x14ac:dyDescent="0.2">
      <c r="A60" s="1" t="s">
        <v>89</v>
      </c>
      <c r="B60" s="8">
        <v>27900</v>
      </c>
      <c r="K60" s="8">
        <v>27900</v>
      </c>
      <c r="L60" s="1" t="s">
        <v>156</v>
      </c>
      <c r="M60" s="1" t="s">
        <v>157</v>
      </c>
      <c r="X60" s="1" t="s">
        <v>84</v>
      </c>
      <c r="Y60" s="8">
        <v>27900</v>
      </c>
      <c r="AE60" s="1" t="s">
        <v>221</v>
      </c>
      <c r="AF60" s="1" t="s">
        <v>282</v>
      </c>
      <c r="AG60" s="8">
        <v>27900</v>
      </c>
      <c r="BB60" s="1" t="s">
        <v>25</v>
      </c>
      <c r="BC60" s="1" t="s">
        <v>89</v>
      </c>
      <c r="BD60" s="1" t="s">
        <v>41</v>
      </c>
    </row>
    <row r="61" spans="1:56" x14ac:dyDescent="0.2">
      <c r="A61" s="1" t="s">
        <v>89</v>
      </c>
      <c r="B61" s="8">
        <v>41200</v>
      </c>
      <c r="K61" s="8">
        <v>41200</v>
      </c>
      <c r="L61" s="1" t="s">
        <v>55</v>
      </c>
      <c r="M61" s="1" t="s">
        <v>35</v>
      </c>
      <c r="X61" s="1" t="s">
        <v>84</v>
      </c>
      <c r="Y61" s="8">
        <v>41200</v>
      </c>
      <c r="AE61" s="1" t="s">
        <v>221</v>
      </c>
      <c r="AF61" s="1" t="s">
        <v>222</v>
      </c>
      <c r="AG61" s="8">
        <v>41200</v>
      </c>
      <c r="BB61" s="1" t="s">
        <v>25</v>
      </c>
      <c r="BC61" s="1" t="s">
        <v>89</v>
      </c>
      <c r="BD61" s="1" t="s">
        <v>91</v>
      </c>
    </row>
    <row r="62" spans="1:56" x14ac:dyDescent="0.2">
      <c r="A62" s="1" t="s">
        <v>261</v>
      </c>
      <c r="B62" s="8">
        <v>115900</v>
      </c>
      <c r="K62" s="8">
        <v>115900</v>
      </c>
      <c r="L62" s="1" t="s">
        <v>196</v>
      </c>
      <c r="M62" s="1" t="s">
        <v>157</v>
      </c>
      <c r="X62" s="1" t="s">
        <v>84</v>
      </c>
      <c r="Y62" s="8">
        <v>115900</v>
      </c>
      <c r="AE62" s="1" t="s">
        <v>211</v>
      </c>
      <c r="AF62" s="1" t="s">
        <v>303</v>
      </c>
      <c r="AG62" s="8">
        <v>115900</v>
      </c>
      <c r="BB62" s="1" t="s">
        <v>25</v>
      </c>
      <c r="BC62" s="1" t="s">
        <v>261</v>
      </c>
      <c r="BD62" s="1" t="s">
        <v>263</v>
      </c>
    </row>
    <row r="63" spans="1:56" x14ac:dyDescent="0.2">
      <c r="A63" s="1" t="s">
        <v>89</v>
      </c>
      <c r="B63" s="8">
        <v>35200</v>
      </c>
      <c r="K63" s="8">
        <v>35200</v>
      </c>
      <c r="L63" s="1" t="s">
        <v>133</v>
      </c>
      <c r="M63" s="1" t="s">
        <v>79</v>
      </c>
      <c r="X63" s="1" t="s">
        <v>68</v>
      </c>
      <c r="Y63" s="8">
        <v>35200</v>
      </c>
      <c r="AE63" s="1" t="s">
        <v>272</v>
      </c>
      <c r="AF63" s="1" t="s">
        <v>273</v>
      </c>
      <c r="AG63" s="8">
        <v>35200</v>
      </c>
      <c r="BB63" s="1" t="s">
        <v>25</v>
      </c>
      <c r="BC63" s="1" t="s">
        <v>89</v>
      </c>
      <c r="BD63" s="1" t="s">
        <v>41</v>
      </c>
    </row>
    <row r="64" spans="1:56" x14ac:dyDescent="0.2">
      <c r="A64" s="1" t="s">
        <v>23</v>
      </c>
      <c r="B64" s="8">
        <v>34500</v>
      </c>
      <c r="K64" s="8">
        <v>34500</v>
      </c>
      <c r="L64" s="1" t="s">
        <v>178</v>
      </c>
      <c r="M64" s="1" t="s">
        <v>157</v>
      </c>
      <c r="X64" s="1" t="s">
        <v>30</v>
      </c>
      <c r="Y64" s="8">
        <v>34500</v>
      </c>
      <c r="AE64" s="1" t="s">
        <v>216</v>
      </c>
      <c r="AF64" s="1" t="s">
        <v>291</v>
      </c>
      <c r="AG64" s="8">
        <v>34500</v>
      </c>
      <c r="BB64" s="1" t="s">
        <v>25</v>
      </c>
      <c r="BC64" s="1" t="s">
        <v>23</v>
      </c>
      <c r="BD64" s="1" t="s">
        <v>41</v>
      </c>
    </row>
    <row r="65" spans="1:56" x14ac:dyDescent="0.2">
      <c r="A65" s="1" t="s">
        <v>89</v>
      </c>
      <c r="B65" s="8">
        <v>29800</v>
      </c>
      <c r="K65" s="8">
        <v>29800</v>
      </c>
      <c r="L65" s="1" t="s">
        <v>178</v>
      </c>
      <c r="M65" s="1" t="s">
        <v>157</v>
      </c>
      <c r="X65" s="1" t="s">
        <v>68</v>
      </c>
      <c r="Y65" s="8">
        <v>29800</v>
      </c>
      <c r="AE65" s="1" t="s">
        <v>254</v>
      </c>
      <c r="AF65" s="1" t="s">
        <v>295</v>
      </c>
      <c r="AG65" s="8">
        <v>29800</v>
      </c>
      <c r="BB65" s="1" t="s">
        <v>25</v>
      </c>
      <c r="BC65" s="1" t="s">
        <v>89</v>
      </c>
      <c r="BD65" s="1" t="s">
        <v>41</v>
      </c>
    </row>
    <row r="66" spans="1:56" x14ac:dyDescent="0.2">
      <c r="A66" s="1" t="s">
        <v>103</v>
      </c>
      <c r="B66" s="8">
        <v>27900</v>
      </c>
      <c r="K66" s="8">
        <v>27900</v>
      </c>
      <c r="L66" s="1" t="s">
        <v>156</v>
      </c>
      <c r="M66" s="1" t="s">
        <v>157</v>
      </c>
      <c r="X66" s="1" t="s">
        <v>84</v>
      </c>
      <c r="Y66" s="8">
        <v>27900</v>
      </c>
      <c r="AE66" s="1" t="s">
        <v>221</v>
      </c>
      <c r="AF66" s="1" t="s">
        <v>282</v>
      </c>
      <c r="AG66" s="8">
        <v>27900</v>
      </c>
      <c r="BB66" s="1" t="s">
        <v>25</v>
      </c>
      <c r="BC66" s="1" t="s">
        <v>89</v>
      </c>
      <c r="BD66" s="1" t="s">
        <v>41</v>
      </c>
    </row>
    <row r="67" spans="1:56" x14ac:dyDescent="0.2">
      <c r="A67" s="1" t="s">
        <v>89</v>
      </c>
      <c r="B67" s="8">
        <v>38900</v>
      </c>
      <c r="K67" s="8">
        <v>38900</v>
      </c>
      <c r="L67" s="1" t="s">
        <v>47</v>
      </c>
      <c r="M67" s="1" t="s">
        <v>35</v>
      </c>
      <c r="X67" s="1" t="s">
        <v>84</v>
      </c>
      <c r="Y67" s="8">
        <v>38900</v>
      </c>
      <c r="AE67" s="1" t="s">
        <v>221</v>
      </c>
      <c r="AF67" s="1" t="s">
        <v>222</v>
      </c>
      <c r="AG67" s="8">
        <v>38900</v>
      </c>
      <c r="BB67" s="1" t="s">
        <v>25</v>
      </c>
      <c r="BC67" s="1" t="s">
        <v>89</v>
      </c>
      <c r="BD67" s="1" t="s">
        <v>41</v>
      </c>
    </row>
    <row r="68" spans="1:56" x14ac:dyDescent="0.2">
      <c r="A68" s="1" t="s">
        <v>89</v>
      </c>
      <c r="B68" s="8">
        <v>29800</v>
      </c>
      <c r="K68" s="8">
        <v>29800</v>
      </c>
      <c r="L68" s="1" t="s">
        <v>178</v>
      </c>
      <c r="M68" s="1" t="s">
        <v>157</v>
      </c>
      <c r="X68" s="1" t="s">
        <v>68</v>
      </c>
      <c r="Y68" s="8">
        <v>29800</v>
      </c>
      <c r="AE68" s="1" t="s">
        <v>254</v>
      </c>
      <c r="AF68" s="1" t="s">
        <v>295</v>
      </c>
      <c r="AG68" s="8">
        <v>29800</v>
      </c>
      <c r="BB68" s="1" t="s">
        <v>25</v>
      </c>
      <c r="BC68" s="1" t="s">
        <v>89</v>
      </c>
      <c r="BD68" s="1" t="s">
        <v>41</v>
      </c>
    </row>
    <row r="69" spans="1:56" x14ac:dyDescent="0.2">
      <c r="A69" s="1" t="s">
        <v>23</v>
      </c>
      <c r="B69" s="8">
        <v>22900</v>
      </c>
      <c r="K69" s="8">
        <v>22900</v>
      </c>
      <c r="L69" s="1" t="s">
        <v>47</v>
      </c>
      <c r="M69" s="1" t="s">
        <v>35</v>
      </c>
      <c r="X69" s="1" t="s">
        <v>30</v>
      </c>
      <c r="Y69" s="8">
        <v>22900</v>
      </c>
      <c r="AE69" s="1" t="s">
        <v>216</v>
      </c>
      <c r="AF69" s="1" t="s">
        <v>217</v>
      </c>
      <c r="AG69" s="8">
        <v>22900</v>
      </c>
      <c r="BB69" s="1" t="s">
        <v>25</v>
      </c>
      <c r="BC69" s="1" t="s">
        <v>23</v>
      </c>
      <c r="BD69" s="1" t="s">
        <v>26</v>
      </c>
    </row>
    <row r="70" spans="1:56" x14ac:dyDescent="0.2">
      <c r="A70" s="1" t="s">
        <v>23</v>
      </c>
      <c r="B70" s="8">
        <v>26900</v>
      </c>
      <c r="K70" s="8">
        <v>26900</v>
      </c>
      <c r="L70" s="1" t="s">
        <v>156</v>
      </c>
      <c r="M70" s="1" t="s">
        <v>157</v>
      </c>
      <c r="X70" s="1" t="s">
        <v>68</v>
      </c>
      <c r="Y70" s="8">
        <v>26900</v>
      </c>
      <c r="AE70" s="1" t="s">
        <v>272</v>
      </c>
      <c r="AF70" s="1" t="s">
        <v>287</v>
      </c>
      <c r="AG70" s="8">
        <v>26900</v>
      </c>
      <c r="BB70" s="1" t="s">
        <v>25</v>
      </c>
      <c r="BC70" s="1" t="s">
        <v>23</v>
      </c>
      <c r="BD70" s="1" t="s">
        <v>41</v>
      </c>
    </row>
    <row r="71" spans="1:56" x14ac:dyDescent="0.2">
      <c r="A71" s="1" t="s">
        <v>89</v>
      </c>
      <c r="B71" s="8">
        <v>27900</v>
      </c>
      <c r="K71" s="8">
        <v>27900</v>
      </c>
      <c r="L71" s="1" t="s">
        <v>156</v>
      </c>
      <c r="M71" s="1" t="s">
        <v>157</v>
      </c>
      <c r="X71" s="1" t="s">
        <v>84</v>
      </c>
      <c r="Y71" s="8">
        <v>27900</v>
      </c>
      <c r="AE71" s="1" t="s">
        <v>221</v>
      </c>
      <c r="AF71" s="1" t="s">
        <v>282</v>
      </c>
      <c r="AG71" s="8">
        <v>27900</v>
      </c>
      <c r="BB71" s="1" t="s">
        <v>25</v>
      </c>
      <c r="BC71" s="1" t="s">
        <v>89</v>
      </c>
      <c r="BD71" s="1" t="s">
        <v>41</v>
      </c>
    </row>
    <row r="72" spans="1:56" x14ac:dyDescent="0.2">
      <c r="A72" s="1" t="s">
        <v>23</v>
      </c>
      <c r="B72" s="8">
        <v>26800</v>
      </c>
      <c r="K72" s="8">
        <v>26800</v>
      </c>
      <c r="L72" s="1" t="s">
        <v>47</v>
      </c>
      <c r="M72" s="1" t="s">
        <v>35</v>
      </c>
      <c r="X72" s="1" t="s">
        <v>52</v>
      </c>
      <c r="Y72" s="8">
        <v>26800</v>
      </c>
      <c r="AE72" s="1" t="s">
        <v>211</v>
      </c>
      <c r="AF72" s="1" t="s">
        <v>212</v>
      </c>
      <c r="AG72" s="8">
        <v>26800</v>
      </c>
      <c r="BB72" s="1" t="s">
        <v>25</v>
      </c>
      <c r="BC72" s="1" t="s">
        <v>23</v>
      </c>
      <c r="BD72" s="1" t="s">
        <v>41</v>
      </c>
    </row>
    <row r="73" spans="1:56" x14ac:dyDescent="0.2">
      <c r="A73" s="1" t="s">
        <v>89</v>
      </c>
      <c r="B73" s="8">
        <v>29800</v>
      </c>
      <c r="K73" s="8">
        <v>29800</v>
      </c>
      <c r="L73" s="1" t="s">
        <v>178</v>
      </c>
      <c r="M73" s="1" t="s">
        <v>157</v>
      </c>
      <c r="X73" s="1" t="s">
        <v>68</v>
      </c>
      <c r="Y73" s="8">
        <v>29800</v>
      </c>
      <c r="AE73" s="1" t="s">
        <v>254</v>
      </c>
      <c r="AF73" s="1" t="s">
        <v>295</v>
      </c>
      <c r="AG73" s="8">
        <v>29800</v>
      </c>
      <c r="BB73" s="1" t="s">
        <v>25</v>
      </c>
      <c r="BC73" s="1" t="s">
        <v>89</v>
      </c>
      <c r="BD73" s="1" t="s">
        <v>41</v>
      </c>
    </row>
    <row r="74" spans="1:56" x14ac:dyDescent="0.2">
      <c r="A74" s="1" t="s">
        <v>23</v>
      </c>
      <c r="B74" s="8">
        <v>27500</v>
      </c>
      <c r="K74" s="8">
        <v>27500</v>
      </c>
      <c r="L74" s="1" t="s">
        <v>55</v>
      </c>
      <c r="M74" s="1" t="s">
        <v>35</v>
      </c>
      <c r="X74" s="1" t="s">
        <v>84</v>
      </c>
      <c r="Y74" s="8">
        <v>27500</v>
      </c>
      <c r="AE74" s="1" t="s">
        <v>211</v>
      </c>
      <c r="AF74" s="1" t="s">
        <v>212</v>
      </c>
      <c r="AG74" s="8">
        <v>27500</v>
      </c>
      <c r="BB74" s="1" t="s">
        <v>25</v>
      </c>
      <c r="BC74" s="1" t="s">
        <v>23</v>
      </c>
      <c r="BD74" s="1" t="s">
        <v>41</v>
      </c>
    </row>
    <row r="75" spans="1:56" x14ac:dyDescent="0.2">
      <c r="A75" s="1" t="s">
        <v>23</v>
      </c>
      <c r="B75" s="8">
        <v>26800</v>
      </c>
      <c r="K75" s="8">
        <v>26800</v>
      </c>
      <c r="L75" s="1" t="s">
        <v>47</v>
      </c>
      <c r="M75" s="1" t="s">
        <v>35</v>
      </c>
      <c r="X75" s="1" t="s">
        <v>52</v>
      </c>
      <c r="Y75" s="8">
        <v>26800</v>
      </c>
      <c r="AE75" s="1" t="s">
        <v>211</v>
      </c>
      <c r="AF75" s="1" t="s">
        <v>212</v>
      </c>
      <c r="AG75" s="8">
        <v>26800</v>
      </c>
      <c r="BB75" s="1" t="s">
        <v>25</v>
      </c>
      <c r="BC75" s="1" t="s">
        <v>23</v>
      </c>
      <c r="BD75" s="1" t="s">
        <v>41</v>
      </c>
    </row>
    <row r="76" spans="1:56" x14ac:dyDescent="0.2">
      <c r="A76" s="1" t="s">
        <v>103</v>
      </c>
      <c r="B76" s="8">
        <v>27900</v>
      </c>
      <c r="K76" s="8">
        <v>27900</v>
      </c>
      <c r="L76" s="1" t="s">
        <v>156</v>
      </c>
      <c r="M76" s="1" t="s">
        <v>157</v>
      </c>
      <c r="X76" s="1" t="s">
        <v>84</v>
      </c>
      <c r="Y76" s="8">
        <v>27900</v>
      </c>
      <c r="AE76" s="1" t="s">
        <v>221</v>
      </c>
      <c r="AF76" s="1" t="s">
        <v>282</v>
      </c>
      <c r="AG76" s="8">
        <v>27900</v>
      </c>
      <c r="BB76" s="1" t="s">
        <v>25</v>
      </c>
      <c r="BC76" s="1" t="s">
        <v>89</v>
      </c>
      <c r="BD76" s="1" t="s">
        <v>41</v>
      </c>
    </row>
    <row r="77" spans="1:56" x14ac:dyDescent="0.2">
      <c r="A77" s="1" t="s">
        <v>23</v>
      </c>
      <c r="B77" s="8">
        <v>24500</v>
      </c>
      <c r="K77" s="8">
        <v>24500</v>
      </c>
      <c r="L77" s="1" t="s">
        <v>34</v>
      </c>
      <c r="M77" s="1" t="s">
        <v>35</v>
      </c>
      <c r="X77" s="1" t="s">
        <v>52</v>
      </c>
      <c r="Y77" s="8">
        <v>24500</v>
      </c>
      <c r="AE77" s="1" t="s">
        <v>206</v>
      </c>
      <c r="AF77" s="1" t="s">
        <v>207</v>
      </c>
      <c r="AG77" s="8">
        <v>24500</v>
      </c>
      <c r="BB77" s="1" t="s">
        <v>25</v>
      </c>
      <c r="BC77" s="1" t="s">
        <v>23</v>
      </c>
      <c r="BD77" s="1" t="s">
        <v>26</v>
      </c>
    </row>
    <row r="78" spans="1:56" x14ac:dyDescent="0.2">
      <c r="A78" s="1" t="s">
        <v>261</v>
      </c>
      <c r="B78" s="8">
        <v>115900</v>
      </c>
      <c r="K78" s="8">
        <v>115900</v>
      </c>
      <c r="L78" s="1" t="s">
        <v>196</v>
      </c>
      <c r="M78" s="1" t="s">
        <v>157</v>
      </c>
      <c r="X78" s="1" t="s">
        <v>84</v>
      </c>
      <c r="Y78" s="8">
        <v>115900</v>
      </c>
      <c r="AE78" s="1" t="s">
        <v>211</v>
      </c>
      <c r="AF78" s="1" t="s">
        <v>303</v>
      </c>
      <c r="AG78" s="8">
        <v>115900</v>
      </c>
      <c r="BB78" s="1" t="s">
        <v>25</v>
      </c>
      <c r="BC78" s="1" t="s">
        <v>261</v>
      </c>
      <c r="BD78" s="1" t="s">
        <v>263</v>
      </c>
    </row>
    <row r="79" spans="1:56" x14ac:dyDescent="0.2">
      <c r="A79" s="1" t="s">
        <v>23</v>
      </c>
      <c r="B79" s="8">
        <v>26900</v>
      </c>
      <c r="K79" s="8">
        <v>26900</v>
      </c>
      <c r="L79" s="1" t="s">
        <v>156</v>
      </c>
      <c r="M79" s="1" t="s">
        <v>157</v>
      </c>
      <c r="X79" s="1" t="s">
        <v>68</v>
      </c>
      <c r="Y79" s="8">
        <v>26900</v>
      </c>
      <c r="AE79" s="1" t="s">
        <v>272</v>
      </c>
      <c r="AF79" s="1" t="s">
        <v>287</v>
      </c>
      <c r="AG79" s="8">
        <v>26900</v>
      </c>
      <c r="BB79" s="1" t="s">
        <v>25</v>
      </c>
      <c r="BC79" s="1" t="s">
        <v>23</v>
      </c>
      <c r="BD79" s="1" t="s">
        <v>41</v>
      </c>
    </row>
    <row r="80" spans="1:56" x14ac:dyDescent="0.2">
      <c r="A80" s="1" t="s">
        <v>23</v>
      </c>
      <c r="B80" s="8">
        <v>69900</v>
      </c>
      <c r="K80" s="8">
        <v>69900</v>
      </c>
      <c r="L80" s="1" t="s">
        <v>196</v>
      </c>
      <c r="M80" s="1" t="s">
        <v>157</v>
      </c>
      <c r="X80" s="1" t="s">
        <v>52</v>
      </c>
      <c r="Y80" s="8">
        <v>69900</v>
      </c>
      <c r="AE80" s="1" t="s">
        <v>243</v>
      </c>
      <c r="AF80" s="1" t="s">
        <v>299</v>
      </c>
      <c r="AG80" s="8">
        <v>69900</v>
      </c>
      <c r="BB80" s="1" t="s">
        <v>110</v>
      </c>
      <c r="BC80" s="1" t="s">
        <v>23</v>
      </c>
      <c r="BD80" s="1" t="s">
        <v>228</v>
      </c>
    </row>
    <row r="81" spans="1:56" x14ac:dyDescent="0.2">
      <c r="A81" s="1" t="s">
        <v>261</v>
      </c>
      <c r="B81" s="8">
        <v>99900</v>
      </c>
      <c r="K81" s="8">
        <v>99900</v>
      </c>
      <c r="L81" s="1" t="s">
        <v>78</v>
      </c>
      <c r="M81" s="1" t="s">
        <v>79</v>
      </c>
      <c r="X81" s="1" t="s">
        <v>52</v>
      </c>
      <c r="Y81" s="8">
        <v>99900</v>
      </c>
      <c r="AE81" s="1" t="s">
        <v>243</v>
      </c>
      <c r="AF81" s="1" t="s">
        <v>260</v>
      </c>
      <c r="AG81" s="8">
        <v>99900</v>
      </c>
      <c r="BB81" s="1" t="s">
        <v>110</v>
      </c>
      <c r="BC81" s="1" t="s">
        <v>261</v>
      </c>
      <c r="BD81" s="1" t="s">
        <v>263</v>
      </c>
    </row>
    <row r="82" spans="1:56" x14ac:dyDescent="0.2">
      <c r="A82" s="1" t="s">
        <v>103</v>
      </c>
      <c r="B82" s="8">
        <v>38900</v>
      </c>
      <c r="K82" s="8">
        <v>38900</v>
      </c>
      <c r="L82" s="1" t="s">
        <v>78</v>
      </c>
      <c r="M82" s="1" t="s">
        <v>79</v>
      </c>
      <c r="X82" s="1" t="s">
        <v>68</v>
      </c>
      <c r="Y82" s="8">
        <v>38900</v>
      </c>
      <c r="AE82" s="1" t="s">
        <v>254</v>
      </c>
      <c r="AF82" s="1" t="s">
        <v>255</v>
      </c>
      <c r="AG82" s="8">
        <v>38900</v>
      </c>
      <c r="BB82" s="1" t="s">
        <v>25</v>
      </c>
      <c r="BC82" s="1" t="s">
        <v>89</v>
      </c>
      <c r="BD82" s="1" t="s">
        <v>41</v>
      </c>
    </row>
    <row r="83" spans="1:56" x14ac:dyDescent="0.2">
      <c r="A83" s="1" t="s">
        <v>103</v>
      </c>
      <c r="B83" s="8">
        <v>51200</v>
      </c>
      <c r="K83" s="8">
        <v>51200</v>
      </c>
      <c r="L83" s="1" t="s">
        <v>78</v>
      </c>
      <c r="M83" s="1" t="s">
        <v>79</v>
      </c>
      <c r="X83" s="1" t="s">
        <v>84</v>
      </c>
      <c r="Y83" s="8">
        <v>51200</v>
      </c>
      <c r="AE83" s="1" t="s">
        <v>211</v>
      </c>
      <c r="AF83" s="1" t="s">
        <v>249</v>
      </c>
      <c r="AG83" s="8">
        <v>51200</v>
      </c>
      <c r="BB83" s="1" t="s">
        <v>25</v>
      </c>
      <c r="BC83" s="1" t="s">
        <v>89</v>
      </c>
      <c r="BD83" s="1" t="s">
        <v>91</v>
      </c>
    </row>
    <row r="84" spans="1:56" x14ac:dyDescent="0.2">
      <c r="A84" s="1" t="s">
        <v>103</v>
      </c>
      <c r="B84" s="8">
        <v>51200</v>
      </c>
      <c r="K84" s="8">
        <v>51200</v>
      </c>
      <c r="L84" s="1" t="s">
        <v>78</v>
      </c>
      <c r="M84" s="1" t="s">
        <v>79</v>
      </c>
      <c r="X84" s="1" t="s">
        <v>84</v>
      </c>
      <c r="Y84" s="8">
        <v>51200</v>
      </c>
      <c r="AE84" s="1" t="s">
        <v>211</v>
      </c>
      <c r="AF84" s="1" t="s">
        <v>249</v>
      </c>
      <c r="AG84" s="8">
        <v>51200</v>
      </c>
      <c r="BB84" s="1" t="s">
        <v>25</v>
      </c>
      <c r="BC84" s="1" t="s">
        <v>89</v>
      </c>
      <c r="BD84" s="1" t="s">
        <v>91</v>
      </c>
    </row>
    <row r="85" spans="1:56" x14ac:dyDescent="0.2">
      <c r="A85" s="1" t="s">
        <v>89</v>
      </c>
      <c r="B85" s="8">
        <v>35200</v>
      </c>
      <c r="K85" s="8">
        <v>35200</v>
      </c>
      <c r="L85" s="1" t="s">
        <v>133</v>
      </c>
      <c r="M85" s="1" t="s">
        <v>79</v>
      </c>
      <c r="X85" s="1" t="s">
        <v>68</v>
      </c>
      <c r="Y85" s="8">
        <v>35200</v>
      </c>
      <c r="AE85" s="1" t="s">
        <v>272</v>
      </c>
      <c r="AF85" s="1" t="s">
        <v>273</v>
      </c>
      <c r="AG85" s="8">
        <v>35200</v>
      </c>
      <c r="BB85" s="1" t="s">
        <v>25</v>
      </c>
      <c r="BC85" s="1" t="s">
        <v>89</v>
      </c>
      <c r="BD85" s="1" t="s">
        <v>41</v>
      </c>
    </row>
    <row r="86" spans="1:56" x14ac:dyDescent="0.2">
      <c r="A86" s="1" t="s">
        <v>23</v>
      </c>
      <c r="B86" s="8">
        <v>34500</v>
      </c>
      <c r="K86" s="8">
        <v>34500</v>
      </c>
      <c r="L86" s="1" t="s">
        <v>178</v>
      </c>
      <c r="M86" s="1" t="s">
        <v>157</v>
      </c>
      <c r="X86" s="1" t="s">
        <v>30</v>
      </c>
      <c r="Y86" s="8">
        <v>34500</v>
      </c>
      <c r="AE86" s="1" t="s">
        <v>216</v>
      </c>
      <c r="AF86" s="1" t="s">
        <v>291</v>
      </c>
      <c r="AG86" s="8">
        <v>34500</v>
      </c>
      <c r="BB86" s="1" t="s">
        <v>25</v>
      </c>
      <c r="BC86" s="1" t="s">
        <v>23</v>
      </c>
      <c r="BD86" s="1" t="s">
        <v>41</v>
      </c>
    </row>
    <row r="87" spans="1:56" x14ac:dyDescent="0.2">
      <c r="A87" s="1" t="s">
        <v>89</v>
      </c>
      <c r="B87" s="8">
        <v>22900</v>
      </c>
      <c r="K87" s="8">
        <v>22900</v>
      </c>
      <c r="L87" s="1" t="s">
        <v>133</v>
      </c>
      <c r="M87" s="1" t="s">
        <v>79</v>
      </c>
      <c r="X87" s="1" t="s">
        <v>68</v>
      </c>
      <c r="Y87" s="8">
        <v>22900</v>
      </c>
      <c r="AE87" s="1" t="s">
        <v>254</v>
      </c>
      <c r="AF87" s="1" t="s">
        <v>277</v>
      </c>
      <c r="AG87" s="8">
        <v>22900</v>
      </c>
      <c r="BB87" s="1" t="s">
        <v>25</v>
      </c>
      <c r="BC87" s="1" t="s">
        <v>89</v>
      </c>
      <c r="BD87" s="1" t="s">
        <v>26</v>
      </c>
    </row>
    <row r="88" spans="1:56" x14ac:dyDescent="0.2">
      <c r="A88" s="1" t="s">
        <v>23</v>
      </c>
      <c r="B88" s="8">
        <v>69900</v>
      </c>
      <c r="K88" s="8">
        <v>69900</v>
      </c>
      <c r="L88" s="1" t="s">
        <v>196</v>
      </c>
      <c r="M88" s="1" t="s">
        <v>157</v>
      </c>
      <c r="X88" s="1" t="s">
        <v>52</v>
      </c>
      <c r="Y88" s="8">
        <v>69900</v>
      </c>
      <c r="AE88" s="1" t="s">
        <v>243</v>
      </c>
      <c r="AF88" s="1" t="s">
        <v>299</v>
      </c>
      <c r="AG88" s="8">
        <v>69900</v>
      </c>
      <c r="BB88" s="1" t="s">
        <v>110</v>
      </c>
      <c r="BC88" s="1" t="s">
        <v>23</v>
      </c>
      <c r="BD88" s="1" t="s">
        <v>228</v>
      </c>
    </row>
    <row r="89" spans="1:56" x14ac:dyDescent="0.2">
      <c r="A89" s="1" t="s">
        <v>23</v>
      </c>
      <c r="B89" s="8">
        <v>22900</v>
      </c>
      <c r="K89" s="8">
        <v>22900</v>
      </c>
      <c r="L89" s="1" t="s">
        <v>47</v>
      </c>
      <c r="M89" s="1" t="s">
        <v>35</v>
      </c>
      <c r="X89" s="1" t="s">
        <v>30</v>
      </c>
      <c r="Y89" s="8">
        <v>22900</v>
      </c>
      <c r="AE89" s="1" t="s">
        <v>216</v>
      </c>
      <c r="AF89" s="1" t="s">
        <v>217</v>
      </c>
      <c r="AG89" s="8">
        <v>22900</v>
      </c>
      <c r="BB89" s="1" t="s">
        <v>25</v>
      </c>
      <c r="BC89" s="1" t="s">
        <v>23</v>
      </c>
      <c r="BD89" s="1" t="s">
        <v>26</v>
      </c>
    </row>
    <row r="90" spans="1:56" x14ac:dyDescent="0.2">
      <c r="A90" s="1" t="s">
        <v>23</v>
      </c>
      <c r="B90" s="8">
        <v>89500</v>
      </c>
      <c r="K90" s="8">
        <v>89500</v>
      </c>
      <c r="L90" s="1" t="s">
        <v>55</v>
      </c>
      <c r="M90" s="1" t="s">
        <v>35</v>
      </c>
      <c r="X90" s="1" t="s">
        <v>30</v>
      </c>
      <c r="Y90" s="8">
        <v>89500</v>
      </c>
      <c r="AE90" s="1" t="s">
        <v>226</v>
      </c>
      <c r="AF90" s="1" t="s">
        <v>227</v>
      </c>
      <c r="AG90" s="8">
        <v>89500</v>
      </c>
      <c r="BB90" s="1" t="s">
        <v>110</v>
      </c>
      <c r="BC90" s="1" t="s">
        <v>23</v>
      </c>
      <c r="BD90" s="1" t="s">
        <v>228</v>
      </c>
    </row>
    <row r="91" spans="1:56" x14ac:dyDescent="0.2">
      <c r="A91" s="1" t="s">
        <v>89</v>
      </c>
      <c r="B91" s="8">
        <v>35200</v>
      </c>
      <c r="K91" s="8">
        <v>35200</v>
      </c>
      <c r="L91" s="1" t="s">
        <v>133</v>
      </c>
      <c r="M91" s="1" t="s">
        <v>79</v>
      </c>
      <c r="X91" s="1" t="s">
        <v>68</v>
      </c>
      <c r="Y91" s="8">
        <v>35200</v>
      </c>
      <c r="AE91" s="1" t="s">
        <v>272</v>
      </c>
      <c r="AF91" s="1" t="s">
        <v>273</v>
      </c>
      <c r="AG91" s="8">
        <v>35200</v>
      </c>
      <c r="BB91" s="1" t="s">
        <v>25</v>
      </c>
      <c r="BC91" s="1" t="s">
        <v>89</v>
      </c>
      <c r="BD91" s="1" t="s">
        <v>41</v>
      </c>
    </row>
    <row r="92" spans="1:56" x14ac:dyDescent="0.2">
      <c r="A92" s="1" t="s">
        <v>89</v>
      </c>
      <c r="B92" s="8">
        <v>41200</v>
      </c>
      <c r="K92" s="8">
        <v>41200</v>
      </c>
      <c r="L92" s="1" t="s">
        <v>55</v>
      </c>
      <c r="M92" s="1" t="s">
        <v>35</v>
      </c>
      <c r="X92" s="1" t="s">
        <v>84</v>
      </c>
      <c r="Y92" s="8">
        <v>41200</v>
      </c>
      <c r="AE92" s="1" t="s">
        <v>221</v>
      </c>
      <c r="AF92" s="1" t="s">
        <v>222</v>
      </c>
      <c r="AG92" s="8">
        <v>41200</v>
      </c>
      <c r="BB92" s="1" t="s">
        <v>25</v>
      </c>
      <c r="BC92" s="1" t="s">
        <v>89</v>
      </c>
      <c r="BD92" s="1" t="s">
        <v>91</v>
      </c>
    </row>
    <row r="93" spans="1:56" x14ac:dyDescent="0.2">
      <c r="A93" s="1" t="s">
        <v>89</v>
      </c>
      <c r="B93" s="8">
        <v>27900</v>
      </c>
      <c r="K93" s="8">
        <v>27900</v>
      </c>
      <c r="L93" s="1" t="s">
        <v>156</v>
      </c>
      <c r="M93" s="1" t="s">
        <v>157</v>
      </c>
      <c r="X93" s="1" t="s">
        <v>84</v>
      </c>
      <c r="Y93" s="8">
        <v>27900</v>
      </c>
      <c r="AE93" s="1" t="s">
        <v>221</v>
      </c>
      <c r="AF93" s="1" t="s">
        <v>282</v>
      </c>
      <c r="AG93" s="8">
        <v>27900</v>
      </c>
      <c r="BB93" s="1" t="s">
        <v>25</v>
      </c>
      <c r="BC93" s="1" t="s">
        <v>89</v>
      </c>
      <c r="BD93" s="1" t="s">
        <v>41</v>
      </c>
    </row>
    <row r="94" spans="1:56" x14ac:dyDescent="0.2">
      <c r="A94" s="1" t="s">
        <v>89</v>
      </c>
      <c r="B94" s="8">
        <v>41200</v>
      </c>
      <c r="K94" s="8">
        <v>41200</v>
      </c>
      <c r="L94" s="1" t="s">
        <v>55</v>
      </c>
      <c r="M94" s="1" t="s">
        <v>35</v>
      </c>
      <c r="X94" s="1" t="s">
        <v>84</v>
      </c>
      <c r="Y94" s="8">
        <v>41200</v>
      </c>
      <c r="AE94" s="1" t="s">
        <v>221</v>
      </c>
      <c r="AF94" s="1" t="s">
        <v>222</v>
      </c>
      <c r="AG94" s="8">
        <v>41200</v>
      </c>
      <c r="BB94" s="1" t="s">
        <v>25</v>
      </c>
      <c r="BC94" s="1" t="s">
        <v>89</v>
      </c>
      <c r="BD94" s="1" t="s">
        <v>91</v>
      </c>
    </row>
    <row r="95" spans="1:56" x14ac:dyDescent="0.2">
      <c r="A95" s="1" t="s">
        <v>89</v>
      </c>
      <c r="B95" s="8">
        <v>22900</v>
      </c>
      <c r="K95" s="8">
        <v>22900</v>
      </c>
      <c r="L95" s="1" t="s">
        <v>107</v>
      </c>
      <c r="M95" s="1" t="s">
        <v>79</v>
      </c>
      <c r="X95" s="1" t="s">
        <v>84</v>
      </c>
      <c r="Y95" s="8">
        <v>22900</v>
      </c>
      <c r="AE95" s="1" t="s">
        <v>221</v>
      </c>
      <c r="AF95" s="1" t="s">
        <v>267</v>
      </c>
      <c r="AG95" s="8">
        <v>22900</v>
      </c>
      <c r="BB95" s="1" t="s">
        <v>25</v>
      </c>
      <c r="BC95" s="1" t="s">
        <v>89</v>
      </c>
      <c r="BD95" s="1" t="s">
        <v>26</v>
      </c>
    </row>
    <row r="96" spans="1:56" x14ac:dyDescent="0.2">
      <c r="A96" s="1" t="s">
        <v>89</v>
      </c>
      <c r="B96" s="8">
        <v>38900</v>
      </c>
      <c r="K96" s="8">
        <v>38900</v>
      </c>
      <c r="L96" s="1" t="s">
        <v>47</v>
      </c>
      <c r="M96" s="1" t="s">
        <v>35</v>
      </c>
      <c r="X96" s="1" t="s">
        <v>84</v>
      </c>
      <c r="Y96" s="8">
        <v>38900</v>
      </c>
      <c r="AE96" s="1" t="s">
        <v>221</v>
      </c>
      <c r="AF96" s="1" t="s">
        <v>222</v>
      </c>
      <c r="AG96" s="8">
        <v>38900</v>
      </c>
      <c r="BB96" s="1" t="s">
        <v>25</v>
      </c>
      <c r="BC96" s="1" t="s">
        <v>89</v>
      </c>
      <c r="BD96" s="1" t="s">
        <v>41</v>
      </c>
    </row>
    <row r="97" spans="1:56" x14ac:dyDescent="0.2">
      <c r="A97" s="1" t="s">
        <v>23</v>
      </c>
      <c r="B97" s="8">
        <v>69900</v>
      </c>
      <c r="K97" s="8">
        <v>69900</v>
      </c>
      <c r="L97" s="1" t="s">
        <v>196</v>
      </c>
      <c r="M97" s="1" t="s">
        <v>157</v>
      </c>
      <c r="X97" s="1" t="s">
        <v>52</v>
      </c>
      <c r="Y97" s="8">
        <v>69900</v>
      </c>
      <c r="AE97" s="1" t="s">
        <v>243</v>
      </c>
      <c r="AF97" s="1" t="s">
        <v>299</v>
      </c>
      <c r="AG97" s="8">
        <v>69900</v>
      </c>
      <c r="BB97" s="1" t="s">
        <v>110</v>
      </c>
      <c r="BC97" s="1" t="s">
        <v>23</v>
      </c>
      <c r="BD97" s="1" t="s">
        <v>228</v>
      </c>
    </row>
    <row r="98" spans="1:56" x14ac:dyDescent="0.2">
      <c r="A98" s="1" t="s">
        <v>23</v>
      </c>
      <c r="B98" s="8">
        <v>89900</v>
      </c>
      <c r="K98" s="8">
        <v>89900</v>
      </c>
      <c r="L98" s="1" t="s">
        <v>78</v>
      </c>
      <c r="M98" s="1" t="s">
        <v>79</v>
      </c>
      <c r="X98" s="1" t="s">
        <v>52</v>
      </c>
      <c r="Y98" s="8">
        <v>89900</v>
      </c>
      <c r="AE98" s="1" t="s">
        <v>243</v>
      </c>
      <c r="AF98" s="1" t="s">
        <v>244</v>
      </c>
      <c r="AG98" s="8">
        <v>89900</v>
      </c>
      <c r="BB98" s="1" t="s">
        <v>110</v>
      </c>
      <c r="BC98" s="1" t="s">
        <v>23</v>
      </c>
      <c r="BD98" s="1" t="s">
        <v>228</v>
      </c>
    </row>
    <row r="99" spans="1:56" x14ac:dyDescent="0.2">
      <c r="A99" s="1" t="s">
        <v>89</v>
      </c>
      <c r="B99" s="8">
        <v>22900</v>
      </c>
      <c r="K99" s="8">
        <v>22900</v>
      </c>
      <c r="L99" s="1" t="s">
        <v>107</v>
      </c>
      <c r="M99" s="1" t="s">
        <v>79</v>
      </c>
      <c r="X99" s="1" t="s">
        <v>84</v>
      </c>
      <c r="Y99" s="8">
        <v>22900</v>
      </c>
      <c r="AE99" s="1" t="s">
        <v>221</v>
      </c>
      <c r="AF99" s="1" t="s">
        <v>267</v>
      </c>
      <c r="AG99" s="8">
        <v>22900</v>
      </c>
      <c r="BB99" s="1" t="s">
        <v>25</v>
      </c>
      <c r="BC99" s="1" t="s">
        <v>89</v>
      </c>
      <c r="BD99" s="1" t="s">
        <v>26</v>
      </c>
    </row>
    <row r="100" spans="1:56" x14ac:dyDescent="0.2">
      <c r="A100" s="1" t="s">
        <v>261</v>
      </c>
      <c r="B100" s="8">
        <v>115900</v>
      </c>
      <c r="K100" s="8">
        <v>115900</v>
      </c>
      <c r="L100" s="1" t="s">
        <v>196</v>
      </c>
      <c r="M100" s="1" t="s">
        <v>157</v>
      </c>
      <c r="X100" s="1" t="s">
        <v>84</v>
      </c>
      <c r="Y100" s="8">
        <v>115900</v>
      </c>
      <c r="AE100" s="1" t="s">
        <v>211</v>
      </c>
      <c r="AF100" s="1" t="s">
        <v>303</v>
      </c>
      <c r="AG100" s="8">
        <v>115900</v>
      </c>
      <c r="BB100" s="1" t="s">
        <v>25</v>
      </c>
      <c r="BC100" s="1" t="s">
        <v>261</v>
      </c>
      <c r="BD100" s="1" t="s">
        <v>263</v>
      </c>
    </row>
    <row r="101" spans="1:56" x14ac:dyDescent="0.2">
      <c r="A101" s="1" t="s">
        <v>261</v>
      </c>
      <c r="B101" s="8">
        <v>115900</v>
      </c>
      <c r="K101" s="8">
        <v>115900</v>
      </c>
      <c r="L101" s="1" t="s">
        <v>196</v>
      </c>
      <c r="M101" s="1" t="s">
        <v>157</v>
      </c>
      <c r="X101" s="1" t="s">
        <v>84</v>
      </c>
      <c r="Y101" s="8">
        <v>115900</v>
      </c>
      <c r="AE101" s="1" t="s">
        <v>211</v>
      </c>
      <c r="AF101" s="1" t="s">
        <v>303</v>
      </c>
      <c r="AG101" s="8">
        <v>115900</v>
      </c>
      <c r="BB101" s="1" t="s">
        <v>25</v>
      </c>
      <c r="BC101" s="1" t="s">
        <v>261</v>
      </c>
      <c r="BD101" s="1" t="s">
        <v>263</v>
      </c>
    </row>
    <row r="102" spans="1:56" x14ac:dyDescent="0.2">
      <c r="A102" s="1" t="s">
        <v>89</v>
      </c>
      <c r="B102" s="8">
        <v>27900</v>
      </c>
      <c r="K102" s="8">
        <v>27900</v>
      </c>
      <c r="L102" s="1" t="s">
        <v>156</v>
      </c>
      <c r="M102" s="1" t="s">
        <v>157</v>
      </c>
      <c r="X102" s="1" t="s">
        <v>84</v>
      </c>
      <c r="Y102" s="8">
        <v>27900</v>
      </c>
      <c r="AE102" s="1" t="s">
        <v>221</v>
      </c>
      <c r="AF102" s="1" t="s">
        <v>282</v>
      </c>
      <c r="AG102" s="8">
        <v>27900</v>
      </c>
      <c r="BB102" s="1" t="s">
        <v>25</v>
      </c>
      <c r="BC102" s="1" t="s">
        <v>89</v>
      </c>
      <c r="BD102" s="1" t="s">
        <v>41</v>
      </c>
    </row>
    <row r="103" spans="1:56" x14ac:dyDescent="0.2">
      <c r="A103" s="1" t="s">
        <v>23</v>
      </c>
      <c r="B103" s="8">
        <v>26800</v>
      </c>
      <c r="K103" s="8">
        <v>26800</v>
      </c>
      <c r="L103" s="1" t="s">
        <v>47</v>
      </c>
      <c r="M103" s="1" t="s">
        <v>35</v>
      </c>
      <c r="X103" s="1" t="s">
        <v>52</v>
      </c>
      <c r="Y103" s="8">
        <v>26800</v>
      </c>
      <c r="AE103" s="1" t="s">
        <v>211</v>
      </c>
      <c r="AF103" s="1" t="s">
        <v>212</v>
      </c>
      <c r="AG103" s="8">
        <v>26800</v>
      </c>
      <c r="BB103" s="1" t="s">
        <v>25</v>
      </c>
      <c r="BC103" s="1" t="s">
        <v>23</v>
      </c>
      <c r="BD103" s="1" t="s">
        <v>41</v>
      </c>
    </row>
    <row r="104" spans="1:56" x14ac:dyDescent="0.2">
      <c r="A104" s="1" t="s">
        <v>89</v>
      </c>
      <c r="B104" s="8">
        <v>22900</v>
      </c>
      <c r="K104" s="8">
        <v>22900</v>
      </c>
      <c r="L104" s="1" t="s">
        <v>133</v>
      </c>
      <c r="M104" s="1" t="s">
        <v>79</v>
      </c>
      <c r="X104" s="1" t="s">
        <v>68</v>
      </c>
      <c r="Y104" s="8">
        <v>22900</v>
      </c>
      <c r="AE104" s="1" t="s">
        <v>254</v>
      </c>
      <c r="AF104" s="1" t="s">
        <v>277</v>
      </c>
      <c r="AG104" s="8">
        <v>22900</v>
      </c>
      <c r="BB104" s="1" t="s">
        <v>25</v>
      </c>
      <c r="BC104" s="1" t="s">
        <v>89</v>
      </c>
      <c r="BD104" s="1" t="s">
        <v>26</v>
      </c>
    </row>
    <row r="105" spans="1:56" x14ac:dyDescent="0.2">
      <c r="A105" s="1" t="s">
        <v>89</v>
      </c>
      <c r="B105" s="8">
        <v>51200</v>
      </c>
      <c r="K105" s="8">
        <v>51200</v>
      </c>
      <c r="L105" s="1" t="s">
        <v>78</v>
      </c>
      <c r="M105" s="1" t="s">
        <v>79</v>
      </c>
      <c r="X105" s="1" t="s">
        <v>84</v>
      </c>
      <c r="Y105" s="8">
        <v>51200</v>
      </c>
      <c r="AE105" s="1" t="s">
        <v>211</v>
      </c>
      <c r="AF105" s="1" t="s">
        <v>249</v>
      </c>
      <c r="AG105" s="8">
        <v>51200</v>
      </c>
      <c r="BB105" s="1" t="s">
        <v>25</v>
      </c>
      <c r="BC105" s="1" t="s">
        <v>89</v>
      </c>
      <c r="BD105" s="1" t="s">
        <v>91</v>
      </c>
    </row>
    <row r="106" spans="1:56" x14ac:dyDescent="0.2">
      <c r="A106" s="1" t="s">
        <v>89</v>
      </c>
      <c r="B106" s="8">
        <v>41200</v>
      </c>
      <c r="K106" s="8">
        <v>41200</v>
      </c>
      <c r="L106" s="1" t="s">
        <v>55</v>
      </c>
      <c r="M106" s="1" t="s">
        <v>35</v>
      </c>
      <c r="X106" s="1" t="s">
        <v>84</v>
      </c>
      <c r="Y106" s="8">
        <v>41200</v>
      </c>
      <c r="AE106" s="1" t="s">
        <v>221</v>
      </c>
      <c r="AF106" s="1" t="s">
        <v>222</v>
      </c>
      <c r="AG106" s="8">
        <v>41200</v>
      </c>
      <c r="BB106" s="1" t="s">
        <v>25</v>
      </c>
      <c r="BC106" s="1" t="s">
        <v>89</v>
      </c>
      <c r="BD106" s="1" t="s">
        <v>91</v>
      </c>
    </row>
    <row r="107" spans="1:56" x14ac:dyDescent="0.2">
      <c r="A107" s="1" t="s">
        <v>38</v>
      </c>
      <c r="B107" s="8">
        <v>27000</v>
      </c>
      <c r="K107" s="8">
        <v>27000</v>
      </c>
      <c r="L107" s="1" t="s">
        <v>360</v>
      </c>
      <c r="M107" s="1" t="s">
        <v>361</v>
      </c>
      <c r="X107" s="1" t="s">
        <v>52</v>
      </c>
      <c r="Y107" s="8">
        <v>27000</v>
      </c>
      <c r="AE107" s="1" t="s">
        <v>21</v>
      </c>
      <c r="AF107" s="1" t="s">
        <v>37</v>
      </c>
      <c r="AG107" s="8">
        <v>27000</v>
      </c>
      <c r="BB107" s="1" t="s">
        <v>40</v>
      </c>
      <c r="BC107" s="1" t="s">
        <v>38</v>
      </c>
      <c r="BD107" s="1" t="s">
        <v>41</v>
      </c>
    </row>
    <row r="108" spans="1:56" x14ac:dyDescent="0.2">
      <c r="A108" s="1" t="s">
        <v>38</v>
      </c>
      <c r="B108" s="8">
        <v>27000</v>
      </c>
      <c r="K108" s="8">
        <v>27000</v>
      </c>
      <c r="L108" s="1" t="s">
        <v>360</v>
      </c>
      <c r="M108" s="1" t="s">
        <v>361</v>
      </c>
      <c r="X108" s="1" t="s">
        <v>30</v>
      </c>
      <c r="Y108" s="8">
        <v>27000</v>
      </c>
      <c r="AE108" s="1" t="s">
        <v>21</v>
      </c>
      <c r="AF108" s="1" t="s">
        <v>37</v>
      </c>
      <c r="AG108" s="8">
        <v>27000</v>
      </c>
      <c r="BB108" s="1" t="s">
        <v>40</v>
      </c>
      <c r="BC108" s="1" t="s">
        <v>38</v>
      </c>
      <c r="BD108" s="1" t="s">
        <v>41</v>
      </c>
    </row>
    <row r="109" spans="1:56" x14ac:dyDescent="0.2">
      <c r="A109" s="1" t="s">
        <v>23</v>
      </c>
      <c r="B109" s="8">
        <v>29500</v>
      </c>
      <c r="K109" s="8">
        <v>29500</v>
      </c>
      <c r="L109" s="1" t="s">
        <v>360</v>
      </c>
      <c r="M109" s="1" t="s">
        <v>361</v>
      </c>
      <c r="X109" s="1" t="s">
        <v>30</v>
      </c>
      <c r="Y109" s="8">
        <v>29500</v>
      </c>
      <c r="AE109" s="1" t="s">
        <v>21</v>
      </c>
      <c r="AF109" s="1" t="s">
        <v>37</v>
      </c>
      <c r="AG109" s="8">
        <v>29500</v>
      </c>
      <c r="BB109" s="1" t="s">
        <v>25</v>
      </c>
      <c r="BC109" s="1" t="s">
        <v>23</v>
      </c>
      <c r="BD109" s="1" t="s">
        <v>41</v>
      </c>
    </row>
    <row r="110" spans="1:56" x14ac:dyDescent="0.2">
      <c r="A110" s="1" t="s">
        <v>38</v>
      </c>
      <c r="B110" s="8">
        <v>27000</v>
      </c>
      <c r="K110" s="8">
        <v>27000</v>
      </c>
      <c r="L110" s="1" t="s">
        <v>360</v>
      </c>
      <c r="M110" s="1" t="s">
        <v>361</v>
      </c>
      <c r="X110" s="1" t="s">
        <v>68</v>
      </c>
      <c r="Y110" s="8">
        <v>27000</v>
      </c>
      <c r="AE110" s="1" t="s">
        <v>21</v>
      </c>
      <c r="AF110" s="1" t="s">
        <v>37</v>
      </c>
      <c r="AG110" s="8">
        <v>27000</v>
      </c>
      <c r="BB110" s="1" t="s">
        <v>40</v>
      </c>
      <c r="BC110" s="1" t="s">
        <v>38</v>
      </c>
      <c r="BD110" s="1" t="s">
        <v>41</v>
      </c>
    </row>
    <row r="111" spans="1:56" x14ac:dyDescent="0.2">
      <c r="A111" s="1" t="s">
        <v>38</v>
      </c>
      <c r="B111" s="8">
        <v>27000</v>
      </c>
      <c r="K111" s="8">
        <v>27000</v>
      </c>
      <c r="L111" s="1" t="s">
        <v>374</v>
      </c>
      <c r="M111" s="1" t="s">
        <v>361</v>
      </c>
      <c r="X111" s="1" t="s">
        <v>52</v>
      </c>
      <c r="Y111" s="8">
        <v>27000</v>
      </c>
      <c r="AE111" s="1" t="s">
        <v>21</v>
      </c>
      <c r="AF111" s="1" t="s">
        <v>37</v>
      </c>
      <c r="AG111" s="8">
        <v>27000</v>
      </c>
      <c r="BB111" s="1" t="s">
        <v>40</v>
      </c>
      <c r="BC111" s="1" t="s">
        <v>38</v>
      </c>
      <c r="BD111" s="1" t="s">
        <v>41</v>
      </c>
    </row>
    <row r="112" spans="1:56" x14ac:dyDescent="0.2">
      <c r="A112" s="1" t="s">
        <v>89</v>
      </c>
      <c r="B112" s="8">
        <v>35800</v>
      </c>
      <c r="K112" s="8">
        <v>35800</v>
      </c>
      <c r="L112" s="1" t="s">
        <v>374</v>
      </c>
      <c r="M112" s="1" t="s">
        <v>361</v>
      </c>
      <c r="X112" s="1" t="s">
        <v>30</v>
      </c>
      <c r="Y112" s="8">
        <v>35800</v>
      </c>
      <c r="AE112" s="1" t="s">
        <v>21</v>
      </c>
      <c r="AF112" s="1" t="s">
        <v>102</v>
      </c>
      <c r="AG112" s="8">
        <v>35800</v>
      </c>
      <c r="BB112" s="1" t="s">
        <v>25</v>
      </c>
      <c r="BC112" s="1" t="s">
        <v>89</v>
      </c>
      <c r="BD112" s="1" t="s">
        <v>41</v>
      </c>
    </row>
    <row r="113" spans="1:56" x14ac:dyDescent="0.2">
      <c r="A113" s="1" t="s">
        <v>38</v>
      </c>
      <c r="B113" s="8">
        <v>27000</v>
      </c>
      <c r="K113" s="8">
        <v>27000</v>
      </c>
      <c r="L113" s="1" t="s">
        <v>374</v>
      </c>
      <c r="M113" s="1" t="s">
        <v>361</v>
      </c>
      <c r="X113" s="1" t="s">
        <v>84</v>
      </c>
      <c r="Y113" s="8">
        <v>27000</v>
      </c>
      <c r="AE113" s="1" t="s">
        <v>21</v>
      </c>
      <c r="AF113" s="1" t="s">
        <v>37</v>
      </c>
      <c r="AG113" s="8">
        <v>27000</v>
      </c>
      <c r="BB113" s="1" t="s">
        <v>40</v>
      </c>
      <c r="BC113" s="1" t="s">
        <v>38</v>
      </c>
      <c r="BD113" s="1" t="s">
        <v>41</v>
      </c>
    </row>
    <row r="114" spans="1:56" x14ac:dyDescent="0.2">
      <c r="A114" s="1" t="s">
        <v>89</v>
      </c>
      <c r="B114" s="8">
        <v>32000</v>
      </c>
      <c r="K114" s="8">
        <v>32000</v>
      </c>
      <c r="L114" s="1" t="s">
        <v>374</v>
      </c>
      <c r="M114" s="1" t="s">
        <v>361</v>
      </c>
      <c r="X114" s="1" t="s">
        <v>52</v>
      </c>
      <c r="Y114" s="8">
        <v>32000</v>
      </c>
      <c r="AE114" s="1" t="s">
        <v>21</v>
      </c>
      <c r="AF114" s="1" t="s">
        <v>102</v>
      </c>
      <c r="AG114" s="8">
        <v>32000</v>
      </c>
      <c r="BB114" s="1" t="s">
        <v>25</v>
      </c>
      <c r="BC114" s="1" t="s">
        <v>89</v>
      </c>
      <c r="BD114" s="1" t="s">
        <v>41</v>
      </c>
    </row>
    <row r="115" spans="1:56" x14ac:dyDescent="0.2">
      <c r="A115" s="1" t="s">
        <v>89</v>
      </c>
      <c r="B115" s="8">
        <v>44800</v>
      </c>
      <c r="K115" s="8">
        <v>44800</v>
      </c>
      <c r="L115" s="1" t="s">
        <v>388</v>
      </c>
      <c r="M115" s="1" t="s">
        <v>361</v>
      </c>
      <c r="X115" s="1" t="s">
        <v>30</v>
      </c>
      <c r="Y115" s="8">
        <v>44800</v>
      </c>
      <c r="AE115" s="1" t="s">
        <v>21</v>
      </c>
      <c r="AF115" s="1" t="s">
        <v>109</v>
      </c>
      <c r="AG115" s="8">
        <v>44800</v>
      </c>
      <c r="BB115" s="1" t="s">
        <v>25</v>
      </c>
      <c r="BC115" s="1" t="s">
        <v>89</v>
      </c>
      <c r="BD115" s="1" t="s">
        <v>91</v>
      </c>
    </row>
    <row r="116" spans="1:56" x14ac:dyDescent="0.2">
      <c r="A116" s="1" t="s">
        <v>89</v>
      </c>
      <c r="B116" s="8">
        <v>43000</v>
      </c>
      <c r="K116" s="8">
        <v>43000</v>
      </c>
      <c r="L116" s="1" t="s">
        <v>388</v>
      </c>
      <c r="M116" s="1" t="s">
        <v>361</v>
      </c>
      <c r="X116" s="1" t="s">
        <v>84</v>
      </c>
      <c r="Y116" s="8">
        <v>43000</v>
      </c>
      <c r="AE116" s="1" t="s">
        <v>21</v>
      </c>
      <c r="AF116" s="1" t="s">
        <v>109</v>
      </c>
      <c r="AG116" s="8">
        <v>43000</v>
      </c>
      <c r="BB116" s="1" t="s">
        <v>110</v>
      </c>
      <c r="BC116" s="1" t="s">
        <v>89</v>
      </c>
      <c r="BD116" s="1" t="s">
        <v>91</v>
      </c>
    </row>
    <row r="117" spans="1:56" x14ac:dyDescent="0.2">
      <c r="A117" s="1" t="s">
        <v>89</v>
      </c>
      <c r="B117" s="8">
        <v>32000</v>
      </c>
      <c r="K117" s="8">
        <v>32000</v>
      </c>
      <c r="L117" s="1" t="s">
        <v>388</v>
      </c>
      <c r="M117" s="1" t="s">
        <v>361</v>
      </c>
      <c r="X117" s="1" t="s">
        <v>52</v>
      </c>
      <c r="Y117" s="8">
        <v>32000</v>
      </c>
      <c r="AE117" s="1" t="s">
        <v>21</v>
      </c>
      <c r="AF117" s="1" t="s">
        <v>102</v>
      </c>
      <c r="AG117" s="8">
        <v>32000</v>
      </c>
      <c r="BB117" s="1" t="s">
        <v>25</v>
      </c>
      <c r="BC117" s="1" t="s">
        <v>89</v>
      </c>
      <c r="BD117" s="1" t="s">
        <v>41</v>
      </c>
    </row>
    <row r="118" spans="1:56" x14ac:dyDescent="0.2">
      <c r="A118" s="1" t="s">
        <v>397</v>
      </c>
      <c r="B118" s="8">
        <v>33500</v>
      </c>
      <c r="K118" s="8">
        <v>33500</v>
      </c>
      <c r="L118" s="1" t="s">
        <v>388</v>
      </c>
      <c r="M118" s="1" t="s">
        <v>361</v>
      </c>
      <c r="X118" s="1" t="s">
        <v>30</v>
      </c>
      <c r="Y118" s="8">
        <v>33500</v>
      </c>
      <c r="AE118" s="1" t="s">
        <v>21</v>
      </c>
      <c r="AF118" s="1" t="s">
        <v>396</v>
      </c>
      <c r="AG118" s="8">
        <v>33500</v>
      </c>
      <c r="BB118" s="1" t="s">
        <v>25</v>
      </c>
      <c r="BC118" s="1" t="s">
        <v>397</v>
      </c>
      <c r="BD118" s="1" t="s">
        <v>41</v>
      </c>
    </row>
    <row r="119" spans="1:56" x14ac:dyDescent="0.2">
      <c r="A119" s="1" t="s">
        <v>89</v>
      </c>
      <c r="B119" s="8">
        <v>43000</v>
      </c>
      <c r="K119" s="8">
        <v>43000</v>
      </c>
      <c r="L119" s="1" t="s">
        <v>388</v>
      </c>
      <c r="M119" s="1" t="s">
        <v>361</v>
      </c>
      <c r="X119" s="1" t="s">
        <v>30</v>
      </c>
      <c r="Y119" s="8">
        <v>43000</v>
      </c>
      <c r="AE119" s="1" t="s">
        <v>21</v>
      </c>
      <c r="AF119" s="1" t="s">
        <v>109</v>
      </c>
      <c r="AG119" s="8">
        <v>43000</v>
      </c>
      <c r="BB119" s="1" t="s">
        <v>110</v>
      </c>
      <c r="BC119" s="1" t="s">
        <v>89</v>
      </c>
      <c r="BD119" s="1" t="s">
        <v>91</v>
      </c>
    </row>
    <row r="120" spans="1:56" x14ac:dyDescent="0.2">
      <c r="A120" s="1" t="s">
        <v>23</v>
      </c>
      <c r="B120" s="8">
        <v>29800</v>
      </c>
      <c r="K120" s="8">
        <v>29800</v>
      </c>
      <c r="L120" s="1" t="s">
        <v>360</v>
      </c>
      <c r="M120" s="1" t="s">
        <v>361</v>
      </c>
      <c r="X120" s="1" t="s">
        <v>52</v>
      </c>
      <c r="Y120" s="8">
        <v>29800</v>
      </c>
      <c r="AE120" s="1" t="s">
        <v>206</v>
      </c>
      <c r="AF120" s="1" t="s">
        <v>405</v>
      </c>
      <c r="AG120" s="8">
        <v>29800</v>
      </c>
      <c r="BB120" s="1" t="s">
        <v>25</v>
      </c>
      <c r="BC120" s="1" t="s">
        <v>23</v>
      </c>
      <c r="BD120" s="1" t="s">
        <v>41</v>
      </c>
    </row>
    <row r="121" spans="1:56" x14ac:dyDescent="0.2">
      <c r="A121" s="1" t="s">
        <v>89</v>
      </c>
      <c r="B121" s="8">
        <v>10435</v>
      </c>
      <c r="K121" s="8">
        <v>10435</v>
      </c>
      <c r="L121" s="1" t="s">
        <v>374</v>
      </c>
      <c r="M121" s="1" t="s">
        <v>361</v>
      </c>
      <c r="X121" s="1" t="s">
        <v>30</v>
      </c>
      <c r="Y121" s="8">
        <v>10435</v>
      </c>
      <c r="AE121" s="1" t="s">
        <v>226</v>
      </c>
      <c r="AF121" s="1" t="s">
        <v>409</v>
      </c>
      <c r="AG121" s="8">
        <v>10435</v>
      </c>
      <c r="BB121" s="1" t="s">
        <v>110</v>
      </c>
      <c r="BC121" s="1" t="s">
        <v>89</v>
      </c>
      <c r="BD121" s="1" t="s">
        <v>91</v>
      </c>
    </row>
    <row r="122" spans="1:56" x14ac:dyDescent="0.2">
      <c r="A122" s="1" t="s">
        <v>38</v>
      </c>
      <c r="B122" s="8">
        <v>27000</v>
      </c>
      <c r="K122" s="8">
        <v>27000</v>
      </c>
      <c r="L122" s="1" t="s">
        <v>360</v>
      </c>
      <c r="M122" s="1" t="s">
        <v>361</v>
      </c>
      <c r="X122" s="1" t="s">
        <v>52</v>
      </c>
      <c r="Y122" s="8">
        <v>27000</v>
      </c>
      <c r="AE122" s="1" t="s">
        <v>21</v>
      </c>
      <c r="AF122" s="1" t="s">
        <v>37</v>
      </c>
      <c r="AG122" s="8">
        <v>27000</v>
      </c>
      <c r="BB122" s="1" t="s">
        <v>40</v>
      </c>
      <c r="BC122" s="1" t="s">
        <v>38</v>
      </c>
      <c r="BD122" s="1" t="s">
        <v>41</v>
      </c>
    </row>
    <row r="123" spans="1:56" x14ac:dyDescent="0.2">
      <c r="A123" s="1" t="s">
        <v>38</v>
      </c>
      <c r="B123" s="8">
        <v>27000</v>
      </c>
      <c r="K123" s="8">
        <v>27000</v>
      </c>
      <c r="L123" s="1" t="s">
        <v>360</v>
      </c>
      <c r="M123" s="1" t="s">
        <v>361</v>
      </c>
      <c r="X123" s="1" t="s">
        <v>30</v>
      </c>
      <c r="Y123" s="8">
        <v>27000</v>
      </c>
      <c r="AE123" s="1" t="s">
        <v>21</v>
      </c>
      <c r="AF123" s="1" t="s">
        <v>37</v>
      </c>
      <c r="AG123" s="8">
        <v>27000</v>
      </c>
      <c r="BB123" s="1" t="s">
        <v>40</v>
      </c>
      <c r="BC123" s="1" t="s">
        <v>38</v>
      </c>
      <c r="BD123" s="1" t="s">
        <v>41</v>
      </c>
    </row>
    <row r="124" spans="1:56" x14ac:dyDescent="0.2">
      <c r="A124" s="1" t="s">
        <v>23</v>
      </c>
      <c r="B124" s="8">
        <v>29500</v>
      </c>
      <c r="K124" s="8">
        <v>29500</v>
      </c>
      <c r="L124" s="1" t="s">
        <v>360</v>
      </c>
      <c r="M124" s="1" t="s">
        <v>361</v>
      </c>
      <c r="X124" s="1" t="s">
        <v>30</v>
      </c>
      <c r="Y124" s="8">
        <v>29500</v>
      </c>
      <c r="AE124" s="1" t="s">
        <v>21</v>
      </c>
      <c r="AF124" s="1" t="s">
        <v>37</v>
      </c>
      <c r="AG124" s="8">
        <v>29500</v>
      </c>
      <c r="BB124" s="1" t="s">
        <v>25</v>
      </c>
      <c r="BC124" s="1" t="s">
        <v>23</v>
      </c>
      <c r="BD124" s="1" t="s">
        <v>41</v>
      </c>
    </row>
    <row r="125" spans="1:56" x14ac:dyDescent="0.2">
      <c r="A125" s="1" t="s">
        <v>38</v>
      </c>
      <c r="B125" s="8">
        <v>27000</v>
      </c>
      <c r="K125" s="8">
        <v>27000</v>
      </c>
      <c r="L125" s="1" t="s">
        <v>360</v>
      </c>
      <c r="M125" s="1" t="s">
        <v>361</v>
      </c>
      <c r="X125" s="1" t="s">
        <v>68</v>
      </c>
      <c r="Y125" s="8">
        <v>27000</v>
      </c>
      <c r="AE125" s="1" t="s">
        <v>21</v>
      </c>
      <c r="AF125" s="1" t="s">
        <v>37</v>
      </c>
      <c r="AG125" s="8">
        <v>27000</v>
      </c>
      <c r="BB125" s="1" t="s">
        <v>40</v>
      </c>
      <c r="BC125" s="1" t="s">
        <v>38</v>
      </c>
      <c r="BD125" s="1" t="s">
        <v>41</v>
      </c>
    </row>
    <row r="126" spans="1:56" x14ac:dyDescent="0.2">
      <c r="A126" s="1" t="s">
        <v>38</v>
      </c>
      <c r="B126" s="8">
        <v>27000</v>
      </c>
      <c r="K126" s="8">
        <v>27000</v>
      </c>
      <c r="L126" s="1" t="s">
        <v>374</v>
      </c>
      <c r="M126" s="1" t="s">
        <v>361</v>
      </c>
      <c r="X126" s="1" t="s">
        <v>52</v>
      </c>
      <c r="Y126" s="8">
        <v>27000</v>
      </c>
      <c r="AE126" s="1" t="s">
        <v>21</v>
      </c>
      <c r="AF126" s="1" t="s">
        <v>37</v>
      </c>
      <c r="AG126" s="8">
        <v>27000</v>
      </c>
      <c r="BB126" s="1" t="s">
        <v>40</v>
      </c>
      <c r="BC126" s="1" t="s">
        <v>38</v>
      </c>
      <c r="BD126" s="1" t="s">
        <v>41</v>
      </c>
    </row>
    <row r="127" spans="1:56" x14ac:dyDescent="0.2">
      <c r="A127" s="1" t="s">
        <v>89</v>
      </c>
      <c r="B127" s="8">
        <v>35800</v>
      </c>
      <c r="K127" s="8">
        <v>35800</v>
      </c>
      <c r="L127" s="1" t="s">
        <v>374</v>
      </c>
      <c r="M127" s="1" t="s">
        <v>361</v>
      </c>
      <c r="X127" s="1" t="s">
        <v>30</v>
      </c>
      <c r="Y127" s="8">
        <v>35800</v>
      </c>
      <c r="AE127" s="1" t="s">
        <v>21</v>
      </c>
      <c r="AF127" s="1" t="s">
        <v>102</v>
      </c>
      <c r="AG127" s="8">
        <v>35800</v>
      </c>
      <c r="BB127" s="1" t="s">
        <v>25</v>
      </c>
      <c r="BC127" s="1" t="s">
        <v>89</v>
      </c>
      <c r="BD127" s="1" t="s">
        <v>41</v>
      </c>
    </row>
    <row r="128" spans="1:56" x14ac:dyDescent="0.2">
      <c r="A128" s="1" t="s">
        <v>38</v>
      </c>
      <c r="B128" s="8">
        <v>27000</v>
      </c>
      <c r="K128" s="8">
        <v>27000</v>
      </c>
      <c r="L128" s="1" t="s">
        <v>374</v>
      </c>
      <c r="M128" s="1" t="s">
        <v>361</v>
      </c>
      <c r="X128" s="1" t="s">
        <v>84</v>
      </c>
      <c r="Y128" s="8">
        <v>27000</v>
      </c>
      <c r="AE128" s="1" t="s">
        <v>21</v>
      </c>
      <c r="AF128" s="1" t="s">
        <v>37</v>
      </c>
      <c r="AG128" s="8">
        <v>27000</v>
      </c>
      <c r="BB128" s="1" t="s">
        <v>40</v>
      </c>
      <c r="BC128" s="1" t="s">
        <v>38</v>
      </c>
      <c r="BD128" s="1" t="s">
        <v>41</v>
      </c>
    </row>
    <row r="129" spans="1:56" x14ac:dyDescent="0.2">
      <c r="A129" s="1" t="s">
        <v>89</v>
      </c>
      <c r="B129" s="8">
        <v>32000</v>
      </c>
      <c r="K129" s="8">
        <v>32000</v>
      </c>
      <c r="L129" s="1" t="s">
        <v>374</v>
      </c>
      <c r="M129" s="1" t="s">
        <v>361</v>
      </c>
      <c r="X129" s="1" t="s">
        <v>52</v>
      </c>
      <c r="Y129" s="8">
        <v>32000</v>
      </c>
      <c r="AE129" s="1" t="s">
        <v>21</v>
      </c>
      <c r="AF129" s="1" t="s">
        <v>102</v>
      </c>
      <c r="AG129" s="8">
        <v>32000</v>
      </c>
      <c r="BB129" s="1" t="s">
        <v>25</v>
      </c>
      <c r="BC129" s="1" t="s">
        <v>89</v>
      </c>
      <c r="BD129" s="1" t="s">
        <v>41</v>
      </c>
    </row>
    <row r="130" spans="1:56" x14ac:dyDescent="0.2">
      <c r="A130" s="1" t="s">
        <v>89</v>
      </c>
      <c r="B130" s="8">
        <v>44800</v>
      </c>
      <c r="K130" s="8">
        <v>44800</v>
      </c>
      <c r="L130" s="1" t="s">
        <v>388</v>
      </c>
      <c r="M130" s="1" t="s">
        <v>361</v>
      </c>
      <c r="X130" s="1" t="s">
        <v>30</v>
      </c>
      <c r="Y130" s="8">
        <v>44800</v>
      </c>
      <c r="AE130" s="1" t="s">
        <v>21</v>
      </c>
      <c r="AF130" s="1" t="s">
        <v>109</v>
      </c>
      <c r="AG130" s="8">
        <v>44800</v>
      </c>
      <c r="BB130" s="1" t="s">
        <v>25</v>
      </c>
      <c r="BC130" s="1" t="s">
        <v>89</v>
      </c>
      <c r="BD130" s="1" t="s">
        <v>91</v>
      </c>
    </row>
    <row r="131" spans="1:56" x14ac:dyDescent="0.2">
      <c r="A131" s="1" t="s">
        <v>89</v>
      </c>
      <c r="B131" s="8">
        <v>43000</v>
      </c>
      <c r="K131" s="8">
        <v>43000</v>
      </c>
      <c r="L131" s="1" t="s">
        <v>388</v>
      </c>
      <c r="M131" s="1" t="s">
        <v>361</v>
      </c>
      <c r="X131" s="1" t="s">
        <v>84</v>
      </c>
      <c r="Y131" s="8">
        <v>43000</v>
      </c>
      <c r="AE131" s="1" t="s">
        <v>21</v>
      </c>
      <c r="AF131" s="1" t="s">
        <v>109</v>
      </c>
      <c r="AG131" s="8">
        <v>43000</v>
      </c>
      <c r="BB131" s="1" t="s">
        <v>110</v>
      </c>
      <c r="BC131" s="1" t="s">
        <v>89</v>
      </c>
      <c r="BD131" s="1" t="s">
        <v>91</v>
      </c>
    </row>
    <row r="132" spans="1:56" x14ac:dyDescent="0.2">
      <c r="A132" s="1" t="s">
        <v>89</v>
      </c>
      <c r="B132" s="8">
        <v>32000</v>
      </c>
      <c r="K132" s="8">
        <v>32000</v>
      </c>
      <c r="L132" s="1" t="s">
        <v>388</v>
      </c>
      <c r="M132" s="1" t="s">
        <v>361</v>
      </c>
      <c r="X132" s="1" t="s">
        <v>52</v>
      </c>
      <c r="Y132" s="8">
        <v>32000</v>
      </c>
      <c r="AE132" s="1" t="s">
        <v>21</v>
      </c>
      <c r="AF132" s="1" t="s">
        <v>102</v>
      </c>
      <c r="AG132" s="8">
        <v>32000</v>
      </c>
      <c r="BB132" s="1" t="s">
        <v>25</v>
      </c>
      <c r="BC132" s="1" t="s">
        <v>89</v>
      </c>
      <c r="BD132" s="1" t="s">
        <v>41</v>
      </c>
    </row>
    <row r="133" spans="1:56" x14ac:dyDescent="0.2">
      <c r="A133" s="1" t="s">
        <v>397</v>
      </c>
      <c r="B133" s="8">
        <v>33500</v>
      </c>
      <c r="K133" s="8">
        <v>33500</v>
      </c>
      <c r="L133" s="1" t="s">
        <v>388</v>
      </c>
      <c r="M133" s="1" t="s">
        <v>361</v>
      </c>
      <c r="X133" s="1" t="s">
        <v>30</v>
      </c>
      <c r="Y133" s="8">
        <v>33500</v>
      </c>
      <c r="AE133" s="1" t="s">
        <v>21</v>
      </c>
      <c r="AF133" s="1" t="s">
        <v>396</v>
      </c>
      <c r="AG133" s="8">
        <v>33500</v>
      </c>
      <c r="BB133" s="1" t="s">
        <v>25</v>
      </c>
      <c r="BC133" s="1" t="s">
        <v>397</v>
      </c>
      <c r="BD133" s="1" t="s">
        <v>41</v>
      </c>
    </row>
    <row r="134" spans="1:56" x14ac:dyDescent="0.2">
      <c r="A134" s="1" t="s">
        <v>89</v>
      </c>
      <c r="B134" s="8">
        <v>43000</v>
      </c>
      <c r="K134" s="8">
        <v>43000</v>
      </c>
      <c r="L134" s="1" t="s">
        <v>388</v>
      </c>
      <c r="M134" s="1" t="s">
        <v>361</v>
      </c>
      <c r="X134" s="1" t="s">
        <v>30</v>
      </c>
      <c r="Y134" s="8">
        <v>43000</v>
      </c>
      <c r="AE134" s="1" t="s">
        <v>21</v>
      </c>
      <c r="AF134" s="1" t="s">
        <v>109</v>
      </c>
      <c r="AG134" s="8">
        <v>43000</v>
      </c>
      <c r="BB134" s="1" t="s">
        <v>110</v>
      </c>
      <c r="BC134" s="1" t="s">
        <v>89</v>
      </c>
      <c r="BD134" s="1" t="s">
        <v>91</v>
      </c>
    </row>
    <row r="135" spans="1:56" x14ac:dyDescent="0.2">
      <c r="A135" s="1" t="s">
        <v>23</v>
      </c>
      <c r="B135" s="8">
        <v>29800</v>
      </c>
      <c r="K135" s="8">
        <v>29800</v>
      </c>
      <c r="L135" s="1" t="s">
        <v>360</v>
      </c>
      <c r="M135" s="1" t="s">
        <v>361</v>
      </c>
      <c r="X135" s="1" t="s">
        <v>52</v>
      </c>
      <c r="Y135" s="8">
        <v>29800</v>
      </c>
      <c r="AE135" s="1" t="s">
        <v>206</v>
      </c>
      <c r="AF135" s="1" t="s">
        <v>405</v>
      </c>
      <c r="AG135" s="8">
        <v>29800</v>
      </c>
      <c r="BB135" s="1" t="s">
        <v>25</v>
      </c>
      <c r="BC135" s="1" t="s">
        <v>23</v>
      </c>
      <c r="BD135" s="1" t="s">
        <v>41</v>
      </c>
    </row>
    <row r="136" spans="1:56" x14ac:dyDescent="0.2">
      <c r="A136" s="1" t="s">
        <v>89</v>
      </c>
      <c r="B136" s="8">
        <v>10435</v>
      </c>
      <c r="K136" s="8">
        <v>10435</v>
      </c>
      <c r="L136" s="1" t="s">
        <v>374</v>
      </c>
      <c r="M136" s="1" t="s">
        <v>361</v>
      </c>
      <c r="X136" s="1" t="s">
        <v>30</v>
      </c>
      <c r="Y136" s="8">
        <v>10435</v>
      </c>
      <c r="AE136" s="1" t="s">
        <v>226</v>
      </c>
      <c r="AF136" s="1" t="s">
        <v>409</v>
      </c>
      <c r="AG136" s="8">
        <v>10435</v>
      </c>
      <c r="BB136" s="1" t="s">
        <v>110</v>
      </c>
      <c r="BC136" s="1" t="s">
        <v>89</v>
      </c>
      <c r="BD136" s="1" t="s">
        <v>91</v>
      </c>
    </row>
    <row r="137" spans="1:56" x14ac:dyDescent="0.2">
      <c r="A137" s="1" t="s">
        <v>38</v>
      </c>
      <c r="B137" s="8">
        <v>27000</v>
      </c>
      <c r="K137" s="8">
        <v>27000</v>
      </c>
      <c r="L137" s="1" t="s">
        <v>360</v>
      </c>
      <c r="M137" s="1" t="s">
        <v>361</v>
      </c>
      <c r="X137" s="1" t="s">
        <v>52</v>
      </c>
      <c r="Y137" s="8">
        <v>27000</v>
      </c>
      <c r="AE137" s="1" t="s">
        <v>21</v>
      </c>
      <c r="AF137" s="1" t="s">
        <v>37</v>
      </c>
      <c r="AG137" s="8">
        <v>27000</v>
      </c>
      <c r="BB137" s="1" t="s">
        <v>40</v>
      </c>
      <c r="BC137" s="1" t="s">
        <v>38</v>
      </c>
      <c r="BD137" s="1" t="s">
        <v>41</v>
      </c>
    </row>
    <row r="138" spans="1:56" x14ac:dyDescent="0.2">
      <c r="A138" s="1" t="s">
        <v>38</v>
      </c>
      <c r="B138" s="8">
        <v>27000</v>
      </c>
      <c r="K138" s="8">
        <v>27000</v>
      </c>
      <c r="L138" s="1" t="s">
        <v>360</v>
      </c>
      <c r="M138" s="1" t="s">
        <v>361</v>
      </c>
      <c r="X138" s="1" t="s">
        <v>30</v>
      </c>
      <c r="Y138" s="8">
        <v>27000</v>
      </c>
      <c r="AE138" s="1" t="s">
        <v>21</v>
      </c>
      <c r="AF138" s="1" t="s">
        <v>37</v>
      </c>
      <c r="AG138" s="8">
        <v>27000</v>
      </c>
      <c r="BB138" s="1" t="s">
        <v>40</v>
      </c>
      <c r="BC138" s="1" t="s">
        <v>38</v>
      </c>
      <c r="BD138" s="1" t="s">
        <v>41</v>
      </c>
    </row>
    <row r="139" spans="1:56" x14ac:dyDescent="0.2">
      <c r="A139" s="1" t="s">
        <v>23</v>
      </c>
      <c r="B139" s="8">
        <v>29500</v>
      </c>
      <c r="K139" s="8">
        <v>29500</v>
      </c>
      <c r="L139" s="1" t="s">
        <v>360</v>
      </c>
      <c r="M139" s="1" t="s">
        <v>361</v>
      </c>
      <c r="X139" s="1" t="s">
        <v>30</v>
      </c>
      <c r="Y139" s="8">
        <v>29500</v>
      </c>
      <c r="AE139" s="1" t="s">
        <v>21</v>
      </c>
      <c r="AF139" s="1" t="s">
        <v>37</v>
      </c>
      <c r="AG139" s="8">
        <v>29500</v>
      </c>
      <c r="BB139" s="1" t="s">
        <v>25</v>
      </c>
      <c r="BC139" s="1" t="s">
        <v>23</v>
      </c>
      <c r="BD139" s="1" t="s">
        <v>41</v>
      </c>
    </row>
    <row r="140" spans="1:56" x14ac:dyDescent="0.2">
      <c r="A140" s="1" t="s">
        <v>38</v>
      </c>
      <c r="B140" s="8">
        <v>27000</v>
      </c>
      <c r="K140" s="8">
        <v>27000</v>
      </c>
      <c r="L140" s="1" t="s">
        <v>360</v>
      </c>
      <c r="M140" s="1" t="s">
        <v>361</v>
      </c>
      <c r="X140" s="1" t="s">
        <v>68</v>
      </c>
      <c r="Y140" s="8">
        <v>27000</v>
      </c>
      <c r="AE140" s="1" t="s">
        <v>21</v>
      </c>
      <c r="AF140" s="1" t="s">
        <v>37</v>
      </c>
      <c r="AG140" s="8">
        <v>27000</v>
      </c>
      <c r="BB140" s="1" t="s">
        <v>40</v>
      </c>
      <c r="BC140" s="1" t="s">
        <v>38</v>
      </c>
      <c r="BD140" s="1" t="s">
        <v>41</v>
      </c>
    </row>
    <row r="141" spans="1:56" x14ac:dyDescent="0.2">
      <c r="A141" s="1" t="s">
        <v>38</v>
      </c>
      <c r="B141" s="8">
        <v>27000</v>
      </c>
      <c r="K141" s="8">
        <v>27000</v>
      </c>
      <c r="L141" s="1" t="s">
        <v>374</v>
      </c>
      <c r="M141" s="1" t="s">
        <v>361</v>
      </c>
      <c r="X141" s="1" t="s">
        <v>52</v>
      </c>
      <c r="Y141" s="8">
        <v>27000</v>
      </c>
      <c r="AE141" s="1" t="s">
        <v>21</v>
      </c>
      <c r="AF141" s="1" t="s">
        <v>37</v>
      </c>
      <c r="AG141" s="8">
        <v>27000</v>
      </c>
      <c r="BB141" s="1" t="s">
        <v>40</v>
      </c>
      <c r="BC141" s="1" t="s">
        <v>38</v>
      </c>
      <c r="BD141" s="1" t="s">
        <v>41</v>
      </c>
    </row>
    <row r="142" spans="1:56" x14ac:dyDescent="0.2">
      <c r="A142" s="1" t="s">
        <v>89</v>
      </c>
      <c r="B142" s="8">
        <v>35800</v>
      </c>
      <c r="K142" s="8">
        <v>35800</v>
      </c>
      <c r="L142" s="1" t="s">
        <v>374</v>
      </c>
      <c r="M142" s="1" t="s">
        <v>361</v>
      </c>
      <c r="X142" s="1" t="s">
        <v>30</v>
      </c>
      <c r="Y142" s="8">
        <v>35800</v>
      </c>
      <c r="AE142" s="1" t="s">
        <v>21</v>
      </c>
      <c r="AF142" s="1" t="s">
        <v>102</v>
      </c>
      <c r="AG142" s="8">
        <v>35800</v>
      </c>
      <c r="BB142" s="1" t="s">
        <v>25</v>
      </c>
      <c r="BC142" s="1" t="s">
        <v>89</v>
      </c>
      <c r="BD142" s="1" t="s">
        <v>41</v>
      </c>
    </row>
    <row r="143" spans="1:56" x14ac:dyDescent="0.2">
      <c r="A143" s="1" t="s">
        <v>38</v>
      </c>
      <c r="B143" s="8">
        <v>27000</v>
      </c>
      <c r="K143" s="8">
        <v>27000</v>
      </c>
      <c r="L143" s="1" t="s">
        <v>374</v>
      </c>
      <c r="M143" s="1" t="s">
        <v>361</v>
      </c>
      <c r="X143" s="1" t="s">
        <v>84</v>
      </c>
      <c r="Y143" s="8">
        <v>27000</v>
      </c>
      <c r="AE143" s="1" t="s">
        <v>21</v>
      </c>
      <c r="AF143" s="1" t="s">
        <v>37</v>
      </c>
      <c r="AG143" s="8">
        <v>27000</v>
      </c>
      <c r="BB143" s="1" t="s">
        <v>40</v>
      </c>
      <c r="BC143" s="1" t="s">
        <v>38</v>
      </c>
      <c r="BD143" s="1" t="s">
        <v>41</v>
      </c>
    </row>
    <row r="144" spans="1:56" x14ac:dyDescent="0.2">
      <c r="A144" s="1" t="s">
        <v>89</v>
      </c>
      <c r="B144" s="8">
        <v>32000</v>
      </c>
      <c r="K144" s="8">
        <v>32000</v>
      </c>
      <c r="L144" s="1" t="s">
        <v>374</v>
      </c>
      <c r="M144" s="1" t="s">
        <v>361</v>
      </c>
      <c r="X144" s="1" t="s">
        <v>52</v>
      </c>
      <c r="Y144" s="8">
        <v>32000</v>
      </c>
      <c r="AE144" s="1" t="s">
        <v>21</v>
      </c>
      <c r="AF144" s="1" t="s">
        <v>102</v>
      </c>
      <c r="AG144" s="8">
        <v>32000</v>
      </c>
      <c r="BB144" s="1" t="s">
        <v>25</v>
      </c>
      <c r="BC144" s="1" t="s">
        <v>89</v>
      </c>
      <c r="BD144" s="1" t="s">
        <v>41</v>
      </c>
    </row>
    <row r="145" spans="1:56" x14ac:dyDescent="0.2">
      <c r="A145" s="1" t="s">
        <v>89</v>
      </c>
      <c r="B145" s="8">
        <v>44800</v>
      </c>
      <c r="K145" s="8">
        <v>44800</v>
      </c>
      <c r="L145" s="1" t="s">
        <v>388</v>
      </c>
      <c r="M145" s="1" t="s">
        <v>361</v>
      </c>
      <c r="X145" s="1" t="s">
        <v>30</v>
      </c>
      <c r="Y145" s="8">
        <v>44800</v>
      </c>
      <c r="AE145" s="1" t="s">
        <v>21</v>
      </c>
      <c r="AF145" s="1" t="s">
        <v>109</v>
      </c>
      <c r="AG145" s="8">
        <v>44800</v>
      </c>
      <c r="BB145" s="1" t="s">
        <v>25</v>
      </c>
      <c r="BC145" s="1" t="s">
        <v>89</v>
      </c>
      <c r="BD145" s="1" t="s">
        <v>91</v>
      </c>
    </row>
    <row r="146" spans="1:56" x14ac:dyDescent="0.2">
      <c r="A146" s="1" t="s">
        <v>89</v>
      </c>
      <c r="B146" s="8">
        <v>43000</v>
      </c>
      <c r="K146" s="8">
        <v>43000</v>
      </c>
      <c r="L146" s="1" t="s">
        <v>388</v>
      </c>
      <c r="M146" s="1" t="s">
        <v>361</v>
      </c>
      <c r="X146" s="1" t="s">
        <v>84</v>
      </c>
      <c r="Y146" s="8">
        <v>43000</v>
      </c>
      <c r="AE146" s="1" t="s">
        <v>21</v>
      </c>
      <c r="AF146" s="1" t="s">
        <v>109</v>
      </c>
      <c r="AG146" s="8">
        <v>43000</v>
      </c>
      <c r="BB146" s="1" t="s">
        <v>110</v>
      </c>
      <c r="BC146" s="1" t="s">
        <v>89</v>
      </c>
      <c r="BD146" s="1" t="s">
        <v>91</v>
      </c>
    </row>
    <row r="147" spans="1:56" x14ac:dyDescent="0.2">
      <c r="A147" s="1" t="s">
        <v>89</v>
      </c>
      <c r="B147" s="8">
        <v>32000</v>
      </c>
      <c r="K147" s="8">
        <v>32000</v>
      </c>
      <c r="L147" s="1" t="s">
        <v>388</v>
      </c>
      <c r="M147" s="1" t="s">
        <v>361</v>
      </c>
      <c r="X147" s="1" t="s">
        <v>52</v>
      </c>
      <c r="Y147" s="8">
        <v>32000</v>
      </c>
      <c r="AE147" s="1" t="s">
        <v>21</v>
      </c>
      <c r="AF147" s="1" t="s">
        <v>102</v>
      </c>
      <c r="AG147" s="8">
        <v>32000</v>
      </c>
      <c r="BB147" s="1" t="s">
        <v>25</v>
      </c>
      <c r="BC147" s="1" t="s">
        <v>89</v>
      </c>
      <c r="BD147" s="1" t="s">
        <v>41</v>
      </c>
    </row>
    <row r="148" spans="1:56" x14ac:dyDescent="0.2">
      <c r="A148" s="1" t="s">
        <v>397</v>
      </c>
      <c r="B148" s="8">
        <v>33500</v>
      </c>
      <c r="K148" s="8">
        <v>33500</v>
      </c>
      <c r="L148" s="1" t="s">
        <v>388</v>
      </c>
      <c r="M148" s="1" t="s">
        <v>361</v>
      </c>
      <c r="X148" s="1" t="s">
        <v>30</v>
      </c>
      <c r="Y148" s="8">
        <v>33500</v>
      </c>
      <c r="AE148" s="1" t="s">
        <v>21</v>
      </c>
      <c r="AF148" s="1" t="s">
        <v>396</v>
      </c>
      <c r="AG148" s="8">
        <v>33500</v>
      </c>
      <c r="BB148" s="1" t="s">
        <v>25</v>
      </c>
      <c r="BC148" s="1" t="s">
        <v>397</v>
      </c>
      <c r="BD148" s="1" t="s">
        <v>41</v>
      </c>
    </row>
    <row r="149" spans="1:56" x14ac:dyDescent="0.2">
      <c r="A149" s="1" t="s">
        <v>89</v>
      </c>
      <c r="B149" s="8">
        <v>43000</v>
      </c>
      <c r="K149" s="8">
        <v>43000</v>
      </c>
      <c r="L149" s="1" t="s">
        <v>388</v>
      </c>
      <c r="M149" s="1" t="s">
        <v>361</v>
      </c>
      <c r="X149" s="1" t="s">
        <v>30</v>
      </c>
      <c r="Y149" s="8">
        <v>43000</v>
      </c>
      <c r="AE149" s="1" t="s">
        <v>21</v>
      </c>
      <c r="AF149" s="1" t="s">
        <v>109</v>
      </c>
      <c r="AG149" s="8">
        <v>43000</v>
      </c>
      <c r="BB149" s="1" t="s">
        <v>110</v>
      </c>
      <c r="BC149" s="1" t="s">
        <v>89</v>
      </c>
      <c r="BD149" s="1" t="s">
        <v>91</v>
      </c>
    </row>
    <row r="150" spans="1:56" x14ac:dyDescent="0.2">
      <c r="A150" s="1" t="s">
        <v>23</v>
      </c>
      <c r="B150" s="8">
        <v>29800</v>
      </c>
      <c r="K150" s="8">
        <v>29800</v>
      </c>
      <c r="L150" s="1" t="s">
        <v>360</v>
      </c>
      <c r="M150" s="1" t="s">
        <v>361</v>
      </c>
      <c r="X150" s="1" t="s">
        <v>52</v>
      </c>
      <c r="Y150" s="8">
        <v>29800</v>
      </c>
      <c r="AE150" s="1" t="s">
        <v>206</v>
      </c>
      <c r="AF150" s="1" t="s">
        <v>405</v>
      </c>
      <c r="AG150" s="8">
        <v>29800</v>
      </c>
      <c r="BB150" s="1" t="s">
        <v>25</v>
      </c>
      <c r="BC150" s="1" t="s">
        <v>23</v>
      </c>
      <c r="BD150" s="1" t="s">
        <v>41</v>
      </c>
    </row>
    <row r="151" spans="1:56" x14ac:dyDescent="0.2">
      <c r="A151" s="1" t="s">
        <v>89</v>
      </c>
      <c r="B151" s="8">
        <v>10436</v>
      </c>
      <c r="K151" s="8">
        <v>10436</v>
      </c>
      <c r="L151" s="1" t="s">
        <v>374</v>
      </c>
      <c r="M151" s="1" t="s">
        <v>361</v>
      </c>
      <c r="X151" s="1" t="s">
        <v>30</v>
      </c>
      <c r="Y151" s="8">
        <v>10436</v>
      </c>
      <c r="AE151" s="1" t="s">
        <v>226</v>
      </c>
      <c r="AF151" s="1" t="s">
        <v>409</v>
      </c>
      <c r="AG151" s="8">
        <v>10436</v>
      </c>
      <c r="BB151" s="1" t="s">
        <v>110</v>
      </c>
      <c r="BC151" s="1" t="s">
        <v>89</v>
      </c>
      <c r="BD151" s="1" t="s">
        <v>91</v>
      </c>
    </row>
  </sheetData>
  <pageMargins left="0.7" right="0.7" top="0.75" bottom="0.75" header="0.3" footer="0.3"/>
  <drawing r:id="rId7"/>
  <tableParts count="1">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Uncleaned Data</vt:lpstr>
      <vt:lpstr>Data Analysis And 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NTALE</cp:lastModifiedBy>
  <dcterms:created xsi:type="dcterms:W3CDTF">2025-08-28T00:38:08Z</dcterms:created>
  <dcterms:modified xsi:type="dcterms:W3CDTF">2025-09-01T22:38:47Z</dcterms:modified>
</cp:coreProperties>
</file>