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ource\Spikes\HappinessScoreMLNet\HappinessScoreMLNet.Program\Data\manipulated\"/>
    </mc:Choice>
  </mc:AlternateContent>
  <xr:revisionPtr revIDLastSave="0" documentId="13_ncr:1_{77CB8933-EE62-452B-B3B0-34306D49BF39}" xr6:coauthVersionLast="36" xr6:coauthVersionMax="36" xr10:uidLastSave="{00000000-0000-0000-0000-000000000000}"/>
  <bookViews>
    <workbookView xWindow="0" yWindow="0" windowWidth="14380" windowHeight="4110" activeTab="3" xr2:uid="{00000000-000D-0000-FFFF-FFFF00000000}"/>
  </bookViews>
  <sheets>
    <sheet name="countries-of-the-world" sheetId="1" r:id="rId1"/>
    <sheet name="happiness" sheetId="3" r:id="rId2"/>
    <sheet name="codes" sheetId="2" r:id="rId3"/>
    <sheet name="inp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52" i="4" l="1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B152" i="4" l="1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A148" i="3"/>
  <c r="A146" i="4" s="1"/>
  <c r="B3" i="2"/>
  <c r="A153" i="3" s="1"/>
  <c r="A151" i="4" s="1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A10" i="1" l="1"/>
  <c r="A13" i="3"/>
  <c r="A13" i="4" s="1"/>
  <c r="A30" i="3"/>
  <c r="A30" i="4" s="1"/>
  <c r="A53" i="3"/>
  <c r="A53" i="4" s="1"/>
  <c r="A69" i="3"/>
  <c r="A69" i="4" s="1"/>
  <c r="A86" i="3"/>
  <c r="A85" i="4" s="1"/>
  <c r="A105" i="3"/>
  <c r="A103" i="4" s="1"/>
  <c r="A127" i="3"/>
  <c r="A125" i="4" s="1"/>
  <c r="A139" i="3"/>
  <c r="A137" i="4" s="1"/>
  <c r="A4" i="1"/>
  <c r="A8" i="1"/>
  <c r="A12" i="1"/>
  <c r="A2" i="1"/>
  <c r="A6" i="3"/>
  <c r="A6" i="4" s="1"/>
  <c r="A11" i="3"/>
  <c r="A11" i="4" s="1"/>
  <c r="A16" i="3"/>
  <c r="A16" i="4" s="1"/>
  <c r="A21" i="3"/>
  <c r="A21" i="4" s="1"/>
  <c r="A26" i="3"/>
  <c r="A26" i="4" s="1"/>
  <c r="A37" i="3"/>
  <c r="A37" i="4" s="1"/>
  <c r="A44" i="3"/>
  <c r="A44" i="4" s="1"/>
  <c r="A51" i="3"/>
  <c r="A51" i="4" s="1"/>
  <c r="A55" i="3"/>
  <c r="A55" i="4" s="1"/>
  <c r="A61" i="3"/>
  <c r="A61" i="4" s="1"/>
  <c r="A67" i="3"/>
  <c r="A67" i="4" s="1"/>
  <c r="A75" i="3"/>
  <c r="A75" i="4" s="1"/>
  <c r="A79" i="3"/>
  <c r="A79" i="4" s="1"/>
  <c r="A84" i="3"/>
  <c r="A83" i="4" s="1"/>
  <c r="A88" i="3"/>
  <c r="A87" i="4" s="1"/>
  <c r="A95" i="3"/>
  <c r="A94" i="4" s="1"/>
  <c r="A100" i="3"/>
  <c r="A99" i="4" s="1"/>
  <c r="A108" i="3"/>
  <c r="A106" i="4" s="1"/>
  <c r="A112" i="3"/>
  <c r="A110" i="4" s="1"/>
  <c r="A118" i="3"/>
  <c r="A116" i="4" s="1"/>
  <c r="A123" i="3"/>
  <c r="A121" i="4" s="1"/>
  <c r="A129" i="3"/>
  <c r="A127" i="4" s="1"/>
  <c r="A136" i="3"/>
  <c r="A134" i="4" s="1"/>
  <c r="A141" i="3"/>
  <c r="A139" i="4" s="1"/>
  <c r="A145" i="3"/>
  <c r="A143" i="4" s="1"/>
  <c r="A154" i="3"/>
  <c r="A152" i="4" s="1"/>
  <c r="A6" i="1"/>
  <c r="A3" i="3"/>
  <c r="A3" i="4" s="1"/>
  <c r="A18" i="3"/>
  <c r="A18" i="4" s="1"/>
  <c r="A42" i="3"/>
  <c r="A42" i="4" s="1"/>
  <c r="A57" i="3"/>
  <c r="A57" i="4" s="1"/>
  <c r="A77" i="3"/>
  <c r="A77" i="4" s="1"/>
  <c r="A91" i="3"/>
  <c r="A90" i="4" s="1"/>
  <c r="A110" i="3"/>
  <c r="A108" i="4" s="1"/>
  <c r="A121" i="3"/>
  <c r="A119" i="4" s="1"/>
  <c r="A143" i="3"/>
  <c r="A141" i="4" s="1"/>
  <c r="A25" i="1"/>
  <c r="A5" i="1"/>
  <c r="A9" i="1"/>
  <c r="A13" i="1"/>
  <c r="A2" i="3"/>
  <c r="A2" i="4" s="1"/>
  <c r="A7" i="3"/>
  <c r="A7" i="4" s="1"/>
  <c r="A12" i="3"/>
  <c r="A12" i="4" s="1"/>
  <c r="A17" i="3"/>
  <c r="A17" i="4" s="1"/>
  <c r="A23" i="3"/>
  <c r="A23" i="4" s="1"/>
  <c r="A28" i="3"/>
  <c r="A28" i="4" s="1"/>
  <c r="A40" i="3"/>
  <c r="A40" i="4" s="1"/>
  <c r="A45" i="3"/>
  <c r="A45" i="4" s="1"/>
  <c r="A52" i="3"/>
  <c r="A52" i="4" s="1"/>
  <c r="A56" i="3"/>
  <c r="A56" i="4" s="1"/>
  <c r="A62" i="3"/>
  <c r="A62" i="4" s="1"/>
  <c r="A68" i="3"/>
  <c r="A68" i="4" s="1"/>
  <c r="A76" i="3"/>
  <c r="A76" i="4" s="1"/>
  <c r="A80" i="3"/>
  <c r="A80" i="4" s="1"/>
  <c r="A85" i="3"/>
  <c r="A84" i="4" s="1"/>
  <c r="A90" i="3"/>
  <c r="A89" i="4" s="1"/>
  <c r="A97" i="3"/>
  <c r="A96" i="4" s="1"/>
  <c r="A104" i="3"/>
  <c r="A102" i="4" s="1"/>
  <c r="A109" i="3"/>
  <c r="A107" i="4" s="1"/>
  <c r="A113" i="3"/>
  <c r="A111" i="4" s="1"/>
  <c r="A119" i="3"/>
  <c r="A117" i="4" s="1"/>
  <c r="A125" i="3"/>
  <c r="A123" i="4" s="1"/>
  <c r="A131" i="3"/>
  <c r="A129" i="4" s="1"/>
  <c r="A137" i="3"/>
  <c r="A135" i="4" s="1"/>
  <c r="A142" i="3"/>
  <c r="A140" i="4" s="1"/>
  <c r="A147" i="3"/>
  <c r="A145" i="4" s="1"/>
  <c r="A14" i="1"/>
  <c r="A8" i="3"/>
  <c r="A8" i="4" s="1"/>
  <c r="A24" i="3"/>
  <c r="A24" i="4" s="1"/>
  <c r="A46" i="3"/>
  <c r="A46" i="4" s="1"/>
  <c r="A65" i="3"/>
  <c r="A65" i="4" s="1"/>
  <c r="A81" i="3"/>
  <c r="A81" i="4" s="1"/>
  <c r="A98" i="3"/>
  <c r="A97" i="4" s="1"/>
  <c r="A114" i="3"/>
  <c r="A112" i="4" s="1"/>
  <c r="A134" i="3"/>
  <c r="A132" i="4" s="1"/>
  <c r="A150" i="3"/>
  <c r="A148" i="4" s="1"/>
  <c r="A3" i="1"/>
  <c r="A7" i="1"/>
  <c r="A11" i="1"/>
  <c r="A15" i="1"/>
  <c r="A4" i="3"/>
  <c r="A4" i="4" s="1"/>
  <c r="A9" i="3"/>
  <c r="A9" i="4" s="1"/>
  <c r="A14" i="3"/>
  <c r="A14" i="4" s="1"/>
  <c r="U14" i="4" s="1"/>
  <c r="A19" i="3"/>
  <c r="A19" i="4" s="1"/>
  <c r="A25" i="3"/>
  <c r="A25" i="4" s="1"/>
  <c r="I25" i="4" s="1"/>
  <c r="A32" i="3"/>
  <c r="A32" i="4" s="1"/>
  <c r="A43" i="3"/>
  <c r="A43" i="4" s="1"/>
  <c r="A49" i="3"/>
  <c r="A49" i="4" s="1"/>
  <c r="A54" i="3"/>
  <c r="A54" i="4" s="1"/>
  <c r="M54" i="4" s="1"/>
  <c r="A59" i="3"/>
  <c r="A59" i="4" s="1"/>
  <c r="A66" i="3"/>
  <c r="A66" i="4" s="1"/>
  <c r="A72" i="3"/>
  <c r="A72" i="4" s="1"/>
  <c r="A78" i="3"/>
  <c r="A78" i="4" s="1"/>
  <c r="A83" i="3"/>
  <c r="A87" i="3"/>
  <c r="A86" i="4" s="1"/>
  <c r="A92" i="3"/>
  <c r="A91" i="4" s="1"/>
  <c r="A99" i="3"/>
  <c r="A98" i="4" s="1"/>
  <c r="A107" i="3"/>
  <c r="A105" i="4" s="1"/>
  <c r="A111" i="3"/>
  <c r="A109" i="4" s="1"/>
  <c r="A117" i="3"/>
  <c r="A115" i="4" s="1"/>
  <c r="A122" i="3"/>
  <c r="A120" i="4" s="1"/>
  <c r="A128" i="3"/>
  <c r="A126" i="4" s="1"/>
  <c r="A135" i="3"/>
  <c r="A133" i="4" s="1"/>
  <c r="A140" i="3"/>
  <c r="A138" i="4" s="1"/>
  <c r="A144" i="3"/>
  <c r="A142" i="4" s="1"/>
  <c r="R11" i="4"/>
  <c r="J11" i="4"/>
  <c r="E11" i="4"/>
  <c r="P11" i="4"/>
  <c r="O25" i="4"/>
  <c r="V25" i="4"/>
  <c r="R25" i="4"/>
  <c r="N25" i="4"/>
  <c r="J25" i="4"/>
  <c r="F25" i="4"/>
  <c r="E25" i="4"/>
  <c r="K25" i="4"/>
  <c r="P25" i="4"/>
  <c r="U25" i="4"/>
  <c r="G25" i="4"/>
  <c r="L25" i="4"/>
  <c r="Q25" i="4"/>
  <c r="I54" i="4"/>
  <c r="O54" i="4"/>
  <c r="V54" i="4"/>
  <c r="R54" i="4"/>
  <c r="N54" i="4"/>
  <c r="J54" i="4"/>
  <c r="F54" i="4"/>
  <c r="E54" i="4"/>
  <c r="K54" i="4"/>
  <c r="P54" i="4"/>
  <c r="U54" i="4"/>
  <c r="L68" i="4"/>
  <c r="O68" i="4"/>
  <c r="A5" i="3"/>
  <c r="A5" i="4" s="1"/>
  <c r="A29" i="3"/>
  <c r="A29" i="4" s="1"/>
  <c r="A33" i="3"/>
  <c r="A33" i="4" s="1"/>
  <c r="A41" i="3"/>
  <c r="A41" i="4" s="1"/>
  <c r="A73" i="3"/>
  <c r="A73" i="4" s="1"/>
  <c r="A96" i="3"/>
  <c r="A95" i="4" s="1"/>
  <c r="A116" i="3"/>
  <c r="A114" i="4" s="1"/>
  <c r="A120" i="3"/>
  <c r="A118" i="4" s="1"/>
  <c r="A124" i="3"/>
  <c r="A122" i="4" s="1"/>
  <c r="A132" i="3"/>
  <c r="A130" i="4" s="1"/>
  <c r="A151" i="3"/>
  <c r="A149" i="4" s="1"/>
  <c r="A10" i="3"/>
  <c r="A10" i="4" s="1"/>
  <c r="A22" i="3"/>
  <c r="A22" i="4" s="1"/>
  <c r="A34" i="3"/>
  <c r="A34" i="4" s="1"/>
  <c r="A38" i="3"/>
  <c r="A38" i="4" s="1"/>
  <c r="A50" i="3"/>
  <c r="A50" i="4" s="1"/>
  <c r="A58" i="3"/>
  <c r="A58" i="4" s="1"/>
  <c r="A70" i="3"/>
  <c r="A70" i="4" s="1"/>
  <c r="A74" i="3"/>
  <c r="A74" i="4" s="1"/>
  <c r="A89" i="3"/>
  <c r="A88" i="4" s="1"/>
  <c r="A93" i="3"/>
  <c r="A92" i="4" s="1"/>
  <c r="A101" i="3"/>
  <c r="A100" i="4" s="1"/>
  <c r="A133" i="3"/>
  <c r="A131" i="4" s="1"/>
  <c r="A152" i="3"/>
  <c r="A150" i="4" s="1"/>
  <c r="A15" i="3"/>
  <c r="A15" i="4" s="1"/>
  <c r="A27" i="3"/>
  <c r="A27" i="4" s="1"/>
  <c r="A31" i="3"/>
  <c r="A31" i="4" s="1"/>
  <c r="A35" i="3"/>
  <c r="A35" i="4" s="1"/>
  <c r="A39" i="3"/>
  <c r="A39" i="4" s="1"/>
  <c r="A47" i="3"/>
  <c r="A47" i="4" s="1"/>
  <c r="A63" i="3"/>
  <c r="A63" i="4" s="1"/>
  <c r="A71" i="3"/>
  <c r="A71" i="4" s="1"/>
  <c r="A82" i="3"/>
  <c r="A82" i="4" s="1"/>
  <c r="A94" i="3"/>
  <c r="A93" i="4" s="1"/>
  <c r="A102" i="3"/>
  <c r="A101" i="4" s="1"/>
  <c r="A106" i="3"/>
  <c r="A104" i="4" s="1"/>
  <c r="A126" i="3"/>
  <c r="A124" i="4" s="1"/>
  <c r="A130" i="3"/>
  <c r="A128" i="4" s="1"/>
  <c r="A138" i="3"/>
  <c r="A136" i="4" s="1"/>
  <c r="A146" i="3"/>
  <c r="A144" i="4" s="1"/>
  <c r="A149" i="3"/>
  <c r="A147" i="4" s="1"/>
  <c r="A20" i="3"/>
  <c r="A20" i="4" s="1"/>
  <c r="A36" i="3"/>
  <c r="A36" i="4" s="1"/>
  <c r="A48" i="3"/>
  <c r="A48" i="4" s="1"/>
  <c r="A60" i="3"/>
  <c r="A60" i="4" s="1"/>
  <c r="A64" i="3"/>
  <c r="A64" i="4" s="1"/>
  <c r="A103" i="3"/>
  <c r="A115" i="3"/>
  <c r="A113" i="4" s="1"/>
  <c r="A18" i="1"/>
  <c r="A22" i="1"/>
  <c r="L77" i="4" s="1"/>
  <c r="A19" i="1"/>
  <c r="A23" i="1"/>
  <c r="A20" i="1"/>
  <c r="A24" i="1"/>
  <c r="A17" i="1"/>
  <c r="A21" i="1"/>
  <c r="A226" i="1"/>
  <c r="A29" i="1"/>
  <c r="A33" i="1"/>
  <c r="A37" i="1"/>
  <c r="A41" i="1"/>
  <c r="A45" i="1"/>
  <c r="A49" i="1"/>
  <c r="A53" i="1"/>
  <c r="A57" i="1"/>
  <c r="A61" i="1"/>
  <c r="A65" i="1"/>
  <c r="A69" i="1"/>
  <c r="A73" i="1"/>
  <c r="A76" i="1"/>
  <c r="A80" i="1"/>
  <c r="A84" i="1"/>
  <c r="A88" i="1"/>
  <c r="A92" i="1"/>
  <c r="A96" i="1"/>
  <c r="A100" i="1"/>
  <c r="A104" i="1"/>
  <c r="A108" i="1"/>
  <c r="A112" i="1"/>
  <c r="A116" i="1"/>
  <c r="A120" i="1"/>
  <c r="A124" i="1"/>
  <c r="A128" i="1"/>
  <c r="A132" i="1"/>
  <c r="A136" i="1"/>
  <c r="A140" i="1"/>
  <c r="A144" i="1"/>
  <c r="A152" i="1"/>
  <c r="A156" i="1"/>
  <c r="A160" i="1"/>
  <c r="A164" i="1"/>
  <c r="A168" i="1"/>
  <c r="A172" i="1"/>
  <c r="A176" i="1"/>
  <c r="A180" i="1"/>
  <c r="A184" i="1"/>
  <c r="A188" i="1"/>
  <c r="A192" i="1"/>
  <c r="A196" i="1"/>
  <c r="A200" i="1"/>
  <c r="A204" i="1"/>
  <c r="A208" i="1"/>
  <c r="A212" i="1"/>
  <c r="A216" i="1"/>
  <c r="A220" i="1"/>
  <c r="A223" i="1"/>
  <c r="A26" i="1"/>
  <c r="A30" i="1"/>
  <c r="A38" i="1"/>
  <c r="A42" i="1"/>
  <c r="A46" i="1"/>
  <c r="A50" i="1"/>
  <c r="A54" i="1"/>
  <c r="A58" i="1"/>
  <c r="A62" i="1"/>
  <c r="A66" i="1"/>
  <c r="A70" i="1"/>
  <c r="A74" i="1"/>
  <c r="A77" i="1"/>
  <c r="A81" i="1"/>
  <c r="A85" i="1"/>
  <c r="A89" i="1"/>
  <c r="A93" i="1"/>
  <c r="A97" i="1"/>
  <c r="A101" i="1"/>
  <c r="A105" i="1"/>
  <c r="A109" i="1"/>
  <c r="A113" i="1"/>
  <c r="A117" i="1"/>
  <c r="A121" i="1"/>
  <c r="A125" i="1"/>
  <c r="A129" i="1"/>
  <c r="A133" i="1"/>
  <c r="A137" i="1"/>
  <c r="A141" i="1"/>
  <c r="A145" i="1"/>
  <c r="A149" i="1"/>
  <c r="A153" i="1"/>
  <c r="A157" i="1"/>
  <c r="A161" i="1"/>
  <c r="A165" i="1"/>
  <c r="A169" i="1"/>
  <c r="A173" i="1"/>
  <c r="A177" i="1"/>
  <c r="A181" i="1"/>
  <c r="A185" i="1"/>
  <c r="A189" i="1"/>
  <c r="A193" i="1"/>
  <c r="A197" i="1"/>
  <c r="A201" i="1"/>
  <c r="A205" i="1"/>
  <c r="A209" i="1"/>
  <c r="A213" i="1"/>
  <c r="A217" i="1"/>
  <c r="A221" i="1"/>
  <c r="A224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8" i="1"/>
  <c r="A82" i="1"/>
  <c r="A86" i="1"/>
  <c r="A90" i="1"/>
  <c r="A94" i="1"/>
  <c r="A98" i="1"/>
  <c r="A102" i="1"/>
  <c r="A106" i="1"/>
  <c r="A110" i="1"/>
  <c r="A114" i="1"/>
  <c r="A118" i="1"/>
  <c r="A122" i="1"/>
  <c r="A126" i="1"/>
  <c r="A130" i="1"/>
  <c r="A134" i="1"/>
  <c r="A138" i="1"/>
  <c r="A142" i="1"/>
  <c r="A146" i="1"/>
  <c r="A150" i="1"/>
  <c r="A154" i="1"/>
  <c r="A158" i="1"/>
  <c r="A162" i="1"/>
  <c r="A166" i="1"/>
  <c r="A170" i="1"/>
  <c r="A174" i="1"/>
  <c r="A178" i="1"/>
  <c r="A182" i="1"/>
  <c r="A186" i="1"/>
  <c r="A190" i="1"/>
  <c r="A194" i="1"/>
  <c r="A198" i="1"/>
  <c r="A202" i="1"/>
  <c r="A206" i="1"/>
  <c r="A210" i="1"/>
  <c r="A214" i="1"/>
  <c r="A218" i="1"/>
  <c r="A222" i="1"/>
  <c r="A225" i="1"/>
  <c r="A16" i="1"/>
  <c r="A28" i="1"/>
  <c r="A32" i="1"/>
  <c r="A36" i="1"/>
  <c r="A40" i="1"/>
  <c r="A44" i="1"/>
  <c r="A48" i="1"/>
  <c r="A52" i="1"/>
  <c r="A56" i="1"/>
  <c r="A60" i="1"/>
  <c r="A64" i="1"/>
  <c r="A68" i="1"/>
  <c r="A72" i="1"/>
  <c r="A79" i="1"/>
  <c r="A83" i="1"/>
  <c r="A87" i="1"/>
  <c r="A91" i="1"/>
  <c r="A95" i="1"/>
  <c r="A99" i="1"/>
  <c r="A103" i="1"/>
  <c r="A107" i="1"/>
  <c r="A111" i="1"/>
  <c r="A115" i="1"/>
  <c r="A119" i="1"/>
  <c r="A123" i="1"/>
  <c r="A127" i="1"/>
  <c r="A131" i="1"/>
  <c r="A135" i="1"/>
  <c r="A139" i="1"/>
  <c r="A143" i="1"/>
  <c r="A147" i="1"/>
  <c r="A151" i="1"/>
  <c r="A155" i="1"/>
  <c r="A159" i="1"/>
  <c r="A163" i="1"/>
  <c r="A167" i="1"/>
  <c r="A171" i="1"/>
  <c r="A175" i="1"/>
  <c r="A179" i="1"/>
  <c r="A183" i="1"/>
  <c r="A187" i="1"/>
  <c r="A191" i="1"/>
  <c r="A199" i="1"/>
  <c r="A203" i="1"/>
  <c r="A207" i="1"/>
  <c r="A211" i="1"/>
  <c r="A215" i="1"/>
  <c r="A219" i="1"/>
  <c r="A34" i="1"/>
  <c r="T87" i="4" l="1"/>
  <c r="P87" i="4"/>
  <c r="L87" i="4"/>
  <c r="H87" i="4"/>
  <c r="S87" i="4"/>
  <c r="O87" i="4"/>
  <c r="K87" i="4"/>
  <c r="G87" i="4"/>
  <c r="V87" i="4"/>
  <c r="R87" i="4"/>
  <c r="N87" i="4"/>
  <c r="J87" i="4"/>
  <c r="F87" i="4"/>
  <c r="I87" i="4"/>
  <c r="U87" i="4"/>
  <c r="E87" i="4"/>
  <c r="M87" i="4"/>
  <c r="Q87" i="4"/>
  <c r="T93" i="4"/>
  <c r="P93" i="4"/>
  <c r="L93" i="4"/>
  <c r="H93" i="4"/>
  <c r="M93" i="4"/>
  <c r="S93" i="4"/>
  <c r="O93" i="4"/>
  <c r="K93" i="4"/>
  <c r="G93" i="4"/>
  <c r="Q93" i="4"/>
  <c r="V93" i="4"/>
  <c r="R93" i="4"/>
  <c r="N93" i="4"/>
  <c r="J93" i="4"/>
  <c r="F93" i="4"/>
  <c r="U93" i="4"/>
  <c r="I93" i="4"/>
  <c r="E93" i="4"/>
  <c r="T100" i="4"/>
  <c r="P100" i="4"/>
  <c r="L100" i="4"/>
  <c r="H100" i="4"/>
  <c r="U100" i="4"/>
  <c r="I100" i="4"/>
  <c r="S100" i="4"/>
  <c r="O100" i="4"/>
  <c r="K100" i="4"/>
  <c r="G100" i="4"/>
  <c r="Q100" i="4"/>
  <c r="E100" i="4"/>
  <c r="V100" i="4"/>
  <c r="R100" i="4"/>
  <c r="N100" i="4"/>
  <c r="J100" i="4"/>
  <c r="F100" i="4"/>
  <c r="M100" i="4"/>
  <c r="T95" i="4"/>
  <c r="P95" i="4"/>
  <c r="L95" i="4"/>
  <c r="H95" i="4"/>
  <c r="U95" i="4"/>
  <c r="I95" i="4"/>
  <c r="S95" i="4"/>
  <c r="O95" i="4"/>
  <c r="K95" i="4"/>
  <c r="G95" i="4"/>
  <c r="Q95" i="4"/>
  <c r="E95" i="4"/>
  <c r="V95" i="4"/>
  <c r="R95" i="4"/>
  <c r="N95" i="4"/>
  <c r="J95" i="4"/>
  <c r="F95" i="4"/>
  <c r="M95" i="4"/>
  <c r="J14" i="4"/>
  <c r="T83" i="4"/>
  <c r="P83" i="4"/>
  <c r="L83" i="4"/>
  <c r="H83" i="4"/>
  <c r="S83" i="4"/>
  <c r="O83" i="4"/>
  <c r="K83" i="4"/>
  <c r="G83" i="4"/>
  <c r="V83" i="4"/>
  <c r="R83" i="4"/>
  <c r="N83" i="4"/>
  <c r="J83" i="4"/>
  <c r="F83" i="4"/>
  <c r="I83" i="4"/>
  <c r="U83" i="4"/>
  <c r="Q83" i="4"/>
  <c r="E83" i="4"/>
  <c r="M83" i="4"/>
  <c r="T98" i="4"/>
  <c r="P98" i="4"/>
  <c r="L98" i="4"/>
  <c r="H98" i="4"/>
  <c r="U98" i="4"/>
  <c r="I98" i="4"/>
  <c r="S98" i="4"/>
  <c r="O98" i="4"/>
  <c r="K98" i="4"/>
  <c r="G98" i="4"/>
  <c r="M98" i="4"/>
  <c r="E98" i="4"/>
  <c r="V98" i="4"/>
  <c r="R98" i="4"/>
  <c r="N98" i="4"/>
  <c r="J98" i="4"/>
  <c r="F98" i="4"/>
  <c r="Q98" i="4"/>
  <c r="T97" i="4"/>
  <c r="P97" i="4"/>
  <c r="L97" i="4"/>
  <c r="H97" i="4"/>
  <c r="U97" i="4"/>
  <c r="I97" i="4"/>
  <c r="S97" i="4"/>
  <c r="O97" i="4"/>
  <c r="K97" i="4"/>
  <c r="G97" i="4"/>
  <c r="M97" i="4"/>
  <c r="V97" i="4"/>
  <c r="R97" i="4"/>
  <c r="N97" i="4"/>
  <c r="J97" i="4"/>
  <c r="F97" i="4"/>
  <c r="Q97" i="4"/>
  <c r="E97" i="4"/>
  <c r="T96" i="4"/>
  <c r="P96" i="4"/>
  <c r="L96" i="4"/>
  <c r="H96" i="4"/>
  <c r="Q96" i="4"/>
  <c r="M96" i="4"/>
  <c r="S96" i="4"/>
  <c r="O96" i="4"/>
  <c r="K96" i="4"/>
  <c r="G96" i="4"/>
  <c r="U96" i="4"/>
  <c r="I96" i="4"/>
  <c r="V96" i="4"/>
  <c r="R96" i="4"/>
  <c r="N96" i="4"/>
  <c r="J96" i="4"/>
  <c r="F96" i="4"/>
  <c r="E96" i="4"/>
  <c r="T90" i="4"/>
  <c r="P90" i="4"/>
  <c r="L90" i="4"/>
  <c r="H90" i="4"/>
  <c r="S90" i="4"/>
  <c r="O90" i="4"/>
  <c r="K90" i="4"/>
  <c r="G90" i="4"/>
  <c r="V90" i="4"/>
  <c r="R90" i="4"/>
  <c r="N90" i="4"/>
  <c r="J90" i="4"/>
  <c r="F90" i="4"/>
  <c r="U90" i="4"/>
  <c r="E90" i="4"/>
  <c r="Q90" i="4"/>
  <c r="I90" i="4"/>
  <c r="M90" i="4"/>
  <c r="T99" i="4"/>
  <c r="P99" i="4"/>
  <c r="L99" i="4"/>
  <c r="H99" i="4"/>
  <c r="U99" i="4"/>
  <c r="I99" i="4"/>
  <c r="S99" i="4"/>
  <c r="O99" i="4"/>
  <c r="K99" i="4"/>
  <c r="G99" i="4"/>
  <c r="M99" i="4"/>
  <c r="E99" i="4"/>
  <c r="V99" i="4"/>
  <c r="R99" i="4"/>
  <c r="N99" i="4"/>
  <c r="J99" i="4"/>
  <c r="F99" i="4"/>
  <c r="Q99" i="4"/>
  <c r="T85" i="4"/>
  <c r="P85" i="4"/>
  <c r="L85" i="4"/>
  <c r="H85" i="4"/>
  <c r="S85" i="4"/>
  <c r="O85" i="4"/>
  <c r="K85" i="4"/>
  <c r="G85" i="4"/>
  <c r="V85" i="4"/>
  <c r="R85" i="4"/>
  <c r="N85" i="4"/>
  <c r="J85" i="4"/>
  <c r="F85" i="4"/>
  <c r="Q85" i="4"/>
  <c r="M85" i="4"/>
  <c r="U85" i="4"/>
  <c r="I85" i="4"/>
  <c r="E85" i="4"/>
  <c r="T101" i="4"/>
  <c r="P101" i="4"/>
  <c r="L101" i="4"/>
  <c r="H101" i="4"/>
  <c r="Q101" i="4"/>
  <c r="S101" i="4"/>
  <c r="O101" i="4"/>
  <c r="K101" i="4"/>
  <c r="G101" i="4"/>
  <c r="U101" i="4"/>
  <c r="I101" i="4"/>
  <c r="V101" i="4"/>
  <c r="R101" i="4"/>
  <c r="N101" i="4"/>
  <c r="J101" i="4"/>
  <c r="F101" i="4"/>
  <c r="M101" i="4"/>
  <c r="E101" i="4"/>
  <c r="T86" i="4"/>
  <c r="P86" i="4"/>
  <c r="L86" i="4"/>
  <c r="H86" i="4"/>
  <c r="S86" i="4"/>
  <c r="O86" i="4"/>
  <c r="K86" i="4"/>
  <c r="G86" i="4"/>
  <c r="V86" i="4"/>
  <c r="R86" i="4"/>
  <c r="N86" i="4"/>
  <c r="J86" i="4"/>
  <c r="F86" i="4"/>
  <c r="U86" i="4"/>
  <c r="E86" i="4"/>
  <c r="Q86" i="4"/>
  <c r="M86" i="4"/>
  <c r="I86" i="4"/>
  <c r="T84" i="4"/>
  <c r="P84" i="4"/>
  <c r="L84" i="4"/>
  <c r="H84" i="4"/>
  <c r="S84" i="4"/>
  <c r="O84" i="4"/>
  <c r="K84" i="4"/>
  <c r="G84" i="4"/>
  <c r="V84" i="4"/>
  <c r="R84" i="4"/>
  <c r="N84" i="4"/>
  <c r="J84" i="4"/>
  <c r="F84" i="4"/>
  <c r="M84" i="4"/>
  <c r="I84" i="4"/>
  <c r="U84" i="4"/>
  <c r="Q84" i="4"/>
  <c r="E84" i="4"/>
  <c r="T92" i="4"/>
  <c r="P92" i="4"/>
  <c r="L92" i="4"/>
  <c r="H92" i="4"/>
  <c r="S92" i="4"/>
  <c r="O92" i="4"/>
  <c r="K92" i="4"/>
  <c r="G92" i="4"/>
  <c r="V92" i="4"/>
  <c r="R92" i="4"/>
  <c r="N92" i="4"/>
  <c r="J92" i="4"/>
  <c r="F92" i="4"/>
  <c r="M92" i="4"/>
  <c r="Q92" i="4"/>
  <c r="I92" i="4"/>
  <c r="U92" i="4"/>
  <c r="E92" i="4"/>
  <c r="T88" i="4"/>
  <c r="P88" i="4"/>
  <c r="L88" i="4"/>
  <c r="H88" i="4"/>
  <c r="S88" i="4"/>
  <c r="O88" i="4"/>
  <c r="K88" i="4"/>
  <c r="G88" i="4"/>
  <c r="V88" i="4"/>
  <c r="R88" i="4"/>
  <c r="N88" i="4"/>
  <c r="J88" i="4"/>
  <c r="F88" i="4"/>
  <c r="M88" i="4"/>
  <c r="I88" i="4"/>
  <c r="U88" i="4"/>
  <c r="E88" i="4"/>
  <c r="Q88" i="4"/>
  <c r="T91" i="4"/>
  <c r="P91" i="4"/>
  <c r="L91" i="4"/>
  <c r="H91" i="4"/>
  <c r="S91" i="4"/>
  <c r="O91" i="4"/>
  <c r="K91" i="4"/>
  <c r="G91" i="4"/>
  <c r="V91" i="4"/>
  <c r="R91" i="4"/>
  <c r="N91" i="4"/>
  <c r="J91" i="4"/>
  <c r="F91" i="4"/>
  <c r="I91" i="4"/>
  <c r="U91" i="4"/>
  <c r="M91" i="4"/>
  <c r="E91" i="4"/>
  <c r="Q91" i="4"/>
  <c r="T89" i="4"/>
  <c r="P89" i="4"/>
  <c r="L89" i="4"/>
  <c r="H89" i="4"/>
  <c r="S89" i="4"/>
  <c r="O89" i="4"/>
  <c r="K89" i="4"/>
  <c r="G89" i="4"/>
  <c r="V89" i="4"/>
  <c r="R89" i="4"/>
  <c r="N89" i="4"/>
  <c r="J89" i="4"/>
  <c r="F89" i="4"/>
  <c r="Q89" i="4"/>
  <c r="E89" i="4"/>
  <c r="M89" i="4"/>
  <c r="I89" i="4"/>
  <c r="U89" i="4"/>
  <c r="T94" i="4"/>
  <c r="P94" i="4"/>
  <c r="L94" i="4"/>
  <c r="H94" i="4"/>
  <c r="Q94" i="4"/>
  <c r="E94" i="4"/>
  <c r="S94" i="4"/>
  <c r="O94" i="4"/>
  <c r="K94" i="4"/>
  <c r="G94" i="4"/>
  <c r="M94" i="4"/>
  <c r="I94" i="4"/>
  <c r="V94" i="4"/>
  <c r="R94" i="4"/>
  <c r="N94" i="4"/>
  <c r="J94" i="4"/>
  <c r="F94" i="4"/>
  <c r="U94" i="4"/>
  <c r="H14" i="4"/>
  <c r="P14" i="4"/>
  <c r="M64" i="4"/>
  <c r="H70" i="4"/>
  <c r="O76" i="4"/>
  <c r="K65" i="4"/>
  <c r="H49" i="4"/>
  <c r="F40" i="4"/>
  <c r="J27" i="4"/>
  <c r="R29" i="4"/>
  <c r="K81" i="4"/>
  <c r="L76" i="4"/>
  <c r="P57" i="4"/>
  <c r="E78" i="4"/>
  <c r="I49" i="4"/>
  <c r="F75" i="4"/>
  <c r="K62" i="4"/>
  <c r="F28" i="4"/>
  <c r="L17" i="4"/>
  <c r="O28" i="4"/>
  <c r="K37" i="4"/>
  <c r="T55" i="4"/>
  <c r="J17" i="4"/>
  <c r="S69" i="4"/>
  <c r="R52" i="4"/>
  <c r="K32" i="4"/>
  <c r="U19" i="4"/>
  <c r="J6" i="4"/>
  <c r="E37" i="4"/>
  <c r="Q46" i="4"/>
  <c r="H19" i="4"/>
  <c r="O60" i="4"/>
  <c r="E82" i="4"/>
  <c r="P39" i="4"/>
  <c r="H15" i="4"/>
  <c r="R58" i="4"/>
  <c r="L22" i="4"/>
  <c r="F73" i="4"/>
  <c r="V5" i="4"/>
  <c r="E81" i="4"/>
  <c r="R81" i="4"/>
  <c r="J76" i="4"/>
  <c r="P76" i="4"/>
  <c r="J68" i="4"/>
  <c r="P68" i="4"/>
  <c r="F65" i="4"/>
  <c r="E57" i="4"/>
  <c r="E80" i="4"/>
  <c r="V78" i="4"/>
  <c r="E61" i="4"/>
  <c r="J59" i="4"/>
  <c r="U46" i="4"/>
  <c r="U79" i="4"/>
  <c r="H72" i="4"/>
  <c r="F56" i="4"/>
  <c r="Q53" i="4"/>
  <c r="U43" i="4"/>
  <c r="V40" i="4"/>
  <c r="S79" i="4"/>
  <c r="S77" i="4"/>
  <c r="V75" i="4"/>
  <c r="L62" i="4"/>
  <c r="S67" i="4"/>
  <c r="T26" i="4"/>
  <c r="S24" i="4"/>
  <c r="V12" i="4"/>
  <c r="M21" i="4"/>
  <c r="P37" i="4"/>
  <c r="T44" i="4"/>
  <c r="F9" i="4"/>
  <c r="E16" i="4"/>
  <c r="G45" i="4"/>
  <c r="P30" i="4"/>
  <c r="V19" i="4"/>
  <c r="U3" i="4"/>
  <c r="M68" i="4"/>
  <c r="N20" i="4"/>
  <c r="H47" i="4"/>
  <c r="N81" i="4"/>
  <c r="O62" i="4"/>
  <c r="E72" i="4"/>
  <c r="M45" i="4"/>
  <c r="K45" i="4"/>
  <c r="V52" i="4"/>
  <c r="F52" i="4"/>
  <c r="S52" i="4"/>
  <c r="L52" i="4"/>
  <c r="U13" i="4"/>
  <c r="H16" i="4"/>
  <c r="V69" i="4"/>
  <c r="F69" i="4"/>
  <c r="Q69" i="4"/>
  <c r="U69" i="4"/>
  <c r="T4" i="4"/>
  <c r="J4" i="4"/>
  <c r="R8" i="4"/>
  <c r="J9" i="4"/>
  <c r="P9" i="4"/>
  <c r="N17" i="4"/>
  <c r="M24" i="4"/>
  <c r="M32" i="4"/>
  <c r="N44" i="4"/>
  <c r="O44" i="4"/>
  <c r="H44" i="4"/>
  <c r="P55" i="4"/>
  <c r="N55" i="4"/>
  <c r="G55" i="4"/>
  <c r="F55" i="4"/>
  <c r="P13" i="4"/>
  <c r="J21" i="4"/>
  <c r="P21" i="4"/>
  <c r="L32" i="4"/>
  <c r="O32" i="4"/>
  <c r="L37" i="4"/>
  <c r="G37" i="4"/>
  <c r="F37" i="4"/>
  <c r="T12" i="4"/>
  <c r="E12" i="4"/>
  <c r="H13" i="4"/>
  <c r="M16" i="4"/>
  <c r="P17" i="4"/>
  <c r="S21" i="4"/>
  <c r="H28" i="4"/>
  <c r="U28" i="4"/>
  <c r="V4" i="4"/>
  <c r="J7" i="4"/>
  <c r="P7" i="4"/>
  <c r="S8" i="4"/>
  <c r="F12" i="4"/>
  <c r="I13" i="4"/>
  <c r="N16" i="4"/>
  <c r="Q17" i="4"/>
  <c r="H18" i="4"/>
  <c r="U18" i="4"/>
  <c r="V23" i="4"/>
  <c r="F23" i="4"/>
  <c r="U23" i="4"/>
  <c r="P26" i="4"/>
  <c r="J26" i="4"/>
  <c r="K28" i="4"/>
  <c r="N32" i="4"/>
  <c r="U42" i="4"/>
  <c r="U45" i="4"/>
  <c r="R67" i="4"/>
  <c r="Q67" i="4"/>
  <c r="K67" i="4"/>
  <c r="O67" i="4"/>
  <c r="T53" i="4"/>
  <c r="M2" i="4"/>
  <c r="M9" i="4"/>
  <c r="M43" i="4"/>
  <c r="M51" i="4"/>
  <c r="G6" i="4"/>
  <c r="N72" i="4"/>
  <c r="I40" i="4"/>
  <c r="J62" i="4"/>
  <c r="R76" i="4"/>
  <c r="V72" i="4"/>
  <c r="Q30" i="4"/>
  <c r="T42" i="4"/>
  <c r="Q57" i="4"/>
  <c r="T65" i="4"/>
  <c r="Q77" i="4"/>
  <c r="Q81" i="4"/>
  <c r="S46" i="4"/>
  <c r="H8" i="4"/>
  <c r="F13" i="4"/>
  <c r="L24" i="4"/>
  <c r="O24" i="4"/>
  <c r="V3" i="4"/>
  <c r="V45" i="4"/>
  <c r="E45" i="4"/>
  <c r="N52" i="4"/>
  <c r="O52" i="4"/>
  <c r="H52" i="4"/>
  <c r="E52" i="4"/>
  <c r="P16" i="4"/>
  <c r="O16" i="4"/>
  <c r="N69" i="4"/>
  <c r="M69" i="4"/>
  <c r="P69" i="4"/>
  <c r="G69" i="4"/>
  <c r="L4" i="4"/>
  <c r="G8" i="4"/>
  <c r="R9" i="4"/>
  <c r="E9" i="4"/>
  <c r="V17" i="4"/>
  <c r="F17" i="4"/>
  <c r="V44" i="4"/>
  <c r="F44" i="4"/>
  <c r="S44" i="4"/>
  <c r="P44" i="4"/>
  <c r="H55" i="4"/>
  <c r="R55" i="4"/>
  <c r="Q55" i="4"/>
  <c r="T69" i="4"/>
  <c r="O8" i="4"/>
  <c r="R21" i="4"/>
  <c r="E21" i="4"/>
  <c r="T32" i="4"/>
  <c r="E32" i="4"/>
  <c r="T37" i="4"/>
  <c r="R37" i="4"/>
  <c r="Q37" i="4"/>
  <c r="E4" i="4"/>
  <c r="L12" i="4"/>
  <c r="O12" i="4"/>
  <c r="S13" i="4"/>
  <c r="E17" i="4"/>
  <c r="H21" i="4"/>
  <c r="P28" i="4"/>
  <c r="J28" i="4"/>
  <c r="K4" i="4"/>
  <c r="R7" i="4"/>
  <c r="E7" i="4"/>
  <c r="I8" i="4"/>
  <c r="L9" i="4"/>
  <c r="Q12" i="4"/>
  <c r="T13" i="4"/>
  <c r="G17" i="4"/>
  <c r="P18" i="4"/>
  <c r="J18" i="4"/>
  <c r="O21" i="4"/>
  <c r="N23" i="4"/>
  <c r="K23" i="4"/>
  <c r="N24" i="4"/>
  <c r="H26" i="4"/>
  <c r="U26" i="4"/>
  <c r="V28" i="4"/>
  <c r="N37" i="4"/>
  <c r="Q44" i="4"/>
  <c r="J55" i="4"/>
  <c r="J67" i="4"/>
  <c r="G67" i="4"/>
  <c r="I67" i="4"/>
  <c r="E67" i="4"/>
  <c r="K26" i="4"/>
  <c r="M49" i="4"/>
  <c r="S56" i="4"/>
  <c r="I6" i="4"/>
  <c r="S57" i="4"/>
  <c r="R13" i="4"/>
  <c r="N3" i="4"/>
  <c r="N4" i="4"/>
  <c r="U6" i="4"/>
  <c r="O9" i="4"/>
  <c r="K16" i="4"/>
  <c r="N19" i="4"/>
  <c r="L21" i="4"/>
  <c r="H30" i="4"/>
  <c r="V32" i="4"/>
  <c r="S42" i="4"/>
  <c r="T45" i="4"/>
  <c r="Q45" i="4"/>
  <c r="J52" i="4"/>
  <c r="Q52" i="4"/>
  <c r="K13" i="4"/>
  <c r="U16" i="4"/>
  <c r="H69" i="4"/>
  <c r="E69" i="4"/>
  <c r="M8" i="4"/>
  <c r="K9" i="4"/>
  <c r="G24" i="4"/>
  <c r="J37" i="4"/>
  <c r="I44" i="4"/>
  <c r="L55" i="4"/>
  <c r="V55" i="4"/>
  <c r="E8" i="4"/>
  <c r="F21" i="4"/>
  <c r="H32" i="4"/>
  <c r="H37" i="4"/>
  <c r="O37" i="4"/>
  <c r="J12" i="4"/>
  <c r="R16" i="4"/>
  <c r="T28" i="4"/>
  <c r="F4" i="4"/>
  <c r="F7" i="4"/>
  <c r="G9" i="4"/>
  <c r="O13" i="4"/>
  <c r="T18" i="4"/>
  <c r="I21" i="4"/>
  <c r="E23" i="4"/>
  <c r="L26" i="4"/>
  <c r="Q28" i="4"/>
  <c r="G44" i="4"/>
  <c r="N67" i="4"/>
  <c r="P67" i="4"/>
  <c r="H53" i="4"/>
  <c r="U53" i="4"/>
  <c r="H62" i="4"/>
  <c r="F62" i="4"/>
  <c r="H66" i="4"/>
  <c r="E66" i="4"/>
  <c r="R75" i="4"/>
  <c r="Q75" i="4"/>
  <c r="M75" i="4"/>
  <c r="N77" i="4"/>
  <c r="M77" i="4"/>
  <c r="T77" i="4"/>
  <c r="J79" i="4"/>
  <c r="I79" i="4"/>
  <c r="M62" i="4"/>
  <c r="R40" i="4"/>
  <c r="E40" i="4"/>
  <c r="T43" i="4"/>
  <c r="E43" i="4"/>
  <c r="I46" i="4"/>
  <c r="N49" i="4"/>
  <c r="H51" i="4"/>
  <c r="U51" i="4"/>
  <c r="V53" i="4"/>
  <c r="R56" i="4"/>
  <c r="E56" i="4"/>
  <c r="K59" i="4"/>
  <c r="U62" i="4"/>
  <c r="T72" i="4"/>
  <c r="R72" i="4"/>
  <c r="K72" i="4"/>
  <c r="U75" i="4"/>
  <c r="J78" i="4"/>
  <c r="J80" i="4"/>
  <c r="R46" i="4"/>
  <c r="E46" i="4"/>
  <c r="T49" i="4"/>
  <c r="E49" i="4"/>
  <c r="G53" i="4"/>
  <c r="V59" i="4"/>
  <c r="F59" i="4"/>
  <c r="E59" i="4"/>
  <c r="R61" i="4"/>
  <c r="S61" i="4"/>
  <c r="L61" i="4"/>
  <c r="G66" i="4"/>
  <c r="P75" i="4"/>
  <c r="P78" i="4"/>
  <c r="Q78" i="4"/>
  <c r="M78" i="4"/>
  <c r="T80" i="4"/>
  <c r="R80" i="4"/>
  <c r="K80" i="4"/>
  <c r="V57" i="4"/>
  <c r="F57" i="4"/>
  <c r="U57" i="4"/>
  <c r="J65" i="4"/>
  <c r="P65" i="4"/>
  <c r="L7" i="4"/>
  <c r="F68" i="4"/>
  <c r="L65" i="4"/>
  <c r="T24" i="4"/>
  <c r="F3" i="4"/>
  <c r="P6" i="4"/>
  <c r="M7" i="4"/>
  <c r="I12" i="4"/>
  <c r="I17" i="4"/>
  <c r="F19" i="4"/>
  <c r="M23" i="4"/>
  <c r="M26" i="4"/>
  <c r="J30" i="4"/>
  <c r="S37" i="4"/>
  <c r="H42" i="4"/>
  <c r="L45" i="4"/>
  <c r="F45" i="4"/>
  <c r="T52" i="4"/>
  <c r="G52" i="4"/>
  <c r="T16" i="4"/>
  <c r="R69" i="4"/>
  <c r="K69" i="4"/>
  <c r="P4" i="4"/>
  <c r="V9" i="4"/>
  <c r="U9" i="4"/>
  <c r="R24" i="4"/>
  <c r="R44" i="4"/>
  <c r="M44" i="4"/>
  <c r="S55" i="4"/>
  <c r="K55" i="4"/>
  <c r="E13" i="4"/>
  <c r="K21" i="4"/>
  <c r="J32" i="4"/>
  <c r="M37" i="4"/>
  <c r="O4" i="4"/>
  <c r="U12" i="4"/>
  <c r="K17" i="4"/>
  <c r="L28" i="4"/>
  <c r="Q4" i="4"/>
  <c r="K7" i="4"/>
  <c r="Q9" i="4"/>
  <c r="I16" i="4"/>
  <c r="L18" i="4"/>
  <c r="T21" i="4"/>
  <c r="P23" i="4"/>
  <c r="E26" i="4"/>
  <c r="I32" i="4"/>
  <c r="J45" i="4"/>
  <c r="F67" i="4"/>
  <c r="U67" i="4"/>
  <c r="E53" i="4"/>
  <c r="T62" i="4"/>
  <c r="V62" i="4"/>
  <c r="T66" i="4"/>
  <c r="S66" i="4"/>
  <c r="K66" i="4"/>
  <c r="N75" i="4"/>
  <c r="L75" i="4"/>
  <c r="T75" i="4"/>
  <c r="J77" i="4"/>
  <c r="H77" i="4"/>
  <c r="V79" i="4"/>
  <c r="F79" i="4"/>
  <c r="E79" i="4"/>
  <c r="S62" i="4"/>
  <c r="N40" i="4"/>
  <c r="K40" i="4"/>
  <c r="P43" i="4"/>
  <c r="J43" i="4"/>
  <c r="O46" i="4"/>
  <c r="T51" i="4"/>
  <c r="E51" i="4"/>
  <c r="F53" i="4"/>
  <c r="N56" i="4"/>
  <c r="K56" i="4"/>
  <c r="K61" i="4"/>
  <c r="F66" i="4"/>
  <c r="P72" i="4"/>
  <c r="M72" i="4"/>
  <c r="S72" i="4"/>
  <c r="G77" i="4"/>
  <c r="G79" i="4"/>
  <c r="N46" i="4"/>
  <c r="K46" i="4"/>
  <c r="P49" i="4"/>
  <c r="J49" i="4"/>
  <c r="M53" i="4"/>
  <c r="R59" i="4"/>
  <c r="Q59" i="4"/>
  <c r="M59" i="4"/>
  <c r="N61" i="4"/>
  <c r="M61" i="4"/>
  <c r="T61" i="4"/>
  <c r="O66" i="4"/>
  <c r="I77" i="4"/>
  <c r="L78" i="4"/>
  <c r="K78" i="4"/>
  <c r="S78" i="4"/>
  <c r="P80" i="4"/>
  <c r="M80" i="4"/>
  <c r="S80" i="4"/>
  <c r="K18" i="4"/>
  <c r="U44" i="4"/>
  <c r="G30" i="4"/>
  <c r="M81" i="4"/>
  <c r="K6" i="4"/>
  <c r="E24" i="4"/>
  <c r="K3" i="4"/>
  <c r="H6" i="4"/>
  <c r="K8" i="4"/>
  <c r="G13" i="4"/>
  <c r="G18" i="4"/>
  <c r="K19" i="4"/>
  <c r="K24" i="4"/>
  <c r="N28" i="4"/>
  <c r="U30" i="4"/>
  <c r="R42" i="4"/>
  <c r="L42" i="4"/>
  <c r="R45" i="4"/>
  <c r="O45" i="4"/>
  <c r="I52" i="4"/>
  <c r="L16" i="4"/>
  <c r="J69" i="4"/>
  <c r="I69" i="4"/>
  <c r="H4" i="4"/>
  <c r="N9" i="4"/>
  <c r="R17" i="4"/>
  <c r="J44" i="4"/>
  <c r="E44" i="4"/>
  <c r="I55" i="4"/>
  <c r="E55" i="4"/>
  <c r="V21" i="4"/>
  <c r="U21" i="4"/>
  <c r="U32" i="4"/>
  <c r="V37" i="4"/>
  <c r="P12" i="4"/>
  <c r="M13" i="4"/>
  <c r="U17" i="4"/>
  <c r="E28" i="4"/>
  <c r="V7" i="4"/>
  <c r="U7" i="4"/>
  <c r="K12" i="4"/>
  <c r="S16" i="4"/>
  <c r="E18" i="4"/>
  <c r="R23" i="4"/>
  <c r="I24" i="4"/>
  <c r="O26" i="4"/>
  <c r="S32" i="4"/>
  <c r="P52" i="4"/>
  <c r="L67" i="4"/>
  <c r="H67" i="4"/>
  <c r="P53" i="4"/>
  <c r="J53" i="4"/>
  <c r="P62" i="4"/>
  <c r="Q62" i="4"/>
  <c r="P66" i="4"/>
  <c r="N66" i="4"/>
  <c r="R66" i="4"/>
  <c r="J75" i="4"/>
  <c r="G75" i="4"/>
  <c r="V77" i="4"/>
  <c r="F77" i="4"/>
  <c r="E77" i="4"/>
  <c r="R79" i="4"/>
  <c r="T79" i="4"/>
  <c r="L79" i="4"/>
  <c r="J40" i="4"/>
  <c r="P40" i="4"/>
  <c r="L43" i="4"/>
  <c r="O43" i="4"/>
  <c r="P51" i="4"/>
  <c r="J51" i="4"/>
  <c r="K53" i="4"/>
  <c r="J56" i="4"/>
  <c r="P56" i="4"/>
  <c r="G62" i="4"/>
  <c r="M66" i="4"/>
  <c r="L72" i="4"/>
  <c r="G72" i="4"/>
  <c r="H75" i="4"/>
  <c r="O77" i="4"/>
  <c r="M79" i="4"/>
  <c r="J46" i="4"/>
  <c r="P46" i="4"/>
  <c r="L49" i="4"/>
  <c r="O49" i="4"/>
  <c r="R53" i="4"/>
  <c r="N59" i="4"/>
  <c r="L59" i="4"/>
  <c r="T59" i="4"/>
  <c r="J61" i="4"/>
  <c r="H61" i="4"/>
  <c r="I62" i="4"/>
  <c r="V66" i="4"/>
  <c r="P77" i="4"/>
  <c r="H78" i="4"/>
  <c r="F78" i="4"/>
  <c r="H79" i="4"/>
  <c r="L80" i="4"/>
  <c r="G80" i="4"/>
  <c r="N57" i="4"/>
  <c r="K57" i="4"/>
  <c r="R65" i="4"/>
  <c r="E65" i="4"/>
  <c r="J48" i="4"/>
  <c r="U48" i="4"/>
  <c r="S71" i="4"/>
  <c r="L35" i="4"/>
  <c r="H35" i="4"/>
  <c r="R50" i="4"/>
  <c r="K50" i="4"/>
  <c r="L10" i="4"/>
  <c r="L41" i="4"/>
  <c r="U81" i="4"/>
  <c r="F81" i="4"/>
  <c r="V81" i="4"/>
  <c r="E76" i="4"/>
  <c r="T76" i="4"/>
  <c r="E68" i="4"/>
  <c r="T68" i="4"/>
  <c r="N65" i="4"/>
  <c r="J57" i="4"/>
  <c r="H80" i="4"/>
  <c r="T78" i="4"/>
  <c r="F61" i="4"/>
  <c r="F46" i="4"/>
  <c r="U77" i="4"/>
  <c r="U66" i="4"/>
  <c r="T56" i="4"/>
  <c r="O51" i="4"/>
  <c r="H43" i="4"/>
  <c r="E62" i="4"/>
  <c r="O79" i="4"/>
  <c r="R77" i="4"/>
  <c r="I66" i="4"/>
  <c r="O53" i="4"/>
  <c r="V67" i="4"/>
  <c r="J23" i="4"/>
  <c r="N8" i="4"/>
  <c r="G16" i="4"/>
  <c r="P32" i="4"/>
  <c r="G32" i="4"/>
  <c r="U4" i="4"/>
  <c r="E42" i="4"/>
  <c r="Q13" i="4"/>
  <c r="M34" i="4"/>
  <c r="G59" i="4"/>
  <c r="V56" i="4"/>
  <c r="N36" i="4"/>
  <c r="K63" i="4"/>
  <c r="V31" i="4"/>
  <c r="T74" i="4"/>
  <c r="O38" i="4"/>
  <c r="V33" i="4"/>
  <c r="P81" i="4"/>
  <c r="J81" i="4"/>
  <c r="U76" i="4"/>
  <c r="H76" i="4"/>
  <c r="U68" i="4"/>
  <c r="H68" i="4"/>
  <c r="U65" i="4"/>
  <c r="V65" i="4"/>
  <c r="R57" i="4"/>
  <c r="P79" i="4"/>
  <c r="I75" i="4"/>
  <c r="V61" i="4"/>
  <c r="U49" i="4"/>
  <c r="V46" i="4"/>
  <c r="O75" i="4"/>
  <c r="N62" i="4"/>
  <c r="L51" i="4"/>
  <c r="U40" i="4"/>
  <c r="N79" i="4"/>
  <c r="E75" i="4"/>
  <c r="L66" i="4"/>
  <c r="L53" i="4"/>
  <c r="K42" i="4"/>
  <c r="O18" i="4"/>
  <c r="N7" i="4"/>
  <c r="H12" i="4"/>
  <c r="N21" i="4"/>
  <c r="M55" i="4"/>
  <c r="O69" i="4"/>
  <c r="M52" i="4"/>
  <c r="J42" i="4"/>
  <c r="V24" i="4"/>
  <c r="V8" i="4"/>
  <c r="U61" i="4"/>
  <c r="R78" i="4"/>
  <c r="I4" i="4"/>
  <c r="P24" i="4"/>
  <c r="L2" i="4"/>
  <c r="H45" i="4"/>
  <c r="P42" i="4"/>
  <c r="Q42" i="4"/>
  <c r="F42" i="4"/>
  <c r="V42" i="4"/>
  <c r="Q32" i="4"/>
  <c r="O30" i="4"/>
  <c r="L30" i="4"/>
  <c r="I28" i="4"/>
  <c r="F24" i="4"/>
  <c r="G21" i="4"/>
  <c r="E19" i="4"/>
  <c r="R19" i="4"/>
  <c r="O17" i="4"/>
  <c r="F16" i="4"/>
  <c r="E14" i="4"/>
  <c r="T14" i="4"/>
  <c r="N12" i="4"/>
  <c r="K11" i="4"/>
  <c r="N11" i="4"/>
  <c r="I9" i="4"/>
  <c r="F8" i="4"/>
  <c r="O6" i="4"/>
  <c r="L6" i="4"/>
  <c r="E3" i="4"/>
  <c r="R3" i="4"/>
  <c r="U24" i="4"/>
  <c r="H24" i="4"/>
  <c r="J16" i="4"/>
  <c r="U8" i="4"/>
  <c r="P61" i="4"/>
  <c r="H81" i="4"/>
  <c r="G65" i="4"/>
  <c r="T57" i="4"/>
  <c r="I42" i="4"/>
  <c r="V30" i="4"/>
  <c r="O80" i="4"/>
  <c r="I68" i="4"/>
  <c r="M40" i="4"/>
  <c r="Q61" i="4"/>
  <c r="R14" i="4"/>
  <c r="I3" i="4"/>
  <c r="M17" i="4"/>
  <c r="I78" i="4"/>
  <c r="G78" i="4"/>
  <c r="N78" i="4"/>
  <c r="O78" i="4"/>
  <c r="U78" i="4"/>
  <c r="T54" i="4"/>
  <c r="G54" i="4"/>
  <c r="L54" i="4"/>
  <c r="Q54" i="4"/>
  <c r="H54" i="4"/>
  <c r="S25" i="4"/>
  <c r="M25" i="4"/>
  <c r="T25" i="4"/>
  <c r="H25" i="4"/>
  <c r="S4" i="4"/>
  <c r="R4" i="4"/>
  <c r="G4" i="4"/>
  <c r="M4" i="4"/>
  <c r="I56" i="4"/>
  <c r="H11" i="4"/>
  <c r="Q11" i="4"/>
  <c r="T67" i="4"/>
  <c r="H17" i="4"/>
  <c r="I7" i="4"/>
  <c r="O7" i="4"/>
  <c r="M12" i="4"/>
  <c r="S45" i="4"/>
  <c r="S3" i="4"/>
  <c r="M3" i="4"/>
  <c r="T3" i="4"/>
  <c r="T9" i="4"/>
  <c r="V14" i="4"/>
  <c r="M14" i="4"/>
  <c r="K14" i="4"/>
  <c r="Q19" i="4"/>
  <c r="T19" i="4"/>
  <c r="K43" i="4"/>
  <c r="N43" i="4"/>
  <c r="F43" i="4"/>
  <c r="P59" i="4"/>
  <c r="T11" i="4"/>
  <c r="I11" i="4"/>
  <c r="M67" i="4"/>
  <c r="S17" i="4"/>
  <c r="Q7" i="4"/>
  <c r="S12" i="4"/>
  <c r="N45" i="4"/>
  <c r="L3" i="4"/>
  <c r="G3" i="4"/>
  <c r="N53" i="4"/>
  <c r="S9" i="4"/>
  <c r="N14" i="4"/>
  <c r="F14" i="4"/>
  <c r="Q14" i="4"/>
  <c r="I19" i="4"/>
  <c r="M19" i="4"/>
  <c r="Q43" i="4"/>
  <c r="G43" i="4"/>
  <c r="S59" i="4"/>
  <c r="O59" i="4"/>
  <c r="M11" i="4"/>
  <c r="S11" i="4"/>
  <c r="T17" i="4"/>
  <c r="G11" i="4"/>
  <c r="T7" i="4"/>
  <c r="R12" i="4"/>
  <c r="H3" i="4"/>
  <c r="S14" i="4"/>
  <c r="L19" i="4"/>
  <c r="V43" i="4"/>
  <c r="U59" i="4"/>
  <c r="V51" i="4"/>
  <c r="G51" i="4"/>
  <c r="I61" i="4"/>
  <c r="S75" i="4"/>
  <c r="N6" i="4"/>
  <c r="S49" i="4"/>
  <c r="V49" i="4"/>
  <c r="Q72" i="4"/>
  <c r="J72" i="4"/>
  <c r="S28" i="4"/>
  <c r="O40" i="4"/>
  <c r="G40" i="4"/>
  <c r="L56" i="4"/>
  <c r="G56" i="4"/>
  <c r="R68" i="4"/>
  <c r="Q68" i="4"/>
  <c r="I80" i="4"/>
  <c r="L11" i="4"/>
  <c r="G7" i="4"/>
  <c r="I45" i="4"/>
  <c r="Q3" i="4"/>
  <c r="S53" i="4"/>
  <c r="H9" i="4"/>
  <c r="I14" i="4"/>
  <c r="O19" i="4"/>
  <c r="S43" i="4"/>
  <c r="H59" i="4"/>
  <c r="L44" i="4"/>
  <c r="Q51" i="4"/>
  <c r="S51" i="4"/>
  <c r="G61" i="4"/>
  <c r="V6" i="4"/>
  <c r="Q49" i="4"/>
  <c r="K49" i="4"/>
  <c r="I72" i="4"/>
  <c r="G28" i="4"/>
  <c r="H40" i="4"/>
  <c r="Q56" i="4"/>
  <c r="M56" i="4"/>
  <c r="K68" i="4"/>
  <c r="G68" i="4"/>
  <c r="Q80" i="4"/>
  <c r="F80" i="4"/>
  <c r="R26" i="4"/>
  <c r="S7" i="4"/>
  <c r="O3" i="4"/>
  <c r="S19" i="4"/>
  <c r="I43" i="4"/>
  <c r="N51" i="4"/>
  <c r="O61" i="4"/>
  <c r="R51" i="4"/>
  <c r="O72" i="4"/>
  <c r="F6" i="4"/>
  <c r="T40" i="4"/>
  <c r="H56" i="4"/>
  <c r="S68" i="4"/>
  <c r="N80" i="4"/>
  <c r="Q6" i="4"/>
  <c r="I30" i="4"/>
  <c r="S30" i="4"/>
  <c r="O42" i="4"/>
  <c r="G46" i="4"/>
  <c r="I57" i="4"/>
  <c r="H57" i="4"/>
  <c r="M65" i="4"/>
  <c r="S65" i="4"/>
  <c r="O81" i="4"/>
  <c r="S81" i="4"/>
  <c r="L81" i="4"/>
  <c r="R28" i="4"/>
  <c r="G49" i="4"/>
  <c r="T8" i="4"/>
  <c r="J8" i="4"/>
  <c r="N13" i="4"/>
  <c r="O11" i="4"/>
  <c r="G12" i="4"/>
  <c r="G14" i="4"/>
  <c r="G19" i="4"/>
  <c r="I59" i="4"/>
  <c r="K44" i="4"/>
  <c r="F51" i="4"/>
  <c r="K75" i="4"/>
  <c r="F49" i="4"/>
  <c r="U72" i="4"/>
  <c r="Q40" i="4"/>
  <c r="R62" i="4"/>
  <c r="N68" i="4"/>
  <c r="V80" i="4"/>
  <c r="L40" i="4"/>
  <c r="J66" i="4"/>
  <c r="N30" i="4"/>
  <c r="F30" i="4"/>
  <c r="T46" i="4"/>
  <c r="L46" i="4"/>
  <c r="L57" i="4"/>
  <c r="G57" i="4"/>
  <c r="O65" i="4"/>
  <c r="K77" i="4"/>
  <c r="T81" i="4"/>
  <c r="I81" i="4"/>
  <c r="S40" i="4"/>
  <c r="Q65" i="4"/>
  <c r="L8" i="4"/>
  <c r="V13" i="4"/>
  <c r="K76" i="4"/>
  <c r="V76" i="4"/>
  <c r="I76" i="4"/>
  <c r="M76" i="4"/>
  <c r="N76" i="4"/>
  <c r="S76" i="4"/>
  <c r="G76" i="4"/>
  <c r="F76" i="4"/>
  <c r="U52" i="4"/>
  <c r="K52" i="4"/>
  <c r="Q23" i="4"/>
  <c r="S23" i="4"/>
  <c r="G23" i="4"/>
  <c r="L23" i="4"/>
  <c r="T23" i="4"/>
  <c r="O23" i="4"/>
  <c r="V2" i="4"/>
  <c r="F2" i="4"/>
  <c r="I2" i="4"/>
  <c r="G2" i="4"/>
  <c r="H2" i="4"/>
  <c r="R2" i="4"/>
  <c r="U2" i="4"/>
  <c r="E2" i="4"/>
  <c r="T2" i="4"/>
  <c r="O2" i="4"/>
  <c r="J2" i="4"/>
  <c r="K2" i="4"/>
  <c r="Q2" i="4"/>
  <c r="P2" i="4"/>
  <c r="N2" i="4"/>
  <c r="S2" i="4"/>
  <c r="Q18" i="4"/>
  <c r="P45" i="4"/>
  <c r="G42" i="4"/>
  <c r="M42" i="4"/>
  <c r="N42" i="4"/>
  <c r="I37" i="4"/>
  <c r="F32" i="4"/>
  <c r="E30" i="4"/>
  <c r="T30" i="4"/>
  <c r="G26" i="4"/>
  <c r="Q24" i="4"/>
  <c r="H23" i="4"/>
  <c r="P19" i="4"/>
  <c r="J19" i="4"/>
  <c r="M18" i="4"/>
  <c r="Q16" i="4"/>
  <c r="O14" i="4"/>
  <c r="L14" i="4"/>
  <c r="L13" i="4"/>
  <c r="U11" i="4"/>
  <c r="F11" i="4"/>
  <c r="V11" i="4"/>
  <c r="Q8" i="4"/>
  <c r="H7" i="4"/>
  <c r="E6" i="4"/>
  <c r="T6" i="4"/>
  <c r="P3" i="4"/>
  <c r="J3" i="4"/>
  <c r="J24" i="4"/>
  <c r="J13" i="4"/>
  <c r="P8" i="4"/>
  <c r="R30" i="4"/>
  <c r="G81" i="4"/>
  <c r="I65" i="4"/>
  <c r="O57" i="4"/>
  <c r="M46" i="4"/>
  <c r="M30" i="4"/>
  <c r="Q66" i="4"/>
  <c r="M28" i="4"/>
  <c r="Q76" i="4"/>
  <c r="O56" i="4"/>
  <c r="S6" i="4"/>
  <c r="F72" i="4"/>
  <c r="Q79" i="4"/>
  <c r="I51" i="4"/>
  <c r="S54" i="4"/>
  <c r="R43" i="4"/>
  <c r="I53" i="4"/>
  <c r="I23" i="4"/>
  <c r="S18" i="4"/>
  <c r="N18" i="4"/>
  <c r="R18" i="4"/>
  <c r="I18" i="4"/>
  <c r="F18" i="4"/>
  <c r="V18" i="4"/>
  <c r="K79" i="4"/>
  <c r="U55" i="4"/>
  <c r="O55" i="4"/>
  <c r="F26" i="4"/>
  <c r="S26" i="4"/>
  <c r="N26" i="4"/>
  <c r="I26" i="4"/>
  <c r="R6" i="4"/>
  <c r="V26" i="4"/>
  <c r="M6" i="4"/>
  <c r="Q26" i="4"/>
  <c r="R49" i="4"/>
  <c r="V68" i="4"/>
  <c r="K51" i="4"/>
  <c r="Q21" i="4"/>
  <c r="L69" i="4"/>
  <c r="H65" i="4"/>
  <c r="M57" i="4"/>
  <c r="V16" i="4"/>
  <c r="R32" i="4"/>
  <c r="H46" i="4"/>
  <c r="U80" i="4"/>
  <c r="U56" i="4"/>
  <c r="U37" i="4"/>
  <c r="K30" i="4"/>
  <c r="U73" i="4"/>
  <c r="V73" i="4"/>
  <c r="L60" i="4"/>
  <c r="U41" i="4"/>
  <c r="L50" i="4"/>
  <c r="F48" i="4"/>
  <c r="I41" i="4"/>
  <c r="N50" i="4"/>
  <c r="H82" i="4"/>
  <c r="E73" i="4"/>
  <c r="P60" i="4"/>
  <c r="H41" i="4"/>
  <c r="V48" i="4"/>
  <c r="U39" i="4"/>
  <c r="R73" i="4"/>
  <c r="J60" i="4"/>
  <c r="S50" i="4"/>
  <c r="U35" i="4"/>
  <c r="L74" i="4"/>
  <c r="F70" i="4"/>
  <c r="U47" i="4"/>
  <c r="K36" i="4"/>
  <c r="H34" i="4"/>
  <c r="R34" i="4"/>
  <c r="G33" i="4"/>
  <c r="U31" i="4"/>
  <c r="F31" i="4"/>
  <c r="K20" i="4"/>
  <c r="U15" i="4"/>
  <c r="F15" i="4"/>
  <c r="V15" i="4"/>
  <c r="U10" i="4"/>
  <c r="H10" i="4"/>
  <c r="O5" i="4"/>
  <c r="H29" i="4"/>
  <c r="U20" i="4"/>
  <c r="H20" i="4"/>
  <c r="H5" i="4"/>
  <c r="F58" i="4"/>
  <c r="O58" i="4"/>
  <c r="I58" i="4"/>
  <c r="L58" i="4"/>
  <c r="M71" i="4"/>
  <c r="K71" i="4"/>
  <c r="T71" i="4"/>
  <c r="R71" i="4"/>
  <c r="Q47" i="4"/>
  <c r="R47" i="4"/>
  <c r="K33" i="4"/>
  <c r="N33" i="4"/>
  <c r="E29" i="4"/>
  <c r="K58" i="4"/>
  <c r="G39" i="4"/>
  <c r="N39" i="4"/>
  <c r="P36" i="4"/>
  <c r="S36" i="4"/>
  <c r="F36" i="4"/>
  <c r="V36" i="4"/>
  <c r="I33" i="4"/>
  <c r="L29" i="4"/>
  <c r="U27" i="4"/>
  <c r="F27" i="4"/>
  <c r="V27" i="4"/>
  <c r="O22" i="4"/>
  <c r="G10" i="4"/>
  <c r="F29" i="4"/>
  <c r="V29" i="4"/>
  <c r="J5" i="4"/>
  <c r="S31" i="4"/>
  <c r="Q31" i="4"/>
  <c r="G31" i="4"/>
  <c r="O31" i="4"/>
  <c r="L31" i="4"/>
  <c r="I31" i="4"/>
  <c r="T31" i="4"/>
  <c r="J64" i="4"/>
  <c r="Q64" i="4"/>
  <c r="K47" i="4"/>
  <c r="J47" i="4"/>
  <c r="O70" i="4"/>
  <c r="R70" i="4"/>
  <c r="I70" i="4"/>
  <c r="N70" i="4"/>
  <c r="J70" i="4"/>
  <c r="G70" i="4"/>
  <c r="U70" i="4"/>
  <c r="I64" i="4"/>
  <c r="I63" i="4"/>
  <c r="J63" i="4"/>
  <c r="I74" i="4"/>
  <c r="S60" i="4"/>
  <c r="M60" i="4"/>
  <c r="F60" i="4"/>
  <c r="Q60" i="4"/>
  <c r="G60" i="4"/>
  <c r="N60" i="4"/>
  <c r="V60" i="4"/>
  <c r="K60" i="4"/>
  <c r="R60" i="4"/>
  <c r="I60" i="4"/>
  <c r="Q82" i="4"/>
  <c r="U82" i="4"/>
  <c r="F82" i="4"/>
  <c r="O82" i="4"/>
  <c r="G82" i="4"/>
  <c r="M82" i="4"/>
  <c r="V82" i="4"/>
  <c r="Q39" i="4"/>
  <c r="K39" i="4"/>
  <c r="F39" i="4"/>
  <c r="V39" i="4"/>
  <c r="S15" i="4"/>
  <c r="O15" i="4"/>
  <c r="L15" i="4"/>
  <c r="T15" i="4"/>
  <c r="I15" i="4"/>
  <c r="Q15" i="4"/>
  <c r="G15" i="4"/>
  <c r="R22" i="4"/>
  <c r="K22" i="4"/>
  <c r="Q22" i="4"/>
  <c r="I22" i="4"/>
  <c r="V22" i="4"/>
  <c r="N22" i="4"/>
  <c r="G22" i="4"/>
  <c r="S22" i="4"/>
  <c r="M22" i="4"/>
  <c r="F22" i="4"/>
  <c r="T73" i="4"/>
  <c r="M73" i="4"/>
  <c r="G73" i="4"/>
  <c r="O73" i="4"/>
  <c r="H73" i="4"/>
  <c r="S73" i="4"/>
  <c r="Q73" i="4"/>
  <c r="L73" i="4"/>
  <c r="I73" i="4"/>
  <c r="P73" i="4"/>
  <c r="J73" i="4"/>
  <c r="E60" i="4"/>
  <c r="T60" i="4"/>
  <c r="I82" i="4"/>
  <c r="L82" i="4"/>
  <c r="S63" i="4"/>
  <c r="O63" i="4"/>
  <c r="N63" i="4"/>
  <c r="M50" i="4"/>
  <c r="O41" i="4"/>
  <c r="P38" i="4"/>
  <c r="J38" i="4"/>
  <c r="J82" i="4"/>
  <c r="R74" i="4"/>
  <c r="N74" i="4"/>
  <c r="P74" i="4"/>
  <c r="S70" i="4"/>
  <c r="K70" i="4"/>
  <c r="L70" i="4"/>
  <c r="F64" i="4"/>
  <c r="G50" i="4"/>
  <c r="P48" i="4"/>
  <c r="O35" i="4"/>
  <c r="E64" i="4"/>
  <c r="R64" i="4"/>
  <c r="T64" i="4"/>
  <c r="E50" i="4"/>
  <c r="L71" i="4"/>
  <c r="F47" i="4"/>
  <c r="J39" i="4"/>
  <c r="P34" i="4"/>
  <c r="L34" i="4"/>
  <c r="V34" i="4"/>
  <c r="P31" i="4"/>
  <c r="J31" i="4"/>
  <c r="T29" i="4"/>
  <c r="F20" i="4"/>
  <c r="P15" i="4"/>
  <c r="J15" i="4"/>
  <c r="O10" i="4"/>
  <c r="I5" i="4"/>
  <c r="O20" i="4"/>
  <c r="L20" i="4"/>
  <c r="M58" i="4"/>
  <c r="V58" i="4"/>
  <c r="N58" i="4"/>
  <c r="P58" i="4"/>
  <c r="U71" i="4"/>
  <c r="Q71" i="4"/>
  <c r="F71" i="4"/>
  <c r="V71" i="4"/>
  <c r="V47" i="4"/>
  <c r="I47" i="4"/>
  <c r="L47" i="4"/>
  <c r="E33" i="4"/>
  <c r="R33" i="4"/>
  <c r="M39" i="4"/>
  <c r="S39" i="4"/>
  <c r="T39" i="4"/>
  <c r="E36" i="4"/>
  <c r="I36" i="4"/>
  <c r="J36" i="4"/>
  <c r="M31" i="4"/>
  <c r="G29" i="4"/>
  <c r="P27" i="4"/>
  <c r="J22" i="4"/>
  <c r="P22" i="4"/>
  <c r="Q5" i="4"/>
  <c r="U29" i="4"/>
  <c r="J29" i="4"/>
  <c r="U5" i="4"/>
  <c r="N5" i="4"/>
  <c r="S20" i="4"/>
  <c r="R20" i="4"/>
  <c r="M20" i="4"/>
  <c r="G20" i="4"/>
  <c r="O27" i="4"/>
  <c r="T27" i="4"/>
  <c r="M27" i="4"/>
  <c r="G27" i="4"/>
  <c r="I27" i="4"/>
  <c r="S27" i="4"/>
  <c r="H27" i="4"/>
  <c r="Q27" i="4"/>
  <c r="L27" i="4"/>
  <c r="T34" i="4"/>
  <c r="O34" i="4"/>
  <c r="K34" i="4"/>
  <c r="U34" i="4"/>
  <c r="I34" i="4"/>
  <c r="F34" i="4"/>
  <c r="S34" i="4"/>
  <c r="U38" i="4"/>
  <c r="F38" i="4"/>
  <c r="V38" i="4"/>
  <c r="N64" i="4"/>
  <c r="S64" i="4"/>
  <c r="P64" i="4"/>
  <c r="O48" i="4"/>
  <c r="H48" i="4"/>
  <c r="T48" i="4"/>
  <c r="M48" i="4"/>
  <c r="G48" i="4"/>
  <c r="S48" i="4"/>
  <c r="L48" i="4"/>
  <c r="Q48" i="4"/>
  <c r="I48" i="4"/>
  <c r="V35" i="4"/>
  <c r="N35" i="4"/>
  <c r="G35" i="4"/>
  <c r="S35" i="4"/>
  <c r="M35" i="4"/>
  <c r="F35" i="4"/>
  <c r="R35" i="4"/>
  <c r="K35" i="4"/>
  <c r="Q35" i="4"/>
  <c r="I35" i="4"/>
  <c r="O50" i="4"/>
  <c r="I50" i="4"/>
  <c r="T50" i="4"/>
  <c r="R10" i="4"/>
  <c r="Q10" i="4"/>
  <c r="F10" i="4"/>
  <c r="N10" i="4"/>
  <c r="S10" i="4"/>
  <c r="I10" i="4"/>
  <c r="V10" i="4"/>
  <c r="K10" i="4"/>
  <c r="S41" i="4"/>
  <c r="R41" i="4"/>
  <c r="G41" i="4"/>
  <c r="Q41" i="4"/>
  <c r="F41" i="4"/>
  <c r="M41" i="4"/>
  <c r="K41" i="4"/>
  <c r="V41" i="4"/>
  <c r="K73" i="4"/>
  <c r="N73" i="4"/>
  <c r="U60" i="4"/>
  <c r="H60" i="4"/>
  <c r="R82" i="4"/>
  <c r="N82" i="4"/>
  <c r="P82" i="4"/>
  <c r="V64" i="4"/>
  <c r="L63" i="4"/>
  <c r="T63" i="4"/>
  <c r="R63" i="4"/>
  <c r="H50" i="4"/>
  <c r="J41" i="4"/>
  <c r="P41" i="4"/>
  <c r="K38" i="4"/>
  <c r="N38" i="4"/>
  <c r="K74" i="4"/>
  <c r="S74" i="4"/>
  <c r="M70" i="4"/>
  <c r="Q70" i="4"/>
  <c r="P70" i="4"/>
  <c r="K48" i="4"/>
  <c r="N48" i="4"/>
  <c r="J35" i="4"/>
  <c r="P35" i="4"/>
  <c r="K64" i="4"/>
  <c r="H64" i="4"/>
  <c r="U50" i="4"/>
  <c r="F50" i="4"/>
  <c r="V50" i="4"/>
  <c r="J34" i="4"/>
  <c r="Q34" i="4"/>
  <c r="Q33" i="4"/>
  <c r="K31" i="4"/>
  <c r="N31" i="4"/>
  <c r="O29" i="4"/>
  <c r="V20" i="4"/>
  <c r="K15" i="4"/>
  <c r="N15" i="4"/>
  <c r="J10" i="4"/>
  <c r="P10" i="4"/>
  <c r="S29" i="4"/>
  <c r="J20" i="4"/>
  <c r="P20" i="4"/>
  <c r="S5" i="4"/>
  <c r="U58" i="4"/>
  <c r="J58" i="4"/>
  <c r="S58" i="4"/>
  <c r="T58" i="4"/>
  <c r="E71" i="4"/>
  <c r="H71" i="4"/>
  <c r="I71" i="4"/>
  <c r="J71" i="4"/>
  <c r="O47" i="4"/>
  <c r="G47" i="4"/>
  <c r="N47" i="4"/>
  <c r="P47" i="4"/>
  <c r="U33" i="4"/>
  <c r="F33" i="4"/>
  <c r="P5" i="4"/>
  <c r="O39" i="4"/>
  <c r="R39" i="4"/>
  <c r="H39" i="4"/>
  <c r="H36" i="4"/>
  <c r="O36" i="4"/>
  <c r="G34" i="4"/>
  <c r="H31" i="4"/>
  <c r="K27" i="4"/>
  <c r="N27" i="4"/>
  <c r="E22" i="4"/>
  <c r="T22" i="4"/>
  <c r="I20" i="4"/>
  <c r="L5" i="4"/>
  <c r="P29" i="4"/>
  <c r="N29" i="4"/>
  <c r="K5" i="4"/>
  <c r="R5" i="4"/>
  <c r="Q36" i="4"/>
  <c r="L36" i="4"/>
  <c r="G36" i="4"/>
  <c r="Q63" i="4"/>
  <c r="P63" i="4"/>
  <c r="G63" i="4"/>
  <c r="U63" i="4"/>
  <c r="M63" i="4"/>
  <c r="H63" i="4"/>
  <c r="V74" i="4"/>
  <c r="M74" i="4"/>
  <c r="O74" i="4"/>
  <c r="F74" i="4"/>
  <c r="G74" i="4"/>
  <c r="U74" i="4"/>
  <c r="Q74" i="4"/>
  <c r="J74" i="4"/>
  <c r="T38" i="4"/>
  <c r="Q38" i="4"/>
  <c r="G38" i="4"/>
  <c r="M38" i="4"/>
  <c r="L38" i="4"/>
  <c r="S38" i="4"/>
  <c r="H38" i="4"/>
  <c r="T33" i="4"/>
  <c r="S33" i="4"/>
  <c r="M33" i="4"/>
  <c r="H33" i="4"/>
  <c r="K82" i="4"/>
  <c r="S82" i="4"/>
  <c r="T82" i="4"/>
  <c r="O64" i="4"/>
  <c r="E63" i="4"/>
  <c r="F63" i="4"/>
  <c r="V63" i="4"/>
  <c r="E41" i="4"/>
  <c r="T41" i="4"/>
  <c r="E38" i="4"/>
  <c r="R38" i="4"/>
  <c r="E74" i="4"/>
  <c r="H74" i="4"/>
  <c r="E70" i="4"/>
  <c r="V70" i="4"/>
  <c r="T70" i="4"/>
  <c r="U64" i="4"/>
  <c r="Q50" i="4"/>
  <c r="E48" i="4"/>
  <c r="R48" i="4"/>
  <c r="N41" i="4"/>
  <c r="I38" i="4"/>
  <c r="E35" i="4"/>
  <c r="T35" i="4"/>
  <c r="G64" i="4"/>
  <c r="L64" i="4"/>
  <c r="P50" i="4"/>
  <c r="J50" i="4"/>
  <c r="U36" i="4"/>
  <c r="E34" i="4"/>
  <c r="N34" i="4"/>
  <c r="L33" i="4"/>
  <c r="E31" i="4"/>
  <c r="R31" i="4"/>
  <c r="I29" i="4"/>
  <c r="Q20" i="4"/>
  <c r="E15" i="4"/>
  <c r="R15" i="4"/>
  <c r="E10" i="4"/>
  <c r="T10" i="4"/>
  <c r="T5" i="4"/>
  <c r="M29" i="4"/>
  <c r="E20" i="4"/>
  <c r="T20" i="4"/>
  <c r="M5" i="4"/>
  <c r="E58" i="4"/>
  <c r="G58" i="4"/>
  <c r="Q58" i="4"/>
  <c r="H58" i="4"/>
  <c r="G71" i="4"/>
  <c r="P71" i="4"/>
  <c r="O71" i="4"/>
  <c r="N71" i="4"/>
  <c r="E47" i="4"/>
  <c r="M47" i="4"/>
  <c r="S47" i="4"/>
  <c r="T47" i="4"/>
  <c r="P33" i="4"/>
  <c r="J33" i="4"/>
  <c r="E5" i="4"/>
  <c r="E39" i="4"/>
  <c r="I39" i="4"/>
  <c r="L39" i="4"/>
  <c r="M36" i="4"/>
  <c r="T36" i="4"/>
  <c r="R36" i="4"/>
  <c r="O33" i="4"/>
  <c r="Q29" i="4"/>
  <c r="E27" i="4"/>
  <c r="R27" i="4"/>
  <c r="U22" i="4"/>
  <c r="H22" i="4"/>
  <c r="M15" i="4"/>
  <c r="M10" i="4"/>
  <c r="G5" i="4"/>
  <c r="K29" i="4"/>
  <c r="F5" i="4"/>
</calcChain>
</file>

<file path=xl/sharedStrings.xml><?xml version="1.0" encoding="utf-8"?>
<sst xmlns="http://schemas.openxmlformats.org/spreadsheetml/2006/main" count="1909" uniqueCount="1420">
  <si>
    <t>Country</t>
  </si>
  <si>
    <t>Region</t>
  </si>
  <si>
    <t>Population</t>
  </si>
  <si>
    <t>Area (sq. mi.)</t>
  </si>
  <si>
    <t>Pop. Density (per sq. mi.)</t>
  </si>
  <si>
    <t>Coastline (coast/area ratio)</t>
  </si>
  <si>
    <t>Net migration</t>
  </si>
  <si>
    <t>Infant mortality (per 1000 births)</t>
  </si>
  <si>
    <t>GDP ($ per capita)</t>
  </si>
  <si>
    <t>Literacy (%)</t>
  </si>
  <si>
    <t>Phones (per 1000)</t>
  </si>
  <si>
    <t>Arable (%)</t>
  </si>
  <si>
    <t>Crops (%)</t>
  </si>
  <si>
    <t>Other (%)</t>
  </si>
  <si>
    <t>Climate</t>
  </si>
  <si>
    <t>Birthrate</t>
  </si>
  <si>
    <t>Deathrate</t>
  </si>
  <si>
    <t>Agriculture</t>
  </si>
  <si>
    <t>Industry</t>
  </si>
  <si>
    <t>Service</t>
  </si>
  <si>
    <t xml:space="preserve">Afghanistan </t>
  </si>
  <si>
    <t xml:space="preserve">ASIA (EX. NEAR EAST)         </t>
  </si>
  <si>
    <t xml:space="preserve">Albania </t>
  </si>
  <si>
    <t xml:space="preserve">EASTERN EUROPE                     </t>
  </si>
  <si>
    <t xml:space="preserve">Algeria </t>
  </si>
  <si>
    <t xml:space="preserve">NORTHERN AFRICA                    </t>
  </si>
  <si>
    <t xml:space="preserve">American Samoa </t>
  </si>
  <si>
    <t xml:space="preserve">OCEANIA                            </t>
  </si>
  <si>
    <t xml:space="preserve">Andorra </t>
  </si>
  <si>
    <t xml:space="preserve">WESTERN EUROPE                     </t>
  </si>
  <si>
    <t xml:space="preserve">Angola </t>
  </si>
  <si>
    <t xml:space="preserve">SUB-SAHARAN AFRICA                 </t>
  </si>
  <si>
    <t xml:space="preserve">Anguilla </t>
  </si>
  <si>
    <t xml:space="preserve">LATIN AMER. &amp; CARIB    </t>
  </si>
  <si>
    <t xml:space="preserve">Antigua &amp; Barbuda </t>
  </si>
  <si>
    <t xml:space="preserve">Argentina </t>
  </si>
  <si>
    <t xml:space="preserve">Armenia </t>
  </si>
  <si>
    <t xml:space="preserve">C.W. OF IND. STATES </t>
  </si>
  <si>
    <t xml:space="preserve">Aruba </t>
  </si>
  <si>
    <t xml:space="preserve">Australia </t>
  </si>
  <si>
    <t xml:space="preserve">Austria </t>
  </si>
  <si>
    <t xml:space="preserve">Azerbaijan </t>
  </si>
  <si>
    <t xml:space="preserve">Bahrain </t>
  </si>
  <si>
    <t xml:space="preserve">NEAR EAST                         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</si>
  <si>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</si>
  <si>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</si>
  <si>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</si>
  <si>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</si>
  <si>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</si>
  <si>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</si>
  <si>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</si>
  <si>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NORTHERN AMERICA                  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</si>
  <si>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</si>
  <si>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</si>
  <si>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</si>
  <si>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</si>
  <si>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</si>
  <si>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Brunei </t>
  </si>
  <si>
    <t xml:space="preserve">Bulgaria </t>
  </si>
  <si>
    <t xml:space="preserve">Burkina Faso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</si>
  <si>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</si>
  <si>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</si>
  <si>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</si>
  <si>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</si>
  <si>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</si>
  <si>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</si>
  <si>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</si>
  <si>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</si>
  <si>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</si>
  <si>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</si>
  <si>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</si>
  <si>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Cook Islands </t>
  </si>
  <si>
    <t xml:space="preserve">Costa Rica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</si>
  <si>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</si>
  <si>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</si>
  <si>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</si>
  <si>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</si>
  <si>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</si>
  <si>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</si>
  <si>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</si>
  <si>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</si>
  <si>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</si>
  <si>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</si>
  <si>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</si>
  <si>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</si>
  <si>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</si>
  <si>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</si>
  <si>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</si>
  <si>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BALTICS                           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</si>
  <si>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</si>
  <si>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</si>
  <si>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</si>
  <si>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</si>
  <si>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</si>
  <si>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</si>
  <si>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</si>
  <si>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</si>
  <si>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</si>
  <si>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</si>
  <si>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</si>
  <si>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</si>
  <si>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</si>
  <si>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</si>
  <si>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</si>
  <si>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</si>
  <si>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</si>
  <si>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</si>
  <si>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</si>
  <si>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</si>
  <si>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</si>
  <si>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</si>
  <si>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</si>
  <si>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</si>
  <si>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</si>
  <si>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</si>
  <si>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</si>
  <si>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</si>
  <si>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</si>
  <si>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</si>
  <si>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</si>
  <si>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</si>
  <si>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</si>
  <si>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</si>
  <si>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</si>
  <si>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</si>
  <si>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</si>
  <si>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</si>
  <si>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</si>
  <si>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</si>
  <si>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</si>
  <si>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</si>
  <si>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</si>
  <si>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</si>
  <si>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</si>
  <si>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</si>
  <si>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</si>
  <si>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</si>
  <si>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</si>
  <si>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</si>
  <si>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</si>
  <si>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</si>
  <si>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</si>
  <si>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</si>
  <si>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</si>
  <si>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</si>
  <si>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</si>
  <si>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</si>
  <si>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</si>
  <si>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</si>
  <si>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</si>
  <si>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</si>
  <si>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</si>
  <si>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</si>
  <si>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</si>
  <si>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</si>
  <si>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</si>
  <si>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</si>
  <si>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</si>
  <si>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</si>
  <si>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</si>
  <si>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</si>
  <si>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</si>
  <si>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</si>
  <si>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</si>
  <si>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</si>
  <si>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</si>
  <si>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</si>
  <si>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</si>
  <si>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</si>
  <si>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</si>
  <si>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</si>
  <si>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</si>
  <si>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</si>
  <si>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</si>
  <si>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</si>
  <si>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</si>
  <si>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</si>
  <si>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</si>
  <si>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</si>
  <si>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</si>
  <si>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</si>
  <si>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</si>
  <si>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</si>
  <si>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</si>
  <si>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</si>
  <si>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</si>
  <si>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</si>
  <si>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</si>
  <si>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</si>
  <si>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</si>
  <si>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</si>
  <si>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</si>
  <si>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</si>
  <si>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</si>
  <si>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</si>
  <si>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</si>
  <si>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</si>
  <si>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</si>
  <si>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</si>
  <si>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</si>
  <si>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</si>
  <si>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</si>
  <si>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</si>
  <si>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</si>
  <si>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</si>
  <si>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</si>
  <si>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</si>
  <si>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</si>
  <si>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</si>
  <si>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</si>
  <si>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</si>
  <si>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</si>
  <si>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</si>
  <si>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</si>
  <si>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</si>
  <si>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</si>
  <si>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</si>
  <si>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</si>
  <si>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</si>
  <si>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</si>
  <si>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</si>
  <si>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</si>
  <si>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</si>
  <si>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</si>
  <si>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</si>
  <si>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</si>
  <si>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</si>
  <si>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</si>
  <si>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</si>
  <si>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</si>
  <si>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</si>
  <si>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</si>
  <si>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</si>
  <si>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</si>
  <si>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</si>
  <si>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Wallis and Futuna </t>
  </si>
  <si>
    <t xml:space="preserve">Western Sahara </t>
  </si>
  <si>
    <t xml:space="preserve">Yemen </t>
  </si>
  <si>
    <t xml:space="preserve">Zambia </t>
  </si>
  <si>
    <t xml:space="preserve">Zimbabwe </t>
  </si>
  <si>
    <t>Code</t>
  </si>
  <si>
    <t>Alpha-2 code</t>
  </si>
  <si>
    <t>Alpha-3 code</t>
  </si>
  <si>
    <t>Numeric code</t>
  </si>
  <si>
    <t>Independent</t>
  </si>
  <si>
    <t>AF</t>
  </si>
  <si>
    <t>AFG</t>
  </si>
  <si>
    <t>ISO 3166-2:AF</t>
  </si>
  <si>
    <t>Yes</t>
  </si>
  <si>
    <t>AX</t>
  </si>
  <si>
    <t>ALA</t>
  </si>
  <si>
    <t>ISO 3166-2:AX</t>
  </si>
  <si>
    <t>No</t>
  </si>
  <si>
    <t>AL</t>
  </si>
  <si>
    <t>ALB</t>
  </si>
  <si>
    <t>ISO 3166-2:AL</t>
  </si>
  <si>
    <t>DZ</t>
  </si>
  <si>
    <t>DZA</t>
  </si>
  <si>
    <t>ISO 3166-2:DZ</t>
  </si>
  <si>
    <t>AS</t>
  </si>
  <si>
    <t>ASM</t>
  </si>
  <si>
    <t>ISO 3166-2:AS</t>
  </si>
  <si>
    <t>AD</t>
  </si>
  <si>
    <t>AND</t>
  </si>
  <si>
    <t>ISO 3166-2:AD</t>
  </si>
  <si>
    <t>AO</t>
  </si>
  <si>
    <t>AGO</t>
  </si>
  <si>
    <t>ISO 3166-2:AO</t>
  </si>
  <si>
    <t>AI</t>
  </si>
  <si>
    <t>AIA</t>
  </si>
  <si>
    <t>ISO 3166-2:AI</t>
  </si>
  <si>
    <t>AQ</t>
  </si>
  <si>
    <t>ATA</t>
  </si>
  <si>
    <t>ISO 3166-2:AQ</t>
  </si>
  <si>
    <t>AG</t>
  </si>
  <si>
    <t>ATG</t>
  </si>
  <si>
    <t>ISO 3166-2:AG</t>
  </si>
  <si>
    <t>AR</t>
  </si>
  <si>
    <t>ARG</t>
  </si>
  <si>
    <t>ISO 3166-2:AR</t>
  </si>
  <si>
    <t>AM</t>
  </si>
  <si>
    <t>ARM</t>
  </si>
  <si>
    <t>ISO 3166-2:AM</t>
  </si>
  <si>
    <t>AW</t>
  </si>
  <si>
    <t>ABW</t>
  </si>
  <si>
    <t>ISO 3166-2:AW</t>
  </si>
  <si>
    <t>AU</t>
  </si>
  <si>
    <t>AUS</t>
  </si>
  <si>
    <t>ISO 3166-2:AU</t>
  </si>
  <si>
    <t>AT</t>
  </si>
  <si>
    <t>AUT</t>
  </si>
  <si>
    <t>ISO 3166-2:AT</t>
  </si>
  <si>
    <t>AZ</t>
  </si>
  <si>
    <t>AZE</t>
  </si>
  <si>
    <t>ISO 3166-2:AZ</t>
  </si>
  <si>
    <t>BS</t>
  </si>
  <si>
    <t>BHS</t>
  </si>
  <si>
    <t>ISO 3166-2:BS</t>
  </si>
  <si>
    <t>BH</t>
  </si>
  <si>
    <t>BHR</t>
  </si>
  <si>
    <t>ISO 3166-2:BH</t>
  </si>
  <si>
    <t>BD</t>
  </si>
  <si>
    <t>BGD</t>
  </si>
  <si>
    <t>ISO 3166-2:BD</t>
  </si>
  <si>
    <t>BB</t>
  </si>
  <si>
    <t>BRB</t>
  </si>
  <si>
    <t>ISO 3166-2:BB</t>
  </si>
  <si>
    <t>BY</t>
  </si>
  <si>
    <t>BLR</t>
  </si>
  <si>
    <t>ISO 3166-2:BY</t>
  </si>
  <si>
    <t>BE</t>
  </si>
  <si>
    <t>BEL</t>
  </si>
  <si>
    <t>ISO 3166-2:BE</t>
  </si>
  <si>
    <t>BZ</t>
  </si>
  <si>
    <t>BLZ</t>
  </si>
  <si>
    <t>ISO 3166-2:BZ</t>
  </si>
  <si>
    <t>BJ</t>
  </si>
  <si>
    <t>BEN</t>
  </si>
  <si>
    <t>ISO 3166-2:BJ</t>
  </si>
  <si>
    <t>BM</t>
  </si>
  <si>
    <t>BMU</t>
  </si>
  <si>
    <t>ISO 3166-2:BM</t>
  </si>
  <si>
    <t>BT</t>
  </si>
  <si>
    <t>BTN</t>
  </si>
  <si>
    <t>ISO 3166-2:BT</t>
  </si>
  <si>
    <t>BO</t>
  </si>
  <si>
    <t>BOL</t>
  </si>
  <si>
    <t>ISO 3166-2:BO</t>
  </si>
  <si>
    <t>BQ</t>
  </si>
  <si>
    <t>BES</t>
  </si>
  <si>
    <t>ISO 3166-2:BQ</t>
  </si>
  <si>
    <t>BA</t>
  </si>
  <si>
    <t>BIH</t>
  </si>
  <si>
    <t>ISO 3166-2:BA</t>
  </si>
  <si>
    <t>BW</t>
  </si>
  <si>
    <t>BWA</t>
  </si>
  <si>
    <t>ISO 3166-2:BW</t>
  </si>
  <si>
    <t>BV</t>
  </si>
  <si>
    <t>BVT</t>
  </si>
  <si>
    <t>ISO 3166-2:BV</t>
  </si>
  <si>
    <t>BR</t>
  </si>
  <si>
    <t>BRA</t>
  </si>
  <si>
    <t>ISO 3166-2:BR</t>
  </si>
  <si>
    <t>IO</t>
  </si>
  <si>
    <t>IOT</t>
  </si>
  <si>
    <t>ISO 3166-2:IO</t>
  </si>
  <si>
    <t>BN</t>
  </si>
  <si>
    <t>BRN</t>
  </si>
  <si>
    <t>ISO 3166-2:BN</t>
  </si>
  <si>
    <t>BG</t>
  </si>
  <si>
    <t>BGR</t>
  </si>
  <si>
    <t>ISO 3166-2:BG</t>
  </si>
  <si>
    <t>BF</t>
  </si>
  <si>
    <t>BFA</t>
  </si>
  <si>
    <t>ISO 3166-2:BF</t>
  </si>
  <si>
    <t>BI</t>
  </si>
  <si>
    <t>BDI</t>
  </si>
  <si>
    <t>ISO 3166-2:BI</t>
  </si>
  <si>
    <t>CV</t>
  </si>
  <si>
    <t>CPV</t>
  </si>
  <si>
    <t>ISO 3166-2:CV</t>
  </si>
  <si>
    <t>KH</t>
  </si>
  <si>
    <t>KHM</t>
  </si>
  <si>
    <t>ISO 3166-2:KH</t>
  </si>
  <si>
    <t>CM</t>
  </si>
  <si>
    <t>CMR</t>
  </si>
  <si>
    <t>ISO 3166-2:CM</t>
  </si>
  <si>
    <t>CA</t>
  </si>
  <si>
    <t>CAN</t>
  </si>
  <si>
    <t>ISO 3166-2:CA</t>
  </si>
  <si>
    <t>KY</t>
  </si>
  <si>
    <t>CYM</t>
  </si>
  <si>
    <t>ISO 3166-2:KY</t>
  </si>
  <si>
    <t>CF</t>
  </si>
  <si>
    <t>CAF</t>
  </si>
  <si>
    <t>ISO 3166-2:CF</t>
  </si>
  <si>
    <t>TD</t>
  </si>
  <si>
    <t>TCD</t>
  </si>
  <si>
    <t>ISO 3166-2:TD</t>
  </si>
  <si>
    <t>CL</t>
  </si>
  <si>
    <t>CHL</t>
  </si>
  <si>
    <t>ISO 3166-2:CL</t>
  </si>
  <si>
    <t>CN</t>
  </si>
  <si>
    <t>CHN</t>
  </si>
  <si>
    <t>ISO 3166-2:CN</t>
  </si>
  <si>
    <t>CX</t>
  </si>
  <si>
    <t>CXR</t>
  </si>
  <si>
    <t>ISO 3166-2:CX</t>
  </si>
  <si>
    <t>CC</t>
  </si>
  <si>
    <t>CCK</t>
  </si>
  <si>
    <t>ISO 3166-2:CC</t>
  </si>
  <si>
    <t>CO</t>
  </si>
  <si>
    <t>COL</t>
  </si>
  <si>
    <t>ISO 3166-2:CO</t>
  </si>
  <si>
    <t>KM</t>
  </si>
  <si>
    <t>COM</t>
  </si>
  <si>
    <t>ISO 3166-2:KM</t>
  </si>
  <si>
    <t>CG</t>
  </si>
  <si>
    <t>COG</t>
  </si>
  <si>
    <t>ISO 3166-2:CG</t>
  </si>
  <si>
    <t>CD</t>
  </si>
  <si>
    <t>COD</t>
  </si>
  <si>
    <t>ISO 3166-2:CD</t>
  </si>
  <si>
    <t>CK</t>
  </si>
  <si>
    <t>COK</t>
  </si>
  <si>
    <t>ISO 3166-2:CK</t>
  </si>
  <si>
    <t>CR</t>
  </si>
  <si>
    <t>CRI</t>
  </si>
  <si>
    <t>ISO 3166-2:CR</t>
  </si>
  <si>
    <t>CI</t>
  </si>
  <si>
    <t>CIV</t>
  </si>
  <si>
    <t>ISO 3166-2:CI</t>
  </si>
  <si>
    <t>HR</t>
  </si>
  <si>
    <t>HRV</t>
  </si>
  <si>
    <t>ISO 3166-2:HR</t>
  </si>
  <si>
    <t>CU</t>
  </si>
  <si>
    <t>CUB</t>
  </si>
  <si>
    <t>ISO 3166-2:CU</t>
  </si>
  <si>
    <t>CW</t>
  </si>
  <si>
    <t>CUW</t>
  </si>
  <si>
    <t>ISO 3166-2:CW</t>
  </si>
  <si>
    <t>CY</t>
  </si>
  <si>
    <t>CYP</t>
  </si>
  <si>
    <t>ISO 3166-2:CY</t>
  </si>
  <si>
    <t>CZ</t>
  </si>
  <si>
    <t>CZE</t>
  </si>
  <si>
    <t>ISO 3166-2:CZ</t>
  </si>
  <si>
    <t>DK</t>
  </si>
  <si>
    <t>DNK</t>
  </si>
  <si>
    <t>ISO 3166-2:DK</t>
  </si>
  <si>
    <t>DJ</t>
  </si>
  <si>
    <t>DJI</t>
  </si>
  <si>
    <t>ISO 3166-2:DJ</t>
  </si>
  <si>
    <t>DM</t>
  </si>
  <si>
    <t>DMA</t>
  </si>
  <si>
    <t>ISO 3166-2:DM</t>
  </si>
  <si>
    <t>DO</t>
  </si>
  <si>
    <t>DOM</t>
  </si>
  <si>
    <t>ISO 3166-2:DO</t>
  </si>
  <si>
    <t>EC</t>
  </si>
  <si>
    <t>ECU</t>
  </si>
  <si>
    <t>ISO 3166-2:EC</t>
  </si>
  <si>
    <t>EG</t>
  </si>
  <si>
    <t>EGY</t>
  </si>
  <si>
    <t>ISO 3166-2:EG</t>
  </si>
  <si>
    <t>SV</t>
  </si>
  <si>
    <t>SLV</t>
  </si>
  <si>
    <t>ISO 3166-2:SV</t>
  </si>
  <si>
    <t>GQ</t>
  </si>
  <si>
    <t>GNQ</t>
  </si>
  <si>
    <t>ISO 3166-2:GQ</t>
  </si>
  <si>
    <t>ER</t>
  </si>
  <si>
    <t>ERI</t>
  </si>
  <si>
    <t>ISO 3166-2:ER</t>
  </si>
  <si>
    <t>EE</t>
  </si>
  <si>
    <t>EST</t>
  </si>
  <si>
    <t>ISO 3166-2:EE</t>
  </si>
  <si>
    <t>SZ</t>
  </si>
  <si>
    <t>SWZ</t>
  </si>
  <si>
    <t>ISO 3166-2:SZ</t>
  </si>
  <si>
    <t>ET</t>
  </si>
  <si>
    <t>ETH</t>
  </si>
  <si>
    <t>ISO 3166-2:ET</t>
  </si>
  <si>
    <t>FK</t>
  </si>
  <si>
    <t>FLK</t>
  </si>
  <si>
    <t>ISO 3166-2:FK</t>
  </si>
  <si>
    <t>FO</t>
  </si>
  <si>
    <t>FRO</t>
  </si>
  <si>
    <t>ISO 3166-2:FO</t>
  </si>
  <si>
    <t>FJ</t>
  </si>
  <si>
    <t>FJI</t>
  </si>
  <si>
    <t>ISO 3166-2:FJ</t>
  </si>
  <si>
    <t>FI</t>
  </si>
  <si>
    <t>FIN</t>
  </si>
  <si>
    <t>ISO 3166-2:FI</t>
  </si>
  <si>
    <t>FR</t>
  </si>
  <si>
    <t>FRA</t>
  </si>
  <si>
    <t>ISO 3166-2:FR</t>
  </si>
  <si>
    <t>GF</t>
  </si>
  <si>
    <t>GUF</t>
  </si>
  <si>
    <t>ISO 3166-2:GF</t>
  </si>
  <si>
    <t>PF</t>
  </si>
  <si>
    <t>PYF</t>
  </si>
  <si>
    <t>ISO 3166-2:PF</t>
  </si>
  <si>
    <t>TF</t>
  </si>
  <si>
    <t>ATF</t>
  </si>
  <si>
    <t>ISO 3166-2:TF</t>
  </si>
  <si>
    <t>GA</t>
  </si>
  <si>
    <t>GAB</t>
  </si>
  <si>
    <t>ISO 3166-2:GA</t>
  </si>
  <si>
    <t>GM</t>
  </si>
  <si>
    <t>GMB</t>
  </si>
  <si>
    <t>ISO 3166-2:GM</t>
  </si>
  <si>
    <t>GE</t>
  </si>
  <si>
    <t>GEO</t>
  </si>
  <si>
    <t>ISO 3166-2:GE</t>
  </si>
  <si>
    <t>DE</t>
  </si>
  <si>
    <t>DEU</t>
  </si>
  <si>
    <t>ISO 3166-2:DE</t>
  </si>
  <si>
    <t>GH</t>
  </si>
  <si>
    <t>GHA</t>
  </si>
  <si>
    <t>ISO 3166-2:GH</t>
  </si>
  <si>
    <t>GI</t>
  </si>
  <si>
    <t>GIB</t>
  </si>
  <si>
    <t>ISO 3166-2:GI</t>
  </si>
  <si>
    <t>GR</t>
  </si>
  <si>
    <t>GRC</t>
  </si>
  <si>
    <t>ISO 3166-2:GR</t>
  </si>
  <si>
    <t>GL</t>
  </si>
  <si>
    <t>GRL</t>
  </si>
  <si>
    <t>ISO 3166-2:GL</t>
  </si>
  <si>
    <t>GD</t>
  </si>
  <si>
    <t>GRD</t>
  </si>
  <si>
    <t>ISO 3166-2:GD</t>
  </si>
  <si>
    <t>GP</t>
  </si>
  <si>
    <t>GLP</t>
  </si>
  <si>
    <t>ISO 3166-2:GP</t>
  </si>
  <si>
    <t>GU</t>
  </si>
  <si>
    <t>GUM</t>
  </si>
  <si>
    <t>ISO 3166-2:GU</t>
  </si>
  <si>
    <t>GT</t>
  </si>
  <si>
    <t>GTM</t>
  </si>
  <si>
    <t>ISO 3166-2:GT</t>
  </si>
  <si>
    <t>GG</t>
  </si>
  <si>
    <t>GGY</t>
  </si>
  <si>
    <t>ISO 3166-2:GG</t>
  </si>
  <si>
    <t>GN</t>
  </si>
  <si>
    <t>GIN</t>
  </si>
  <si>
    <t>ISO 3166-2:GN</t>
  </si>
  <si>
    <t>GW</t>
  </si>
  <si>
    <t>GNB</t>
  </si>
  <si>
    <t>ISO 3166-2:GW</t>
  </si>
  <si>
    <t>GY</t>
  </si>
  <si>
    <t>GUY</t>
  </si>
  <si>
    <t>ISO 3166-2:GY</t>
  </si>
  <si>
    <t>HT</t>
  </si>
  <si>
    <t>HTI</t>
  </si>
  <si>
    <t>ISO 3166-2:HT</t>
  </si>
  <si>
    <t>HM</t>
  </si>
  <si>
    <t>HMD</t>
  </si>
  <si>
    <t>ISO 3166-2:HM</t>
  </si>
  <si>
    <t>VA</t>
  </si>
  <si>
    <t>VAT</t>
  </si>
  <si>
    <t>ISO 3166-2:VA</t>
  </si>
  <si>
    <t>HN</t>
  </si>
  <si>
    <t>HND</t>
  </si>
  <si>
    <t>ISO 3166-2:HN</t>
  </si>
  <si>
    <t>HK</t>
  </si>
  <si>
    <t>HKG</t>
  </si>
  <si>
    <t>ISO 3166-2:HK</t>
  </si>
  <si>
    <t>HU</t>
  </si>
  <si>
    <t>HUN</t>
  </si>
  <si>
    <t>ISO 3166-2:HU</t>
  </si>
  <si>
    <t>IS</t>
  </si>
  <si>
    <t>ISL</t>
  </si>
  <si>
    <t>ISO 3166-2:IS</t>
  </si>
  <si>
    <t>IN</t>
  </si>
  <si>
    <t>IND</t>
  </si>
  <si>
    <t>ISO 3166-2:IN</t>
  </si>
  <si>
    <t>ID</t>
  </si>
  <si>
    <t>IDN</t>
  </si>
  <si>
    <t>ISO 3166-2:ID</t>
  </si>
  <si>
    <t>IR</t>
  </si>
  <si>
    <t>IRN</t>
  </si>
  <si>
    <t>ISO 3166-2:IR</t>
  </si>
  <si>
    <t>IQ</t>
  </si>
  <si>
    <t>IRQ</t>
  </si>
  <si>
    <t>ISO 3166-2:IQ</t>
  </si>
  <si>
    <t>IE</t>
  </si>
  <si>
    <t>IRL</t>
  </si>
  <si>
    <t>ISO 3166-2:IE</t>
  </si>
  <si>
    <t>IM</t>
  </si>
  <si>
    <t>IMN</t>
  </si>
  <si>
    <t>ISO 3166-2:IM</t>
  </si>
  <si>
    <t>IL</t>
  </si>
  <si>
    <t>ISR</t>
  </si>
  <si>
    <t>ISO 3166-2:IL</t>
  </si>
  <si>
    <t>IT</t>
  </si>
  <si>
    <t>ITA</t>
  </si>
  <si>
    <t>ISO 3166-2:IT</t>
  </si>
  <si>
    <t>JM</t>
  </si>
  <si>
    <t>JAM</t>
  </si>
  <si>
    <t>ISO 3166-2:JM</t>
  </si>
  <si>
    <t>JP</t>
  </si>
  <si>
    <t>JPN</t>
  </si>
  <si>
    <t>ISO 3166-2:JP</t>
  </si>
  <si>
    <t>JE</t>
  </si>
  <si>
    <t>JEY</t>
  </si>
  <si>
    <t>ISO 3166-2:JE</t>
  </si>
  <si>
    <t>JO</t>
  </si>
  <si>
    <t>JOR</t>
  </si>
  <si>
    <t>ISO 3166-2:JO</t>
  </si>
  <si>
    <t>KZ</t>
  </si>
  <si>
    <t>KAZ</t>
  </si>
  <si>
    <t>ISO 3166-2:KZ</t>
  </si>
  <si>
    <t>KE</t>
  </si>
  <si>
    <t>KEN</t>
  </si>
  <si>
    <t>ISO 3166-2:KE</t>
  </si>
  <si>
    <t>KI</t>
  </si>
  <si>
    <t>KIR</t>
  </si>
  <si>
    <t>ISO 3166-2:KI</t>
  </si>
  <si>
    <t>KP</t>
  </si>
  <si>
    <t>PRK</t>
  </si>
  <si>
    <t>ISO 3166-2:KP</t>
  </si>
  <si>
    <t>KR</t>
  </si>
  <si>
    <t>KOR</t>
  </si>
  <si>
    <t>ISO 3166-2:KR</t>
  </si>
  <si>
    <t>KW</t>
  </si>
  <si>
    <t>KWT</t>
  </si>
  <si>
    <t>ISO 3166-2:KW</t>
  </si>
  <si>
    <t>KG</t>
  </si>
  <si>
    <t>KGZ</t>
  </si>
  <si>
    <t>ISO 3166-2:KG</t>
  </si>
  <si>
    <t>LA</t>
  </si>
  <si>
    <t>LAO</t>
  </si>
  <si>
    <t>ISO 3166-2:LA</t>
  </si>
  <si>
    <t>LV</t>
  </si>
  <si>
    <t>LVA</t>
  </si>
  <si>
    <t>ISO 3166-2:LV</t>
  </si>
  <si>
    <t>LB</t>
  </si>
  <si>
    <t>LBN</t>
  </si>
  <si>
    <t>ISO 3166-2:LB</t>
  </si>
  <si>
    <t>LS</t>
  </si>
  <si>
    <t>LSO</t>
  </si>
  <si>
    <t>ISO 3166-2:LS</t>
  </si>
  <si>
    <t>LR</t>
  </si>
  <si>
    <t>LBR</t>
  </si>
  <si>
    <t>ISO 3166-2:LR</t>
  </si>
  <si>
    <t>LY</t>
  </si>
  <si>
    <t>LBY</t>
  </si>
  <si>
    <t>ISO 3166-2:LY</t>
  </si>
  <si>
    <t>LI</t>
  </si>
  <si>
    <t>LIE</t>
  </si>
  <si>
    <t>ISO 3166-2:LI</t>
  </si>
  <si>
    <t>LT</t>
  </si>
  <si>
    <t>LTU</t>
  </si>
  <si>
    <t>ISO 3166-2:LT</t>
  </si>
  <si>
    <t>LU</t>
  </si>
  <si>
    <t>LUX</t>
  </si>
  <si>
    <t>ISO 3166-2:LU</t>
  </si>
  <si>
    <t>MO</t>
  </si>
  <si>
    <t>MAC</t>
  </si>
  <si>
    <t>ISO 3166-2:MO</t>
  </si>
  <si>
    <t>MG</t>
  </si>
  <si>
    <t>MDG</t>
  </si>
  <si>
    <t>ISO 3166-2:MG</t>
  </si>
  <si>
    <t>MW</t>
  </si>
  <si>
    <t>MWI</t>
  </si>
  <si>
    <t>ISO 3166-2:MW</t>
  </si>
  <si>
    <t>MY</t>
  </si>
  <si>
    <t>MYS</t>
  </si>
  <si>
    <t>ISO 3166-2:MY</t>
  </si>
  <si>
    <t>MV</t>
  </si>
  <si>
    <t>MDV</t>
  </si>
  <si>
    <t>ISO 3166-2:MV</t>
  </si>
  <si>
    <t>ML</t>
  </si>
  <si>
    <t>MLI</t>
  </si>
  <si>
    <t>ISO 3166-2:ML</t>
  </si>
  <si>
    <t>MT</t>
  </si>
  <si>
    <t>MLT</t>
  </si>
  <si>
    <t>ISO 3166-2:MT</t>
  </si>
  <si>
    <t>MH</t>
  </si>
  <si>
    <t>MHL</t>
  </si>
  <si>
    <t>ISO 3166-2:MH</t>
  </si>
  <si>
    <t>MQ</t>
  </si>
  <si>
    <t>MTQ</t>
  </si>
  <si>
    <t>ISO 3166-2:MQ</t>
  </si>
  <si>
    <t>MR</t>
  </si>
  <si>
    <t>MRT</t>
  </si>
  <si>
    <t>ISO 3166-2:MR</t>
  </si>
  <si>
    <t>MU</t>
  </si>
  <si>
    <t>MUS</t>
  </si>
  <si>
    <t>ISO 3166-2:MU</t>
  </si>
  <si>
    <t>YT</t>
  </si>
  <si>
    <t>MYT</t>
  </si>
  <si>
    <t>ISO 3166-2:YT</t>
  </si>
  <si>
    <t>MX</t>
  </si>
  <si>
    <t>MEX</t>
  </si>
  <si>
    <t>ISO 3166-2:MX</t>
  </si>
  <si>
    <t>FM</t>
  </si>
  <si>
    <t>FSM</t>
  </si>
  <si>
    <t>ISO 3166-2:FM</t>
  </si>
  <si>
    <t>MD</t>
  </si>
  <si>
    <t>MDA</t>
  </si>
  <si>
    <t>ISO 3166-2:MD</t>
  </si>
  <si>
    <t>MC</t>
  </si>
  <si>
    <t>MCO</t>
  </si>
  <si>
    <t>ISO 3166-2:MC</t>
  </si>
  <si>
    <t>MN</t>
  </si>
  <si>
    <t>MNG</t>
  </si>
  <si>
    <t>ISO 3166-2:MN</t>
  </si>
  <si>
    <t>ME</t>
  </si>
  <si>
    <t>MNE</t>
  </si>
  <si>
    <t>ISO 3166-2:ME</t>
  </si>
  <si>
    <t>MS</t>
  </si>
  <si>
    <t>MSR</t>
  </si>
  <si>
    <t>ISO 3166-2:MS</t>
  </si>
  <si>
    <t>MA</t>
  </si>
  <si>
    <t>MAR</t>
  </si>
  <si>
    <t>ISO 3166-2:MA</t>
  </si>
  <si>
    <t>MZ</t>
  </si>
  <si>
    <t>MOZ</t>
  </si>
  <si>
    <t>ISO 3166-2:MZ</t>
  </si>
  <si>
    <t>MM</t>
  </si>
  <si>
    <t>MMR</t>
  </si>
  <si>
    <t>ISO 3166-2:MM</t>
  </si>
  <si>
    <t>NA</t>
  </si>
  <si>
    <t>NAM</t>
  </si>
  <si>
    <t>ISO 3166-2:NA</t>
  </si>
  <si>
    <t>NR</t>
  </si>
  <si>
    <t>NRU</t>
  </si>
  <si>
    <t>ISO 3166-2:NR</t>
  </si>
  <si>
    <t>NP</t>
  </si>
  <si>
    <t>NPL</t>
  </si>
  <si>
    <t>ISO 3166-2:NP</t>
  </si>
  <si>
    <t>NL</t>
  </si>
  <si>
    <t>NLD</t>
  </si>
  <si>
    <t>ISO 3166-2:NL</t>
  </si>
  <si>
    <t>NC</t>
  </si>
  <si>
    <t>NCL</t>
  </si>
  <si>
    <t>ISO 3166-2:NC</t>
  </si>
  <si>
    <t>NZ</t>
  </si>
  <si>
    <t>NZL</t>
  </si>
  <si>
    <t>ISO 3166-2:NZ</t>
  </si>
  <si>
    <t>NI</t>
  </si>
  <si>
    <t>NIC</t>
  </si>
  <si>
    <t>ISO 3166-2:NI</t>
  </si>
  <si>
    <t>NE</t>
  </si>
  <si>
    <t>NER</t>
  </si>
  <si>
    <t>ISO 3166-2:NE</t>
  </si>
  <si>
    <t>NG</t>
  </si>
  <si>
    <t>NGA</t>
  </si>
  <si>
    <t>ISO 3166-2:NG</t>
  </si>
  <si>
    <t>NU</t>
  </si>
  <si>
    <t>NIU</t>
  </si>
  <si>
    <t>ISO 3166-2:NU</t>
  </si>
  <si>
    <t>NF</t>
  </si>
  <si>
    <t>NFK</t>
  </si>
  <si>
    <t>ISO 3166-2:NF</t>
  </si>
  <si>
    <t>MK</t>
  </si>
  <si>
    <t>MKD</t>
  </si>
  <si>
    <t>ISO 3166-2:MK</t>
  </si>
  <si>
    <t>MP</t>
  </si>
  <si>
    <t>MNP</t>
  </si>
  <si>
    <t>ISO 3166-2:MP</t>
  </si>
  <si>
    <t>NO</t>
  </si>
  <si>
    <t>NOR</t>
  </si>
  <si>
    <t>ISO 3166-2:NO</t>
  </si>
  <si>
    <t>OM</t>
  </si>
  <si>
    <t>OMN</t>
  </si>
  <si>
    <t>ISO 3166-2:OM</t>
  </si>
  <si>
    <t>PK</t>
  </si>
  <si>
    <t>PAK</t>
  </si>
  <si>
    <t>ISO 3166-2:PK</t>
  </si>
  <si>
    <t>PW</t>
  </si>
  <si>
    <t>PLW</t>
  </si>
  <si>
    <t>ISO 3166-2:PW</t>
  </si>
  <si>
    <t>PS</t>
  </si>
  <si>
    <t>PSE</t>
  </si>
  <si>
    <t>ISO 3166-2:PS</t>
  </si>
  <si>
    <t>PA</t>
  </si>
  <si>
    <t>PAN</t>
  </si>
  <si>
    <t>ISO 3166-2:PA</t>
  </si>
  <si>
    <t>PG</t>
  </si>
  <si>
    <t>PNG</t>
  </si>
  <si>
    <t>ISO 3166-2:PG</t>
  </si>
  <si>
    <t>PY</t>
  </si>
  <si>
    <t>PRY</t>
  </si>
  <si>
    <t>ISO 3166-2:PY</t>
  </si>
  <si>
    <t>PE</t>
  </si>
  <si>
    <t>PER</t>
  </si>
  <si>
    <t>ISO 3166-2:PE</t>
  </si>
  <si>
    <t>PH</t>
  </si>
  <si>
    <t>PHL</t>
  </si>
  <si>
    <t>ISO 3166-2:PH</t>
  </si>
  <si>
    <t>PN</t>
  </si>
  <si>
    <t>PCN</t>
  </si>
  <si>
    <t>ISO 3166-2:PN</t>
  </si>
  <si>
    <t>PL</t>
  </si>
  <si>
    <t>POL</t>
  </si>
  <si>
    <t>ISO 3166-2:PL</t>
  </si>
  <si>
    <t>PT</t>
  </si>
  <si>
    <t>PRT</t>
  </si>
  <si>
    <t>ISO 3166-2:PT</t>
  </si>
  <si>
    <t>PR</t>
  </si>
  <si>
    <t>PRI</t>
  </si>
  <si>
    <t>ISO 3166-2:PR</t>
  </si>
  <si>
    <t>QA</t>
  </si>
  <si>
    <t>QAT</t>
  </si>
  <si>
    <t>ISO 3166-2:QA</t>
  </si>
  <si>
    <t>RE</t>
  </si>
  <si>
    <t>REU</t>
  </si>
  <si>
    <t>ISO 3166-2:RE</t>
  </si>
  <si>
    <t>RO</t>
  </si>
  <si>
    <t>ROU</t>
  </si>
  <si>
    <t>ISO 3166-2:RO</t>
  </si>
  <si>
    <t>RU</t>
  </si>
  <si>
    <t>RUS</t>
  </si>
  <si>
    <t>ISO 3166-2:RU</t>
  </si>
  <si>
    <t>RW</t>
  </si>
  <si>
    <t>RWA</t>
  </si>
  <si>
    <t>ISO 3166-2:RW</t>
  </si>
  <si>
    <t>BL</t>
  </si>
  <si>
    <t>BLM</t>
  </si>
  <si>
    <t>ISO 3166-2:BL</t>
  </si>
  <si>
    <t>SH</t>
  </si>
  <si>
    <t>SHN</t>
  </si>
  <si>
    <t>ISO 3166-2:SH</t>
  </si>
  <si>
    <t>KN</t>
  </si>
  <si>
    <t>KNA</t>
  </si>
  <si>
    <t>ISO 3166-2:KN</t>
  </si>
  <si>
    <t>LC</t>
  </si>
  <si>
    <t>LCA</t>
  </si>
  <si>
    <t>ISO 3166-2:LC</t>
  </si>
  <si>
    <t>MF</t>
  </si>
  <si>
    <t>MAF</t>
  </si>
  <si>
    <t>ISO 3166-2:MF</t>
  </si>
  <si>
    <t>PM</t>
  </si>
  <si>
    <t>SPM</t>
  </si>
  <si>
    <t>ISO 3166-2:PM</t>
  </si>
  <si>
    <t>VC</t>
  </si>
  <si>
    <t>VCT</t>
  </si>
  <si>
    <t>ISO 3166-2:VC</t>
  </si>
  <si>
    <t>WS</t>
  </si>
  <si>
    <t>WSM</t>
  </si>
  <si>
    <t>ISO 3166-2:WS</t>
  </si>
  <si>
    <t>SM</t>
  </si>
  <si>
    <t>SMR</t>
  </si>
  <si>
    <t>ISO 3166-2:SM</t>
  </si>
  <si>
    <t>ST</t>
  </si>
  <si>
    <t>STP</t>
  </si>
  <si>
    <t>ISO 3166-2:ST</t>
  </si>
  <si>
    <t>SA</t>
  </si>
  <si>
    <t>SAU</t>
  </si>
  <si>
    <t>ISO 3166-2:SA</t>
  </si>
  <si>
    <t>SN</t>
  </si>
  <si>
    <t>SEN</t>
  </si>
  <si>
    <t>ISO 3166-2:SN</t>
  </si>
  <si>
    <t>RS</t>
  </si>
  <si>
    <t>SRB</t>
  </si>
  <si>
    <t>ISO 3166-2:RS</t>
  </si>
  <si>
    <t>SC</t>
  </si>
  <si>
    <t>SYC</t>
  </si>
  <si>
    <t>ISO 3166-2:SC</t>
  </si>
  <si>
    <t>SL</t>
  </si>
  <si>
    <t>SLE</t>
  </si>
  <si>
    <t>ISO 3166-2:SL</t>
  </si>
  <si>
    <t>SG</t>
  </si>
  <si>
    <t>SGP</t>
  </si>
  <si>
    <t>ISO 3166-2:SG</t>
  </si>
  <si>
    <t>SX</t>
  </si>
  <si>
    <t>SXM</t>
  </si>
  <si>
    <t>ISO 3166-2:SX</t>
  </si>
  <si>
    <t>SK</t>
  </si>
  <si>
    <t>SVK</t>
  </si>
  <si>
    <t>ISO 3166-2:SK</t>
  </si>
  <si>
    <t>SI</t>
  </si>
  <si>
    <t>SVN</t>
  </si>
  <si>
    <t>ISO 3166-2:SI</t>
  </si>
  <si>
    <t>SB</t>
  </si>
  <si>
    <t>SLB</t>
  </si>
  <si>
    <t>ISO 3166-2:SB</t>
  </si>
  <si>
    <t>SO</t>
  </si>
  <si>
    <t>SOM</t>
  </si>
  <si>
    <t>ISO 3166-2:SO</t>
  </si>
  <si>
    <t>ZA</t>
  </si>
  <si>
    <t>ZAF</t>
  </si>
  <si>
    <t>ISO 3166-2:ZA</t>
  </si>
  <si>
    <t>GS</t>
  </si>
  <si>
    <t>SGS</t>
  </si>
  <si>
    <t>ISO 3166-2:GS</t>
  </si>
  <si>
    <t>SS</t>
  </si>
  <si>
    <t>SSD</t>
  </si>
  <si>
    <t>ISO 3166-2:SS</t>
  </si>
  <si>
    <t>ES</t>
  </si>
  <si>
    <t>ESP</t>
  </si>
  <si>
    <t>ISO 3166-2:ES</t>
  </si>
  <si>
    <t>LK</t>
  </si>
  <si>
    <t>LKA</t>
  </si>
  <si>
    <t>ISO 3166-2:LK</t>
  </si>
  <si>
    <t>SD</t>
  </si>
  <si>
    <t>SDN</t>
  </si>
  <si>
    <t>ISO 3166-2:SD</t>
  </si>
  <si>
    <t>SR</t>
  </si>
  <si>
    <t>SUR</t>
  </si>
  <si>
    <t>ISO 3166-2:SR</t>
  </si>
  <si>
    <t>SJ</t>
  </si>
  <si>
    <t>SJM</t>
  </si>
  <si>
    <t>ISO 3166-2:SJ</t>
  </si>
  <si>
    <t>SE</t>
  </si>
  <si>
    <t>SWE</t>
  </si>
  <si>
    <t>ISO 3166-2:SE</t>
  </si>
  <si>
    <t>CH</t>
  </si>
  <si>
    <t>CHE</t>
  </si>
  <si>
    <t>ISO 3166-2:CH</t>
  </si>
  <si>
    <t>SY</t>
  </si>
  <si>
    <t>SYR</t>
  </si>
  <si>
    <t>ISO 3166-2:SY</t>
  </si>
  <si>
    <t>TW</t>
  </si>
  <si>
    <t>TWN</t>
  </si>
  <si>
    <t>ISO 3166-2:TW</t>
  </si>
  <si>
    <t>TJ</t>
  </si>
  <si>
    <t>TJK</t>
  </si>
  <si>
    <t>ISO 3166-2:TJ</t>
  </si>
  <si>
    <t>TZ</t>
  </si>
  <si>
    <t>TZA</t>
  </si>
  <si>
    <t>ISO 3166-2:TZ</t>
  </si>
  <si>
    <t>TH</t>
  </si>
  <si>
    <t>THA</t>
  </si>
  <si>
    <t>ISO 3166-2:TH</t>
  </si>
  <si>
    <t>TL</t>
  </si>
  <si>
    <t>TLS</t>
  </si>
  <si>
    <t>ISO 3166-2:TL</t>
  </si>
  <si>
    <t>TG</t>
  </si>
  <si>
    <t>TGO</t>
  </si>
  <si>
    <t>ISO 3166-2:TG</t>
  </si>
  <si>
    <t>TK</t>
  </si>
  <si>
    <t>TKL</t>
  </si>
  <si>
    <t>ISO 3166-2:TK</t>
  </si>
  <si>
    <t>TO</t>
  </si>
  <si>
    <t>TON</t>
  </si>
  <si>
    <t>ISO 3166-2:TO</t>
  </si>
  <si>
    <t>TT</t>
  </si>
  <si>
    <t>TTO</t>
  </si>
  <si>
    <t>ISO 3166-2:TT</t>
  </si>
  <si>
    <t>TN</t>
  </si>
  <si>
    <t>TUN</t>
  </si>
  <si>
    <t>ISO 3166-2:TN</t>
  </si>
  <si>
    <t>TR</t>
  </si>
  <si>
    <t>TUR</t>
  </si>
  <si>
    <t>ISO 3166-2:TR</t>
  </si>
  <si>
    <t>TM</t>
  </si>
  <si>
    <t>TKM</t>
  </si>
  <si>
    <t>ISO 3166-2:TM</t>
  </si>
  <si>
    <t>TC</t>
  </si>
  <si>
    <t>TCA</t>
  </si>
  <si>
    <t>ISO 3166-2:TC</t>
  </si>
  <si>
    <t>TV</t>
  </si>
  <si>
    <t>TUV</t>
  </si>
  <si>
    <t>ISO 3166-2:TV</t>
  </si>
  <si>
    <t>UG</t>
  </si>
  <si>
    <t>UGA</t>
  </si>
  <si>
    <t>ISO 3166-2:UG</t>
  </si>
  <si>
    <t>UA</t>
  </si>
  <si>
    <t>UKR</t>
  </si>
  <si>
    <t>ISO 3166-2:UA</t>
  </si>
  <si>
    <t>AE</t>
  </si>
  <si>
    <t>ARE</t>
  </si>
  <si>
    <t>ISO 3166-2:AE</t>
  </si>
  <si>
    <t>GB</t>
  </si>
  <si>
    <t>GBR</t>
  </si>
  <si>
    <t>ISO 3166-2:GB</t>
  </si>
  <si>
    <t>US</t>
  </si>
  <si>
    <t>USA</t>
  </si>
  <si>
    <t>ISO 3166-2:US</t>
  </si>
  <si>
    <t>UM</t>
  </si>
  <si>
    <t>UMI</t>
  </si>
  <si>
    <t>ISO 3166-2:UM</t>
  </si>
  <si>
    <t>UY</t>
  </si>
  <si>
    <t>URY</t>
  </si>
  <si>
    <t>ISO 3166-2:UY</t>
  </si>
  <si>
    <t>UZ</t>
  </si>
  <si>
    <t>UZB</t>
  </si>
  <si>
    <t>ISO 3166-2:UZ</t>
  </si>
  <si>
    <t>VU</t>
  </si>
  <si>
    <t>VUT</t>
  </si>
  <si>
    <t>ISO 3166-2:VU</t>
  </si>
  <si>
    <t>VE</t>
  </si>
  <si>
    <t>VEN</t>
  </si>
  <si>
    <t>ISO 3166-2:VE</t>
  </si>
  <si>
    <t>VN</t>
  </si>
  <si>
    <t>VNM</t>
  </si>
  <si>
    <t>ISO 3166-2:VN</t>
  </si>
  <si>
    <t>VG</t>
  </si>
  <si>
    <t>VGB</t>
  </si>
  <si>
    <t>ISO 3166-2:VG</t>
  </si>
  <si>
    <t>VI</t>
  </si>
  <si>
    <t>VIR</t>
  </si>
  <si>
    <t>ISO 3166-2:VI</t>
  </si>
  <si>
    <t>WF</t>
  </si>
  <si>
    <t>WLF</t>
  </si>
  <si>
    <t>ISO 3166-2:WF</t>
  </si>
  <si>
    <t>EH</t>
  </si>
  <si>
    <t>ESH</t>
  </si>
  <si>
    <t>ISO 3166-2:EH</t>
  </si>
  <si>
    <t>YE</t>
  </si>
  <si>
    <t>YEM</t>
  </si>
  <si>
    <t>ISO 3166-2:YE</t>
  </si>
  <si>
    <t>ZM</t>
  </si>
  <si>
    <t>ZMB</t>
  </si>
  <si>
    <t>ISO 3166-2:ZM</t>
  </si>
  <si>
    <t>ZW</t>
  </si>
  <si>
    <t>English short name (using title case)</t>
  </si>
  <si>
    <t>Link to ISO 3166-2 subdivision codes</t>
  </si>
  <si>
    <t>Afghanistan Afghanistan</t>
  </si>
  <si>
    <t>Åland Islands Åland Islands</t>
  </si>
  <si>
    <t>Albania Albania</t>
  </si>
  <si>
    <t>Algeria Algeria</t>
  </si>
  <si>
    <t>American Samoa American Samoa</t>
  </si>
  <si>
    <t>Andorra Andorra</t>
  </si>
  <si>
    <t>Angola Angola</t>
  </si>
  <si>
    <t>Anguilla Anguilla</t>
  </si>
  <si>
    <t>Antarctica Antarctica</t>
  </si>
  <si>
    <t>Antigua and Barbuda Antigua and Barbuda</t>
  </si>
  <si>
    <t>Argentina Argentina</t>
  </si>
  <si>
    <t>Armenia Armenia</t>
  </si>
  <si>
    <t>Aruba Aruba</t>
  </si>
  <si>
    <t>Australia Australia</t>
  </si>
  <si>
    <t>Austria Austria</t>
  </si>
  <si>
    <t>Azerbaijan Azerbaijan</t>
  </si>
  <si>
    <t>Bahrain Bahrain</t>
  </si>
  <si>
    <t>Bangladesh Bangladesh</t>
  </si>
  <si>
    <t>Barbados Barbados</t>
  </si>
  <si>
    <t>Belarus Belarus</t>
  </si>
  <si>
    <t>Belgium Belgium</t>
  </si>
  <si>
    <t>Belize Belize</t>
  </si>
  <si>
    <t>Benin Benin</t>
  </si>
  <si>
    <t>Bermuda Bermuda</t>
  </si>
  <si>
    <t>Bhutan Bhutan</t>
  </si>
  <si>
    <t>Caribbean Netherlands Bonaire, Sint Eustatius and Saba</t>
  </si>
  <si>
    <t>Bosnia and Herzegovina Bosnia and Herzegovina</t>
  </si>
  <si>
    <t>Botswana Botswana</t>
  </si>
  <si>
    <t>Bouvet Island Bouvet Island</t>
  </si>
  <si>
    <t>Brazil Brazil</t>
  </si>
  <si>
    <t>British Indian Ocean Territory British Indian Ocean Territory</t>
  </si>
  <si>
    <t>Bulgaria Bulgaria</t>
  </si>
  <si>
    <t>Burkina Faso Burkina Faso</t>
  </si>
  <si>
    <t>Burundi Burundi</t>
  </si>
  <si>
    <t>Cape Verde Cabo Verde</t>
  </si>
  <si>
    <t>Cambodia Cambodia</t>
  </si>
  <si>
    <t>Cameroon Cameroon</t>
  </si>
  <si>
    <t>Canada Canada</t>
  </si>
  <si>
    <t>Cayman Islands Cayman Islands</t>
  </si>
  <si>
    <t>Central African Republic Central African Republic</t>
  </si>
  <si>
    <t>Chad Chad</t>
  </si>
  <si>
    <t>Chile Chile</t>
  </si>
  <si>
    <t>China China</t>
  </si>
  <si>
    <t>Christmas Island Christmas Island</t>
  </si>
  <si>
    <t>Cocos (Keeling) Islands Cocos (Keeling) Islands</t>
  </si>
  <si>
    <t>Colombia Colombia</t>
  </si>
  <si>
    <t>Comoros Comoros</t>
  </si>
  <si>
    <t>Democratic Republic of the Congo Congo, Democratic Republic of the</t>
  </si>
  <si>
    <t>Cook Islands Cook Islands</t>
  </si>
  <si>
    <t>Costa Rica Costa Rica</t>
  </si>
  <si>
    <t>Ivory Coast Côte d'Ivoire</t>
  </si>
  <si>
    <t>Croatia Croatia</t>
  </si>
  <si>
    <t>Cuba Cuba</t>
  </si>
  <si>
    <t>Curaçao Curaçao</t>
  </si>
  <si>
    <t>Cyprus Cyprus</t>
  </si>
  <si>
    <t>Denmark Denmark</t>
  </si>
  <si>
    <t>Djibouti Djibouti</t>
  </si>
  <si>
    <t>Dominica Dominica</t>
  </si>
  <si>
    <t>Dominican Republic Dominican Republic</t>
  </si>
  <si>
    <t>Ecuador Ecuador</t>
  </si>
  <si>
    <t>Egypt Egypt</t>
  </si>
  <si>
    <t>El Salvador El Salvador</t>
  </si>
  <si>
    <t>Equatorial Guinea Equatorial Guinea</t>
  </si>
  <si>
    <t>Eritrea Eritrea</t>
  </si>
  <si>
    <t>Estonia Estonia</t>
  </si>
  <si>
    <t>Eswatini Eswatini</t>
  </si>
  <si>
    <t>Ethiopia Ethiopia</t>
  </si>
  <si>
    <t>Falkland Islands Falkland Islands (Malvinas)</t>
  </si>
  <si>
    <t>Faroe Islands Faroe Islands</t>
  </si>
  <si>
    <t>Fiji Fiji</t>
  </si>
  <si>
    <t>Finland Finland</t>
  </si>
  <si>
    <t>France France</t>
  </si>
  <si>
    <t>French Guiana French Guiana</t>
  </si>
  <si>
    <t>French Polynesia French Polynesia</t>
  </si>
  <si>
    <t>French Southern and Antarctic Lands French Southern Territories</t>
  </si>
  <si>
    <t>Gabon Gabon</t>
  </si>
  <si>
    <t>Germany Germany</t>
  </si>
  <si>
    <t>Ghana Ghana</t>
  </si>
  <si>
    <t>Gibraltar Gibraltar</t>
  </si>
  <si>
    <t>Greece Greece</t>
  </si>
  <si>
    <t>Greenland Greenland</t>
  </si>
  <si>
    <t>Grenada Grenada</t>
  </si>
  <si>
    <t>Guadeloupe Guadeloupe</t>
  </si>
  <si>
    <t>Guam Guam</t>
  </si>
  <si>
    <t>Guatemala Guatemala</t>
  </si>
  <si>
    <t>Guernsey Guernsey</t>
  </si>
  <si>
    <t>Guinea Guinea</t>
  </si>
  <si>
    <t>Guinea-Bissau Guinea-Bissau</t>
  </si>
  <si>
    <t>Guyana Guyana</t>
  </si>
  <si>
    <t>Haiti Haiti</t>
  </si>
  <si>
    <t>Heard Island and McDonald Islands Heard Island and McDonald Islands</t>
  </si>
  <si>
    <t>Vatican City Holy See</t>
  </si>
  <si>
    <t>Honduras Honduras</t>
  </si>
  <si>
    <t>Hong Kong Hong Kong</t>
  </si>
  <si>
    <t>Hungary Hungary</t>
  </si>
  <si>
    <t>Iceland Iceland</t>
  </si>
  <si>
    <t>India India</t>
  </si>
  <si>
    <t>Indonesia Indonesia</t>
  </si>
  <si>
    <t>Iraq Iraq</t>
  </si>
  <si>
    <t>Isle of Man Isle of Man</t>
  </si>
  <si>
    <t>Israel Israel</t>
  </si>
  <si>
    <t>Italy Italy</t>
  </si>
  <si>
    <t>Jamaica Jamaica</t>
  </si>
  <si>
    <t>Japan Japan</t>
  </si>
  <si>
    <t>Jersey Jersey</t>
  </si>
  <si>
    <t>Jordan Jordan</t>
  </si>
  <si>
    <t>Kazakhstan Kazakhstan</t>
  </si>
  <si>
    <t>Kenya Kenya</t>
  </si>
  <si>
    <t>Kiribati Kiribati</t>
  </si>
  <si>
    <t>Kuwait Kuwait</t>
  </si>
  <si>
    <t>Kyrgyzstan Kyrgyzstan</t>
  </si>
  <si>
    <t>Latvia Latvia</t>
  </si>
  <si>
    <t>Lebanon Lebanon</t>
  </si>
  <si>
    <t>Lesotho Lesotho</t>
  </si>
  <si>
    <t>Liberia Liberia</t>
  </si>
  <si>
    <t>Libya Libya</t>
  </si>
  <si>
    <t>Liechtenstein Liechtenstein</t>
  </si>
  <si>
    <t>Lithuania Lithuania</t>
  </si>
  <si>
    <t>Luxembourg Luxembourg</t>
  </si>
  <si>
    <t>Macau Macao</t>
  </si>
  <si>
    <t>Madagascar Madagascar</t>
  </si>
  <si>
    <t>Malawi Malawi</t>
  </si>
  <si>
    <t>Malaysia Malaysia</t>
  </si>
  <si>
    <t>Maldives Maldives</t>
  </si>
  <si>
    <t>Mali Mali</t>
  </si>
  <si>
    <t>Malta Malta</t>
  </si>
  <si>
    <t>Marshall Islands Marshall Islands</t>
  </si>
  <si>
    <t>Martinique Martinique</t>
  </si>
  <si>
    <t>Mauritania Mauritania</t>
  </si>
  <si>
    <t>Mauritius Mauritius</t>
  </si>
  <si>
    <t>Mayotte Mayotte</t>
  </si>
  <si>
    <t>Mexico Mexico</t>
  </si>
  <si>
    <t>Monaco Monaco</t>
  </si>
  <si>
    <t>Mongolia Mongolia</t>
  </si>
  <si>
    <t>Montenegro Montenegro</t>
  </si>
  <si>
    <t>Montserrat Montserrat</t>
  </si>
  <si>
    <t>Morocco Morocco</t>
  </si>
  <si>
    <t>Mozambique Mozambique</t>
  </si>
  <si>
    <t>Myanmar Myanmar</t>
  </si>
  <si>
    <t>Namibia Namibia</t>
  </si>
  <si>
    <t>Nauru Nauru</t>
  </si>
  <si>
    <t>Nepal Nepal</t>
  </si>
  <si>
    <t>Netherlands Netherlands</t>
  </si>
  <si>
    <t>New Caledonia New Caledonia</t>
  </si>
  <si>
    <t>New Zealand New Zealand</t>
  </si>
  <si>
    <t>Nicaragua Nicaragua</t>
  </si>
  <si>
    <t>Niger Niger</t>
  </si>
  <si>
    <t>Nigeria Nigeria</t>
  </si>
  <si>
    <t>Niue Niue</t>
  </si>
  <si>
    <t>Norfolk Island Norfolk Island</t>
  </si>
  <si>
    <t>Northern Mariana Islands Northern Mariana Islands</t>
  </si>
  <si>
    <t>Norway Norway</t>
  </si>
  <si>
    <t>Oman Oman</t>
  </si>
  <si>
    <t>Pakistan Pakistan</t>
  </si>
  <si>
    <t>Palau Palau</t>
  </si>
  <si>
    <t>Panama Panama</t>
  </si>
  <si>
    <t>Papua New Guinea Papua New Guinea</t>
  </si>
  <si>
    <t>Paraguay Paraguay</t>
  </si>
  <si>
    <t>Peru Peru</t>
  </si>
  <si>
    <t>Philippines Philippines</t>
  </si>
  <si>
    <t>Pitcairn Islands Pitcairn</t>
  </si>
  <si>
    <t>Poland Poland</t>
  </si>
  <si>
    <t>Portugal Portugal</t>
  </si>
  <si>
    <t>Puerto Rico Puerto Rico</t>
  </si>
  <si>
    <t>Qatar Qatar</t>
  </si>
  <si>
    <t>Réunion Réunion</t>
  </si>
  <si>
    <t>Romania Romania</t>
  </si>
  <si>
    <t>Rwanda Rwanda</t>
  </si>
  <si>
    <t>Saint Barthélemy Saint Barthélemy</t>
  </si>
  <si>
    <t>Saint Kitts and Nevis Saint Kitts and Nevis</t>
  </si>
  <si>
    <t>Saint Lucia Saint Lucia</t>
  </si>
  <si>
    <t>Collectivity of Saint Martin Saint Martin (French part)</t>
  </si>
  <si>
    <t>Saint Pierre and Miquelon Saint Pierre and Miquelon</t>
  </si>
  <si>
    <t>Saint Vincent and the Grenadines Saint Vincent and the Grenadines</t>
  </si>
  <si>
    <t>Samoa Samoa</t>
  </si>
  <si>
    <t>San Marino San Marino</t>
  </si>
  <si>
    <t>Saudi Arabia Saudi Arabia</t>
  </si>
  <si>
    <t>Senegal Senegal</t>
  </si>
  <si>
    <t>Serbia Serbia</t>
  </si>
  <si>
    <t>Seychelles Seychelles</t>
  </si>
  <si>
    <t>Sierra Leone Sierra Leone</t>
  </si>
  <si>
    <t>Singapore Singapore</t>
  </si>
  <si>
    <t>Sint Maarten Sint Maarten (Dutch part)</t>
  </si>
  <si>
    <t>Slovakia Slovakia</t>
  </si>
  <si>
    <t>Slovenia Slovenia</t>
  </si>
  <si>
    <t>Solomon Islands Solomon Islands</t>
  </si>
  <si>
    <t>Somalia Somalia</t>
  </si>
  <si>
    <t>South Africa South Africa</t>
  </si>
  <si>
    <t>South Georgia and the South Sandwich Islands South Georgia and the South Sandwich Islands</t>
  </si>
  <si>
    <t>South Sudan South Sudan</t>
  </si>
  <si>
    <t>Spain Spain</t>
  </si>
  <si>
    <t>Sri Lanka Sri Lanka</t>
  </si>
  <si>
    <t>Sudan Sudan</t>
  </si>
  <si>
    <t>Suriname Suriname</t>
  </si>
  <si>
    <t>Svalbard and Jan Mayen Svalbard and Jan Mayen</t>
  </si>
  <si>
    <t>Sweden Sweden</t>
  </si>
  <si>
    <t>Switzerland Switzerland</t>
  </si>
  <si>
    <t>Tajikistan Tajikistan</t>
  </si>
  <si>
    <t>Thailand Thailand</t>
  </si>
  <si>
    <t>East Timor Timor-Leste</t>
  </si>
  <si>
    <t>Togo Togo</t>
  </si>
  <si>
    <t>Tokelau Tokelau</t>
  </si>
  <si>
    <t>Tonga Tonga</t>
  </si>
  <si>
    <t>Trinidad and Tobago Trinidad and Tobago</t>
  </si>
  <si>
    <t>Tunisia Tunisia</t>
  </si>
  <si>
    <t>Turkey Turkey</t>
  </si>
  <si>
    <t>Turkmenistan Turkmenistan</t>
  </si>
  <si>
    <t>Turks and Caicos Islands Turks and Caicos Islands</t>
  </si>
  <si>
    <t>Tuvalu Tuvalu</t>
  </si>
  <si>
    <t>Uganda Uganda</t>
  </si>
  <si>
    <t>Ukraine Ukraine</t>
  </si>
  <si>
    <t>United Arab Emirates United Arab Emirates</t>
  </si>
  <si>
    <t>United States Minor Outlying Islands United States Minor Outlying Islands</t>
  </si>
  <si>
    <t>Uruguay Uruguay</t>
  </si>
  <si>
    <t>Uzbekistan Uzbekistan</t>
  </si>
  <si>
    <t>Vanuatu Vanuatu</t>
  </si>
  <si>
    <t>Vietnam Viet Nam</t>
  </si>
  <si>
    <t>Wallis and Futuna Wallis and Futuna</t>
  </si>
  <si>
    <t>Western Sahara Western Sahara</t>
  </si>
  <si>
    <t>Yemen Yemen</t>
  </si>
  <si>
    <t>Zambia Zambia</t>
  </si>
  <si>
    <t>Zimbabwe Zimbabwe</t>
  </si>
  <si>
    <t>Bolivia Bolivia</t>
  </si>
  <si>
    <t>Brunei Brunei</t>
  </si>
  <si>
    <t>Myanmar</t>
  </si>
  <si>
    <t>Democratic Republic of the Congo</t>
  </si>
  <si>
    <t>Georgia Georgia</t>
  </si>
  <si>
    <t>The Gambia The Gambia</t>
  </si>
  <si>
    <t>Ivory Coast</t>
  </si>
  <si>
    <t>Czech Republic Czech Republic</t>
  </si>
  <si>
    <t>The Gambia</t>
  </si>
  <si>
    <t>Iran Iran</t>
  </si>
  <si>
    <t>Ireland Ireland</t>
  </si>
  <si>
    <t>North Korea</t>
  </si>
  <si>
    <t>South Korea</t>
  </si>
  <si>
    <t>North Korea North Korea</t>
  </si>
  <si>
    <t>South Korea South Korea</t>
  </si>
  <si>
    <t>Laos Laos</t>
  </si>
  <si>
    <t>Macedonia Macedonia</t>
  </si>
  <si>
    <t>Micronesia Micronesia</t>
  </si>
  <si>
    <t>Moldova Moldova</t>
  </si>
  <si>
    <t>Micronesia</t>
  </si>
  <si>
    <t>Northern Mariana Islands</t>
  </si>
  <si>
    <t>Russia Russia</t>
  </si>
  <si>
    <t>Saint Helena Saint Helena</t>
  </si>
  <si>
    <t xml:space="preserve">Sao Tome and Principe  Sao Tome and Principe </t>
  </si>
  <si>
    <t>Syria Syria</t>
  </si>
  <si>
    <t>Taiwan Taiwan</t>
  </si>
  <si>
    <t>Turks &amp; Caicos Islands</t>
  </si>
  <si>
    <t>United Kingdom United Kingdom</t>
  </si>
  <si>
    <t>United States United States</t>
  </si>
  <si>
    <t>Venezuela Venezuela</t>
  </si>
  <si>
    <t>Tanzania Tanzania</t>
  </si>
  <si>
    <t>Saint Pierre and Miquelon</t>
  </si>
  <si>
    <t>Réunion</t>
  </si>
  <si>
    <t>AN</t>
  </si>
  <si>
    <t>Republic of the Congo Republic of the Congo</t>
  </si>
  <si>
    <t>Republic of the Congo</t>
  </si>
  <si>
    <t>Central African Republic</t>
  </si>
  <si>
    <t>British Virgin Islands</t>
  </si>
  <si>
    <t>United States Virgin Islands United States Virgin Islands</t>
  </si>
  <si>
    <t>United States Virgin Islands</t>
  </si>
  <si>
    <t>British Virgin Islands British Virgin Islands</t>
  </si>
  <si>
    <t>The Bahamas The Bahamas</t>
  </si>
  <si>
    <t>The Bahamas</t>
  </si>
  <si>
    <t>Happiness.Rank</t>
  </si>
  <si>
    <t>Happiness.Score</t>
  </si>
  <si>
    <t>Whisker.high</t>
  </si>
  <si>
    <t>Whisker.low</t>
  </si>
  <si>
    <t>Economy..GDP.per.Capita.</t>
  </si>
  <si>
    <t>Family</t>
  </si>
  <si>
    <t>Health..Life.Expectancy.</t>
  </si>
  <si>
    <t>Freedom</t>
  </si>
  <si>
    <t>Generosity</t>
  </si>
  <si>
    <t>Trust..Government.Corruption.</t>
  </si>
  <si>
    <t>Dystopia.Residual</t>
  </si>
  <si>
    <t>Norway</t>
  </si>
  <si>
    <t>Denmark</t>
  </si>
  <si>
    <t>Iceland</t>
  </si>
  <si>
    <t>Switzerland</t>
  </si>
  <si>
    <t>Finland</t>
  </si>
  <si>
    <t>Netherlands</t>
  </si>
  <si>
    <t>Canada</t>
  </si>
  <si>
    <t>New Zealand</t>
  </si>
  <si>
    <t>Sweden</t>
  </si>
  <si>
    <t>Australia</t>
  </si>
  <si>
    <t>Israel</t>
  </si>
  <si>
    <t>Costa Rica</t>
  </si>
  <si>
    <t>Austria</t>
  </si>
  <si>
    <t>United States</t>
  </si>
  <si>
    <t>Ireland</t>
  </si>
  <si>
    <t>Germany</t>
  </si>
  <si>
    <t>Belgium</t>
  </si>
  <si>
    <t>Luxembourg</t>
  </si>
  <si>
    <t>United Kingdom</t>
  </si>
  <si>
    <t>Chile</t>
  </si>
  <si>
    <t>United Arab Emirates</t>
  </si>
  <si>
    <t>Brazil</t>
  </si>
  <si>
    <t>Czech Republic</t>
  </si>
  <si>
    <t>Argentina</t>
  </si>
  <si>
    <t>Mexico</t>
  </si>
  <si>
    <t>Singapore</t>
  </si>
  <si>
    <t>Malta</t>
  </si>
  <si>
    <t>Uruguay</t>
  </si>
  <si>
    <t>Guatemala</t>
  </si>
  <si>
    <t>Panama</t>
  </si>
  <si>
    <t>France</t>
  </si>
  <si>
    <t>Thailand</t>
  </si>
  <si>
    <t>Spain</t>
  </si>
  <si>
    <t>Qatar</t>
  </si>
  <si>
    <t>Colombia</t>
  </si>
  <si>
    <t>Saudi Arabia</t>
  </si>
  <si>
    <t>Trinidad and Tobago</t>
  </si>
  <si>
    <t>Kuwait</t>
  </si>
  <si>
    <t>Slovakia</t>
  </si>
  <si>
    <t>Bahrain</t>
  </si>
  <si>
    <t>Malaysia</t>
  </si>
  <si>
    <t>Nicaragua</t>
  </si>
  <si>
    <t>Ecuador</t>
  </si>
  <si>
    <t>El Salvador</t>
  </si>
  <si>
    <t>Poland</t>
  </si>
  <si>
    <t>Uzbekistan</t>
  </si>
  <si>
    <t>Italy</t>
  </si>
  <si>
    <t>Russia</t>
  </si>
  <si>
    <t>Belize</t>
  </si>
  <si>
    <t>Japan</t>
  </si>
  <si>
    <t>Lithuania</t>
  </si>
  <si>
    <t>Algeria</t>
  </si>
  <si>
    <t>Latvia</t>
  </si>
  <si>
    <t>Moldova</t>
  </si>
  <si>
    <t>Romania</t>
  </si>
  <si>
    <t>Bolivia</t>
  </si>
  <si>
    <t>Turkmenistan</t>
  </si>
  <si>
    <t>Kazakhstan</t>
  </si>
  <si>
    <t>Slovenia</t>
  </si>
  <si>
    <t>Peru</t>
  </si>
  <si>
    <t>Mauritius</t>
  </si>
  <si>
    <t>Cyprus</t>
  </si>
  <si>
    <t>Estonia</t>
  </si>
  <si>
    <t>Belarus</t>
  </si>
  <si>
    <t>Libya</t>
  </si>
  <si>
    <t>Turkey</t>
  </si>
  <si>
    <t>Paraguay</t>
  </si>
  <si>
    <t>Philippines</t>
  </si>
  <si>
    <t>Serbia</t>
  </si>
  <si>
    <t>Jordan</t>
  </si>
  <si>
    <t>Hungary</t>
  </si>
  <si>
    <t>Jamaica</t>
  </si>
  <si>
    <t>Croatia</t>
  </si>
  <si>
    <t>China</t>
  </si>
  <si>
    <t>Pakistan</t>
  </si>
  <si>
    <t>Indonesia</t>
  </si>
  <si>
    <t>Venezuela</t>
  </si>
  <si>
    <t>Montenegro</t>
  </si>
  <si>
    <t>Morocco</t>
  </si>
  <si>
    <t>Azerbaijan</t>
  </si>
  <si>
    <t>Dominican Republic</t>
  </si>
  <si>
    <t>Greece</t>
  </si>
  <si>
    <t>Lebanon</t>
  </si>
  <si>
    <t>Portugal</t>
  </si>
  <si>
    <t>Bosnia and Herzegovina</t>
  </si>
  <si>
    <t>Honduras</t>
  </si>
  <si>
    <t>Macedonia</t>
  </si>
  <si>
    <t>Somalia</t>
  </si>
  <si>
    <t>Vietnam</t>
  </si>
  <si>
    <t>Nigeria</t>
  </si>
  <si>
    <t>Tajikistan</t>
  </si>
  <si>
    <t>Bhutan</t>
  </si>
  <si>
    <t>Kyrgyzstan</t>
  </si>
  <si>
    <t>Nepal</t>
  </si>
  <si>
    <t>Mongolia</t>
  </si>
  <si>
    <t>South Africa</t>
  </si>
  <si>
    <t>Tunisia</t>
  </si>
  <si>
    <t>Palestinian Territories</t>
  </si>
  <si>
    <t>Egypt</t>
  </si>
  <si>
    <t>Bulgaria</t>
  </si>
  <si>
    <t>Sierra Leone</t>
  </si>
  <si>
    <t>Cameroon</t>
  </si>
  <si>
    <t>Iran</t>
  </si>
  <si>
    <t>Albania</t>
  </si>
  <si>
    <t>Bangladesh</t>
  </si>
  <si>
    <t>Namibia</t>
  </si>
  <si>
    <t>Kenya</t>
  </si>
  <si>
    <t>Mozambique</t>
  </si>
  <si>
    <t>Senegal</t>
  </si>
  <si>
    <t>Zambia</t>
  </si>
  <si>
    <t>Iraq</t>
  </si>
  <si>
    <t>Gabon</t>
  </si>
  <si>
    <t>Ethiopia</t>
  </si>
  <si>
    <t>Sri Lanka</t>
  </si>
  <si>
    <t>Armenia</t>
  </si>
  <si>
    <t>India</t>
  </si>
  <si>
    <t>Mauritania</t>
  </si>
  <si>
    <t>Georgia</t>
  </si>
  <si>
    <t>Mali</t>
  </si>
  <si>
    <t>Cambodia</t>
  </si>
  <si>
    <t>Sudan</t>
  </si>
  <si>
    <t>Ghana</t>
  </si>
  <si>
    <t>Ukraine</t>
  </si>
  <si>
    <t>Uganda</t>
  </si>
  <si>
    <t>Burkina Faso</t>
  </si>
  <si>
    <t>Niger</t>
  </si>
  <si>
    <t>Malawi</t>
  </si>
  <si>
    <t>Chad</t>
  </si>
  <si>
    <t>Zimbabwe</t>
  </si>
  <si>
    <t>Lesotho</t>
  </si>
  <si>
    <t>Angola</t>
  </si>
  <si>
    <t>Afghanistan</t>
  </si>
  <si>
    <t>Botswana</t>
  </si>
  <si>
    <t>Benin</t>
  </si>
  <si>
    <t>Madagascar</t>
  </si>
  <si>
    <t>Haiti</t>
  </si>
  <si>
    <t>Yemen</t>
  </si>
  <si>
    <t>Liberia</t>
  </si>
  <si>
    <t>Guinea</t>
  </si>
  <si>
    <t>Togo</t>
  </si>
  <si>
    <t>Rwanda</t>
  </si>
  <si>
    <t>Syria</t>
  </si>
  <si>
    <t>Tanzania</t>
  </si>
  <si>
    <t>Burundi</t>
  </si>
  <si>
    <t>Taiwan</t>
  </si>
  <si>
    <t>Hong Kong</t>
  </si>
  <si>
    <t>Palestinian Territories Palestinian Territories</t>
  </si>
  <si>
    <t>Name</t>
  </si>
  <si>
    <t>Happiness Rank</t>
  </si>
  <si>
    <t>Happiness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</si>
</sst>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6"/>
  <sheetViews>
    <sheetView workbookViewId="0">
      <selection activeCell="A155" sqref="A155:XFD155"/>
    </sheetView>
  </sheetViews>
  <sheetFormatPr defaultRowHeight="14.5" x14ac:dyDescent="0.35"/>
  <cols>
    <col min="1" max="1" width="10.81640625" customWidth="1"/>
    <col min="2" max="2" width="21.26953125" customWidth="1"/>
  </cols>
  <sheetData>
    <row r="1" spans="1:21" x14ac:dyDescent="0.35">
      <c r="A1" t="s">
        <v>240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5">
      <c r="A2" t="str">
        <f>VLOOKUP(SUBSTITUTE(TRIM(B2),"&amp;","and"),codes!$B$3:$C$251,2,FALSE)</f>
        <v>AF</v>
      </c>
      <c r="B2" t="s">
        <v>20</v>
      </c>
      <c r="C2" t="s">
        <v>21</v>
      </c>
      <c r="D2">
        <v>31056997</v>
      </c>
      <c r="E2">
        <v>647500</v>
      </c>
      <c r="F2">
        <v>48</v>
      </c>
      <c r="G2">
        <v>0</v>
      </c>
      <c r="H2">
        <v>23.06</v>
      </c>
      <c r="I2">
        <v>163.07</v>
      </c>
      <c r="J2">
        <v>700</v>
      </c>
      <c r="K2">
        <v>36</v>
      </c>
      <c r="L2">
        <v>3.2</v>
      </c>
      <c r="M2">
        <v>12.13</v>
      </c>
      <c r="N2">
        <v>0.22</v>
      </c>
      <c r="O2">
        <v>87.65</v>
      </c>
      <c r="P2">
        <v>1</v>
      </c>
      <c r="Q2">
        <v>46.6</v>
      </c>
      <c r="R2">
        <v>20.34</v>
      </c>
      <c r="S2">
        <v>0.38</v>
      </c>
      <c r="T2">
        <v>0.24</v>
      </c>
      <c r="U2">
        <v>0.38</v>
      </c>
    </row>
    <row r="3" spans="1:21" x14ac:dyDescent="0.35">
      <c r="A3" t="str">
        <f>VLOOKUP(SUBSTITUTE(TRIM(B3),"&amp;","and"),codes!$B$3:$C$251,2,FALSE)</f>
        <v>AL</v>
      </c>
      <c r="B3" t="s">
        <v>22</v>
      </c>
      <c r="C3" t="s">
        <v>23</v>
      </c>
      <c r="D3">
        <v>3581655</v>
      </c>
      <c r="E3">
        <v>28748</v>
      </c>
      <c r="F3">
        <v>124.6</v>
      </c>
      <c r="G3">
        <v>1.26</v>
      </c>
      <c r="H3">
        <v>-4.93</v>
      </c>
      <c r="I3">
        <v>21.52</v>
      </c>
      <c r="J3">
        <v>4500</v>
      </c>
      <c r="K3">
        <v>86.5</v>
      </c>
      <c r="L3">
        <v>71.2</v>
      </c>
      <c r="M3">
        <v>21.09</v>
      </c>
      <c r="N3">
        <v>4.42</v>
      </c>
      <c r="O3">
        <v>74.489999999999995</v>
      </c>
      <c r="P3">
        <v>3</v>
      </c>
      <c r="Q3">
        <v>15.11</v>
      </c>
      <c r="R3">
        <v>5.22</v>
      </c>
      <c r="S3">
        <v>0.23200000000000001</v>
      </c>
      <c r="T3">
        <v>0.188</v>
      </c>
      <c r="U3">
        <v>0.57899999999999996</v>
      </c>
    </row>
    <row r="4" spans="1:21" x14ac:dyDescent="0.35">
      <c r="A4" t="str">
        <f>VLOOKUP(SUBSTITUTE(TRIM(B4),"&amp;","and"),codes!$B$3:$C$251,2,FALSE)</f>
        <v>DZ</v>
      </c>
      <c r="B4" t="s">
        <v>24</v>
      </c>
      <c r="C4" t="s">
        <v>25</v>
      </c>
      <c r="D4">
        <v>32930091</v>
      </c>
      <c r="E4">
        <v>2381740</v>
      </c>
      <c r="F4">
        <v>13.8</v>
      </c>
      <c r="G4">
        <v>0.04</v>
      </c>
      <c r="H4">
        <v>-0.39</v>
      </c>
      <c r="I4">
        <v>31</v>
      </c>
      <c r="J4">
        <v>6000</v>
      </c>
      <c r="K4">
        <v>70</v>
      </c>
      <c r="L4">
        <v>78.099999999999994</v>
      </c>
      <c r="M4">
        <v>3.22</v>
      </c>
      <c r="N4">
        <v>0.25</v>
      </c>
      <c r="O4">
        <v>96.53</v>
      </c>
      <c r="P4">
        <v>1</v>
      </c>
      <c r="Q4">
        <v>17.14</v>
      </c>
      <c r="R4">
        <v>4.6100000000000003</v>
      </c>
      <c r="S4">
        <v>0.10100000000000001</v>
      </c>
      <c r="T4">
        <v>0.6</v>
      </c>
      <c r="U4">
        <v>0.29799999999999999</v>
      </c>
    </row>
    <row r="5" spans="1:21" x14ac:dyDescent="0.35">
      <c r="A5" t="str">
        <f>VLOOKUP(SUBSTITUTE(TRIM(B5),"&amp;","and"),codes!$B$3:$C$251,2,FALSE)</f>
        <v>AS</v>
      </c>
      <c r="B5" t="s">
        <v>26</v>
      </c>
      <c r="C5" t="s">
        <v>27</v>
      </c>
      <c r="D5">
        <v>57794</v>
      </c>
      <c r="E5">
        <v>199</v>
      </c>
      <c r="F5">
        <v>290.39999999999998</v>
      </c>
      <c r="G5">
        <v>58.29</v>
      </c>
      <c r="H5">
        <v>-20.71</v>
      </c>
      <c r="I5">
        <v>9.27</v>
      </c>
      <c r="J5">
        <v>8000</v>
      </c>
      <c r="K5">
        <v>97</v>
      </c>
      <c r="L5">
        <v>259.5</v>
      </c>
      <c r="M5">
        <v>10</v>
      </c>
      <c r="N5">
        <v>15</v>
      </c>
      <c r="O5">
        <v>75</v>
      </c>
      <c r="P5">
        <v>2</v>
      </c>
      <c r="Q5">
        <v>22.46</v>
      </c>
      <c r="R5">
        <v>3.27</v>
      </c>
    </row>
    <row r="6" spans="1:21" x14ac:dyDescent="0.35">
      <c r="A6" t="str">
        <f>VLOOKUP(SUBSTITUTE(TRIM(B6),"&amp;","and"),codes!$B$3:$C$251,2,FALSE)</f>
        <v>AD</v>
      </c>
      <c r="B6" t="s">
        <v>28</v>
      </c>
      <c r="C6" t="s">
        <v>29</v>
      </c>
      <c r="D6">
        <v>71201</v>
      </c>
      <c r="E6">
        <v>468</v>
      </c>
      <c r="F6">
        <v>152.1</v>
      </c>
      <c r="G6">
        <v>0</v>
      </c>
      <c r="H6">
        <v>6.6</v>
      </c>
      <c r="I6">
        <v>4.05</v>
      </c>
      <c r="J6">
        <v>19000</v>
      </c>
      <c r="K6">
        <v>100</v>
      </c>
      <c r="L6">
        <v>497.2</v>
      </c>
      <c r="M6">
        <v>2.2200000000000002</v>
      </c>
      <c r="N6">
        <v>0</v>
      </c>
      <c r="O6">
        <v>97.78</v>
      </c>
      <c r="P6">
        <v>3</v>
      </c>
      <c r="Q6">
        <v>8.7100000000000009</v>
      </c>
      <c r="R6">
        <v>6.25</v>
      </c>
    </row>
    <row r="7" spans="1:21" x14ac:dyDescent="0.35">
      <c r="A7" t="str">
        <f>VLOOKUP(SUBSTITUTE(TRIM(B7),"&amp;","and"),codes!$B$3:$C$251,2,FALSE)</f>
        <v>AO</v>
      </c>
      <c r="B7" t="s">
        <v>30</v>
      </c>
      <c r="C7" t="s">
        <v>31</v>
      </c>
      <c r="D7">
        <v>12127071</v>
      </c>
      <c r="E7">
        <v>1246700</v>
      </c>
      <c r="F7">
        <v>9.6999999999999993</v>
      </c>
      <c r="G7">
        <v>0.13</v>
      </c>
      <c r="H7">
        <v>0</v>
      </c>
      <c r="I7">
        <v>191.19</v>
      </c>
      <c r="J7">
        <v>1900</v>
      </c>
      <c r="K7">
        <v>42</v>
      </c>
      <c r="L7">
        <v>7.8</v>
      </c>
      <c r="M7">
        <v>2.41</v>
      </c>
      <c r="N7">
        <v>0.24</v>
      </c>
      <c r="O7">
        <v>97.35</v>
      </c>
      <c r="Q7">
        <v>45.11</v>
      </c>
      <c r="R7">
        <v>24.2</v>
      </c>
      <c r="S7">
        <v>9.6000000000000002E-2</v>
      </c>
      <c r="T7">
        <v>0.65800000000000003</v>
      </c>
      <c r="U7">
        <v>0.246</v>
      </c>
    </row>
    <row r="8" spans="1:21" x14ac:dyDescent="0.35">
      <c r="A8" t="str">
        <f>VLOOKUP(SUBSTITUTE(TRIM(B8),"&amp;","and"),codes!$B$3:$C$251,2,FALSE)</f>
        <v>AI</v>
      </c>
      <c r="B8" t="s">
        <v>32</v>
      </c>
      <c r="C8" t="s">
        <v>33</v>
      </c>
      <c r="D8">
        <v>13477</v>
      </c>
      <c r="E8">
        <v>102</v>
      </c>
      <c r="F8">
        <v>132.1</v>
      </c>
      <c r="G8">
        <v>59.8</v>
      </c>
      <c r="H8">
        <v>10.76</v>
      </c>
      <c r="I8">
        <v>21.03</v>
      </c>
      <c r="J8">
        <v>8600</v>
      </c>
      <c r="K8">
        <v>95</v>
      </c>
      <c r="L8">
        <v>460</v>
      </c>
      <c r="M8">
        <v>0</v>
      </c>
      <c r="N8">
        <v>0</v>
      </c>
      <c r="O8">
        <v>100</v>
      </c>
      <c r="P8">
        <v>2</v>
      </c>
      <c r="Q8">
        <v>14.17</v>
      </c>
      <c r="R8">
        <v>5.34</v>
      </c>
      <c r="S8">
        <v>0.04</v>
      </c>
      <c r="T8">
        <v>0.18</v>
      </c>
      <c r="U8">
        <v>0.78</v>
      </c>
    </row>
    <row r="9" spans="1:21" x14ac:dyDescent="0.35">
      <c r="A9" t="str">
        <f>VLOOKUP(SUBSTITUTE(TRIM(B9),"&amp;","and"),codes!$B$3:$C$251,2,FALSE)</f>
        <v>AG</v>
      </c>
      <c r="B9" t="s">
        <v>34</v>
      </c>
      <c r="C9" t="s">
        <v>33</v>
      </c>
      <c r="D9">
        <v>69108</v>
      </c>
      <c r="E9">
        <v>443</v>
      </c>
      <c r="F9">
        <v>156</v>
      </c>
      <c r="G9">
        <v>34.54</v>
      </c>
      <c r="H9">
        <v>-6.15</v>
      </c>
      <c r="I9">
        <v>19.46</v>
      </c>
      <c r="J9">
        <v>11000</v>
      </c>
      <c r="K9">
        <v>89</v>
      </c>
      <c r="L9">
        <v>549.9</v>
      </c>
      <c r="M9">
        <v>18.18</v>
      </c>
      <c r="N9">
        <v>4.55</v>
      </c>
      <c r="O9">
        <v>77.27</v>
      </c>
      <c r="P9">
        <v>2</v>
      </c>
      <c r="Q9">
        <v>16.93</v>
      </c>
      <c r="R9">
        <v>5.37</v>
      </c>
      <c r="S9">
        <v>3.7999999999999999E-2</v>
      </c>
      <c r="T9">
        <v>0.22</v>
      </c>
      <c r="U9">
        <v>0.74299999999999999</v>
      </c>
    </row>
    <row r="10" spans="1:21" x14ac:dyDescent="0.35">
      <c r="A10" t="str">
        <f>VLOOKUP(SUBSTITUTE(TRIM(B10),"&amp;","and"),codes!$B$3:$C$251,2,FALSE)</f>
        <v>AR</v>
      </c>
      <c r="B10" t="s">
        <v>35</v>
      </c>
      <c r="C10" t="s">
        <v>33</v>
      </c>
      <c r="D10">
        <v>39921833</v>
      </c>
      <c r="E10">
        <v>2766890</v>
      </c>
      <c r="F10">
        <v>14.4</v>
      </c>
      <c r="G10">
        <v>0.18</v>
      </c>
      <c r="H10">
        <v>0.61</v>
      </c>
      <c r="I10">
        <v>15.18</v>
      </c>
      <c r="J10">
        <v>11200</v>
      </c>
      <c r="K10">
        <v>97.1</v>
      </c>
      <c r="L10">
        <v>220.4</v>
      </c>
      <c r="M10">
        <v>12.31</v>
      </c>
      <c r="N10">
        <v>0.48</v>
      </c>
      <c r="O10">
        <v>87.21</v>
      </c>
      <c r="P10">
        <v>3</v>
      </c>
      <c r="Q10">
        <v>16.73</v>
      </c>
      <c r="R10">
        <v>7.55</v>
      </c>
      <c r="S10">
        <v>9.5000000000000001E-2</v>
      </c>
      <c r="T10">
        <v>0.35799999999999998</v>
      </c>
      <c r="U10">
        <v>0.54700000000000004</v>
      </c>
    </row>
    <row r="11" spans="1:21" x14ac:dyDescent="0.35">
      <c r="A11" t="str">
        <f>VLOOKUP(SUBSTITUTE(TRIM(B11),"&amp;","and"),codes!$B$3:$C$251,2,FALSE)</f>
        <v>AM</v>
      </c>
      <c r="B11" t="s">
        <v>36</v>
      </c>
      <c r="C11" t="s">
        <v>37</v>
      </c>
      <c r="D11">
        <v>2976372</v>
      </c>
      <c r="E11">
        <v>29800</v>
      </c>
      <c r="F11">
        <v>99.9</v>
      </c>
      <c r="G11">
        <v>0</v>
      </c>
      <c r="H11">
        <v>-6.47</v>
      </c>
      <c r="I11">
        <v>23.28</v>
      </c>
      <c r="J11">
        <v>3500</v>
      </c>
      <c r="K11">
        <v>98.6</v>
      </c>
      <c r="L11">
        <v>195.7</v>
      </c>
      <c r="M11">
        <v>17.55</v>
      </c>
      <c r="N11">
        <v>2.2999999999999998</v>
      </c>
      <c r="O11">
        <v>80.150000000000006</v>
      </c>
      <c r="P11">
        <v>4</v>
      </c>
      <c r="Q11">
        <v>12.07</v>
      </c>
      <c r="R11">
        <v>8.23</v>
      </c>
      <c r="S11">
        <v>0.23899999999999999</v>
      </c>
      <c r="T11">
        <v>0.34300000000000003</v>
      </c>
      <c r="U11">
        <v>0.41799999999999998</v>
      </c>
    </row>
    <row r="12" spans="1:21" x14ac:dyDescent="0.35">
      <c r="A12" t="str">
        <f>VLOOKUP(SUBSTITUTE(TRIM(B12),"&amp;","and"),codes!$B$3:$C$251,2,FALSE)</f>
        <v>AW</v>
      </c>
      <c r="B12" t="s">
        <v>38</v>
      </c>
      <c r="C12" t="s">
        <v>33</v>
      </c>
      <c r="D12">
        <v>71891</v>
      </c>
      <c r="E12">
        <v>193</v>
      </c>
      <c r="F12">
        <v>372.5</v>
      </c>
      <c r="G12">
        <v>35.49</v>
      </c>
      <c r="H12">
        <v>0</v>
      </c>
      <c r="I12">
        <v>5.89</v>
      </c>
      <c r="J12">
        <v>28000</v>
      </c>
      <c r="K12">
        <v>97</v>
      </c>
      <c r="L12">
        <v>516.1</v>
      </c>
      <c r="M12">
        <v>10.53</v>
      </c>
      <c r="N12">
        <v>0</v>
      </c>
      <c r="O12">
        <v>89.47</v>
      </c>
      <c r="P12">
        <v>2</v>
      </c>
      <c r="Q12">
        <v>11.03</v>
      </c>
      <c r="R12">
        <v>6.68</v>
      </c>
      <c r="S12">
        <v>4.0000000000000001E-3</v>
      </c>
      <c r="T12">
        <v>0.33300000000000002</v>
      </c>
      <c r="U12">
        <v>0.66300000000000003</v>
      </c>
    </row>
    <row r="13" spans="1:21" x14ac:dyDescent="0.35">
      <c r="A13" t="str">
        <f>VLOOKUP(SUBSTITUTE(TRIM(B13),"&amp;","and"),codes!$B$3:$C$251,2,FALSE)</f>
        <v>AU</v>
      </c>
      <c r="B13" t="s">
        <v>39</v>
      </c>
      <c r="C13" t="s">
        <v>27</v>
      </c>
      <c r="D13">
        <v>20264082</v>
      </c>
      <c r="E13">
        <v>7686850</v>
      </c>
      <c r="F13">
        <v>2.6</v>
      </c>
      <c r="G13">
        <v>0.34</v>
      </c>
      <c r="H13">
        <v>3.98</v>
      </c>
      <c r="I13">
        <v>4.6900000000000004</v>
      </c>
      <c r="J13">
        <v>29000</v>
      </c>
      <c r="K13">
        <v>100</v>
      </c>
      <c r="L13">
        <v>565.5</v>
      </c>
      <c r="M13">
        <v>6.55</v>
      </c>
      <c r="N13">
        <v>0.04</v>
      </c>
      <c r="O13">
        <v>93.41</v>
      </c>
      <c r="P13">
        <v>1</v>
      </c>
      <c r="Q13">
        <v>12.14</v>
      </c>
      <c r="R13">
        <v>7.51</v>
      </c>
      <c r="S13">
        <v>3.7999999999999999E-2</v>
      </c>
      <c r="T13">
        <v>0.26200000000000001</v>
      </c>
      <c r="U13">
        <v>0.7</v>
      </c>
    </row>
    <row r="14" spans="1:21" x14ac:dyDescent="0.35">
      <c r="A14" t="str">
        <f>VLOOKUP(SUBSTITUTE(TRIM(B14),"&amp;","and"),codes!$B$3:$C$251,2,FALSE)</f>
        <v>AT</v>
      </c>
      <c r="B14" t="s">
        <v>40</v>
      </c>
      <c r="C14" t="s">
        <v>29</v>
      </c>
      <c r="D14">
        <v>8192880</v>
      </c>
      <c r="E14">
        <v>83870</v>
      </c>
      <c r="F14">
        <v>97.7</v>
      </c>
      <c r="G14">
        <v>0</v>
      </c>
      <c r="H14">
        <v>2</v>
      </c>
      <c r="I14">
        <v>4.66</v>
      </c>
      <c r="J14">
        <v>30000</v>
      </c>
      <c r="K14">
        <v>98</v>
      </c>
      <c r="L14">
        <v>452.2</v>
      </c>
      <c r="M14">
        <v>16.91</v>
      </c>
      <c r="N14">
        <v>0.86</v>
      </c>
      <c r="O14">
        <v>82.23</v>
      </c>
      <c r="P14">
        <v>3</v>
      </c>
      <c r="Q14">
        <v>8.74</v>
      </c>
      <c r="R14">
        <v>9.76</v>
      </c>
      <c r="S14">
        <v>1.7999999999999999E-2</v>
      </c>
      <c r="T14">
        <v>0.30399999999999999</v>
      </c>
      <c r="U14">
        <v>0.67800000000000005</v>
      </c>
    </row>
    <row r="15" spans="1:21" x14ac:dyDescent="0.35">
      <c r="A15" t="str">
        <f>VLOOKUP(SUBSTITUTE(TRIM(B15),"&amp;","and"),codes!$B$3:$C$251,2,FALSE)</f>
        <v>AZ</v>
      </c>
      <c r="B15" t="s">
        <v>41</v>
      </c>
      <c r="C15" t="s">
        <v>37</v>
      </c>
      <c r="D15">
        <v>7961619</v>
      </c>
      <c r="E15">
        <v>86600</v>
      </c>
      <c r="F15">
        <v>91.9</v>
      </c>
      <c r="G15">
        <v>0</v>
      </c>
      <c r="H15">
        <v>-4.9000000000000004</v>
      </c>
      <c r="I15">
        <v>81.739999999999995</v>
      </c>
      <c r="J15">
        <v>3400</v>
      </c>
      <c r="K15">
        <v>97</v>
      </c>
      <c r="L15">
        <v>137.1</v>
      </c>
      <c r="M15">
        <v>19.63</v>
      </c>
      <c r="N15">
        <v>2.71</v>
      </c>
      <c r="O15">
        <v>77.66</v>
      </c>
      <c r="P15">
        <v>1</v>
      </c>
      <c r="Q15">
        <v>20.74</v>
      </c>
      <c r="R15">
        <v>9.75</v>
      </c>
      <c r="S15">
        <v>0.14099999999999999</v>
      </c>
      <c r="T15">
        <v>0.45700000000000002</v>
      </c>
      <c r="U15">
        <v>0.40200000000000002</v>
      </c>
    </row>
    <row r="16" spans="1:21" x14ac:dyDescent="0.35">
      <c r="A16" t="str">
        <f>VLOOKUP(SUBSTITUTE(TRIM(B16),"&amp;","and"),codes!$B$3:$C$251,2,FALSE)</f>
        <v>BS</v>
      </c>
      <c r="B16" t="s">
        <v>1258</v>
      </c>
      <c r="C16" t="s">
        <v>33</v>
      </c>
      <c r="D16">
        <v>303770</v>
      </c>
      <c r="E16">
        <v>13940</v>
      </c>
      <c r="F16">
        <v>21.8</v>
      </c>
      <c r="G16">
        <v>25.41</v>
      </c>
      <c r="H16">
        <v>-2.2000000000000002</v>
      </c>
      <c r="I16">
        <v>25.21</v>
      </c>
      <c r="J16">
        <v>16700</v>
      </c>
      <c r="K16">
        <v>95.6</v>
      </c>
      <c r="L16">
        <v>460.6</v>
      </c>
      <c r="M16">
        <v>0.8</v>
      </c>
      <c r="N16">
        <v>0.4</v>
      </c>
      <c r="O16">
        <v>98.8</v>
      </c>
      <c r="P16">
        <v>2</v>
      </c>
      <c r="Q16">
        <v>17.57</v>
      </c>
      <c r="R16">
        <v>9.0500000000000007</v>
      </c>
      <c r="S16">
        <v>0.03</v>
      </c>
      <c r="T16">
        <v>7.0000000000000007E-2</v>
      </c>
      <c r="U16">
        <v>0.9</v>
      </c>
    </row>
    <row r="17" spans="1:21" x14ac:dyDescent="0.35">
      <c r="A17" t="str">
        <f>VLOOKUP(SUBSTITUTE(TRIM(B17),"&amp;","and"),codes!$B$3:$C$251,2,FALSE)</f>
        <v>BH</v>
      </c>
      <c r="B17" t="s">
        <v>42</v>
      </c>
      <c r="C17" t="s">
        <v>43</v>
      </c>
      <c r="D17">
        <v>698585</v>
      </c>
      <c r="E17">
        <v>665</v>
      </c>
      <c r="F17">
        <v>1050.5</v>
      </c>
      <c r="G17">
        <v>24.21</v>
      </c>
      <c r="H17">
        <v>1.05</v>
      </c>
      <c r="I17">
        <v>17.27</v>
      </c>
      <c r="J17">
        <v>16900</v>
      </c>
      <c r="K17">
        <v>89.1</v>
      </c>
      <c r="L17">
        <v>281.3</v>
      </c>
      <c r="M17">
        <v>2.82</v>
      </c>
      <c r="N17">
        <v>5.63</v>
      </c>
      <c r="O17">
        <v>91.55</v>
      </c>
      <c r="P17">
        <v>1</v>
      </c>
      <c r="Q17">
        <v>17.8</v>
      </c>
      <c r="R17">
        <v>4.1399999999999997</v>
      </c>
      <c r="S17">
        <v>5.0000000000000001E-3</v>
      </c>
      <c r="T17">
        <v>0.38700000000000001</v>
      </c>
      <c r="U17">
        <v>0.60799999999999998</v>
      </c>
    </row>
    <row r="18" spans="1:21" x14ac:dyDescent="0.35">
      <c r="A18" t="str">
        <f>VLOOKUP(SUBSTITUTE(TRIM(B18),"&amp;","and"),codes!$B$3:$C$251,2,FALSE)</f>
        <v>BD</v>
      </c>
      <c r="B18" t="s">
        <v>44</v>
      </c>
      <c r="C18" t="s">
        <v>21</v>
      </c>
      <c r="D18">
        <v>147365352</v>
      </c>
      <c r="E18">
        <v>144000</v>
      </c>
      <c r="F18">
        <v>1023.4</v>
      </c>
      <c r="G18">
        <v>0.4</v>
      </c>
      <c r="H18">
        <v>-0.71</v>
      </c>
      <c r="I18">
        <v>62.6</v>
      </c>
      <c r="J18">
        <v>1900</v>
      </c>
      <c r="K18">
        <v>43.1</v>
      </c>
      <c r="L18">
        <v>7.3</v>
      </c>
      <c r="M18">
        <v>62.11</v>
      </c>
      <c r="N18">
        <v>3.07</v>
      </c>
      <c r="O18">
        <v>34.82</v>
      </c>
      <c r="P18">
        <v>2</v>
      </c>
      <c r="Q18">
        <v>29.8</v>
      </c>
      <c r="R18">
        <v>8.27</v>
      </c>
      <c r="S18">
        <v>0.19900000000000001</v>
      </c>
      <c r="T18">
        <v>0.19800000000000001</v>
      </c>
      <c r="U18">
        <v>0.60299999999999998</v>
      </c>
    </row>
    <row r="19" spans="1:21" x14ac:dyDescent="0.35">
      <c r="A19" t="str">
        <f>VLOOKUP(SUBSTITUTE(TRIM(B19),"&amp;","and"),codes!$B$3:$C$251,2,FALSE)</f>
        <v>BB</v>
      </c>
      <c r="B19" t="s">
        <v>45</v>
      </c>
      <c r="C19" t="s">
        <v>33</v>
      </c>
      <c r="D19">
        <v>279912</v>
      </c>
      <c r="E19">
        <v>431</v>
      </c>
      <c r="F19">
        <v>649.5</v>
      </c>
      <c r="G19">
        <v>22.51</v>
      </c>
      <c r="H19">
        <v>-0.31</v>
      </c>
      <c r="I19">
        <v>12.5</v>
      </c>
      <c r="J19">
        <v>15700</v>
      </c>
      <c r="K19">
        <v>97.4</v>
      </c>
      <c r="L19">
        <v>481.9</v>
      </c>
      <c r="M19">
        <v>37.21</v>
      </c>
      <c r="N19">
        <v>2.33</v>
      </c>
      <c r="O19">
        <v>60.46</v>
      </c>
      <c r="P19">
        <v>2</v>
      </c>
      <c r="Q19">
        <v>12.71</v>
      </c>
      <c r="R19">
        <v>8.67</v>
      </c>
      <c r="S19">
        <v>0.06</v>
      </c>
      <c r="T19">
        <v>0.16</v>
      </c>
      <c r="U19">
        <v>0.78</v>
      </c>
    </row>
    <row r="20" spans="1:21" x14ac:dyDescent="0.35">
      <c r="A20" t="str">
        <f>VLOOKUP(SUBSTITUTE(TRIM(B20),"&amp;","and"),codes!$B$3:$C$251,2,FALSE)</f>
        <v>BY</v>
      </c>
      <c r="B20" t="s">
        <v>46</v>
      </c>
      <c r="C20" t="s">
        <v>37</v>
      </c>
      <c r="D20">
        <v>10293011</v>
      </c>
      <c r="E20">
        <v>207600</v>
      </c>
      <c r="F20">
        <v>49.6</v>
      </c>
      <c r="G20">
        <v>0</v>
      </c>
      <c r="H20">
        <v>2.54</v>
      </c>
      <c r="I20">
        <v>13.37</v>
      </c>
      <c r="J20">
        <v>6100</v>
      </c>
      <c r="K20">
        <v>99.6</v>
      </c>
      <c r="L20">
        <v>319.10000000000002</v>
      </c>
      <c r="M20">
        <v>29.55</v>
      </c>
      <c r="N20">
        <v>0.6</v>
      </c>
      <c r="O20">
        <v>69.849999999999994</v>
      </c>
      <c r="P20">
        <v>4</v>
      </c>
      <c r="Q20">
        <v>11.16</v>
      </c>
      <c r="R20">
        <v>14.02</v>
      </c>
      <c r="S20">
        <v>9.2999999999999999E-2</v>
      </c>
      <c r="T20">
        <v>0.316</v>
      </c>
      <c r="U20">
        <v>0.59099999999999997</v>
      </c>
    </row>
    <row r="21" spans="1:21" x14ac:dyDescent="0.35">
      <c r="A21" t="str">
        <f>VLOOKUP(SUBSTITUTE(TRIM(B21),"&amp;","and"),codes!$B$3:$C$251,2,FALSE)</f>
        <v>BE</v>
      </c>
      <c r="B21" t="s">
        <v>47</v>
      </c>
      <c r="C21" t="s">
        <v>29</v>
      </c>
      <c r="D21">
        <v>10379067</v>
      </c>
      <c r="E21">
        <v>30528</v>
      </c>
      <c r="F21">
        <v>340</v>
      </c>
      <c r="G21">
        <v>0.22</v>
      </c>
      <c r="H21">
        <v>1.23</v>
      </c>
      <c r="I21">
        <v>4.68</v>
      </c>
      <c r="J21">
        <v>29100</v>
      </c>
      <c r="K21">
        <v>98</v>
      </c>
      <c r="L21">
        <v>462.6</v>
      </c>
      <c r="M21">
        <v>23.28</v>
      </c>
      <c r="N21">
        <v>0.4</v>
      </c>
      <c r="O21">
        <v>76.319999999999993</v>
      </c>
      <c r="P21">
        <v>3</v>
      </c>
      <c r="Q21">
        <v>10.38</v>
      </c>
      <c r="R21">
        <v>10.27</v>
      </c>
      <c r="S21">
        <v>0.01</v>
      </c>
      <c r="T21">
        <v>0.24</v>
      </c>
      <c r="U21">
        <v>0.749</v>
      </c>
    </row>
    <row r="22" spans="1:21" x14ac:dyDescent="0.35">
      <c r="A22" t="str">
        <f>VLOOKUP(SUBSTITUTE(TRIM(B22),"&amp;","and"),codes!$B$3:$C$251,2,FALSE)</f>
        <v>BZ</v>
      </c>
      <c r="B22" t="s">
        <v>48</v>
      </c>
      <c r="C22" t="s">
        <v>33</v>
      </c>
      <c r="D22">
        <v>287730</v>
      </c>
      <c r="E22">
        <v>22966</v>
      </c>
      <c r="F22">
        <v>12.5</v>
      </c>
      <c r="G22">
        <v>1.68</v>
      </c>
      <c r="H22">
        <v>0</v>
      </c>
      <c r="I22">
        <v>25.69</v>
      </c>
      <c r="J22">
        <v>4900</v>
      </c>
      <c r="K22">
        <v>94.1</v>
      </c>
      <c r="L22">
        <v>115.7</v>
      </c>
      <c r="M22">
        <v>2.85</v>
      </c>
      <c r="N22">
        <v>1.71</v>
      </c>
      <c r="O22">
        <v>95.44</v>
      </c>
      <c r="P22">
        <v>2</v>
      </c>
      <c r="Q22">
        <v>28.84</v>
      </c>
      <c r="R22">
        <v>5.72</v>
      </c>
      <c r="S22">
        <v>0.14199999999999999</v>
      </c>
      <c r="T22">
        <v>0.152</v>
      </c>
      <c r="U22">
        <v>0.61199999999999999</v>
      </c>
    </row>
    <row r="23" spans="1:21" x14ac:dyDescent="0.35">
      <c r="A23" t="str">
        <f>VLOOKUP(SUBSTITUTE(TRIM(B23),"&amp;","and"),codes!$B$3:$C$251,2,FALSE)</f>
        <v>BJ</v>
      </c>
      <c r="B23" t="s">
        <v>49</v>
      </c>
      <c r="C23" t="s">
        <v>31</v>
      </c>
      <c r="D23">
        <v>7862944</v>
      </c>
      <c r="E23">
        <v>112620</v>
      </c>
      <c r="F23">
        <v>69.8</v>
      </c>
      <c r="G23">
        <v>0.11</v>
      </c>
      <c r="H23">
        <v>0</v>
      </c>
      <c r="I23">
        <v>85</v>
      </c>
      <c r="J23">
        <v>1100</v>
      </c>
      <c r="K23">
        <v>40.9</v>
      </c>
      <c r="L23">
        <v>9.6999999999999993</v>
      </c>
      <c r="M23">
        <v>18.079999999999998</v>
      </c>
      <c r="N23">
        <v>2.4</v>
      </c>
      <c r="O23">
        <v>79.52</v>
      </c>
      <c r="P23">
        <v>2</v>
      </c>
      <c r="Q23">
        <v>38.85</v>
      </c>
      <c r="R23">
        <v>12.22</v>
      </c>
      <c r="S23">
        <v>0.316</v>
      </c>
      <c r="T23">
        <v>0.13800000000000001</v>
      </c>
      <c r="U23">
        <v>0.54600000000000004</v>
      </c>
    </row>
    <row r="24" spans="1:21" x14ac:dyDescent="0.35">
      <c r="A24" t="str">
        <f>VLOOKUP(SUBSTITUTE(TRIM(B24),"&amp;","and"),codes!$B$3:$C$251,2,FALSE)</f>
        <v>BM</v>
      </c>
      <c r="B24" t="s">
        <v>50</v>
      </c>
      <c r="C24" t="s">
        <v>51</v>
      </c>
      <c r="D24">
        <v>65773</v>
      </c>
      <c r="E24">
        <v>53</v>
      </c>
      <c r="F24">
        <v>1241</v>
      </c>
      <c r="G24">
        <v>194.34</v>
      </c>
      <c r="H24">
        <v>2.4900000000000002</v>
      </c>
      <c r="I24">
        <v>8.5299999999999994</v>
      </c>
      <c r="J24">
        <v>36000</v>
      </c>
      <c r="K24">
        <v>98</v>
      </c>
      <c r="L24">
        <v>851.4</v>
      </c>
      <c r="M24">
        <v>20</v>
      </c>
      <c r="N24">
        <v>0</v>
      </c>
      <c r="O24">
        <v>80</v>
      </c>
      <c r="P24">
        <v>2</v>
      </c>
      <c r="Q24">
        <v>11.4</v>
      </c>
      <c r="R24">
        <v>7.74</v>
      </c>
      <c r="S24">
        <v>0.01</v>
      </c>
      <c r="T24">
        <v>0.1</v>
      </c>
      <c r="U24">
        <v>0.89</v>
      </c>
    </row>
    <row r="25" spans="1:21" x14ac:dyDescent="0.35">
      <c r="A25" t="str">
        <f>VLOOKUP(SUBSTITUTE(TRIM(B25),"&amp;","and"),codes!$B$3:$C$251,2,FALSE)</f>
        <v>BT</v>
      </c>
      <c r="B25" t="s">
        <v>52</v>
      </c>
      <c r="C25" t="s">
        <v>21</v>
      </c>
      <c r="D25">
        <v>2279723</v>
      </c>
      <c r="E25">
        <v>47000</v>
      </c>
      <c r="F25">
        <v>48.5</v>
      </c>
      <c r="G25">
        <v>0</v>
      </c>
      <c r="H25">
        <v>0</v>
      </c>
      <c r="I25">
        <v>100.44</v>
      </c>
      <c r="J25">
        <v>1300</v>
      </c>
      <c r="K25">
        <v>42.2</v>
      </c>
      <c r="L25">
        <v>14.3</v>
      </c>
      <c r="M25">
        <v>3.09</v>
      </c>
      <c r="N25">
        <v>0.43</v>
      </c>
      <c r="O25">
        <v>96.48</v>
      </c>
      <c r="P25">
        <v>2</v>
      </c>
      <c r="Q25">
        <v>33.65</v>
      </c>
      <c r="R25">
        <v>12.7</v>
      </c>
      <c r="S25">
        <v>0.25800000000000001</v>
      </c>
      <c r="T25">
        <v>0.379</v>
      </c>
      <c r="U25">
        <v>0.36299999999999999</v>
      </c>
    </row>
    <row r="26" spans="1:21" x14ac:dyDescent="0.35">
      <c r="A26" t="str">
        <f>VLOOKUP(SUBSTITUTE(TRIM(B26),"&amp;","and"),codes!$B$3:$C$251,2,FALSE)</f>
        <v>BO</v>
      </c>
      <c r="B26" t="s">
        <v>53</v>
      </c>
      <c r="C26" t="s">
        <v>33</v>
      </c>
      <c r="D26">
        <v>8989046</v>
      </c>
      <c r="E26">
        <v>1098580</v>
      </c>
      <c r="F26">
        <v>8.1999999999999993</v>
      </c>
      <c r="G26">
        <v>0</v>
      </c>
      <c r="H26">
        <v>-1.32</v>
      </c>
      <c r="I26">
        <v>53.11</v>
      </c>
      <c r="J26">
        <v>2400</v>
      </c>
      <c r="K26">
        <v>87.2</v>
      </c>
      <c r="L26">
        <v>71.900000000000006</v>
      </c>
      <c r="M26">
        <v>2.67</v>
      </c>
      <c r="N26">
        <v>0.19</v>
      </c>
      <c r="O26">
        <v>97.14</v>
      </c>
      <c r="P26">
        <v>1.5</v>
      </c>
      <c r="Q26">
        <v>23.3</v>
      </c>
      <c r="R26">
        <v>7.53</v>
      </c>
      <c r="S26">
        <v>0.128</v>
      </c>
      <c r="T26">
        <v>0.35199999999999998</v>
      </c>
      <c r="U26">
        <v>0.52</v>
      </c>
    </row>
    <row r="27" spans="1:21" x14ac:dyDescent="0.35">
      <c r="A27" t="str">
        <f>VLOOKUP(SUBSTITUTE(TRIM(B27),"&amp;","and"),codes!$B$3:$C$251,2,FALSE)</f>
        <v>BA</v>
      </c>
      <c r="B27" t="s">
        <v>54</v>
      </c>
      <c r="C27" t="s">
        <v>23</v>
      </c>
      <c r="D27">
        <v>4498976</v>
      </c>
      <c r="E27">
        <v>51129</v>
      </c>
      <c r="F27">
        <v>88</v>
      </c>
      <c r="G27">
        <v>0.04</v>
      </c>
      <c r="H27">
        <v>0.31</v>
      </c>
      <c r="I27">
        <v>21.05</v>
      </c>
      <c r="J27">
        <v>6100</v>
      </c>
      <c r="L27">
        <v>215.4</v>
      </c>
      <c r="M27">
        <v>13.6</v>
      </c>
      <c r="N27">
        <v>2.96</v>
      </c>
      <c r="O27">
        <v>83.44</v>
      </c>
      <c r="P27">
        <v>4</v>
      </c>
      <c r="Q27">
        <v>8.77</v>
      </c>
      <c r="R27">
        <v>8.27</v>
      </c>
      <c r="S27">
        <v>0.14199999999999999</v>
      </c>
      <c r="T27">
        <v>0.308</v>
      </c>
      <c r="U27">
        <v>0.55000000000000004</v>
      </c>
    </row>
    <row r="28" spans="1:21" x14ac:dyDescent="0.35">
      <c r="A28" t="str">
        <f>VLOOKUP(SUBSTITUTE(TRIM(B28),"&amp;","and"),codes!$B$3:$C$251,2,FALSE)</f>
        <v>BW</v>
      </c>
      <c r="B28" t="s">
        <v>55</v>
      </c>
      <c r="C28" t="s">
        <v>31</v>
      </c>
      <c r="D28">
        <v>1639833</v>
      </c>
      <c r="E28">
        <v>600370</v>
      </c>
      <c r="F28">
        <v>2.7</v>
      </c>
      <c r="G28">
        <v>0</v>
      </c>
      <c r="H28">
        <v>0</v>
      </c>
      <c r="I28">
        <v>54.58</v>
      </c>
      <c r="J28">
        <v>9000</v>
      </c>
      <c r="K28">
        <v>79.8</v>
      </c>
      <c r="L28">
        <v>80.5</v>
      </c>
      <c r="M28">
        <v>0.65</v>
      </c>
      <c r="N28">
        <v>0.01</v>
      </c>
      <c r="O28">
        <v>99.34</v>
      </c>
      <c r="P28">
        <v>1</v>
      </c>
      <c r="Q28">
        <v>23.08</v>
      </c>
      <c r="R28">
        <v>29.5</v>
      </c>
      <c r="S28">
        <v>2.4E-2</v>
      </c>
      <c r="T28">
        <v>0.46899999999999997</v>
      </c>
      <c r="U28">
        <v>0.50700000000000001</v>
      </c>
    </row>
    <row r="29" spans="1:21" x14ac:dyDescent="0.35">
      <c r="A29" t="str">
        <f>VLOOKUP(SUBSTITUTE(TRIM(B29),"&amp;","and"),codes!$B$3:$C$251,2,FALSE)</f>
        <v>BR</v>
      </c>
      <c r="B29" t="s">
        <v>56</v>
      </c>
      <c r="C29" t="s">
        <v>33</v>
      </c>
      <c r="D29">
        <v>188078227</v>
      </c>
      <c r="E29">
        <v>8511965</v>
      </c>
      <c r="F29">
        <v>22.1</v>
      </c>
      <c r="G29">
        <v>0.09</v>
      </c>
      <c r="H29">
        <v>-0.03</v>
      </c>
      <c r="I29">
        <v>29.61</v>
      </c>
      <c r="J29">
        <v>7600</v>
      </c>
      <c r="K29">
        <v>86.4</v>
      </c>
      <c r="L29">
        <v>225.3</v>
      </c>
      <c r="M29">
        <v>6.96</v>
      </c>
      <c r="N29">
        <v>0.9</v>
      </c>
      <c r="O29">
        <v>92.15</v>
      </c>
      <c r="P29">
        <v>2</v>
      </c>
      <c r="Q29">
        <v>16.559999999999999</v>
      </c>
      <c r="R29">
        <v>6.17</v>
      </c>
      <c r="S29">
        <v>8.4000000000000005E-2</v>
      </c>
      <c r="T29">
        <v>0.4</v>
      </c>
      <c r="U29">
        <v>0.51600000000000001</v>
      </c>
    </row>
    <row r="30" spans="1:21" x14ac:dyDescent="0.35">
      <c r="A30" t="str">
        <f>VLOOKUP(SUBSTITUTE(TRIM(B30),"&amp;","and"),codes!$B$3:$C$251,2,FALSE)</f>
        <v>VG</v>
      </c>
      <c r="B30" t="s">
        <v>1253</v>
      </c>
      <c r="C30" t="s">
        <v>33</v>
      </c>
      <c r="D30">
        <v>23098</v>
      </c>
      <c r="E30">
        <v>153</v>
      </c>
      <c r="F30">
        <v>151</v>
      </c>
      <c r="G30">
        <v>52.29</v>
      </c>
      <c r="H30">
        <v>10.01</v>
      </c>
      <c r="I30">
        <v>18.05</v>
      </c>
      <c r="J30">
        <v>16000</v>
      </c>
      <c r="K30">
        <v>97.8</v>
      </c>
      <c r="L30">
        <v>506.5</v>
      </c>
      <c r="M30">
        <v>20</v>
      </c>
      <c r="N30">
        <v>6.67</v>
      </c>
      <c r="O30">
        <v>73.33</v>
      </c>
      <c r="P30">
        <v>2</v>
      </c>
      <c r="Q30">
        <v>14.89</v>
      </c>
      <c r="R30">
        <v>4.42</v>
      </c>
      <c r="S30">
        <v>1.7999999999999999E-2</v>
      </c>
      <c r="T30">
        <v>6.2E-2</v>
      </c>
      <c r="U30">
        <v>0.92</v>
      </c>
    </row>
    <row r="31" spans="1:21" x14ac:dyDescent="0.35">
      <c r="A31" t="str">
        <f>VLOOKUP(SUBSTITUTE(TRIM(B31),"&amp;","and"),codes!$B$3:$C$251,2,FALSE)</f>
        <v>BN</v>
      </c>
      <c r="B31" t="s">
        <v>57</v>
      </c>
      <c r="C31" t="s">
        <v>21</v>
      </c>
      <c r="D31">
        <v>379444</v>
      </c>
      <c r="E31">
        <v>5770</v>
      </c>
      <c r="F31">
        <v>65.8</v>
      </c>
      <c r="G31">
        <v>2.79</v>
      </c>
      <c r="H31">
        <v>3.59</v>
      </c>
      <c r="I31">
        <v>12.61</v>
      </c>
      <c r="J31">
        <v>18600</v>
      </c>
      <c r="K31">
        <v>93.9</v>
      </c>
      <c r="L31">
        <v>237.2</v>
      </c>
      <c r="M31">
        <v>0.56999999999999995</v>
      </c>
      <c r="N31">
        <v>0.76</v>
      </c>
      <c r="O31">
        <v>98.67</v>
      </c>
      <c r="P31">
        <v>2</v>
      </c>
      <c r="Q31">
        <v>18.79</v>
      </c>
      <c r="R31">
        <v>3.45</v>
      </c>
      <c r="S31">
        <v>3.5999999999999997E-2</v>
      </c>
      <c r="T31">
        <v>0.56100000000000005</v>
      </c>
      <c r="U31">
        <v>0.40300000000000002</v>
      </c>
    </row>
    <row r="32" spans="1:21" x14ac:dyDescent="0.35">
      <c r="A32" t="str">
        <f>VLOOKUP(SUBSTITUTE(TRIM(B32),"&amp;","and"),codes!$B$3:$C$251,2,FALSE)</f>
        <v>BG</v>
      </c>
      <c r="B32" t="s">
        <v>58</v>
      </c>
      <c r="C32" t="s">
        <v>23</v>
      </c>
      <c r="D32">
        <v>7385367</v>
      </c>
      <c r="E32">
        <v>110910</v>
      </c>
      <c r="F32">
        <v>66.599999999999994</v>
      </c>
      <c r="G32">
        <v>0.32</v>
      </c>
      <c r="H32">
        <v>-4.58</v>
      </c>
      <c r="I32">
        <v>20.55</v>
      </c>
      <c r="J32">
        <v>7600</v>
      </c>
      <c r="K32">
        <v>98.6</v>
      </c>
      <c r="L32">
        <v>336.3</v>
      </c>
      <c r="M32">
        <v>40.020000000000003</v>
      </c>
      <c r="N32">
        <v>1.92</v>
      </c>
      <c r="O32">
        <v>58.06</v>
      </c>
      <c r="P32">
        <v>3</v>
      </c>
      <c r="Q32">
        <v>9.65</v>
      </c>
      <c r="R32">
        <v>14.27</v>
      </c>
      <c r="S32">
        <v>9.2999999999999999E-2</v>
      </c>
      <c r="T32">
        <v>0.30399999999999999</v>
      </c>
      <c r="U32">
        <v>0.60299999999999998</v>
      </c>
    </row>
    <row r="33" spans="1:21" x14ac:dyDescent="0.35">
      <c r="A33" t="str">
        <f>VLOOKUP(SUBSTITUTE(TRIM(B33),"&amp;","and"),codes!$B$3:$C$251,2,FALSE)</f>
        <v>BF</v>
      </c>
      <c r="B33" t="s">
        <v>59</v>
      </c>
      <c r="C33" t="s">
        <v>31</v>
      </c>
      <c r="D33">
        <v>13902972</v>
      </c>
      <c r="E33">
        <v>274200</v>
      </c>
      <c r="F33">
        <v>50.7</v>
      </c>
      <c r="G33">
        <v>0</v>
      </c>
      <c r="H33">
        <v>0</v>
      </c>
      <c r="I33">
        <v>97.57</v>
      </c>
      <c r="J33">
        <v>1100</v>
      </c>
      <c r="K33">
        <v>26.6</v>
      </c>
      <c r="L33">
        <v>7</v>
      </c>
      <c r="M33">
        <v>14.43</v>
      </c>
      <c r="N33">
        <v>0.19</v>
      </c>
      <c r="O33">
        <v>85.38</v>
      </c>
      <c r="P33">
        <v>2</v>
      </c>
      <c r="Q33">
        <v>45.62</v>
      </c>
      <c r="R33">
        <v>15.6</v>
      </c>
      <c r="S33">
        <v>0.32200000000000001</v>
      </c>
      <c r="T33">
        <v>0.19600000000000001</v>
      </c>
      <c r="U33">
        <v>0.48199999999999998</v>
      </c>
    </row>
    <row r="34" spans="1:21" x14ac:dyDescent="0.35">
      <c r="A34" t="str">
        <f>VLOOKUP(SUBSTITUTE(TRIM(B34),"&amp;","and"),codes!$B$3:$C$251,2,FALSE)</f>
        <v>MM</v>
      </c>
      <c r="B34" t="s">
        <v>1218</v>
      </c>
      <c r="C34" t="s">
        <v>21</v>
      </c>
      <c r="D34">
        <v>47382633</v>
      </c>
      <c r="E34">
        <v>678500</v>
      </c>
      <c r="F34">
        <v>69.8</v>
      </c>
      <c r="G34">
        <v>0.28000000000000003</v>
      </c>
      <c r="H34">
        <v>-1.8</v>
      </c>
      <c r="I34">
        <v>67.239999999999995</v>
      </c>
      <c r="J34">
        <v>1800</v>
      </c>
      <c r="K34">
        <v>85.3</v>
      </c>
      <c r="L34">
        <v>10.1</v>
      </c>
      <c r="M34">
        <v>15.19</v>
      </c>
      <c r="N34">
        <v>0.97</v>
      </c>
      <c r="O34">
        <v>83.84</v>
      </c>
      <c r="P34">
        <v>2</v>
      </c>
      <c r="Q34">
        <v>17.91</v>
      </c>
      <c r="R34">
        <v>9.83</v>
      </c>
      <c r="S34">
        <v>0.56399999999999995</v>
      </c>
      <c r="T34">
        <v>8.2000000000000003E-2</v>
      </c>
      <c r="U34">
        <v>0.35299999999999998</v>
      </c>
    </row>
    <row r="35" spans="1:21" x14ac:dyDescent="0.35">
      <c r="A35" t="str">
        <f>VLOOKUP(SUBSTITUTE(TRIM(B35),"&amp;","and"),codes!$B$3:$C$251,2,FALSE)</f>
        <v>BI</v>
      </c>
      <c r="B35" t="s">
        <v>60</v>
      </c>
      <c r="C35" t="s">
        <v>31</v>
      </c>
      <c r="D35">
        <v>8090068</v>
      </c>
      <c r="E35">
        <v>27830</v>
      </c>
      <c r="F35">
        <v>290.7</v>
      </c>
      <c r="G35">
        <v>0</v>
      </c>
      <c r="H35">
        <v>-0.06</v>
      </c>
      <c r="I35">
        <v>69.290000000000006</v>
      </c>
      <c r="J35">
        <v>600</v>
      </c>
      <c r="K35">
        <v>51.6</v>
      </c>
      <c r="L35">
        <v>3.4</v>
      </c>
      <c r="M35">
        <v>35.049999999999997</v>
      </c>
      <c r="N35">
        <v>14.02</v>
      </c>
      <c r="O35">
        <v>50.93</v>
      </c>
      <c r="P35">
        <v>2</v>
      </c>
      <c r="Q35">
        <v>42.22</v>
      </c>
      <c r="R35">
        <v>13.46</v>
      </c>
      <c r="S35">
        <v>0.46300000000000002</v>
      </c>
      <c r="T35">
        <v>0.20300000000000001</v>
      </c>
      <c r="U35">
        <v>0.33400000000000002</v>
      </c>
    </row>
    <row r="36" spans="1:21" x14ac:dyDescent="0.35">
      <c r="A36" t="str">
        <f>VLOOKUP(SUBSTITUTE(TRIM(B36),"&amp;","and"),codes!$B$3:$C$251,2,FALSE)</f>
        <v>KH</v>
      </c>
      <c r="B36" t="s">
        <v>61</v>
      </c>
      <c r="C36" t="s">
        <v>21</v>
      </c>
      <c r="D36">
        <v>13881427</v>
      </c>
      <c r="E36">
        <v>181040</v>
      </c>
      <c r="F36">
        <v>76.7</v>
      </c>
      <c r="G36">
        <v>0.24</v>
      </c>
      <c r="H36">
        <v>0</v>
      </c>
      <c r="I36">
        <v>71.48</v>
      </c>
      <c r="J36">
        <v>1900</v>
      </c>
      <c r="K36">
        <v>69.400000000000006</v>
      </c>
      <c r="L36">
        <v>2.6</v>
      </c>
      <c r="M36">
        <v>20.96</v>
      </c>
      <c r="N36">
        <v>0.61</v>
      </c>
      <c r="O36">
        <v>78.430000000000007</v>
      </c>
      <c r="P36">
        <v>2</v>
      </c>
      <c r="Q36">
        <v>26.9</v>
      </c>
      <c r="R36">
        <v>9.06</v>
      </c>
      <c r="S36">
        <v>0.35</v>
      </c>
      <c r="T36">
        <v>0.3</v>
      </c>
      <c r="U36">
        <v>0.35</v>
      </c>
    </row>
    <row r="37" spans="1:21" x14ac:dyDescent="0.35">
      <c r="A37" t="str">
        <f>VLOOKUP(SUBSTITUTE(TRIM(B37),"&amp;","and"),codes!$B$3:$C$251,2,FALSE)</f>
        <v>CM</v>
      </c>
      <c r="B37" t="s">
        <v>62</v>
      </c>
      <c r="C37" t="s">
        <v>31</v>
      </c>
      <c r="D37">
        <v>17340702</v>
      </c>
      <c r="E37">
        <v>475440</v>
      </c>
      <c r="F37">
        <v>36.5</v>
      </c>
      <c r="G37">
        <v>0.08</v>
      </c>
      <c r="H37">
        <v>0</v>
      </c>
      <c r="I37">
        <v>68.260000000000005</v>
      </c>
      <c r="J37">
        <v>1800</v>
      </c>
      <c r="K37">
        <v>79</v>
      </c>
      <c r="L37">
        <v>5.7</v>
      </c>
      <c r="M37">
        <v>12.81</v>
      </c>
      <c r="N37">
        <v>2.58</v>
      </c>
      <c r="O37">
        <v>84.61</v>
      </c>
      <c r="P37">
        <v>1.5</v>
      </c>
      <c r="Q37">
        <v>33.89</v>
      </c>
      <c r="R37">
        <v>13.47</v>
      </c>
      <c r="S37">
        <v>0.44800000000000001</v>
      </c>
      <c r="T37">
        <v>0.17</v>
      </c>
      <c r="U37">
        <v>0.38200000000000001</v>
      </c>
    </row>
    <row r="38" spans="1:21" x14ac:dyDescent="0.35">
      <c r="A38" t="str">
        <f>VLOOKUP(SUBSTITUTE(TRIM(B38),"&amp;","and"),codes!$B$3:$C$251,2,FALSE)</f>
        <v>CA</v>
      </c>
      <c r="B38" t="s">
        <v>63</v>
      </c>
      <c r="C38" t="s">
        <v>51</v>
      </c>
      <c r="D38">
        <v>33098932</v>
      </c>
      <c r="E38">
        <v>9984670</v>
      </c>
      <c r="F38">
        <v>3.3</v>
      </c>
      <c r="G38">
        <v>2.02</v>
      </c>
      <c r="H38">
        <v>5.96</v>
      </c>
      <c r="I38">
        <v>4.75</v>
      </c>
      <c r="J38">
        <v>29800</v>
      </c>
      <c r="K38">
        <v>97</v>
      </c>
      <c r="L38">
        <v>552.20000000000005</v>
      </c>
      <c r="M38">
        <v>4.96</v>
      </c>
      <c r="N38">
        <v>0.02</v>
      </c>
      <c r="O38">
        <v>95.02</v>
      </c>
      <c r="Q38">
        <v>10.78</v>
      </c>
      <c r="R38">
        <v>7.8</v>
      </c>
      <c r="S38">
        <v>2.1999999999999999E-2</v>
      </c>
      <c r="T38">
        <v>0.29399999999999998</v>
      </c>
      <c r="U38">
        <v>0.68400000000000005</v>
      </c>
    </row>
    <row r="39" spans="1:21" x14ac:dyDescent="0.35">
      <c r="A39" t="str">
        <f>VLOOKUP(SUBSTITUTE(TRIM(B39),"&amp;","and"),codes!$B$3:$C$251,2,FALSE)</f>
        <v>CV</v>
      </c>
      <c r="B39" t="s">
        <v>64</v>
      </c>
      <c r="C39" t="s">
        <v>31</v>
      </c>
      <c r="D39">
        <v>420979</v>
      </c>
      <c r="E39">
        <v>4033</v>
      </c>
      <c r="F39">
        <v>104.4</v>
      </c>
      <c r="G39">
        <v>23.93</v>
      </c>
      <c r="H39">
        <v>-12.07</v>
      </c>
      <c r="I39">
        <v>47.77</v>
      </c>
      <c r="J39">
        <v>1400</v>
      </c>
      <c r="K39">
        <v>76.599999999999994</v>
      </c>
      <c r="L39">
        <v>169.6</v>
      </c>
      <c r="M39">
        <v>9.68</v>
      </c>
      <c r="N39">
        <v>0.5</v>
      </c>
      <c r="O39">
        <v>89.82</v>
      </c>
      <c r="P39">
        <v>3</v>
      </c>
      <c r="Q39">
        <v>24.87</v>
      </c>
      <c r="R39">
        <v>6.55</v>
      </c>
      <c r="S39">
        <v>0.121</v>
      </c>
      <c r="T39">
        <v>0.219</v>
      </c>
      <c r="U39">
        <v>0.66</v>
      </c>
    </row>
    <row r="40" spans="1:21" x14ac:dyDescent="0.35">
      <c r="A40" t="str">
        <f>VLOOKUP(SUBSTITUTE(TRIM(B40),"&amp;","and"),codes!$B$3:$C$251,2,FALSE)</f>
        <v>KY</v>
      </c>
      <c r="B40" t="s">
        <v>65</v>
      </c>
      <c r="C40" t="s">
        <v>33</v>
      </c>
      <c r="D40">
        <v>45436</v>
      </c>
      <c r="E40">
        <v>262</v>
      </c>
      <c r="F40">
        <v>173.4</v>
      </c>
      <c r="G40">
        <v>61.07</v>
      </c>
      <c r="H40">
        <v>18.75</v>
      </c>
      <c r="I40">
        <v>8.19</v>
      </c>
      <c r="J40">
        <v>35000</v>
      </c>
      <c r="K40">
        <v>98</v>
      </c>
      <c r="L40">
        <v>836.3</v>
      </c>
      <c r="M40">
        <v>3.85</v>
      </c>
      <c r="N40">
        <v>0</v>
      </c>
      <c r="O40">
        <v>96.15</v>
      </c>
      <c r="P40">
        <v>2</v>
      </c>
      <c r="Q40">
        <v>12.74</v>
      </c>
      <c r="R40">
        <v>4.8899999999999997</v>
      </c>
      <c r="S40">
        <v>1.4E-2</v>
      </c>
      <c r="T40">
        <v>3.2000000000000001E-2</v>
      </c>
      <c r="U40">
        <v>0.95399999999999996</v>
      </c>
    </row>
    <row r="41" spans="1:21" x14ac:dyDescent="0.35">
      <c r="A41" t="str">
        <f>VLOOKUP(SUBSTITUTE(TRIM(B41),"&amp;","and"),codes!$B$3:$C$251,2,FALSE)</f>
        <v>CF</v>
      </c>
      <c r="B41" t="s">
        <v>1252</v>
      </c>
      <c r="C41" t="s">
        <v>31</v>
      </c>
      <c r="D41">
        <v>4303356</v>
      </c>
      <c r="E41">
        <v>622984</v>
      </c>
      <c r="F41">
        <v>6.9</v>
      </c>
      <c r="G41">
        <v>0</v>
      </c>
      <c r="H41">
        <v>0</v>
      </c>
      <c r="I41">
        <v>91</v>
      </c>
      <c r="J41">
        <v>1100</v>
      </c>
      <c r="K41">
        <v>51</v>
      </c>
      <c r="L41">
        <v>2.2999999999999998</v>
      </c>
      <c r="M41">
        <v>3.1</v>
      </c>
      <c r="N41">
        <v>0.14000000000000001</v>
      </c>
      <c r="O41">
        <v>96.76</v>
      </c>
      <c r="P41">
        <v>2</v>
      </c>
      <c r="Q41">
        <v>33.909999999999997</v>
      </c>
      <c r="R41">
        <v>18.649999999999999</v>
      </c>
      <c r="S41">
        <v>0.55000000000000004</v>
      </c>
      <c r="T41">
        <v>0.2</v>
      </c>
      <c r="U41">
        <v>0.25</v>
      </c>
    </row>
    <row r="42" spans="1:21" x14ac:dyDescent="0.35">
      <c r="A42" t="str">
        <f>VLOOKUP(SUBSTITUTE(TRIM(B42),"&amp;","and"),codes!$B$3:$C$251,2,FALSE)</f>
        <v>TD</v>
      </c>
      <c r="B42" t="s">
        <v>66</v>
      </c>
      <c r="C42" t="s">
        <v>31</v>
      </c>
      <c r="D42">
        <v>9944201</v>
      </c>
      <c r="E42">
        <v>1284000</v>
      </c>
      <c r="F42">
        <v>7.7</v>
      </c>
      <c r="G42">
        <v>0</v>
      </c>
      <c r="H42">
        <v>-0.11</v>
      </c>
      <c r="I42">
        <v>93.82</v>
      </c>
      <c r="J42">
        <v>1200</v>
      </c>
      <c r="K42">
        <v>47.5</v>
      </c>
      <c r="L42">
        <v>1.3</v>
      </c>
      <c r="M42">
        <v>2.86</v>
      </c>
      <c r="N42">
        <v>0.02</v>
      </c>
      <c r="O42">
        <v>97.12</v>
      </c>
      <c r="P42">
        <v>2</v>
      </c>
      <c r="Q42">
        <v>45.73</v>
      </c>
      <c r="R42">
        <v>16.38</v>
      </c>
      <c r="S42">
        <v>0.33500000000000002</v>
      </c>
      <c r="T42">
        <v>0.25900000000000001</v>
      </c>
      <c r="U42">
        <v>0.40600000000000003</v>
      </c>
    </row>
    <row r="43" spans="1:21" x14ac:dyDescent="0.35">
      <c r="A43" t="str">
        <f>VLOOKUP(SUBSTITUTE(TRIM(B43),"&amp;","and"),codes!$B$3:$C$251,2,FALSE)</f>
        <v>CL</v>
      </c>
      <c r="B43" t="s">
        <v>67</v>
      </c>
      <c r="C43" t="s">
        <v>33</v>
      </c>
      <c r="D43">
        <v>16134219</v>
      </c>
      <c r="E43">
        <v>756950</v>
      </c>
      <c r="F43">
        <v>21.3</v>
      </c>
      <c r="G43">
        <v>0.85</v>
      </c>
      <c r="H43">
        <v>0</v>
      </c>
      <c r="I43">
        <v>8.8000000000000007</v>
      </c>
      <c r="J43">
        <v>9900</v>
      </c>
      <c r="K43">
        <v>96.2</v>
      </c>
      <c r="L43">
        <v>213</v>
      </c>
      <c r="M43">
        <v>2.65</v>
      </c>
      <c r="N43">
        <v>0.42</v>
      </c>
      <c r="O43">
        <v>96.93</v>
      </c>
      <c r="P43">
        <v>3</v>
      </c>
      <c r="Q43">
        <v>15.23</v>
      </c>
      <c r="R43">
        <v>5.81</v>
      </c>
      <c r="S43">
        <v>0.06</v>
      </c>
      <c r="T43">
        <v>0.49299999999999999</v>
      </c>
      <c r="U43">
        <v>0.44700000000000001</v>
      </c>
    </row>
    <row r="44" spans="1:21" x14ac:dyDescent="0.35">
      <c r="A44" t="str">
        <f>VLOOKUP(SUBSTITUTE(TRIM(B44),"&amp;","and"),codes!$B$3:$C$251,2,FALSE)</f>
        <v>CN</v>
      </c>
      <c r="B44" t="s">
        <v>68</v>
      </c>
      <c r="C44" t="s">
        <v>21</v>
      </c>
      <c r="D44">
        <v>1313973713</v>
      </c>
      <c r="E44">
        <v>9596960</v>
      </c>
      <c r="F44">
        <v>136.9</v>
      </c>
      <c r="G44">
        <v>0.15</v>
      </c>
      <c r="H44">
        <v>-0.4</v>
      </c>
      <c r="I44">
        <v>24.18</v>
      </c>
      <c r="J44">
        <v>5000</v>
      </c>
      <c r="K44">
        <v>90.9</v>
      </c>
      <c r="L44">
        <v>266.7</v>
      </c>
      <c r="M44">
        <v>15.4</v>
      </c>
      <c r="N44">
        <v>1.25</v>
      </c>
      <c r="O44">
        <v>83.35</v>
      </c>
      <c r="P44">
        <v>1.5</v>
      </c>
      <c r="Q44">
        <v>13.25</v>
      </c>
      <c r="R44">
        <v>6.97</v>
      </c>
      <c r="S44">
        <v>0.125</v>
      </c>
      <c r="T44">
        <v>0.47299999999999998</v>
      </c>
      <c r="U44">
        <v>0.40300000000000002</v>
      </c>
    </row>
    <row r="45" spans="1:21" x14ac:dyDescent="0.35">
      <c r="A45" t="str">
        <f>VLOOKUP(SUBSTITUTE(TRIM(B45),"&amp;","and"),codes!$B$3:$C$251,2,FALSE)</f>
        <v>CO</v>
      </c>
      <c r="B45" t="s">
        <v>69</v>
      </c>
      <c r="C45" t="s">
        <v>33</v>
      </c>
      <c r="D45">
        <v>43593035</v>
      </c>
      <c r="E45">
        <v>1138910</v>
      </c>
      <c r="F45">
        <v>38.299999999999997</v>
      </c>
      <c r="G45">
        <v>0.28000000000000003</v>
      </c>
      <c r="H45">
        <v>-0.31</v>
      </c>
      <c r="I45">
        <v>20.97</v>
      </c>
      <c r="J45">
        <v>6300</v>
      </c>
      <c r="K45">
        <v>92.5</v>
      </c>
      <c r="L45">
        <v>176.2</v>
      </c>
      <c r="M45">
        <v>2.42</v>
      </c>
      <c r="N45">
        <v>1.67</v>
      </c>
      <c r="O45">
        <v>95.91</v>
      </c>
      <c r="P45">
        <v>2</v>
      </c>
      <c r="Q45">
        <v>20.48</v>
      </c>
      <c r="R45">
        <v>5.58</v>
      </c>
      <c r="S45">
        <v>0.125</v>
      </c>
      <c r="T45">
        <v>0.34200000000000003</v>
      </c>
      <c r="U45">
        <v>0.53300000000000003</v>
      </c>
    </row>
    <row r="46" spans="1:21" x14ac:dyDescent="0.35">
      <c r="A46" t="str">
        <f>VLOOKUP(SUBSTITUTE(TRIM(B46),"&amp;","and"),codes!$B$3:$C$251,2,FALSE)</f>
        <v>KM</v>
      </c>
      <c r="B46" t="s">
        <v>70</v>
      </c>
      <c r="C46" t="s">
        <v>31</v>
      </c>
      <c r="D46">
        <v>690948</v>
      </c>
      <c r="E46">
        <v>2170</v>
      </c>
      <c r="F46">
        <v>318.39999999999998</v>
      </c>
      <c r="G46">
        <v>15.67</v>
      </c>
      <c r="H46">
        <v>0</v>
      </c>
      <c r="I46">
        <v>74.930000000000007</v>
      </c>
      <c r="J46">
        <v>700</v>
      </c>
      <c r="K46">
        <v>56.5</v>
      </c>
      <c r="L46">
        <v>24.5</v>
      </c>
      <c r="M46">
        <v>35.869999999999997</v>
      </c>
      <c r="N46">
        <v>23.32</v>
      </c>
      <c r="O46">
        <v>40.81</v>
      </c>
      <c r="P46">
        <v>2</v>
      </c>
      <c r="Q46">
        <v>36.93</v>
      </c>
      <c r="R46">
        <v>8.1999999999999993</v>
      </c>
      <c r="S46">
        <v>0.4</v>
      </c>
      <c r="T46">
        <v>0.04</v>
      </c>
      <c r="U46">
        <v>0.56000000000000005</v>
      </c>
    </row>
    <row r="47" spans="1:21" x14ac:dyDescent="0.35">
      <c r="A47" t="str">
        <f>VLOOKUP(SUBSTITUTE(TRIM(B47),"&amp;","and"),codes!$B$3:$C$251,2,FALSE)</f>
        <v>CD</v>
      </c>
      <c r="B47" t="s">
        <v>1219</v>
      </c>
      <c r="C47" t="s">
        <v>31</v>
      </c>
      <c r="D47">
        <v>62660551</v>
      </c>
      <c r="E47">
        <v>2345410</v>
      </c>
      <c r="F47">
        <v>26.7</v>
      </c>
      <c r="G47">
        <v>0</v>
      </c>
      <c r="H47">
        <v>0</v>
      </c>
      <c r="I47">
        <v>94.69</v>
      </c>
      <c r="J47">
        <v>700</v>
      </c>
      <c r="K47">
        <v>65.5</v>
      </c>
      <c r="L47">
        <v>0.2</v>
      </c>
      <c r="M47">
        <v>2.96</v>
      </c>
      <c r="N47">
        <v>0.52</v>
      </c>
      <c r="O47">
        <v>96.52</v>
      </c>
      <c r="P47">
        <v>2</v>
      </c>
      <c r="Q47">
        <v>43.69</v>
      </c>
      <c r="R47">
        <v>13.27</v>
      </c>
      <c r="S47">
        <v>0.55000000000000004</v>
      </c>
      <c r="T47">
        <v>0.11</v>
      </c>
      <c r="U47">
        <v>0.34</v>
      </c>
    </row>
    <row r="48" spans="1:21" x14ac:dyDescent="0.35">
      <c r="A48" t="str">
        <f>VLOOKUP(SUBSTITUTE(TRIM(B48),"&amp;","and"),codes!$B$3:$C$251,2,FALSE)</f>
        <v>CG</v>
      </c>
      <c r="B48" t="s">
        <v>1251</v>
      </c>
      <c r="C48" t="s">
        <v>31</v>
      </c>
      <c r="D48">
        <v>3702314</v>
      </c>
      <c r="E48">
        <v>342000</v>
      </c>
      <c r="F48">
        <v>10.8</v>
      </c>
      <c r="G48">
        <v>0.05</v>
      </c>
      <c r="H48">
        <v>-0.17</v>
      </c>
      <c r="I48">
        <v>93.86</v>
      </c>
      <c r="J48">
        <v>700</v>
      </c>
      <c r="K48">
        <v>83.8</v>
      </c>
      <c r="L48">
        <v>3.7</v>
      </c>
      <c r="M48">
        <v>0.51</v>
      </c>
      <c r="N48">
        <v>0.13</v>
      </c>
      <c r="O48">
        <v>99.36</v>
      </c>
      <c r="P48">
        <v>2</v>
      </c>
      <c r="Q48">
        <v>42.57</v>
      </c>
      <c r="R48">
        <v>12.93</v>
      </c>
      <c r="S48">
        <v>6.2E-2</v>
      </c>
      <c r="T48">
        <v>0.56999999999999995</v>
      </c>
      <c r="U48">
        <v>0.36899999999999999</v>
      </c>
    </row>
    <row r="49" spans="1:21" x14ac:dyDescent="0.35">
      <c r="A49" t="str">
        <f>VLOOKUP(SUBSTITUTE(TRIM(B49),"&amp;","and"),codes!$B$3:$C$251,2,FALSE)</f>
        <v>CK</v>
      </c>
      <c r="B49" t="s">
        <v>71</v>
      </c>
      <c r="C49" t="s">
        <v>27</v>
      </c>
      <c r="D49">
        <v>21388</v>
      </c>
      <c r="E49">
        <v>240</v>
      </c>
      <c r="F49">
        <v>89.1</v>
      </c>
      <c r="G49">
        <v>50</v>
      </c>
      <c r="J49">
        <v>5000</v>
      </c>
      <c r="K49">
        <v>95</v>
      </c>
      <c r="L49">
        <v>289.89999999999998</v>
      </c>
      <c r="M49">
        <v>17.39</v>
      </c>
      <c r="N49">
        <v>13.04</v>
      </c>
      <c r="O49">
        <v>69.569999999999993</v>
      </c>
      <c r="P49">
        <v>2</v>
      </c>
      <c r="Q49">
        <v>21</v>
      </c>
      <c r="S49">
        <v>0.151</v>
      </c>
      <c r="T49">
        <v>9.6000000000000002E-2</v>
      </c>
      <c r="U49">
        <v>0.753</v>
      </c>
    </row>
    <row r="50" spans="1:21" x14ac:dyDescent="0.35">
      <c r="A50" t="str">
        <f>VLOOKUP(SUBSTITUTE(TRIM(B50),"&amp;","and"),codes!$B$3:$C$251,2,FALSE)</f>
        <v>CR</v>
      </c>
      <c r="B50" t="s">
        <v>72</v>
      </c>
      <c r="C50" t="s">
        <v>33</v>
      </c>
      <c r="D50">
        <v>4075261</v>
      </c>
      <c r="E50">
        <v>51100</v>
      </c>
      <c r="F50">
        <v>79.8</v>
      </c>
      <c r="G50">
        <v>2.52</v>
      </c>
      <c r="H50">
        <v>0.51</v>
      </c>
      <c r="I50">
        <v>9.9499999999999993</v>
      </c>
      <c r="J50">
        <v>9100</v>
      </c>
      <c r="K50">
        <v>96</v>
      </c>
      <c r="L50">
        <v>340.7</v>
      </c>
      <c r="M50">
        <v>4.41</v>
      </c>
      <c r="N50">
        <v>5.88</v>
      </c>
      <c r="O50">
        <v>89.71</v>
      </c>
      <c r="P50">
        <v>2</v>
      </c>
      <c r="Q50">
        <v>18.32</v>
      </c>
      <c r="R50">
        <v>4.3600000000000003</v>
      </c>
      <c r="S50">
        <v>8.7999999999999995E-2</v>
      </c>
      <c r="T50">
        <v>0.29899999999999999</v>
      </c>
      <c r="U50">
        <v>0.61399999999999999</v>
      </c>
    </row>
    <row r="51" spans="1:21" x14ac:dyDescent="0.35">
      <c r="A51" t="str">
        <f>VLOOKUP(SUBSTITUTE(TRIM(B51),"&amp;","and"),codes!$B$3:$C$251,2,FALSE)</f>
        <v>CI</v>
      </c>
      <c r="B51" t="s">
        <v>1222</v>
      </c>
      <c r="C51" t="s">
        <v>31</v>
      </c>
      <c r="D51">
        <v>17654843</v>
      </c>
      <c r="E51">
        <v>322460</v>
      </c>
      <c r="F51">
        <v>54.8</v>
      </c>
      <c r="G51">
        <v>0.16</v>
      </c>
      <c r="H51">
        <v>-7.0000000000000007E-2</v>
      </c>
      <c r="I51">
        <v>90.83</v>
      </c>
      <c r="J51">
        <v>1400</v>
      </c>
      <c r="K51">
        <v>50.9</v>
      </c>
      <c r="L51">
        <v>14.6</v>
      </c>
      <c r="M51">
        <v>9.75</v>
      </c>
      <c r="N51">
        <v>13.84</v>
      </c>
      <c r="O51">
        <v>76.41</v>
      </c>
      <c r="P51">
        <v>2</v>
      </c>
      <c r="Q51">
        <v>35.11</v>
      </c>
      <c r="R51">
        <v>14.84</v>
      </c>
      <c r="S51">
        <v>0.27900000000000003</v>
      </c>
      <c r="T51">
        <v>0.17100000000000001</v>
      </c>
      <c r="U51">
        <v>0.55000000000000004</v>
      </c>
    </row>
    <row r="52" spans="1:21" x14ac:dyDescent="0.35">
      <c r="A52" t="str">
        <f>VLOOKUP(SUBSTITUTE(TRIM(B52),"&amp;","and"),codes!$B$3:$C$251,2,FALSE)</f>
        <v>HR</v>
      </c>
      <c r="B52" t="s">
        <v>73</v>
      </c>
      <c r="C52" t="s">
        <v>23</v>
      </c>
      <c r="D52">
        <v>4494749</v>
      </c>
      <c r="E52">
        <v>56542</v>
      </c>
      <c r="F52">
        <v>79.5</v>
      </c>
      <c r="G52">
        <v>10.32</v>
      </c>
      <c r="H52">
        <v>1.58</v>
      </c>
      <c r="I52">
        <v>6.84</v>
      </c>
      <c r="J52">
        <v>10600</v>
      </c>
      <c r="K52">
        <v>98.5</v>
      </c>
      <c r="L52">
        <v>420.4</v>
      </c>
      <c r="M52">
        <v>26.09</v>
      </c>
      <c r="N52">
        <v>2.27</v>
      </c>
      <c r="O52">
        <v>71.650000000000006</v>
      </c>
      <c r="Q52">
        <v>9.61</v>
      </c>
      <c r="R52">
        <v>11.48</v>
      </c>
      <c r="S52">
        <v>7.0000000000000007E-2</v>
      </c>
      <c r="T52">
        <v>0.308</v>
      </c>
      <c r="U52">
        <v>0.622</v>
      </c>
    </row>
    <row r="53" spans="1:21" x14ac:dyDescent="0.35">
      <c r="A53" t="str">
        <f>VLOOKUP(SUBSTITUTE(TRIM(B53),"&amp;","and"),codes!$B$3:$C$251,2,FALSE)</f>
        <v>CU</v>
      </c>
      <c r="B53" t="s">
        <v>74</v>
      </c>
      <c r="C53" t="s">
        <v>33</v>
      </c>
      <c r="D53">
        <v>11382820</v>
      </c>
      <c r="E53">
        <v>110860</v>
      </c>
      <c r="F53">
        <v>102.7</v>
      </c>
      <c r="G53">
        <v>3.37</v>
      </c>
      <c r="H53">
        <v>-1.58</v>
      </c>
      <c r="I53">
        <v>6.33</v>
      </c>
      <c r="J53">
        <v>2900</v>
      </c>
      <c r="K53">
        <v>97</v>
      </c>
      <c r="L53">
        <v>74.7</v>
      </c>
      <c r="M53">
        <v>33.049999999999997</v>
      </c>
      <c r="N53">
        <v>7.6</v>
      </c>
      <c r="O53">
        <v>59.35</v>
      </c>
      <c r="P53">
        <v>2</v>
      </c>
      <c r="Q53">
        <v>11.89</v>
      </c>
      <c r="R53">
        <v>7.22</v>
      </c>
      <c r="S53">
        <v>5.5E-2</v>
      </c>
      <c r="T53">
        <v>0.26100000000000001</v>
      </c>
      <c r="U53">
        <v>0.68400000000000005</v>
      </c>
    </row>
    <row r="54" spans="1:21" x14ac:dyDescent="0.35">
      <c r="A54" t="str">
        <f>VLOOKUP(SUBSTITUTE(TRIM(B54),"&amp;","and"),codes!$B$3:$C$251,2,FALSE)</f>
        <v>CY</v>
      </c>
      <c r="B54" t="s">
        <v>75</v>
      </c>
      <c r="C54" t="s">
        <v>43</v>
      </c>
      <c r="D54">
        <v>784301</v>
      </c>
      <c r="E54">
        <v>9250</v>
      </c>
      <c r="F54">
        <v>84.8</v>
      </c>
      <c r="G54">
        <v>7.01</v>
      </c>
      <c r="H54">
        <v>0.43</v>
      </c>
      <c r="I54">
        <v>7.18</v>
      </c>
      <c r="J54">
        <v>19200</v>
      </c>
      <c r="K54">
        <v>97.6</v>
      </c>
      <c r="M54">
        <v>7.79</v>
      </c>
      <c r="N54">
        <v>4.4400000000000004</v>
      </c>
      <c r="O54">
        <v>87.77</v>
      </c>
      <c r="P54">
        <v>3</v>
      </c>
      <c r="Q54">
        <v>12.56</v>
      </c>
      <c r="R54">
        <v>7.68</v>
      </c>
      <c r="S54">
        <v>3.6999999999999998E-2</v>
      </c>
      <c r="T54">
        <v>0.19800000000000001</v>
      </c>
      <c r="U54">
        <v>0.76500000000000001</v>
      </c>
    </row>
    <row r="55" spans="1:21" x14ac:dyDescent="0.35">
      <c r="A55" t="str">
        <f>VLOOKUP(SUBSTITUTE(TRIM(B55),"&amp;","and"),codes!$B$3:$C$251,2,FALSE)</f>
        <v>CZ</v>
      </c>
      <c r="B55" t="s">
        <v>76</v>
      </c>
      <c r="C55" t="s">
        <v>23</v>
      </c>
      <c r="D55">
        <v>10235455</v>
      </c>
      <c r="E55">
        <v>78866</v>
      </c>
      <c r="F55">
        <v>129.80000000000001</v>
      </c>
      <c r="G55">
        <v>0</v>
      </c>
      <c r="H55">
        <v>0.97</v>
      </c>
      <c r="I55">
        <v>3.93</v>
      </c>
      <c r="J55">
        <v>15700</v>
      </c>
      <c r="K55">
        <v>99.9</v>
      </c>
      <c r="L55">
        <v>314.3</v>
      </c>
      <c r="M55">
        <v>39.799999999999997</v>
      </c>
      <c r="N55">
        <v>3.05</v>
      </c>
      <c r="O55">
        <v>57.15</v>
      </c>
      <c r="P55">
        <v>3</v>
      </c>
      <c r="Q55">
        <v>9.02</v>
      </c>
      <c r="R55">
        <v>10.59</v>
      </c>
      <c r="S55">
        <v>3.4000000000000002E-2</v>
      </c>
      <c r="T55">
        <v>0.39300000000000002</v>
      </c>
      <c r="U55">
        <v>0.57299999999999995</v>
      </c>
    </row>
    <row r="56" spans="1:21" x14ac:dyDescent="0.35">
      <c r="A56" t="str">
        <f>VLOOKUP(SUBSTITUTE(TRIM(B56),"&amp;","and"),codes!$B$3:$C$251,2,FALSE)</f>
        <v>DK</v>
      </c>
      <c r="B56" t="s">
        <v>77</v>
      </c>
      <c r="C56" t="s">
        <v>29</v>
      </c>
      <c r="D56">
        <v>5450661</v>
      </c>
      <c r="E56">
        <v>43094</v>
      </c>
      <c r="F56">
        <v>126.5</v>
      </c>
      <c r="G56">
        <v>16.97</v>
      </c>
      <c r="H56">
        <v>2.48</v>
      </c>
      <c r="I56">
        <v>4.5599999999999996</v>
      </c>
      <c r="J56">
        <v>31100</v>
      </c>
      <c r="K56">
        <v>100</v>
      </c>
      <c r="L56">
        <v>614.6</v>
      </c>
      <c r="M56">
        <v>54.02</v>
      </c>
      <c r="N56">
        <v>0.19</v>
      </c>
      <c r="O56">
        <v>45.79</v>
      </c>
      <c r="P56">
        <v>3</v>
      </c>
      <c r="Q56">
        <v>11.13</v>
      </c>
      <c r="R56">
        <v>10.36</v>
      </c>
      <c r="S56">
        <v>1.7999999999999999E-2</v>
      </c>
      <c r="T56">
        <v>0.246</v>
      </c>
      <c r="U56">
        <v>0.73499999999999999</v>
      </c>
    </row>
    <row r="57" spans="1:21" x14ac:dyDescent="0.35">
      <c r="A57" t="str">
        <f>VLOOKUP(SUBSTITUTE(TRIM(B57),"&amp;","and"),codes!$B$3:$C$251,2,FALSE)</f>
        <v>DJ</v>
      </c>
      <c r="B57" t="s">
        <v>78</v>
      </c>
      <c r="C57" t="s">
        <v>31</v>
      </c>
      <c r="D57">
        <v>486530</v>
      </c>
      <c r="E57">
        <v>23000</v>
      </c>
      <c r="F57">
        <v>21.2</v>
      </c>
      <c r="G57">
        <v>1.37</v>
      </c>
      <c r="H57">
        <v>0</v>
      </c>
      <c r="I57">
        <v>104.13</v>
      </c>
      <c r="J57">
        <v>1300</v>
      </c>
      <c r="K57">
        <v>67.900000000000006</v>
      </c>
      <c r="L57">
        <v>22.8</v>
      </c>
      <c r="M57">
        <v>0.04</v>
      </c>
      <c r="N57">
        <v>0</v>
      </c>
      <c r="O57">
        <v>99.96</v>
      </c>
      <c r="P57">
        <v>1</v>
      </c>
      <c r="Q57">
        <v>39.53</v>
      </c>
      <c r="R57">
        <v>19.309999999999999</v>
      </c>
      <c r="S57">
        <v>0.17899999999999999</v>
      </c>
      <c r="T57">
        <v>0.22500000000000001</v>
      </c>
      <c r="U57">
        <v>0.59599999999999997</v>
      </c>
    </row>
    <row r="58" spans="1:21" x14ac:dyDescent="0.35">
      <c r="A58" t="str">
        <f>VLOOKUP(SUBSTITUTE(TRIM(B58),"&amp;","and"),codes!$B$3:$C$251,2,FALSE)</f>
        <v>DM</v>
      </c>
      <c r="B58" t="s">
        <v>79</v>
      </c>
      <c r="C58" t="s">
        <v>33</v>
      </c>
      <c r="D58">
        <v>68910</v>
      </c>
      <c r="E58">
        <v>754</v>
      </c>
      <c r="F58">
        <v>91.4</v>
      </c>
      <c r="G58">
        <v>19.63</v>
      </c>
      <c r="H58">
        <v>-13.87</v>
      </c>
      <c r="I58">
        <v>14.15</v>
      </c>
      <c r="J58">
        <v>5400</v>
      </c>
      <c r="K58">
        <v>94</v>
      </c>
      <c r="L58">
        <v>304.8</v>
      </c>
      <c r="M58">
        <v>6.67</v>
      </c>
      <c r="N58">
        <v>20</v>
      </c>
      <c r="O58">
        <v>73.33</v>
      </c>
      <c r="P58">
        <v>2</v>
      </c>
      <c r="Q58">
        <v>15.27</v>
      </c>
      <c r="R58">
        <v>6.73</v>
      </c>
      <c r="S58">
        <v>0.17699999999999999</v>
      </c>
      <c r="T58">
        <v>0.32800000000000001</v>
      </c>
      <c r="U58">
        <v>0.495</v>
      </c>
    </row>
    <row r="59" spans="1:21" x14ac:dyDescent="0.35">
      <c r="A59" t="str">
        <f>VLOOKUP(SUBSTITUTE(TRIM(B59),"&amp;","and"),codes!$B$3:$C$251,2,FALSE)</f>
        <v>DO</v>
      </c>
      <c r="B59" t="s">
        <v>80</v>
      </c>
      <c r="C59" t="s">
        <v>33</v>
      </c>
      <c r="D59">
        <v>9183984</v>
      </c>
      <c r="E59">
        <v>48730</v>
      </c>
      <c r="F59">
        <v>188.5</v>
      </c>
      <c r="G59">
        <v>2.64</v>
      </c>
      <c r="H59">
        <v>-3.22</v>
      </c>
      <c r="I59">
        <v>32.380000000000003</v>
      </c>
      <c r="J59">
        <v>6000</v>
      </c>
      <c r="K59">
        <v>84.7</v>
      </c>
      <c r="L59">
        <v>97.4</v>
      </c>
      <c r="M59">
        <v>22.65</v>
      </c>
      <c r="N59">
        <v>10.33</v>
      </c>
      <c r="O59">
        <v>67.02</v>
      </c>
      <c r="P59">
        <v>2</v>
      </c>
      <c r="Q59">
        <v>23.22</v>
      </c>
      <c r="R59">
        <v>5.73</v>
      </c>
      <c r="S59">
        <v>0.112</v>
      </c>
      <c r="T59">
        <v>0.30599999999999999</v>
      </c>
      <c r="U59">
        <v>0.58199999999999996</v>
      </c>
    </row>
    <row r="60" spans="1:21" x14ac:dyDescent="0.35">
      <c r="A60" t="str">
        <f>VLOOKUP(SUBSTITUTE(TRIM(B60),"&amp;","and"),codes!$B$3:$C$251,2,FALSE)</f>
        <v>TL</v>
      </c>
      <c r="B60" t="s">
        <v>81</v>
      </c>
      <c r="C60" t="s">
        <v>21</v>
      </c>
      <c r="D60">
        <v>1062777</v>
      </c>
      <c r="E60">
        <v>15007</v>
      </c>
      <c r="F60">
        <v>70.8</v>
      </c>
      <c r="G60">
        <v>4.7</v>
      </c>
      <c r="H60">
        <v>0</v>
      </c>
      <c r="I60">
        <v>47.41</v>
      </c>
      <c r="J60">
        <v>500</v>
      </c>
      <c r="K60">
        <v>58.6</v>
      </c>
      <c r="M60">
        <v>4.71</v>
      </c>
      <c r="N60">
        <v>0.67</v>
      </c>
      <c r="O60">
        <v>94.62</v>
      </c>
      <c r="P60">
        <v>2</v>
      </c>
      <c r="Q60">
        <v>26.99</v>
      </c>
      <c r="R60">
        <v>6.24</v>
      </c>
      <c r="S60">
        <v>8.5000000000000006E-2</v>
      </c>
      <c r="T60">
        <v>0.23100000000000001</v>
      </c>
      <c r="U60">
        <v>0.68400000000000005</v>
      </c>
    </row>
    <row r="61" spans="1:21" x14ac:dyDescent="0.35">
      <c r="A61" t="str">
        <f>VLOOKUP(SUBSTITUTE(TRIM(B61),"&amp;","and"),codes!$B$3:$C$251,2,FALSE)</f>
        <v>EC</v>
      </c>
      <c r="B61" t="s">
        <v>82</v>
      </c>
      <c r="C61" t="s">
        <v>33</v>
      </c>
      <c r="D61">
        <v>13547510</v>
      </c>
      <c r="E61">
        <v>283560</v>
      </c>
      <c r="F61">
        <v>47.8</v>
      </c>
      <c r="G61">
        <v>0.79</v>
      </c>
      <c r="H61">
        <v>-8.58</v>
      </c>
      <c r="I61">
        <v>23.66</v>
      </c>
      <c r="J61">
        <v>3300</v>
      </c>
      <c r="K61">
        <v>92.5</v>
      </c>
      <c r="L61">
        <v>125.6</v>
      </c>
      <c r="M61">
        <v>5.85</v>
      </c>
      <c r="N61">
        <v>4.93</v>
      </c>
      <c r="O61">
        <v>89.22</v>
      </c>
      <c r="P61">
        <v>2</v>
      </c>
      <c r="Q61">
        <v>22.29</v>
      </c>
      <c r="R61">
        <v>4.2300000000000004</v>
      </c>
      <c r="S61">
        <v>7.0000000000000007E-2</v>
      </c>
      <c r="T61">
        <v>0.312</v>
      </c>
      <c r="U61">
        <v>0.61799999999999999</v>
      </c>
    </row>
    <row r="62" spans="1:21" x14ac:dyDescent="0.35">
      <c r="A62" t="str">
        <f>VLOOKUP(SUBSTITUTE(TRIM(B62),"&amp;","and"),codes!$B$3:$C$251,2,FALSE)</f>
        <v>EG</v>
      </c>
      <c r="B62" t="s">
        <v>83</v>
      </c>
      <c r="C62" t="s">
        <v>25</v>
      </c>
      <c r="D62">
        <v>78887007</v>
      </c>
      <c r="E62">
        <v>1001450</v>
      </c>
      <c r="F62">
        <v>78.8</v>
      </c>
      <c r="G62">
        <v>0.24</v>
      </c>
      <c r="H62">
        <v>-0.22</v>
      </c>
      <c r="I62">
        <v>32.590000000000003</v>
      </c>
      <c r="J62">
        <v>4000</v>
      </c>
      <c r="K62">
        <v>57.7</v>
      </c>
      <c r="L62">
        <v>131.80000000000001</v>
      </c>
      <c r="M62">
        <v>2.87</v>
      </c>
      <c r="N62">
        <v>0.48</v>
      </c>
      <c r="O62">
        <v>96.65</v>
      </c>
      <c r="P62">
        <v>1</v>
      </c>
      <c r="Q62">
        <v>22.94</v>
      </c>
      <c r="R62">
        <v>5.23</v>
      </c>
      <c r="S62">
        <v>0.14899999999999999</v>
      </c>
      <c r="T62">
        <v>0.35699999999999998</v>
      </c>
      <c r="U62">
        <v>0.49299999999999999</v>
      </c>
    </row>
    <row r="63" spans="1:21" x14ac:dyDescent="0.35">
      <c r="A63" t="str">
        <f>VLOOKUP(SUBSTITUTE(TRIM(B63),"&amp;","and"),codes!$B$3:$C$251,2,FALSE)</f>
        <v>SV</v>
      </c>
      <c r="B63" t="s">
        <v>84</v>
      </c>
      <c r="C63" t="s">
        <v>33</v>
      </c>
      <c r="D63">
        <v>6822378</v>
      </c>
      <c r="E63">
        <v>21040</v>
      </c>
      <c r="F63">
        <v>324.3</v>
      </c>
      <c r="G63">
        <v>1.46</v>
      </c>
      <c r="H63">
        <v>-3.74</v>
      </c>
      <c r="I63">
        <v>25.1</v>
      </c>
      <c r="J63">
        <v>4800</v>
      </c>
      <c r="K63">
        <v>80.2</v>
      </c>
      <c r="L63">
        <v>142.4</v>
      </c>
      <c r="M63">
        <v>31.85</v>
      </c>
      <c r="N63">
        <v>12.07</v>
      </c>
      <c r="O63">
        <v>56.08</v>
      </c>
      <c r="P63">
        <v>2</v>
      </c>
      <c r="Q63">
        <v>26.61</v>
      </c>
      <c r="R63">
        <v>5.78</v>
      </c>
      <c r="S63">
        <v>9.9000000000000005E-2</v>
      </c>
      <c r="T63">
        <v>0.30199999999999999</v>
      </c>
      <c r="U63">
        <v>0.59899999999999998</v>
      </c>
    </row>
    <row r="64" spans="1:21" x14ac:dyDescent="0.35">
      <c r="A64" t="str">
        <f>VLOOKUP(SUBSTITUTE(TRIM(B64),"&amp;","and"),codes!$B$3:$C$251,2,FALSE)</f>
        <v>GQ</v>
      </c>
      <c r="B64" t="s">
        <v>85</v>
      </c>
      <c r="C64" t="s">
        <v>31</v>
      </c>
      <c r="D64">
        <v>540109</v>
      </c>
      <c r="E64">
        <v>28051</v>
      </c>
      <c r="F64">
        <v>19.3</v>
      </c>
      <c r="G64">
        <v>1.06</v>
      </c>
      <c r="H64">
        <v>0</v>
      </c>
      <c r="I64">
        <v>85.13</v>
      </c>
      <c r="J64">
        <v>2700</v>
      </c>
      <c r="K64">
        <v>85.7</v>
      </c>
      <c r="L64">
        <v>18.5</v>
      </c>
      <c r="M64">
        <v>4.63</v>
      </c>
      <c r="N64">
        <v>3.57</v>
      </c>
      <c r="O64">
        <v>91.8</v>
      </c>
      <c r="P64">
        <v>2</v>
      </c>
      <c r="Q64">
        <v>35.590000000000003</v>
      </c>
      <c r="R64">
        <v>15.06</v>
      </c>
      <c r="S64">
        <v>0.03</v>
      </c>
      <c r="T64">
        <v>0.90600000000000003</v>
      </c>
      <c r="U64">
        <v>6.2E-2</v>
      </c>
    </row>
    <row r="65" spans="1:21" x14ac:dyDescent="0.35">
      <c r="A65" t="str">
        <f>VLOOKUP(SUBSTITUTE(TRIM(B65),"&amp;","and"),codes!$B$3:$C$251,2,FALSE)</f>
        <v>ER</v>
      </c>
      <c r="B65" t="s">
        <v>86</v>
      </c>
      <c r="C65" t="s">
        <v>31</v>
      </c>
      <c r="D65">
        <v>4786994</v>
      </c>
      <c r="E65">
        <v>121320</v>
      </c>
      <c r="F65">
        <v>39.5</v>
      </c>
      <c r="G65">
        <v>1.84</v>
      </c>
      <c r="H65">
        <v>0</v>
      </c>
      <c r="I65">
        <v>74.87</v>
      </c>
      <c r="J65">
        <v>700</v>
      </c>
      <c r="K65">
        <v>58.6</v>
      </c>
      <c r="L65">
        <v>7.9</v>
      </c>
      <c r="M65">
        <v>4.95</v>
      </c>
      <c r="N65">
        <v>0.03</v>
      </c>
      <c r="O65">
        <v>95.02</v>
      </c>
      <c r="P65">
        <v>1.5</v>
      </c>
      <c r="Q65">
        <v>34.33</v>
      </c>
      <c r="R65">
        <v>9.6</v>
      </c>
      <c r="S65">
        <v>0.10199999999999999</v>
      </c>
      <c r="T65">
        <v>0.254</v>
      </c>
      <c r="U65">
        <v>0.64300000000000002</v>
      </c>
    </row>
    <row r="66" spans="1:21" x14ac:dyDescent="0.35">
      <c r="A66" t="str">
        <f>VLOOKUP(SUBSTITUTE(TRIM(B66),"&amp;","and"),codes!$B$3:$C$251,2,FALSE)</f>
        <v>EE</v>
      </c>
      <c r="B66" t="s">
        <v>87</v>
      </c>
      <c r="C66" t="s">
        <v>88</v>
      </c>
      <c r="D66">
        <v>1324333</v>
      </c>
      <c r="E66">
        <v>45226</v>
      </c>
      <c r="F66">
        <v>29.3</v>
      </c>
      <c r="G66">
        <v>8.39</v>
      </c>
      <c r="H66">
        <v>-3.16</v>
      </c>
      <c r="I66">
        <v>7.87</v>
      </c>
      <c r="J66">
        <v>12300</v>
      </c>
      <c r="K66">
        <v>99.8</v>
      </c>
      <c r="L66">
        <v>333.8</v>
      </c>
      <c r="M66">
        <v>16.04</v>
      </c>
      <c r="N66">
        <v>0.45</v>
      </c>
      <c r="O66">
        <v>83.51</v>
      </c>
      <c r="P66">
        <v>3</v>
      </c>
      <c r="Q66">
        <v>10.039999999999999</v>
      </c>
      <c r="R66">
        <v>13.25</v>
      </c>
      <c r="S66">
        <v>0.04</v>
      </c>
      <c r="T66">
        <v>0.29399999999999998</v>
      </c>
      <c r="U66">
        <v>0.66600000000000004</v>
      </c>
    </row>
    <row r="67" spans="1:21" x14ac:dyDescent="0.35">
      <c r="A67" t="str">
        <f>VLOOKUP(SUBSTITUTE(TRIM(B67),"&amp;","and"),codes!$B$3:$C$251,2,FALSE)</f>
        <v>ET</v>
      </c>
      <c r="B67" t="s">
        <v>89</v>
      </c>
      <c r="C67" t="s">
        <v>31</v>
      </c>
      <c r="D67">
        <v>74777981</v>
      </c>
      <c r="E67">
        <v>1127127</v>
      </c>
      <c r="F67">
        <v>66.3</v>
      </c>
      <c r="G67">
        <v>0</v>
      </c>
      <c r="H67">
        <v>0</v>
      </c>
      <c r="I67">
        <v>95.32</v>
      </c>
      <c r="J67">
        <v>700</v>
      </c>
      <c r="K67">
        <v>42.7</v>
      </c>
      <c r="L67">
        <v>8.1999999999999993</v>
      </c>
      <c r="M67">
        <v>10.71</v>
      </c>
      <c r="N67">
        <v>0.75</v>
      </c>
      <c r="O67">
        <v>88.54</v>
      </c>
      <c r="P67">
        <v>2</v>
      </c>
      <c r="Q67">
        <v>37.979999999999997</v>
      </c>
      <c r="R67">
        <v>14.86</v>
      </c>
      <c r="S67">
        <v>0.47499999999999998</v>
      </c>
      <c r="T67">
        <v>9.9000000000000005E-2</v>
      </c>
      <c r="U67">
        <v>0.42599999999999999</v>
      </c>
    </row>
    <row r="68" spans="1:21" x14ac:dyDescent="0.35">
      <c r="A68" t="str">
        <f>VLOOKUP(SUBSTITUTE(TRIM(B68),"&amp;","and"),codes!$B$3:$C$251,2,FALSE)</f>
        <v>FO</v>
      </c>
      <c r="B68" t="s">
        <v>90</v>
      </c>
      <c r="C68" t="s">
        <v>29</v>
      </c>
      <c r="D68">
        <v>47246</v>
      </c>
      <c r="E68">
        <v>1399</v>
      </c>
      <c r="F68">
        <v>33.799999999999997</v>
      </c>
      <c r="G68">
        <v>79.84</v>
      </c>
      <c r="H68">
        <v>1.41</v>
      </c>
      <c r="I68">
        <v>6.24</v>
      </c>
      <c r="J68">
        <v>22000</v>
      </c>
      <c r="L68">
        <v>503.8</v>
      </c>
      <c r="M68">
        <v>2.14</v>
      </c>
      <c r="N68">
        <v>0</v>
      </c>
      <c r="O68">
        <v>97.86</v>
      </c>
      <c r="Q68">
        <v>14.05</v>
      </c>
      <c r="R68">
        <v>8.6999999999999993</v>
      </c>
      <c r="S68">
        <v>0.27</v>
      </c>
      <c r="T68">
        <v>0.11</v>
      </c>
      <c r="U68">
        <v>0.62</v>
      </c>
    </row>
    <row r="69" spans="1:21" x14ac:dyDescent="0.35">
      <c r="A69" t="str">
        <f>VLOOKUP(SUBSTITUTE(TRIM(B69),"&amp;","and"),codes!$B$3:$C$251,2,FALSE)</f>
        <v>FJ</v>
      </c>
      <c r="B69" t="s">
        <v>91</v>
      </c>
      <c r="C69" t="s">
        <v>27</v>
      </c>
      <c r="D69">
        <v>905949</v>
      </c>
      <c r="E69">
        <v>18270</v>
      </c>
      <c r="F69">
        <v>49.6</v>
      </c>
      <c r="G69">
        <v>6.18</v>
      </c>
      <c r="H69">
        <v>-3.14</v>
      </c>
      <c r="I69">
        <v>12.62</v>
      </c>
      <c r="J69">
        <v>5800</v>
      </c>
      <c r="K69">
        <v>93.7</v>
      </c>
      <c r="L69">
        <v>112.6</v>
      </c>
      <c r="M69">
        <v>10.95</v>
      </c>
      <c r="N69">
        <v>4.6500000000000004</v>
      </c>
      <c r="O69">
        <v>84.4</v>
      </c>
      <c r="P69">
        <v>2</v>
      </c>
      <c r="Q69">
        <v>22.55</v>
      </c>
      <c r="R69">
        <v>5.65</v>
      </c>
      <c r="S69">
        <v>8.8999999999999996E-2</v>
      </c>
      <c r="T69">
        <v>0.13500000000000001</v>
      </c>
      <c r="U69">
        <v>0.77600000000000002</v>
      </c>
    </row>
    <row r="70" spans="1:21" x14ac:dyDescent="0.35">
      <c r="A70" t="str">
        <f>VLOOKUP(SUBSTITUTE(TRIM(B70),"&amp;","and"),codes!$B$3:$C$251,2,FALSE)</f>
        <v>FI</v>
      </c>
      <c r="B70" t="s">
        <v>92</v>
      </c>
      <c r="C70" t="s">
        <v>29</v>
      </c>
      <c r="D70">
        <v>5231372</v>
      </c>
      <c r="E70">
        <v>338145</v>
      </c>
      <c r="F70">
        <v>15.5</v>
      </c>
      <c r="G70">
        <v>0.37</v>
      </c>
      <c r="H70">
        <v>0.95</v>
      </c>
      <c r="I70">
        <v>3.57</v>
      </c>
      <c r="J70">
        <v>27400</v>
      </c>
      <c r="K70">
        <v>100</v>
      </c>
      <c r="L70">
        <v>405.3</v>
      </c>
      <c r="M70">
        <v>7.19</v>
      </c>
      <c r="N70">
        <v>0.03</v>
      </c>
      <c r="O70">
        <v>92.78</v>
      </c>
      <c r="P70">
        <v>3</v>
      </c>
      <c r="Q70">
        <v>10.45</v>
      </c>
      <c r="R70">
        <v>9.86</v>
      </c>
      <c r="S70">
        <v>2.8000000000000001E-2</v>
      </c>
      <c r="T70">
        <v>0.29499999999999998</v>
      </c>
      <c r="U70">
        <v>0.67600000000000005</v>
      </c>
    </row>
    <row r="71" spans="1:21" x14ac:dyDescent="0.35">
      <c r="A71" t="str">
        <f>VLOOKUP(SUBSTITUTE(TRIM(B71),"&amp;","and"),codes!$B$3:$C$251,2,FALSE)</f>
        <v>FR</v>
      </c>
      <c r="B71" t="s">
        <v>93</v>
      </c>
      <c r="C71" t="s">
        <v>29</v>
      </c>
      <c r="D71">
        <v>60876136</v>
      </c>
      <c r="E71">
        <v>547030</v>
      </c>
      <c r="F71">
        <v>111.3</v>
      </c>
      <c r="G71">
        <v>0.63</v>
      </c>
      <c r="H71">
        <v>0.66</v>
      </c>
      <c r="I71">
        <v>4.26</v>
      </c>
      <c r="J71">
        <v>27600</v>
      </c>
      <c r="K71">
        <v>99</v>
      </c>
      <c r="L71">
        <v>586.4</v>
      </c>
      <c r="M71">
        <v>33.53</v>
      </c>
      <c r="N71">
        <v>2.0699999999999998</v>
      </c>
      <c r="O71">
        <v>64.400000000000006</v>
      </c>
      <c r="P71">
        <v>4</v>
      </c>
      <c r="Q71">
        <v>11.99</v>
      </c>
      <c r="R71">
        <v>9.14</v>
      </c>
      <c r="S71">
        <v>2.1999999999999999E-2</v>
      </c>
      <c r="T71">
        <v>0.214</v>
      </c>
      <c r="U71">
        <v>0.76400000000000001</v>
      </c>
    </row>
    <row r="72" spans="1:21" x14ac:dyDescent="0.35">
      <c r="A72" t="str">
        <f>VLOOKUP(SUBSTITUTE(TRIM(B72),"&amp;","and"),codes!$B$3:$C$251,2,FALSE)</f>
        <v>GF</v>
      </c>
      <c r="B72" t="s">
        <v>94</v>
      </c>
      <c r="C72" t="s">
        <v>33</v>
      </c>
      <c r="D72">
        <v>199509</v>
      </c>
      <c r="E72">
        <v>91000</v>
      </c>
      <c r="F72">
        <v>2.2000000000000002</v>
      </c>
      <c r="G72">
        <v>0.42</v>
      </c>
      <c r="H72">
        <v>6.27</v>
      </c>
      <c r="I72">
        <v>12.07</v>
      </c>
      <c r="J72">
        <v>8300</v>
      </c>
      <c r="K72">
        <v>83</v>
      </c>
      <c r="L72">
        <v>255.6</v>
      </c>
      <c r="M72">
        <v>0.14000000000000001</v>
      </c>
      <c r="N72">
        <v>0.05</v>
      </c>
      <c r="O72">
        <v>99.81</v>
      </c>
      <c r="P72">
        <v>2</v>
      </c>
      <c r="Q72">
        <v>20.46</v>
      </c>
      <c r="R72">
        <v>4.88</v>
      </c>
      <c r="S72">
        <v>6.6000000000000003E-2</v>
      </c>
      <c r="T72">
        <v>0.156</v>
      </c>
      <c r="U72">
        <v>0.77800000000000002</v>
      </c>
    </row>
    <row r="73" spans="1:21" x14ac:dyDescent="0.35">
      <c r="A73" t="str">
        <f>VLOOKUP(SUBSTITUTE(TRIM(B73),"&amp;","and"),codes!$B$3:$C$251,2,FALSE)</f>
        <v>PF</v>
      </c>
      <c r="B73" t="s">
        <v>95</v>
      </c>
      <c r="C73" t="s">
        <v>27</v>
      </c>
      <c r="D73">
        <v>274578</v>
      </c>
      <c r="E73">
        <v>4167</v>
      </c>
      <c r="F73">
        <v>65.900000000000006</v>
      </c>
      <c r="G73">
        <v>60.6</v>
      </c>
      <c r="H73">
        <v>2.94</v>
      </c>
      <c r="I73">
        <v>8.44</v>
      </c>
      <c r="J73">
        <v>17500</v>
      </c>
      <c r="K73">
        <v>98</v>
      </c>
      <c r="L73">
        <v>194.5</v>
      </c>
      <c r="M73">
        <v>0.82</v>
      </c>
      <c r="N73">
        <v>5.46</v>
      </c>
      <c r="O73">
        <v>93.72</v>
      </c>
      <c r="P73">
        <v>2</v>
      </c>
      <c r="Q73">
        <v>16.68</v>
      </c>
      <c r="R73">
        <v>4.6900000000000004</v>
      </c>
      <c r="S73">
        <v>3.1E-2</v>
      </c>
      <c r="T73">
        <v>0.19</v>
      </c>
      <c r="U73">
        <v>0.76900000000000002</v>
      </c>
    </row>
    <row r="74" spans="1:21" x14ac:dyDescent="0.35">
      <c r="A74" t="str">
        <f>VLOOKUP(SUBSTITUTE(TRIM(B74),"&amp;","and"),codes!$B$3:$C$251,2,FALSE)</f>
        <v>GA</v>
      </c>
      <c r="B74" t="s">
        <v>96</v>
      </c>
      <c r="C74" t="s">
        <v>31</v>
      </c>
      <c r="D74">
        <v>1424906</v>
      </c>
      <c r="E74">
        <v>267667</v>
      </c>
      <c r="F74">
        <v>5.3</v>
      </c>
      <c r="G74">
        <v>0.33</v>
      </c>
      <c r="H74">
        <v>0</v>
      </c>
      <c r="I74">
        <v>53.64</v>
      </c>
      <c r="J74">
        <v>5500</v>
      </c>
      <c r="K74">
        <v>63.2</v>
      </c>
      <c r="L74">
        <v>27.4</v>
      </c>
      <c r="M74">
        <v>1.26</v>
      </c>
      <c r="N74">
        <v>0.66</v>
      </c>
      <c r="O74">
        <v>98.08</v>
      </c>
      <c r="P74">
        <v>2</v>
      </c>
      <c r="Q74">
        <v>36.159999999999997</v>
      </c>
      <c r="R74">
        <v>12.25</v>
      </c>
      <c r="S74">
        <v>6.0999999999999999E-2</v>
      </c>
      <c r="T74">
        <v>0.59199999999999997</v>
      </c>
      <c r="U74">
        <v>0.34799999999999998</v>
      </c>
    </row>
    <row r="75" spans="1:21" x14ac:dyDescent="0.35">
      <c r="A75" t="str">
        <f>VLOOKUP(SUBSTITUTE(TRIM(B75),"&amp;","and"),codes!$B$3:$C$251,2,FALSE)</f>
        <v>GM</v>
      </c>
      <c r="B75" t="s">
        <v>1224</v>
      </c>
      <c r="C75" t="s">
        <v>31</v>
      </c>
      <c r="D75">
        <v>1641564</v>
      </c>
      <c r="E75">
        <v>11300</v>
      </c>
      <c r="F75">
        <v>145.30000000000001</v>
      </c>
      <c r="G75">
        <v>0.71</v>
      </c>
      <c r="H75">
        <v>1.57</v>
      </c>
      <c r="I75">
        <v>72.02</v>
      </c>
      <c r="J75">
        <v>1700</v>
      </c>
      <c r="K75">
        <v>40.1</v>
      </c>
      <c r="L75">
        <v>26.8</v>
      </c>
      <c r="M75">
        <v>25</v>
      </c>
      <c r="N75">
        <v>0.5</v>
      </c>
      <c r="O75">
        <v>74.5</v>
      </c>
      <c r="P75">
        <v>2</v>
      </c>
      <c r="Q75">
        <v>39.369999999999997</v>
      </c>
      <c r="R75">
        <v>12.25</v>
      </c>
      <c r="S75">
        <v>0.308</v>
      </c>
      <c r="T75">
        <v>0.14199999999999999</v>
      </c>
      <c r="U75">
        <v>0.54900000000000004</v>
      </c>
    </row>
    <row r="76" spans="1:21" x14ac:dyDescent="0.35">
      <c r="A76" t="str">
        <f>VLOOKUP(SUBSTITUTE(TRIM(B76),"&amp;","and"),codes!$B$3:$C$251,2,FALSE)</f>
        <v>GE</v>
      </c>
      <c r="B76" t="s">
        <v>97</v>
      </c>
      <c r="C76" t="s">
        <v>37</v>
      </c>
      <c r="D76">
        <v>4661473</v>
      </c>
      <c r="E76">
        <v>69700</v>
      </c>
      <c r="F76">
        <v>66.900000000000006</v>
      </c>
      <c r="G76">
        <v>0.44</v>
      </c>
      <c r="H76">
        <v>-4.7</v>
      </c>
      <c r="I76">
        <v>18.59</v>
      </c>
      <c r="J76">
        <v>2500</v>
      </c>
      <c r="K76">
        <v>99</v>
      </c>
      <c r="L76">
        <v>146.6</v>
      </c>
      <c r="M76">
        <v>11.44</v>
      </c>
      <c r="N76">
        <v>3.86</v>
      </c>
      <c r="O76">
        <v>84.7</v>
      </c>
      <c r="P76">
        <v>3</v>
      </c>
      <c r="Q76">
        <v>10.41</v>
      </c>
      <c r="R76">
        <v>9.23</v>
      </c>
      <c r="S76">
        <v>0.17199999999999999</v>
      </c>
      <c r="T76">
        <v>0.27500000000000002</v>
      </c>
      <c r="U76">
        <v>0.55300000000000005</v>
      </c>
    </row>
    <row r="77" spans="1:21" x14ac:dyDescent="0.35">
      <c r="A77" t="str">
        <f>VLOOKUP(SUBSTITUTE(TRIM(B77),"&amp;","and"),codes!$B$3:$C$251,2,FALSE)</f>
        <v>DE</v>
      </c>
      <c r="B77" t="s">
        <v>98</v>
      </c>
      <c r="C77" t="s">
        <v>29</v>
      </c>
      <c r="D77">
        <v>82422299</v>
      </c>
      <c r="E77">
        <v>357021</v>
      </c>
      <c r="F77">
        <v>230.9</v>
      </c>
      <c r="G77">
        <v>0.67</v>
      </c>
      <c r="H77">
        <v>2.1800000000000002</v>
      </c>
      <c r="I77">
        <v>4.16</v>
      </c>
      <c r="J77">
        <v>27600</v>
      </c>
      <c r="K77">
        <v>99</v>
      </c>
      <c r="L77">
        <v>667.9</v>
      </c>
      <c r="M77">
        <v>33.85</v>
      </c>
      <c r="N77">
        <v>0.59</v>
      </c>
      <c r="O77">
        <v>65.56</v>
      </c>
      <c r="P77">
        <v>3</v>
      </c>
      <c r="Q77">
        <v>8.25</v>
      </c>
      <c r="R77">
        <v>10.62</v>
      </c>
      <c r="S77">
        <v>8.9999999999999993E-3</v>
      </c>
      <c r="T77">
        <v>0.29599999999999999</v>
      </c>
      <c r="U77">
        <v>0.69499999999999995</v>
      </c>
    </row>
    <row r="78" spans="1:21" x14ac:dyDescent="0.35">
      <c r="A78" t="str">
        <f>VLOOKUP(SUBSTITUTE(TRIM(B78),"&amp;","and"),codes!$B$3:$C$251,2,FALSE)</f>
        <v>GH</v>
      </c>
      <c r="B78" t="s">
        <v>99</v>
      </c>
      <c r="C78" t="s">
        <v>31</v>
      </c>
      <c r="D78">
        <v>22409572</v>
      </c>
      <c r="E78">
        <v>239460</v>
      </c>
      <c r="F78">
        <v>93.6</v>
      </c>
      <c r="G78">
        <v>0.23</v>
      </c>
      <c r="H78">
        <v>-0.64</v>
      </c>
      <c r="I78">
        <v>51.43</v>
      </c>
      <c r="J78">
        <v>2200</v>
      </c>
      <c r="K78">
        <v>74.8</v>
      </c>
      <c r="L78">
        <v>14.4</v>
      </c>
      <c r="M78">
        <v>16.260000000000002</v>
      </c>
      <c r="N78">
        <v>9.67</v>
      </c>
      <c r="O78">
        <v>74.069999999999993</v>
      </c>
      <c r="P78">
        <v>2</v>
      </c>
      <c r="Q78">
        <v>30.52</v>
      </c>
      <c r="R78">
        <v>9.7200000000000006</v>
      </c>
      <c r="S78">
        <v>0.36599999999999999</v>
      </c>
      <c r="T78">
        <v>0.246</v>
      </c>
      <c r="U78">
        <v>0.38700000000000001</v>
      </c>
    </row>
    <row r="79" spans="1:21" x14ac:dyDescent="0.35">
      <c r="A79" t="str">
        <f>VLOOKUP(SUBSTITUTE(TRIM(B79),"&amp;","and"),codes!$B$3:$C$251,2,FALSE)</f>
        <v>GI</v>
      </c>
      <c r="B79" t="s">
        <v>100</v>
      </c>
      <c r="C79" t="s">
        <v>29</v>
      </c>
      <c r="D79">
        <v>27928</v>
      </c>
      <c r="E79">
        <v>7</v>
      </c>
      <c r="F79">
        <v>3989.7</v>
      </c>
      <c r="G79">
        <v>171.43</v>
      </c>
      <c r="H79">
        <v>0</v>
      </c>
      <c r="I79">
        <v>5.13</v>
      </c>
      <c r="J79">
        <v>17500</v>
      </c>
      <c r="L79">
        <v>877.7</v>
      </c>
      <c r="M79">
        <v>0</v>
      </c>
      <c r="N79">
        <v>0</v>
      </c>
      <c r="O79">
        <v>100</v>
      </c>
      <c r="Q79">
        <v>10.74</v>
      </c>
      <c r="R79">
        <v>9.31</v>
      </c>
    </row>
    <row r="80" spans="1:21" x14ac:dyDescent="0.35">
      <c r="A80" t="str">
        <f>VLOOKUP(SUBSTITUTE(TRIM(B80),"&amp;","and"),codes!$B$3:$C$251,2,FALSE)</f>
        <v>GR</v>
      </c>
      <c r="B80" t="s">
        <v>101</v>
      </c>
      <c r="C80" t="s">
        <v>29</v>
      </c>
      <c r="D80">
        <v>10688058</v>
      </c>
      <c r="E80">
        <v>131940</v>
      </c>
      <c r="F80">
        <v>81</v>
      </c>
      <c r="G80">
        <v>10.37</v>
      </c>
      <c r="H80">
        <v>2.35</v>
      </c>
      <c r="I80">
        <v>5.53</v>
      </c>
      <c r="J80">
        <v>20000</v>
      </c>
      <c r="K80">
        <v>97.5</v>
      </c>
      <c r="L80">
        <v>589.70000000000005</v>
      </c>
      <c r="M80">
        <v>21.1</v>
      </c>
      <c r="N80">
        <v>8.7799999999999994</v>
      </c>
      <c r="O80">
        <v>70.12</v>
      </c>
      <c r="P80">
        <v>3</v>
      </c>
      <c r="Q80">
        <v>9.68</v>
      </c>
      <c r="R80">
        <v>10.24</v>
      </c>
      <c r="S80">
        <v>5.3999999999999999E-2</v>
      </c>
      <c r="T80">
        <v>0.21299999999999999</v>
      </c>
      <c r="U80">
        <v>0.73299999999999998</v>
      </c>
    </row>
    <row r="81" spans="1:21" x14ac:dyDescent="0.35">
      <c r="A81" t="str">
        <f>VLOOKUP(SUBSTITUTE(TRIM(B81),"&amp;","and"),codes!$B$3:$C$251,2,FALSE)</f>
        <v>GL</v>
      </c>
      <c r="B81" t="s">
        <v>102</v>
      </c>
      <c r="C81" t="s">
        <v>51</v>
      </c>
      <c r="D81">
        <v>56361</v>
      </c>
      <c r="E81">
        <v>2166086</v>
      </c>
      <c r="F81">
        <v>0</v>
      </c>
      <c r="G81">
        <v>2.04</v>
      </c>
      <c r="H81">
        <v>-8.3699999999999992</v>
      </c>
      <c r="I81">
        <v>15.82</v>
      </c>
      <c r="J81">
        <v>20000</v>
      </c>
      <c r="L81">
        <v>448.9</v>
      </c>
      <c r="M81">
        <v>0</v>
      </c>
      <c r="N81">
        <v>0</v>
      </c>
      <c r="O81">
        <v>100</v>
      </c>
      <c r="P81">
        <v>1</v>
      </c>
      <c r="Q81">
        <v>15.93</v>
      </c>
      <c r="R81">
        <v>7.84</v>
      </c>
    </row>
    <row r="82" spans="1:21" x14ac:dyDescent="0.35">
      <c r="A82" t="str">
        <f>VLOOKUP(SUBSTITUTE(TRIM(B82),"&amp;","and"),codes!$B$3:$C$251,2,FALSE)</f>
        <v>GD</v>
      </c>
      <c r="B82" t="s">
        <v>103</v>
      </c>
      <c r="C82" t="s">
        <v>33</v>
      </c>
      <c r="D82">
        <v>89703</v>
      </c>
      <c r="E82">
        <v>344</v>
      </c>
      <c r="F82">
        <v>260.8</v>
      </c>
      <c r="G82">
        <v>35.17</v>
      </c>
      <c r="H82">
        <v>-13.92</v>
      </c>
      <c r="I82">
        <v>14.62</v>
      </c>
      <c r="J82">
        <v>5000</v>
      </c>
      <c r="K82">
        <v>98</v>
      </c>
      <c r="L82">
        <v>364.5</v>
      </c>
      <c r="M82">
        <v>5.88</v>
      </c>
      <c r="N82">
        <v>29.41</v>
      </c>
      <c r="O82">
        <v>64.709999999999994</v>
      </c>
      <c r="P82">
        <v>2</v>
      </c>
      <c r="Q82">
        <v>22.08</v>
      </c>
      <c r="R82">
        <v>6.88</v>
      </c>
      <c r="S82">
        <v>5.3999999999999999E-2</v>
      </c>
      <c r="T82">
        <v>0.18</v>
      </c>
      <c r="U82">
        <v>0.76600000000000001</v>
      </c>
    </row>
    <row r="83" spans="1:21" x14ac:dyDescent="0.35">
      <c r="A83" t="str">
        <f>VLOOKUP(SUBSTITUTE(TRIM(B83),"&amp;","and"),codes!$B$3:$C$251,2,FALSE)</f>
        <v>GP</v>
      </c>
      <c r="B83" t="s">
        <v>104</v>
      </c>
      <c r="C83" t="s">
        <v>33</v>
      </c>
      <c r="D83">
        <v>452776</v>
      </c>
      <c r="E83">
        <v>1780</v>
      </c>
      <c r="F83">
        <v>254.4</v>
      </c>
      <c r="G83">
        <v>17.190000000000001</v>
      </c>
      <c r="H83">
        <v>-0.15</v>
      </c>
      <c r="I83">
        <v>8.6</v>
      </c>
      <c r="J83">
        <v>8000</v>
      </c>
      <c r="K83">
        <v>90</v>
      </c>
      <c r="L83">
        <v>463.8</v>
      </c>
      <c r="M83">
        <v>11.24</v>
      </c>
      <c r="N83">
        <v>3.55</v>
      </c>
      <c r="O83">
        <v>85.21</v>
      </c>
      <c r="P83">
        <v>2</v>
      </c>
      <c r="Q83">
        <v>15.05</v>
      </c>
      <c r="R83">
        <v>6.09</v>
      </c>
      <c r="S83">
        <v>0.15</v>
      </c>
      <c r="T83">
        <v>0.17</v>
      </c>
      <c r="U83">
        <v>0.68</v>
      </c>
    </row>
    <row r="84" spans="1:21" x14ac:dyDescent="0.35">
      <c r="A84" t="str">
        <f>VLOOKUP(SUBSTITUTE(TRIM(B84),"&amp;","and"),codes!$B$3:$C$251,2,FALSE)</f>
        <v>GU</v>
      </c>
      <c r="B84" t="s">
        <v>105</v>
      </c>
      <c r="C84" t="s">
        <v>27</v>
      </c>
      <c r="D84">
        <v>171019</v>
      </c>
      <c r="E84">
        <v>541</v>
      </c>
      <c r="F84">
        <v>316.10000000000002</v>
      </c>
      <c r="G84">
        <v>23.2</v>
      </c>
      <c r="H84">
        <v>0</v>
      </c>
      <c r="I84">
        <v>6.94</v>
      </c>
      <c r="J84">
        <v>21000</v>
      </c>
      <c r="K84">
        <v>99</v>
      </c>
      <c r="L84">
        <v>492</v>
      </c>
      <c r="M84">
        <v>9.09</v>
      </c>
      <c r="N84">
        <v>16.36</v>
      </c>
      <c r="O84">
        <v>74.55</v>
      </c>
      <c r="P84">
        <v>2</v>
      </c>
      <c r="Q84">
        <v>18.79</v>
      </c>
      <c r="R84">
        <v>4.4800000000000004</v>
      </c>
    </row>
    <row r="85" spans="1:21" x14ac:dyDescent="0.35">
      <c r="A85" t="str">
        <f>VLOOKUP(SUBSTITUTE(TRIM(B85),"&amp;","and"),codes!$B$3:$C$251,2,FALSE)</f>
        <v>GT</v>
      </c>
      <c r="B85" t="s">
        <v>106</v>
      </c>
      <c r="C85" t="s">
        <v>33</v>
      </c>
      <c r="D85">
        <v>12293545</v>
      </c>
      <c r="E85">
        <v>108890</v>
      </c>
      <c r="F85">
        <v>112.9</v>
      </c>
      <c r="G85">
        <v>0.37</v>
      </c>
      <c r="H85">
        <v>-1.67</v>
      </c>
      <c r="I85">
        <v>35.93</v>
      </c>
      <c r="J85">
        <v>4100</v>
      </c>
      <c r="K85">
        <v>70.599999999999994</v>
      </c>
      <c r="L85">
        <v>92.1</v>
      </c>
      <c r="M85">
        <v>12.54</v>
      </c>
      <c r="N85">
        <v>5.03</v>
      </c>
      <c r="O85">
        <v>82.43</v>
      </c>
      <c r="P85">
        <v>2</v>
      </c>
      <c r="Q85">
        <v>29.88</v>
      </c>
      <c r="R85">
        <v>5.2</v>
      </c>
      <c r="S85">
        <v>0.22700000000000001</v>
      </c>
      <c r="T85">
        <v>0.188</v>
      </c>
      <c r="U85">
        <v>0.58499999999999996</v>
      </c>
    </row>
    <row r="86" spans="1:21" x14ac:dyDescent="0.35">
      <c r="A86" t="str">
        <f>VLOOKUP(SUBSTITUTE(TRIM(B86),"&amp;","and"),codes!$B$3:$C$251,2,FALSE)</f>
        <v>GG</v>
      </c>
      <c r="B86" t="s">
        <v>107</v>
      </c>
      <c r="C86" t="s">
        <v>29</v>
      </c>
      <c r="D86">
        <v>65409</v>
      </c>
      <c r="E86">
        <v>78</v>
      </c>
      <c r="F86">
        <v>838.6</v>
      </c>
      <c r="G86">
        <v>64.099999999999994</v>
      </c>
      <c r="H86">
        <v>3.84</v>
      </c>
      <c r="I86">
        <v>4.71</v>
      </c>
      <c r="J86">
        <v>20000</v>
      </c>
      <c r="L86">
        <v>842.4</v>
      </c>
      <c r="P86">
        <v>3</v>
      </c>
      <c r="Q86">
        <v>8.81</v>
      </c>
      <c r="R86">
        <v>10.01</v>
      </c>
      <c r="S86">
        <v>0.03</v>
      </c>
      <c r="T86">
        <v>0.1</v>
      </c>
      <c r="U86">
        <v>0.87</v>
      </c>
    </row>
    <row r="87" spans="1:21" x14ac:dyDescent="0.35">
      <c r="A87" t="str">
        <f>VLOOKUP(SUBSTITUTE(TRIM(B87),"&amp;","and"),codes!$B$3:$C$251,2,FALSE)</f>
        <v>GN</v>
      </c>
      <c r="B87" t="s">
        <v>108</v>
      </c>
      <c r="C87" t="s">
        <v>31</v>
      </c>
      <c r="D87">
        <v>9690222</v>
      </c>
      <c r="E87">
        <v>245857</v>
      </c>
      <c r="F87">
        <v>39.4</v>
      </c>
      <c r="G87">
        <v>0.13</v>
      </c>
      <c r="H87">
        <v>-3.06</v>
      </c>
      <c r="I87">
        <v>90.37</v>
      </c>
      <c r="J87">
        <v>2100</v>
      </c>
      <c r="K87">
        <v>35.9</v>
      </c>
      <c r="L87">
        <v>2.7</v>
      </c>
      <c r="M87">
        <v>3.63</v>
      </c>
      <c r="N87">
        <v>2.58</v>
      </c>
      <c r="O87">
        <v>93.79</v>
      </c>
      <c r="P87">
        <v>2</v>
      </c>
      <c r="Q87">
        <v>41.76</v>
      </c>
      <c r="R87">
        <v>15.48</v>
      </c>
      <c r="S87">
        <v>0.23699999999999999</v>
      </c>
      <c r="T87">
        <v>0.36199999999999999</v>
      </c>
      <c r="U87">
        <v>0.40100000000000002</v>
      </c>
    </row>
    <row r="88" spans="1:21" x14ac:dyDescent="0.35">
      <c r="A88" t="str">
        <f>VLOOKUP(SUBSTITUTE(TRIM(B88),"&amp;","and"),codes!$B$3:$C$251,2,FALSE)</f>
        <v>GW</v>
      </c>
      <c r="B88" t="s">
        <v>109</v>
      </c>
      <c r="C88" t="s">
        <v>31</v>
      </c>
      <c r="D88">
        <v>1442029</v>
      </c>
      <c r="E88">
        <v>36120</v>
      </c>
      <c r="F88">
        <v>39.9</v>
      </c>
      <c r="G88">
        <v>0.97</v>
      </c>
      <c r="H88">
        <v>-1.57</v>
      </c>
      <c r="I88">
        <v>107.17</v>
      </c>
      <c r="J88">
        <v>800</v>
      </c>
      <c r="K88">
        <v>42.4</v>
      </c>
      <c r="L88">
        <v>7.4</v>
      </c>
      <c r="M88">
        <v>10.67</v>
      </c>
      <c r="N88">
        <v>8.82</v>
      </c>
      <c r="O88">
        <v>80.510000000000005</v>
      </c>
      <c r="P88">
        <v>2</v>
      </c>
      <c r="Q88">
        <v>37.22</v>
      </c>
      <c r="R88">
        <v>16.53</v>
      </c>
      <c r="S88">
        <v>0.62</v>
      </c>
      <c r="T88">
        <v>0.12</v>
      </c>
      <c r="U88">
        <v>0.26</v>
      </c>
    </row>
    <row r="89" spans="1:21" x14ac:dyDescent="0.35">
      <c r="A89" t="str">
        <f>VLOOKUP(SUBSTITUTE(TRIM(B89),"&amp;","and"),codes!$B$3:$C$251,2,FALSE)</f>
        <v>GY</v>
      </c>
      <c r="B89" t="s">
        <v>110</v>
      </c>
      <c r="C89" t="s">
        <v>33</v>
      </c>
      <c r="D89">
        <v>767245</v>
      </c>
      <c r="E89">
        <v>214970</v>
      </c>
      <c r="F89">
        <v>3.6</v>
      </c>
      <c r="G89">
        <v>0.21</v>
      </c>
      <c r="H89">
        <v>-2.0699999999999998</v>
      </c>
      <c r="I89">
        <v>33.26</v>
      </c>
      <c r="J89">
        <v>4000</v>
      </c>
      <c r="K89">
        <v>98.8</v>
      </c>
      <c r="L89">
        <v>143.5</v>
      </c>
      <c r="M89">
        <v>2.44</v>
      </c>
      <c r="N89">
        <v>0.15</v>
      </c>
      <c r="O89">
        <v>97.41</v>
      </c>
      <c r="P89">
        <v>2</v>
      </c>
      <c r="Q89">
        <v>18.28</v>
      </c>
      <c r="R89">
        <v>8.2799999999999994</v>
      </c>
      <c r="S89">
        <v>0.37</v>
      </c>
      <c r="T89">
        <v>0.20300000000000001</v>
      </c>
      <c r="U89">
        <v>0.42699999999999999</v>
      </c>
    </row>
    <row r="90" spans="1:21" x14ac:dyDescent="0.35">
      <c r="A90" t="str">
        <f>VLOOKUP(SUBSTITUTE(TRIM(B90),"&amp;","and"),codes!$B$3:$C$251,2,FALSE)</f>
        <v>HT</v>
      </c>
      <c r="B90" t="s">
        <v>111</v>
      </c>
      <c r="C90" t="s">
        <v>33</v>
      </c>
      <c r="D90">
        <v>8308504</v>
      </c>
      <c r="E90">
        <v>27750</v>
      </c>
      <c r="F90">
        <v>299.39999999999998</v>
      </c>
      <c r="G90">
        <v>6.38</v>
      </c>
      <c r="H90">
        <v>-3.4</v>
      </c>
      <c r="I90">
        <v>73.45</v>
      </c>
      <c r="J90">
        <v>1600</v>
      </c>
      <c r="K90">
        <v>52.9</v>
      </c>
      <c r="L90">
        <v>16.899999999999999</v>
      </c>
      <c r="M90">
        <v>28.3</v>
      </c>
      <c r="N90">
        <v>11.61</v>
      </c>
      <c r="O90">
        <v>60.09</v>
      </c>
      <c r="P90">
        <v>2</v>
      </c>
      <c r="Q90">
        <v>36.44</v>
      </c>
      <c r="R90">
        <v>12.17</v>
      </c>
      <c r="S90">
        <v>0.28000000000000003</v>
      </c>
      <c r="T90">
        <v>0.2</v>
      </c>
      <c r="U90">
        <v>0.52</v>
      </c>
    </row>
    <row r="91" spans="1:21" x14ac:dyDescent="0.35">
      <c r="A91" t="str">
        <f>VLOOKUP(SUBSTITUTE(TRIM(B91),"&amp;","and"),codes!$B$3:$C$251,2,FALSE)</f>
        <v>HN</v>
      </c>
      <c r="B91" t="s">
        <v>112</v>
      </c>
      <c r="C91" t="s">
        <v>33</v>
      </c>
      <c r="D91">
        <v>7326496</v>
      </c>
      <c r="E91">
        <v>112090</v>
      </c>
      <c r="F91">
        <v>65.400000000000006</v>
      </c>
      <c r="G91">
        <v>0.73</v>
      </c>
      <c r="H91">
        <v>-1.99</v>
      </c>
      <c r="I91">
        <v>29.32</v>
      </c>
      <c r="J91">
        <v>2600</v>
      </c>
      <c r="K91">
        <v>76.2</v>
      </c>
      <c r="L91">
        <v>67.5</v>
      </c>
      <c r="M91">
        <v>9.5500000000000007</v>
      </c>
      <c r="N91">
        <v>3.22</v>
      </c>
      <c r="O91">
        <v>87.23</v>
      </c>
      <c r="P91">
        <v>2</v>
      </c>
      <c r="Q91">
        <v>28.24</v>
      </c>
      <c r="R91">
        <v>5.28</v>
      </c>
      <c r="S91">
        <v>0.13900000000000001</v>
      </c>
      <c r="T91">
        <v>0.312</v>
      </c>
      <c r="U91">
        <v>0.54900000000000004</v>
      </c>
    </row>
    <row r="92" spans="1:21" x14ac:dyDescent="0.35">
      <c r="A92" t="str">
        <f>VLOOKUP(SUBSTITUTE(TRIM(B92),"&amp;","and"),codes!$B$3:$C$251,2,FALSE)</f>
        <v>HK</v>
      </c>
      <c r="B92" t="s">
        <v>113</v>
      </c>
      <c r="C92" t="s">
        <v>21</v>
      </c>
      <c r="D92">
        <v>6940432</v>
      </c>
      <c r="E92">
        <v>1092</v>
      </c>
      <c r="F92">
        <v>6355.7</v>
      </c>
      <c r="G92">
        <v>67.12</v>
      </c>
      <c r="H92">
        <v>5.24</v>
      </c>
      <c r="I92">
        <v>2.97</v>
      </c>
      <c r="J92">
        <v>28800</v>
      </c>
      <c r="K92">
        <v>93.5</v>
      </c>
      <c r="L92">
        <v>546.70000000000005</v>
      </c>
      <c r="M92">
        <v>5.05</v>
      </c>
      <c r="N92">
        <v>1.01</v>
      </c>
      <c r="O92">
        <v>93.94</v>
      </c>
      <c r="P92">
        <v>2</v>
      </c>
      <c r="Q92">
        <v>7.29</v>
      </c>
      <c r="R92">
        <v>6.29</v>
      </c>
      <c r="S92">
        <v>1E-3</v>
      </c>
      <c r="T92">
        <v>9.1999999999999998E-2</v>
      </c>
      <c r="U92">
        <v>0.90600000000000003</v>
      </c>
    </row>
    <row r="93" spans="1:21" x14ac:dyDescent="0.35">
      <c r="A93" t="str">
        <f>VLOOKUP(SUBSTITUTE(TRIM(B93),"&amp;","and"),codes!$B$3:$C$251,2,FALSE)</f>
        <v>HU</v>
      </c>
      <c r="B93" t="s">
        <v>114</v>
      </c>
      <c r="C93" t="s">
        <v>23</v>
      </c>
      <c r="D93">
        <v>9981334</v>
      </c>
      <c r="E93">
        <v>93030</v>
      </c>
      <c r="F93">
        <v>107.3</v>
      </c>
      <c r="G93">
        <v>0</v>
      </c>
      <c r="H93">
        <v>0.86</v>
      </c>
      <c r="I93">
        <v>8.57</v>
      </c>
      <c r="J93">
        <v>13900</v>
      </c>
      <c r="K93">
        <v>99.4</v>
      </c>
      <c r="L93">
        <v>336.2</v>
      </c>
      <c r="M93">
        <v>50.09</v>
      </c>
      <c r="N93">
        <v>2.06</v>
      </c>
      <c r="O93">
        <v>47.85</v>
      </c>
      <c r="P93">
        <v>3</v>
      </c>
      <c r="Q93">
        <v>9.7200000000000006</v>
      </c>
      <c r="R93">
        <v>13.11</v>
      </c>
      <c r="S93">
        <v>3.6999999999999998E-2</v>
      </c>
      <c r="T93">
        <v>0.312</v>
      </c>
      <c r="U93">
        <v>0.65100000000000002</v>
      </c>
    </row>
    <row r="94" spans="1:21" x14ac:dyDescent="0.35">
      <c r="A94" t="str">
        <f>VLOOKUP(SUBSTITUTE(TRIM(B94),"&amp;","and"),codes!$B$3:$C$251,2,FALSE)</f>
        <v>IS</v>
      </c>
      <c r="B94" t="s">
        <v>115</v>
      </c>
      <c r="C94" t="s">
        <v>29</v>
      </c>
      <c r="D94">
        <v>299388</v>
      </c>
      <c r="E94">
        <v>103000</v>
      </c>
      <c r="F94">
        <v>2.9</v>
      </c>
      <c r="G94">
        <v>4.83</v>
      </c>
      <c r="H94">
        <v>2.38</v>
      </c>
      <c r="I94">
        <v>3.31</v>
      </c>
      <c r="J94">
        <v>30900</v>
      </c>
      <c r="K94">
        <v>99.9</v>
      </c>
      <c r="L94">
        <v>647.70000000000005</v>
      </c>
      <c r="M94">
        <v>7.0000000000000007E-2</v>
      </c>
      <c r="N94">
        <v>0</v>
      </c>
      <c r="O94">
        <v>99.93</v>
      </c>
      <c r="P94">
        <v>3</v>
      </c>
      <c r="Q94">
        <v>13.64</v>
      </c>
      <c r="R94">
        <v>6.72</v>
      </c>
      <c r="S94">
        <v>8.5999999999999993E-2</v>
      </c>
      <c r="T94">
        <v>0.15</v>
      </c>
      <c r="U94">
        <v>0.76500000000000001</v>
      </c>
    </row>
    <row r="95" spans="1:21" x14ac:dyDescent="0.35">
      <c r="A95" t="str">
        <f>VLOOKUP(SUBSTITUTE(TRIM(B95),"&amp;","and"),codes!$B$3:$C$251,2,FALSE)</f>
        <v>IN</v>
      </c>
      <c r="B95" t="s">
        <v>116</v>
      </c>
      <c r="C95" t="s">
        <v>21</v>
      </c>
      <c r="D95">
        <v>1095351995</v>
      </c>
      <c r="E95">
        <v>3287590</v>
      </c>
      <c r="F95">
        <v>333.2</v>
      </c>
      <c r="G95">
        <v>0.21</v>
      </c>
      <c r="H95">
        <v>-7.0000000000000007E-2</v>
      </c>
      <c r="I95">
        <v>56.29</v>
      </c>
      <c r="J95">
        <v>2900</v>
      </c>
      <c r="K95">
        <v>59.5</v>
      </c>
      <c r="L95">
        <v>45.4</v>
      </c>
      <c r="M95">
        <v>54.4</v>
      </c>
      <c r="N95">
        <v>2.74</v>
      </c>
      <c r="O95">
        <v>42.86</v>
      </c>
      <c r="P95">
        <v>2.5</v>
      </c>
      <c r="Q95">
        <v>22.01</v>
      </c>
      <c r="R95">
        <v>8.18</v>
      </c>
      <c r="S95">
        <v>0.186</v>
      </c>
      <c r="T95">
        <v>0.27600000000000002</v>
      </c>
      <c r="U95">
        <v>0.53800000000000003</v>
      </c>
    </row>
    <row r="96" spans="1:21" x14ac:dyDescent="0.35">
      <c r="A96" t="str">
        <f>VLOOKUP(SUBSTITUTE(TRIM(B96),"&amp;","and"),codes!$B$3:$C$251,2,FALSE)</f>
        <v>ID</v>
      </c>
      <c r="B96" t="s">
        <v>117</v>
      </c>
      <c r="C96" t="s">
        <v>21</v>
      </c>
      <c r="D96">
        <v>245452739</v>
      </c>
      <c r="E96">
        <v>1919440</v>
      </c>
      <c r="F96">
        <v>127.9</v>
      </c>
      <c r="G96">
        <v>2.85</v>
      </c>
      <c r="H96">
        <v>0</v>
      </c>
      <c r="I96">
        <v>35.6</v>
      </c>
      <c r="J96">
        <v>3200</v>
      </c>
      <c r="K96">
        <v>87.9</v>
      </c>
      <c r="L96">
        <v>52</v>
      </c>
      <c r="M96">
        <v>11.32</v>
      </c>
      <c r="N96">
        <v>7.23</v>
      </c>
      <c r="O96">
        <v>81.45</v>
      </c>
      <c r="P96">
        <v>2</v>
      </c>
      <c r="Q96">
        <v>20.34</v>
      </c>
      <c r="R96">
        <v>6.25</v>
      </c>
      <c r="S96">
        <v>0.13400000000000001</v>
      </c>
      <c r="T96">
        <v>0.45800000000000002</v>
      </c>
      <c r="U96">
        <v>0.40799999999999997</v>
      </c>
    </row>
    <row r="97" spans="1:21" x14ac:dyDescent="0.35">
      <c r="A97" t="str">
        <f>VLOOKUP(SUBSTITUTE(TRIM(B97),"&amp;","and"),codes!$B$3:$C$251,2,FALSE)</f>
        <v>IR</v>
      </c>
      <c r="B97" t="s">
        <v>118</v>
      </c>
      <c r="C97" t="s">
        <v>21</v>
      </c>
      <c r="D97">
        <v>68688433</v>
      </c>
      <c r="E97">
        <v>1648000</v>
      </c>
      <c r="F97">
        <v>41.7</v>
      </c>
      <c r="G97">
        <v>0.15</v>
      </c>
      <c r="H97">
        <v>-0.84</v>
      </c>
      <c r="I97">
        <v>41.58</v>
      </c>
      <c r="J97">
        <v>7000</v>
      </c>
      <c r="K97">
        <v>79.400000000000006</v>
      </c>
      <c r="L97">
        <v>276.39999999999998</v>
      </c>
      <c r="M97">
        <v>8.7200000000000006</v>
      </c>
      <c r="N97">
        <v>1.39</v>
      </c>
      <c r="O97">
        <v>89.89</v>
      </c>
      <c r="P97">
        <v>1</v>
      </c>
      <c r="Q97">
        <v>17</v>
      </c>
      <c r="R97">
        <v>5.55</v>
      </c>
      <c r="S97">
        <v>0.11600000000000001</v>
      </c>
      <c r="T97">
        <v>0.42399999999999999</v>
      </c>
      <c r="U97">
        <v>0.46</v>
      </c>
    </row>
    <row r="98" spans="1:21" x14ac:dyDescent="0.35">
      <c r="A98" t="str">
        <f>VLOOKUP(SUBSTITUTE(TRIM(B98),"&amp;","and"),codes!$B$3:$C$251,2,FALSE)</f>
        <v>IQ</v>
      </c>
      <c r="B98" t="s">
        <v>119</v>
      </c>
      <c r="C98" t="s">
        <v>43</v>
      </c>
      <c r="D98">
        <v>26783383</v>
      </c>
      <c r="E98">
        <v>437072</v>
      </c>
      <c r="F98">
        <v>61.3</v>
      </c>
      <c r="G98">
        <v>0.01</v>
      </c>
      <c r="H98">
        <v>0</v>
      </c>
      <c r="I98">
        <v>50.25</v>
      </c>
      <c r="J98">
        <v>1500</v>
      </c>
      <c r="K98">
        <v>40.4</v>
      </c>
      <c r="L98">
        <v>38.6</v>
      </c>
      <c r="M98">
        <v>13.15</v>
      </c>
      <c r="N98">
        <v>0.78</v>
      </c>
      <c r="O98">
        <v>86.07</v>
      </c>
      <c r="P98">
        <v>1</v>
      </c>
      <c r="Q98">
        <v>31.98</v>
      </c>
      <c r="R98">
        <v>5.37</v>
      </c>
      <c r="S98">
        <v>7.2999999999999995E-2</v>
      </c>
      <c r="T98">
        <v>0.66600000000000004</v>
      </c>
      <c r="U98">
        <v>0.26100000000000001</v>
      </c>
    </row>
    <row r="99" spans="1:21" x14ac:dyDescent="0.35">
      <c r="A99" t="str">
        <f>VLOOKUP(SUBSTITUTE(TRIM(B99),"&amp;","and"),codes!$B$3:$C$251,2,FALSE)</f>
        <v>IE</v>
      </c>
      <c r="B99" t="s">
        <v>120</v>
      </c>
      <c r="C99" t="s">
        <v>29</v>
      </c>
      <c r="D99">
        <v>4062235</v>
      </c>
      <c r="E99">
        <v>70280</v>
      </c>
      <c r="F99">
        <v>57.8</v>
      </c>
      <c r="G99">
        <v>2.06</v>
      </c>
      <c r="H99">
        <v>4.99</v>
      </c>
      <c r="I99">
        <v>5.39</v>
      </c>
      <c r="J99">
        <v>29600</v>
      </c>
      <c r="K99">
        <v>98</v>
      </c>
      <c r="L99">
        <v>500.5</v>
      </c>
      <c r="M99">
        <v>15.2</v>
      </c>
      <c r="N99">
        <v>0.03</v>
      </c>
      <c r="O99">
        <v>84.77</v>
      </c>
      <c r="P99">
        <v>3</v>
      </c>
      <c r="Q99">
        <v>14.45</v>
      </c>
      <c r="R99">
        <v>7.82</v>
      </c>
      <c r="S99">
        <v>0.05</v>
      </c>
      <c r="T99">
        <v>0.46</v>
      </c>
      <c r="U99">
        <v>0.49</v>
      </c>
    </row>
    <row r="100" spans="1:21" x14ac:dyDescent="0.35">
      <c r="A100" t="str">
        <f>VLOOKUP(SUBSTITUTE(TRIM(B100),"&amp;","and"),codes!$B$3:$C$251,2,FALSE)</f>
        <v>IM</v>
      </c>
      <c r="B100" t="s">
        <v>121</v>
      </c>
      <c r="C100" t="s">
        <v>29</v>
      </c>
      <c r="D100">
        <v>75441</v>
      </c>
      <c r="E100">
        <v>572</v>
      </c>
      <c r="F100">
        <v>131.9</v>
      </c>
      <c r="G100">
        <v>27.97</v>
      </c>
      <c r="H100">
        <v>5.36</v>
      </c>
      <c r="I100">
        <v>5.93</v>
      </c>
      <c r="J100">
        <v>21000</v>
      </c>
      <c r="L100">
        <v>676</v>
      </c>
      <c r="M100">
        <v>9</v>
      </c>
      <c r="N100">
        <v>0</v>
      </c>
      <c r="O100">
        <v>91</v>
      </c>
      <c r="P100">
        <v>3</v>
      </c>
      <c r="Q100">
        <v>11.05</v>
      </c>
      <c r="R100">
        <v>11.19</v>
      </c>
      <c r="S100">
        <v>0.01</v>
      </c>
      <c r="T100">
        <v>0.13</v>
      </c>
      <c r="U100">
        <v>0.86</v>
      </c>
    </row>
    <row r="101" spans="1:21" x14ac:dyDescent="0.35">
      <c r="A101" t="str">
        <f>VLOOKUP(SUBSTITUTE(TRIM(B101),"&amp;","and"),codes!$B$3:$C$251,2,FALSE)</f>
        <v>IL</v>
      </c>
      <c r="B101" t="s">
        <v>122</v>
      </c>
      <c r="C101" t="s">
        <v>43</v>
      </c>
      <c r="D101">
        <v>6352117</v>
      </c>
      <c r="E101">
        <v>20770</v>
      </c>
      <c r="F101">
        <v>305.8</v>
      </c>
      <c r="G101">
        <v>1.31</v>
      </c>
      <c r="H101">
        <v>0.68</v>
      </c>
      <c r="I101">
        <v>7.03</v>
      </c>
      <c r="J101">
        <v>19800</v>
      </c>
      <c r="K101">
        <v>95.4</v>
      </c>
      <c r="L101">
        <v>462.3</v>
      </c>
      <c r="M101">
        <v>16.39</v>
      </c>
      <c r="N101">
        <v>4.17</v>
      </c>
      <c r="O101">
        <v>79.44</v>
      </c>
      <c r="P101">
        <v>3</v>
      </c>
      <c r="Q101">
        <v>17.97</v>
      </c>
      <c r="R101">
        <v>6.18</v>
      </c>
      <c r="S101">
        <v>2.5999999999999999E-2</v>
      </c>
      <c r="T101">
        <v>0.317</v>
      </c>
      <c r="U101">
        <v>0.65700000000000003</v>
      </c>
    </row>
    <row r="102" spans="1:21" x14ac:dyDescent="0.35">
      <c r="A102" t="str">
        <f>VLOOKUP(SUBSTITUTE(TRIM(B102),"&amp;","and"),codes!$B$3:$C$251,2,FALSE)</f>
        <v>IT</v>
      </c>
      <c r="B102" t="s">
        <v>123</v>
      </c>
      <c r="C102" t="s">
        <v>29</v>
      </c>
      <c r="D102">
        <v>58133509</v>
      </c>
      <c r="E102">
        <v>301230</v>
      </c>
      <c r="F102">
        <v>193</v>
      </c>
      <c r="G102">
        <v>2.52</v>
      </c>
      <c r="H102">
        <v>2.0699999999999998</v>
      </c>
      <c r="I102">
        <v>5.94</v>
      </c>
      <c r="J102">
        <v>26700</v>
      </c>
      <c r="K102">
        <v>98.6</v>
      </c>
      <c r="L102">
        <v>430.9</v>
      </c>
      <c r="M102">
        <v>27.79</v>
      </c>
      <c r="N102">
        <v>9.5299999999999994</v>
      </c>
      <c r="O102">
        <v>62.68</v>
      </c>
      <c r="Q102">
        <v>8.7200000000000006</v>
      </c>
      <c r="R102">
        <v>10.4</v>
      </c>
      <c r="S102">
        <v>2.1000000000000001E-2</v>
      </c>
      <c r="T102">
        <v>0.29099999999999998</v>
      </c>
      <c r="U102">
        <v>0.68799999999999994</v>
      </c>
    </row>
    <row r="103" spans="1:21" x14ac:dyDescent="0.35">
      <c r="A103" t="str">
        <f>VLOOKUP(SUBSTITUTE(TRIM(B103),"&amp;","and"),codes!$B$3:$C$251,2,FALSE)</f>
        <v>JM</v>
      </c>
      <c r="B103" t="s">
        <v>124</v>
      </c>
      <c r="C103" t="s">
        <v>33</v>
      </c>
      <c r="D103">
        <v>2758124</v>
      </c>
      <c r="E103">
        <v>10991</v>
      </c>
      <c r="F103">
        <v>250.9</v>
      </c>
      <c r="G103">
        <v>9.3000000000000007</v>
      </c>
      <c r="H103">
        <v>-4.92</v>
      </c>
      <c r="I103">
        <v>12.36</v>
      </c>
      <c r="J103">
        <v>3900</v>
      </c>
      <c r="K103">
        <v>87.9</v>
      </c>
      <c r="L103">
        <v>124</v>
      </c>
      <c r="M103">
        <v>16.07</v>
      </c>
      <c r="N103">
        <v>10.16</v>
      </c>
      <c r="O103">
        <v>73.77</v>
      </c>
      <c r="P103">
        <v>2</v>
      </c>
      <c r="Q103">
        <v>20.82</v>
      </c>
      <c r="R103">
        <v>6.52</v>
      </c>
      <c r="S103">
        <v>4.9000000000000002E-2</v>
      </c>
      <c r="T103">
        <v>0.33700000000000002</v>
      </c>
      <c r="U103">
        <v>0.61499999999999999</v>
      </c>
    </row>
    <row r="104" spans="1:21" x14ac:dyDescent="0.35">
      <c r="A104" t="str">
        <f>VLOOKUP(SUBSTITUTE(TRIM(B104),"&amp;","and"),codes!$B$3:$C$251,2,FALSE)</f>
        <v>JP</v>
      </c>
      <c r="B104" t="s">
        <v>125</v>
      </c>
      <c r="C104" t="s">
        <v>21</v>
      </c>
      <c r="D104">
        <v>127463611</v>
      </c>
      <c r="E104">
        <v>377835</v>
      </c>
      <c r="F104">
        <v>337.4</v>
      </c>
      <c r="G104">
        <v>7.87</v>
      </c>
      <c r="H104">
        <v>0</v>
      </c>
      <c r="I104">
        <v>3.26</v>
      </c>
      <c r="J104">
        <v>28200</v>
      </c>
      <c r="K104">
        <v>99</v>
      </c>
      <c r="L104">
        <v>461.2</v>
      </c>
      <c r="M104">
        <v>12.19</v>
      </c>
      <c r="N104">
        <v>0.96</v>
      </c>
      <c r="O104">
        <v>86.85</v>
      </c>
      <c r="P104">
        <v>3</v>
      </c>
      <c r="Q104">
        <v>9.3699999999999992</v>
      </c>
      <c r="R104">
        <v>9.16</v>
      </c>
      <c r="S104">
        <v>1.7000000000000001E-2</v>
      </c>
      <c r="T104">
        <v>0.25800000000000001</v>
      </c>
      <c r="U104">
        <v>0.72499999999999998</v>
      </c>
    </row>
    <row r="105" spans="1:21" x14ac:dyDescent="0.35">
      <c r="A105" t="str">
        <f>VLOOKUP(SUBSTITUTE(TRIM(B105),"&amp;","and"),codes!$B$3:$C$251,2,FALSE)</f>
        <v>JE</v>
      </c>
      <c r="B105" t="s">
        <v>126</v>
      </c>
      <c r="C105" t="s">
        <v>29</v>
      </c>
      <c r="D105">
        <v>91084</v>
      </c>
      <c r="E105">
        <v>116</v>
      </c>
      <c r="F105">
        <v>785.2</v>
      </c>
      <c r="G105">
        <v>60.34</v>
      </c>
      <c r="H105">
        <v>2.76</v>
      </c>
      <c r="I105">
        <v>5.24</v>
      </c>
      <c r="J105">
        <v>24800</v>
      </c>
      <c r="L105">
        <v>811.3</v>
      </c>
      <c r="M105">
        <v>0</v>
      </c>
      <c r="N105">
        <v>0</v>
      </c>
      <c r="O105">
        <v>100</v>
      </c>
      <c r="P105">
        <v>3</v>
      </c>
      <c r="Q105">
        <v>9.3000000000000007</v>
      </c>
      <c r="R105">
        <v>9.2799999999999994</v>
      </c>
      <c r="S105">
        <v>0.05</v>
      </c>
      <c r="T105">
        <v>0.02</v>
      </c>
      <c r="U105">
        <v>0.93</v>
      </c>
    </row>
    <row r="106" spans="1:21" x14ac:dyDescent="0.35">
      <c r="A106" t="str">
        <f>VLOOKUP(SUBSTITUTE(TRIM(B106),"&amp;","and"),codes!$B$3:$C$251,2,FALSE)</f>
        <v>JO</v>
      </c>
      <c r="B106" t="s">
        <v>127</v>
      </c>
      <c r="C106" t="s">
        <v>43</v>
      </c>
      <c r="D106">
        <v>5906760</v>
      </c>
      <c r="E106">
        <v>92300</v>
      </c>
      <c r="F106">
        <v>64</v>
      </c>
      <c r="G106">
        <v>0.03</v>
      </c>
      <c r="H106">
        <v>6.59</v>
      </c>
      <c r="I106">
        <v>17.350000000000001</v>
      </c>
      <c r="J106">
        <v>4300</v>
      </c>
      <c r="K106">
        <v>91.3</v>
      </c>
      <c r="L106">
        <v>104.5</v>
      </c>
      <c r="M106">
        <v>2.67</v>
      </c>
      <c r="N106">
        <v>1.83</v>
      </c>
      <c r="O106">
        <v>95.5</v>
      </c>
      <c r="P106">
        <v>1</v>
      </c>
      <c r="Q106">
        <v>21.25</v>
      </c>
      <c r="R106">
        <v>2.65</v>
      </c>
      <c r="S106">
        <v>3.3000000000000002E-2</v>
      </c>
      <c r="T106">
        <v>0.28699999999999998</v>
      </c>
      <c r="U106">
        <v>0.68</v>
      </c>
    </row>
    <row r="107" spans="1:21" x14ac:dyDescent="0.35">
      <c r="A107" t="str">
        <f>VLOOKUP(SUBSTITUTE(TRIM(B107),"&amp;","and"),codes!$B$3:$C$251,2,FALSE)</f>
        <v>KZ</v>
      </c>
      <c r="B107" t="s">
        <v>128</v>
      </c>
      <c r="C107" t="s">
        <v>37</v>
      </c>
      <c r="D107">
        <v>15233244</v>
      </c>
      <c r="E107">
        <v>2717300</v>
      </c>
      <c r="F107">
        <v>5.6</v>
      </c>
      <c r="G107">
        <v>0</v>
      </c>
      <c r="H107">
        <v>-3.35</v>
      </c>
      <c r="I107">
        <v>29.21</v>
      </c>
      <c r="J107">
        <v>6300</v>
      </c>
      <c r="K107">
        <v>98.4</v>
      </c>
      <c r="L107">
        <v>164.1</v>
      </c>
      <c r="M107">
        <v>7.98</v>
      </c>
      <c r="N107">
        <v>0.05</v>
      </c>
      <c r="O107">
        <v>91.97</v>
      </c>
      <c r="P107">
        <v>4</v>
      </c>
      <c r="Q107">
        <v>16</v>
      </c>
      <c r="R107">
        <v>9.42</v>
      </c>
      <c r="S107">
        <v>6.7000000000000004E-2</v>
      </c>
      <c r="T107">
        <v>0.38600000000000001</v>
      </c>
      <c r="U107">
        <v>0.54700000000000004</v>
      </c>
    </row>
    <row r="108" spans="1:21" x14ac:dyDescent="0.35">
      <c r="A108" t="str">
        <f>VLOOKUP(SUBSTITUTE(TRIM(B108),"&amp;","and"),codes!$B$3:$C$251,2,FALSE)</f>
        <v>KE</v>
      </c>
      <c r="B108" t="s">
        <v>129</v>
      </c>
      <c r="C108" t="s">
        <v>31</v>
      </c>
      <c r="D108">
        <v>34707817</v>
      </c>
      <c r="E108">
        <v>582650</v>
      </c>
      <c r="F108">
        <v>59.6</v>
      </c>
      <c r="G108">
        <v>0.09</v>
      </c>
      <c r="H108">
        <v>-0.1</v>
      </c>
      <c r="I108">
        <v>61.47</v>
      </c>
      <c r="J108">
        <v>1000</v>
      </c>
      <c r="K108">
        <v>85.1</v>
      </c>
      <c r="L108">
        <v>8.1</v>
      </c>
      <c r="M108">
        <v>8.08</v>
      </c>
      <c r="N108">
        <v>0.98</v>
      </c>
      <c r="O108">
        <v>90.94</v>
      </c>
      <c r="P108">
        <v>1.5</v>
      </c>
      <c r="Q108">
        <v>39.72</v>
      </c>
      <c r="R108">
        <v>14.02</v>
      </c>
      <c r="S108">
        <v>0.16300000000000001</v>
      </c>
      <c r="T108">
        <v>0.188</v>
      </c>
      <c r="U108">
        <v>0.65100000000000002</v>
      </c>
    </row>
    <row r="109" spans="1:21" x14ac:dyDescent="0.35">
      <c r="A109" t="str">
        <f>VLOOKUP(SUBSTITUTE(TRIM(B109),"&amp;","and"),codes!$B$3:$C$251,2,FALSE)</f>
        <v>KI</v>
      </c>
      <c r="B109" t="s">
        <v>130</v>
      </c>
      <c r="C109" t="s">
        <v>27</v>
      </c>
      <c r="D109">
        <v>105432</v>
      </c>
      <c r="E109">
        <v>811</v>
      </c>
      <c r="F109">
        <v>130</v>
      </c>
      <c r="G109">
        <v>140.94</v>
      </c>
      <c r="H109">
        <v>0</v>
      </c>
      <c r="I109">
        <v>48.52</v>
      </c>
      <c r="J109">
        <v>800</v>
      </c>
      <c r="L109">
        <v>42.7</v>
      </c>
      <c r="M109">
        <v>2.74</v>
      </c>
      <c r="N109">
        <v>50.68</v>
      </c>
      <c r="O109">
        <v>46.58</v>
      </c>
      <c r="P109">
        <v>2</v>
      </c>
      <c r="Q109">
        <v>30.65</v>
      </c>
      <c r="R109">
        <v>8.26</v>
      </c>
      <c r="S109">
        <v>8.8999999999999996E-2</v>
      </c>
      <c r="T109">
        <v>0.24199999999999999</v>
      </c>
      <c r="U109">
        <v>0.66800000000000004</v>
      </c>
    </row>
    <row r="110" spans="1:21" x14ac:dyDescent="0.35">
      <c r="A110" t="str">
        <f>VLOOKUP(SUBSTITUTE(TRIM(B110),"&amp;","and"),codes!$B$3:$C$251,2,FALSE)</f>
        <v>KP</v>
      </c>
      <c r="B110" t="s">
        <v>1227</v>
      </c>
      <c r="C110" t="s">
        <v>21</v>
      </c>
      <c r="D110">
        <v>23113019</v>
      </c>
      <c r="E110">
        <v>120540</v>
      </c>
      <c r="F110">
        <v>191.8</v>
      </c>
      <c r="G110">
        <v>2.0699999999999998</v>
      </c>
      <c r="H110">
        <v>0</v>
      </c>
      <c r="I110">
        <v>24.04</v>
      </c>
      <c r="J110">
        <v>1300</v>
      </c>
      <c r="K110">
        <v>99</v>
      </c>
      <c r="L110">
        <v>42.4</v>
      </c>
      <c r="M110">
        <v>20.76</v>
      </c>
      <c r="N110">
        <v>2.4900000000000002</v>
      </c>
      <c r="O110">
        <v>76.75</v>
      </c>
      <c r="P110">
        <v>3</v>
      </c>
      <c r="Q110">
        <v>15.54</v>
      </c>
      <c r="R110">
        <v>7.13</v>
      </c>
      <c r="S110">
        <v>0.3</v>
      </c>
      <c r="T110">
        <v>0.34</v>
      </c>
      <c r="U110">
        <v>0.36</v>
      </c>
    </row>
    <row r="111" spans="1:21" x14ac:dyDescent="0.35">
      <c r="A111" t="str">
        <f>VLOOKUP(SUBSTITUTE(TRIM(B111),"&amp;","and"),codes!$B$3:$C$251,2,FALSE)</f>
        <v>KR</v>
      </c>
      <c r="B111" t="s">
        <v>1228</v>
      </c>
      <c r="C111" t="s">
        <v>21</v>
      </c>
      <c r="D111">
        <v>48846823</v>
      </c>
      <c r="E111">
        <v>98480</v>
      </c>
      <c r="F111">
        <v>496</v>
      </c>
      <c r="G111">
        <v>2.4500000000000002</v>
      </c>
      <c r="H111">
        <v>0</v>
      </c>
      <c r="I111">
        <v>7.05</v>
      </c>
      <c r="J111">
        <v>17800</v>
      </c>
      <c r="K111">
        <v>97.9</v>
      </c>
      <c r="L111">
        <v>486.1</v>
      </c>
      <c r="M111">
        <v>17.18</v>
      </c>
      <c r="N111">
        <v>1.95</v>
      </c>
      <c r="O111">
        <v>80.87</v>
      </c>
      <c r="P111">
        <v>3</v>
      </c>
      <c r="Q111">
        <v>10</v>
      </c>
      <c r="R111">
        <v>5.85</v>
      </c>
      <c r="S111">
        <v>3.3000000000000002E-2</v>
      </c>
      <c r="T111">
        <v>0.40300000000000002</v>
      </c>
      <c r="U111">
        <v>0.56299999999999994</v>
      </c>
    </row>
    <row r="112" spans="1:21" x14ac:dyDescent="0.35">
      <c r="A112" t="str">
        <f>VLOOKUP(SUBSTITUTE(TRIM(B112),"&amp;","and"),codes!$B$3:$C$251,2,FALSE)</f>
        <v>KW</v>
      </c>
      <c r="B112" t="s">
        <v>131</v>
      </c>
      <c r="C112" t="s">
        <v>43</v>
      </c>
      <c r="D112">
        <v>2418393</v>
      </c>
      <c r="E112">
        <v>17820</v>
      </c>
      <c r="F112">
        <v>135.69999999999999</v>
      </c>
      <c r="G112">
        <v>2.8</v>
      </c>
      <c r="H112">
        <v>14.18</v>
      </c>
      <c r="I112">
        <v>9.9499999999999993</v>
      </c>
      <c r="J112">
        <v>19000</v>
      </c>
      <c r="K112">
        <v>83.5</v>
      </c>
      <c r="L112">
        <v>211</v>
      </c>
      <c r="M112">
        <v>0.73</v>
      </c>
      <c r="N112">
        <v>0.11</v>
      </c>
      <c r="O112">
        <v>99.16</v>
      </c>
      <c r="P112">
        <v>1</v>
      </c>
      <c r="Q112">
        <v>21.94</v>
      </c>
      <c r="R112">
        <v>2.41</v>
      </c>
      <c r="S112">
        <v>4.0000000000000001E-3</v>
      </c>
      <c r="T112">
        <v>0.47899999999999998</v>
      </c>
      <c r="U112">
        <v>0.51600000000000001</v>
      </c>
    </row>
    <row r="113" spans="1:21" x14ac:dyDescent="0.35">
      <c r="A113" t="str">
        <f>VLOOKUP(SUBSTITUTE(TRIM(B113),"&amp;","and"),codes!$B$3:$C$251,2,FALSE)</f>
        <v>KG</v>
      </c>
      <c r="B113" t="s">
        <v>132</v>
      </c>
      <c r="C113" t="s">
        <v>37</v>
      </c>
      <c r="D113">
        <v>5213898</v>
      </c>
      <c r="E113">
        <v>198500</v>
      </c>
      <c r="F113">
        <v>26.3</v>
      </c>
      <c r="G113">
        <v>0</v>
      </c>
      <c r="H113">
        <v>-2.4500000000000002</v>
      </c>
      <c r="I113">
        <v>35.64</v>
      </c>
      <c r="J113">
        <v>1600</v>
      </c>
      <c r="K113">
        <v>97</v>
      </c>
      <c r="L113">
        <v>84</v>
      </c>
      <c r="M113">
        <v>7.3</v>
      </c>
      <c r="N113">
        <v>0.35</v>
      </c>
      <c r="O113">
        <v>92.35</v>
      </c>
      <c r="P113">
        <v>2.5</v>
      </c>
      <c r="Q113">
        <v>22.8</v>
      </c>
      <c r="R113">
        <v>7.08</v>
      </c>
      <c r="S113">
        <v>0.35299999999999998</v>
      </c>
      <c r="T113">
        <v>0.20799999999999999</v>
      </c>
      <c r="U113">
        <v>0.439</v>
      </c>
    </row>
    <row r="114" spans="1:21" x14ac:dyDescent="0.35">
      <c r="A114" t="str">
        <f>VLOOKUP(SUBSTITUTE(TRIM(B114),"&amp;","and"),codes!$B$3:$C$251,2,FALSE)</f>
        <v>LA</v>
      </c>
      <c r="B114" t="s">
        <v>133</v>
      </c>
      <c r="C114" t="s">
        <v>21</v>
      </c>
      <c r="D114">
        <v>6368481</v>
      </c>
      <c r="E114">
        <v>236800</v>
      </c>
      <c r="F114">
        <v>26.9</v>
      </c>
      <c r="G114">
        <v>0</v>
      </c>
      <c r="H114">
        <v>0</v>
      </c>
      <c r="I114">
        <v>85.22</v>
      </c>
      <c r="J114">
        <v>1700</v>
      </c>
      <c r="K114">
        <v>66.400000000000006</v>
      </c>
      <c r="L114">
        <v>14.1</v>
      </c>
      <c r="M114">
        <v>3.8</v>
      </c>
      <c r="N114">
        <v>0.35</v>
      </c>
      <c r="O114">
        <v>95.85</v>
      </c>
      <c r="P114">
        <v>2</v>
      </c>
      <c r="Q114">
        <v>35.49</v>
      </c>
      <c r="R114">
        <v>11.55</v>
      </c>
      <c r="S114">
        <v>0.45500000000000002</v>
      </c>
      <c r="T114">
        <v>0.28699999999999998</v>
      </c>
      <c r="U114">
        <v>0.25800000000000001</v>
      </c>
    </row>
    <row r="115" spans="1:21" x14ac:dyDescent="0.35">
      <c r="A115" t="str">
        <f>VLOOKUP(SUBSTITUTE(TRIM(B115),"&amp;","and"),codes!$B$3:$C$251,2,FALSE)</f>
        <v>LV</v>
      </c>
      <c r="B115" t="s">
        <v>134</v>
      </c>
      <c r="C115" t="s">
        <v>88</v>
      </c>
      <c r="D115">
        <v>2274735</v>
      </c>
      <c r="E115">
        <v>64589</v>
      </c>
      <c r="F115">
        <v>35.200000000000003</v>
      </c>
      <c r="G115">
        <v>0.82</v>
      </c>
      <c r="H115">
        <v>-2.23</v>
      </c>
      <c r="I115">
        <v>9.5500000000000007</v>
      </c>
      <c r="J115">
        <v>10200</v>
      </c>
      <c r="K115">
        <v>99.8</v>
      </c>
      <c r="L115">
        <v>321.39999999999998</v>
      </c>
      <c r="M115">
        <v>29.67</v>
      </c>
      <c r="N115">
        <v>0.47</v>
      </c>
      <c r="O115">
        <v>69.86</v>
      </c>
      <c r="P115">
        <v>3</v>
      </c>
      <c r="Q115">
        <v>9.24</v>
      </c>
      <c r="R115">
        <v>13.66</v>
      </c>
      <c r="S115">
        <v>0.04</v>
      </c>
      <c r="T115">
        <v>0.26100000000000001</v>
      </c>
      <c r="U115">
        <v>0.69899999999999995</v>
      </c>
    </row>
    <row r="116" spans="1:21" x14ac:dyDescent="0.35">
      <c r="A116" t="str">
        <f>VLOOKUP(SUBSTITUTE(TRIM(B116),"&amp;","and"),codes!$B$3:$C$251,2,FALSE)</f>
        <v>LB</v>
      </c>
      <c r="B116" t="s">
        <v>135</v>
      </c>
      <c r="C116" t="s">
        <v>43</v>
      </c>
      <c r="D116">
        <v>3874050</v>
      </c>
      <c r="E116">
        <v>10400</v>
      </c>
      <c r="F116">
        <v>372.5</v>
      </c>
      <c r="G116">
        <v>2.16</v>
      </c>
      <c r="H116">
        <v>0</v>
      </c>
      <c r="I116">
        <v>24.52</v>
      </c>
      <c r="J116">
        <v>4800</v>
      </c>
      <c r="K116">
        <v>87.4</v>
      </c>
      <c r="L116">
        <v>255.6</v>
      </c>
      <c r="M116">
        <v>16.62</v>
      </c>
      <c r="N116">
        <v>13.98</v>
      </c>
      <c r="O116">
        <v>69.400000000000006</v>
      </c>
      <c r="Q116">
        <v>18.52</v>
      </c>
      <c r="R116">
        <v>6.21</v>
      </c>
      <c r="S116">
        <v>0.12</v>
      </c>
      <c r="T116">
        <v>0.21</v>
      </c>
      <c r="U116">
        <v>0.67</v>
      </c>
    </row>
    <row r="117" spans="1:21" x14ac:dyDescent="0.35">
      <c r="A117" t="str">
        <f>VLOOKUP(SUBSTITUTE(TRIM(B117),"&amp;","and"),codes!$B$3:$C$251,2,FALSE)</f>
        <v>LS</v>
      </c>
      <c r="B117" t="s">
        <v>136</v>
      </c>
      <c r="C117" t="s">
        <v>31</v>
      </c>
      <c r="D117">
        <v>2022331</v>
      </c>
      <c r="E117">
        <v>30355</v>
      </c>
      <c r="F117">
        <v>66.599999999999994</v>
      </c>
      <c r="G117">
        <v>0</v>
      </c>
      <c r="H117">
        <v>-0.74</v>
      </c>
      <c r="I117">
        <v>84.23</v>
      </c>
      <c r="J117">
        <v>3000</v>
      </c>
      <c r="K117">
        <v>84.8</v>
      </c>
      <c r="L117">
        <v>23.7</v>
      </c>
      <c r="M117">
        <v>10.87</v>
      </c>
      <c r="N117">
        <v>0.13</v>
      </c>
      <c r="O117">
        <v>89</v>
      </c>
      <c r="P117">
        <v>3</v>
      </c>
      <c r="Q117">
        <v>24.75</v>
      </c>
      <c r="R117">
        <v>28.71</v>
      </c>
      <c r="S117">
        <v>0.16300000000000001</v>
      </c>
      <c r="T117">
        <v>0.443</v>
      </c>
      <c r="U117">
        <v>0.39400000000000002</v>
      </c>
    </row>
    <row r="118" spans="1:21" x14ac:dyDescent="0.35">
      <c r="A118" t="str">
        <f>VLOOKUP(SUBSTITUTE(TRIM(B118),"&amp;","and"),codes!$B$3:$C$251,2,FALSE)</f>
        <v>LR</v>
      </c>
      <c r="B118" t="s">
        <v>137</v>
      </c>
      <c r="C118" t="s">
        <v>31</v>
      </c>
      <c r="D118">
        <v>3042004</v>
      </c>
      <c r="E118">
        <v>111370</v>
      </c>
      <c r="F118">
        <v>27.3</v>
      </c>
      <c r="G118">
        <v>0.52</v>
      </c>
      <c r="H118">
        <v>0</v>
      </c>
      <c r="I118">
        <v>128.87</v>
      </c>
      <c r="J118">
        <v>1000</v>
      </c>
      <c r="K118">
        <v>57.5</v>
      </c>
      <c r="L118">
        <v>2.2999999999999998</v>
      </c>
      <c r="M118">
        <v>3.95</v>
      </c>
      <c r="N118">
        <v>2.2799999999999998</v>
      </c>
      <c r="O118">
        <v>93.77</v>
      </c>
      <c r="P118">
        <v>2</v>
      </c>
      <c r="Q118">
        <v>44.77</v>
      </c>
      <c r="R118">
        <v>23.1</v>
      </c>
      <c r="S118">
        <v>0.76900000000000002</v>
      </c>
      <c r="T118">
        <v>5.3999999999999999E-2</v>
      </c>
      <c r="U118">
        <v>0.17699999999999999</v>
      </c>
    </row>
    <row r="119" spans="1:21" x14ac:dyDescent="0.35">
      <c r="A119" t="str">
        <f>VLOOKUP(SUBSTITUTE(TRIM(B119),"&amp;","and"),codes!$B$3:$C$251,2,FALSE)</f>
        <v>LY</v>
      </c>
      <c r="B119" t="s">
        <v>138</v>
      </c>
      <c r="C119" t="s">
        <v>25</v>
      </c>
      <c r="D119">
        <v>5900754</v>
      </c>
      <c r="E119">
        <v>1759540</v>
      </c>
      <c r="F119">
        <v>3.4</v>
      </c>
      <c r="G119">
        <v>0.1</v>
      </c>
      <c r="H119">
        <v>0</v>
      </c>
      <c r="I119">
        <v>24.6</v>
      </c>
      <c r="J119">
        <v>6400</v>
      </c>
      <c r="K119">
        <v>82.6</v>
      </c>
      <c r="L119">
        <v>127.1</v>
      </c>
      <c r="M119">
        <v>1.03</v>
      </c>
      <c r="N119">
        <v>0.19</v>
      </c>
      <c r="O119">
        <v>98.78</v>
      </c>
      <c r="Q119">
        <v>26.49</v>
      </c>
      <c r="R119">
        <v>3.48</v>
      </c>
      <c r="S119">
        <v>7.5999999999999998E-2</v>
      </c>
      <c r="T119">
        <v>0.499</v>
      </c>
      <c r="U119">
        <v>0.42499999999999999</v>
      </c>
    </row>
    <row r="120" spans="1:21" x14ac:dyDescent="0.35">
      <c r="A120" t="str">
        <f>VLOOKUP(SUBSTITUTE(TRIM(B120),"&amp;","and"),codes!$B$3:$C$251,2,FALSE)</f>
        <v>LI</v>
      </c>
      <c r="B120" t="s">
        <v>139</v>
      </c>
      <c r="C120" t="s">
        <v>29</v>
      </c>
      <c r="D120">
        <v>33987</v>
      </c>
      <c r="E120">
        <v>160</v>
      </c>
      <c r="F120">
        <v>212.4</v>
      </c>
      <c r="G120">
        <v>0</v>
      </c>
      <c r="H120">
        <v>4.8499999999999996</v>
      </c>
      <c r="I120">
        <v>4.7</v>
      </c>
      <c r="J120">
        <v>25000</v>
      </c>
      <c r="K120">
        <v>100</v>
      </c>
      <c r="L120">
        <v>585.5</v>
      </c>
      <c r="M120">
        <v>25</v>
      </c>
      <c r="N120">
        <v>0</v>
      </c>
      <c r="O120">
        <v>75</v>
      </c>
      <c r="P120">
        <v>4</v>
      </c>
      <c r="Q120">
        <v>10.210000000000001</v>
      </c>
      <c r="R120">
        <v>7.18</v>
      </c>
      <c r="S120">
        <v>0.06</v>
      </c>
      <c r="T120">
        <v>0.39</v>
      </c>
      <c r="U120">
        <v>0.55000000000000004</v>
      </c>
    </row>
    <row r="121" spans="1:21" x14ac:dyDescent="0.35">
      <c r="A121" t="str">
        <f>VLOOKUP(SUBSTITUTE(TRIM(B121),"&amp;","and"),codes!$B$3:$C$251,2,FALSE)</f>
        <v>LT</v>
      </c>
      <c r="B121" t="s">
        <v>140</v>
      </c>
      <c r="C121" t="s">
        <v>88</v>
      </c>
      <c r="D121">
        <v>3585906</v>
      </c>
      <c r="E121">
        <v>65200</v>
      </c>
      <c r="F121">
        <v>55</v>
      </c>
      <c r="G121">
        <v>0.14000000000000001</v>
      </c>
      <c r="H121">
        <v>-0.71</v>
      </c>
      <c r="I121">
        <v>6.89</v>
      </c>
      <c r="J121">
        <v>11400</v>
      </c>
      <c r="K121">
        <v>99.6</v>
      </c>
      <c r="L121">
        <v>223.4</v>
      </c>
      <c r="M121">
        <v>45.22</v>
      </c>
      <c r="N121">
        <v>0.91</v>
      </c>
      <c r="O121">
        <v>53.87</v>
      </c>
      <c r="Q121">
        <v>8.75</v>
      </c>
      <c r="R121">
        <v>10.98</v>
      </c>
      <c r="S121">
        <v>5.5E-2</v>
      </c>
      <c r="T121">
        <v>0.32500000000000001</v>
      </c>
      <c r="U121">
        <v>0.62</v>
      </c>
    </row>
    <row r="122" spans="1:21" x14ac:dyDescent="0.35">
      <c r="A122" t="str">
        <f>VLOOKUP(SUBSTITUTE(TRIM(B122),"&amp;","and"),codes!$B$3:$C$251,2,FALSE)</f>
        <v>LU</v>
      </c>
      <c r="B122" t="s">
        <v>141</v>
      </c>
      <c r="C122" t="s">
        <v>29</v>
      </c>
      <c r="D122">
        <v>474413</v>
      </c>
      <c r="E122">
        <v>2586</v>
      </c>
      <c r="F122">
        <v>183.5</v>
      </c>
      <c r="G122">
        <v>0</v>
      </c>
      <c r="H122">
        <v>8.9700000000000006</v>
      </c>
      <c r="I122">
        <v>4.8099999999999996</v>
      </c>
      <c r="J122">
        <v>55100</v>
      </c>
      <c r="K122">
        <v>100</v>
      </c>
      <c r="L122">
        <v>515.4</v>
      </c>
      <c r="M122">
        <v>23.28</v>
      </c>
      <c r="N122">
        <v>0.4</v>
      </c>
      <c r="O122">
        <v>76.319999999999993</v>
      </c>
      <c r="Q122">
        <v>11.94</v>
      </c>
      <c r="R122">
        <v>8.41</v>
      </c>
      <c r="S122">
        <v>0.01</v>
      </c>
      <c r="T122">
        <v>0.13</v>
      </c>
      <c r="U122">
        <v>0.86</v>
      </c>
    </row>
    <row r="123" spans="1:21" x14ac:dyDescent="0.35">
      <c r="A123" t="str">
        <f>VLOOKUP(SUBSTITUTE(TRIM(B123),"&amp;","and"),codes!$B$3:$C$251,2,FALSE)</f>
        <v>MO</v>
      </c>
      <c r="B123" t="s">
        <v>142</v>
      </c>
      <c r="C123" t="s">
        <v>21</v>
      </c>
      <c r="D123">
        <v>453125</v>
      </c>
      <c r="E123">
        <v>28</v>
      </c>
      <c r="F123">
        <v>16183</v>
      </c>
      <c r="G123">
        <v>146.43</v>
      </c>
      <c r="H123">
        <v>4.8600000000000003</v>
      </c>
      <c r="I123">
        <v>4.3899999999999997</v>
      </c>
      <c r="J123">
        <v>19400</v>
      </c>
      <c r="K123">
        <v>94.5</v>
      </c>
      <c r="L123">
        <v>384.9</v>
      </c>
      <c r="M123">
        <v>0</v>
      </c>
      <c r="N123">
        <v>0</v>
      </c>
      <c r="O123">
        <v>100</v>
      </c>
      <c r="P123">
        <v>2</v>
      </c>
      <c r="Q123">
        <v>8.48</v>
      </c>
      <c r="R123">
        <v>4.47</v>
      </c>
      <c r="S123">
        <v>1E-3</v>
      </c>
      <c r="T123">
        <v>7.1999999999999995E-2</v>
      </c>
      <c r="U123">
        <v>0.92700000000000005</v>
      </c>
    </row>
    <row r="124" spans="1:21" x14ac:dyDescent="0.35">
      <c r="A124" t="str">
        <f>VLOOKUP(SUBSTITUTE(TRIM(B124),"&amp;","and"),codes!$B$3:$C$251,2,FALSE)</f>
        <v>MK</v>
      </c>
      <c r="B124" t="s">
        <v>143</v>
      </c>
      <c r="C124" t="s">
        <v>23</v>
      </c>
      <c r="D124">
        <v>2050554</v>
      </c>
      <c r="E124">
        <v>25333</v>
      </c>
      <c r="F124">
        <v>80.900000000000006</v>
      </c>
      <c r="G124">
        <v>0</v>
      </c>
      <c r="H124">
        <v>-1.45</v>
      </c>
      <c r="I124">
        <v>10.09</v>
      </c>
      <c r="J124">
        <v>6700</v>
      </c>
      <c r="L124">
        <v>260</v>
      </c>
      <c r="M124">
        <v>22.26</v>
      </c>
      <c r="N124">
        <v>1.81</v>
      </c>
      <c r="O124">
        <v>75.930000000000007</v>
      </c>
      <c r="P124">
        <v>3</v>
      </c>
      <c r="Q124">
        <v>12.02</v>
      </c>
      <c r="R124">
        <v>8.77</v>
      </c>
      <c r="S124">
        <v>0.11799999999999999</v>
      </c>
      <c r="T124">
        <v>0.31900000000000001</v>
      </c>
      <c r="U124">
        <v>0.56299999999999994</v>
      </c>
    </row>
    <row r="125" spans="1:21" x14ac:dyDescent="0.35">
      <c r="A125" t="str">
        <f>VLOOKUP(SUBSTITUTE(TRIM(B125),"&amp;","and"),codes!$B$3:$C$251,2,FALSE)</f>
        <v>MG</v>
      </c>
      <c r="B125" t="s">
        <v>144</v>
      </c>
      <c r="C125" t="s">
        <v>31</v>
      </c>
      <c r="D125">
        <v>18595469</v>
      </c>
      <c r="E125">
        <v>587040</v>
      </c>
      <c r="F125">
        <v>31.7</v>
      </c>
      <c r="G125">
        <v>0.82</v>
      </c>
      <c r="H125">
        <v>0</v>
      </c>
      <c r="I125">
        <v>76.83</v>
      </c>
      <c r="J125">
        <v>800</v>
      </c>
      <c r="K125">
        <v>68.900000000000006</v>
      </c>
      <c r="L125">
        <v>3.6</v>
      </c>
      <c r="M125">
        <v>5.07</v>
      </c>
      <c r="N125">
        <v>1.03</v>
      </c>
      <c r="O125">
        <v>93.91</v>
      </c>
      <c r="P125">
        <v>2</v>
      </c>
      <c r="Q125">
        <v>41.41</v>
      </c>
      <c r="R125">
        <v>11.11</v>
      </c>
      <c r="S125">
        <v>0.27600000000000002</v>
      </c>
      <c r="T125">
        <v>0.16500000000000001</v>
      </c>
      <c r="U125">
        <v>0.55900000000000005</v>
      </c>
    </row>
    <row r="126" spans="1:21" x14ac:dyDescent="0.35">
      <c r="A126" t="str">
        <f>VLOOKUP(SUBSTITUTE(TRIM(B126),"&amp;","and"),codes!$B$3:$C$251,2,FALSE)</f>
        <v>MW</v>
      </c>
      <c r="B126" t="s">
        <v>145</v>
      </c>
      <c r="C126" t="s">
        <v>31</v>
      </c>
      <c r="D126">
        <v>13013926</v>
      </c>
      <c r="E126">
        <v>118480</v>
      </c>
      <c r="F126">
        <v>109.8</v>
      </c>
      <c r="G126">
        <v>0</v>
      </c>
      <c r="H126">
        <v>0</v>
      </c>
      <c r="I126">
        <v>103.32</v>
      </c>
      <c r="J126">
        <v>600</v>
      </c>
      <c r="K126">
        <v>62.7</v>
      </c>
      <c r="L126">
        <v>7.9</v>
      </c>
      <c r="M126">
        <v>23.38</v>
      </c>
      <c r="N126">
        <v>1.49</v>
      </c>
      <c r="O126">
        <v>75.13</v>
      </c>
      <c r="P126">
        <v>2</v>
      </c>
      <c r="Q126">
        <v>43.13</v>
      </c>
      <c r="R126">
        <v>19.329999999999998</v>
      </c>
      <c r="S126">
        <v>0.34200000000000003</v>
      </c>
      <c r="T126">
        <v>0.158</v>
      </c>
      <c r="U126">
        <v>0.499</v>
      </c>
    </row>
    <row r="127" spans="1:21" x14ac:dyDescent="0.35">
      <c r="A127" t="str">
        <f>VLOOKUP(SUBSTITUTE(TRIM(B127),"&amp;","and"),codes!$B$3:$C$251,2,FALSE)</f>
        <v>MY</v>
      </c>
      <c r="B127" t="s">
        <v>146</v>
      </c>
      <c r="C127" t="s">
        <v>21</v>
      </c>
      <c r="D127">
        <v>24385858</v>
      </c>
      <c r="E127">
        <v>329750</v>
      </c>
      <c r="F127">
        <v>74</v>
      </c>
      <c r="G127">
        <v>1.42</v>
      </c>
      <c r="H127">
        <v>0</v>
      </c>
      <c r="I127">
        <v>17.7</v>
      </c>
      <c r="J127">
        <v>9000</v>
      </c>
      <c r="K127">
        <v>88.7</v>
      </c>
      <c r="L127">
        <v>179</v>
      </c>
      <c r="M127">
        <v>5.48</v>
      </c>
      <c r="N127">
        <v>17.61</v>
      </c>
      <c r="O127">
        <v>76.91</v>
      </c>
      <c r="P127">
        <v>2</v>
      </c>
      <c r="Q127">
        <v>22.86</v>
      </c>
      <c r="R127">
        <v>5.05</v>
      </c>
      <c r="S127">
        <v>8.4000000000000005E-2</v>
      </c>
      <c r="T127">
        <v>0.48</v>
      </c>
      <c r="U127">
        <v>0.436</v>
      </c>
    </row>
    <row r="128" spans="1:21" x14ac:dyDescent="0.35">
      <c r="A128" t="str">
        <f>VLOOKUP(SUBSTITUTE(TRIM(B128),"&amp;","and"),codes!$B$3:$C$251,2,FALSE)</f>
        <v>MV</v>
      </c>
      <c r="B128" t="s">
        <v>147</v>
      </c>
      <c r="C128" t="s">
        <v>21</v>
      </c>
      <c r="D128">
        <v>359008</v>
      </c>
      <c r="E128">
        <v>300</v>
      </c>
      <c r="F128">
        <v>1196.7</v>
      </c>
      <c r="G128">
        <v>214.67</v>
      </c>
      <c r="H128">
        <v>0</v>
      </c>
      <c r="I128">
        <v>56.52</v>
      </c>
      <c r="J128">
        <v>3900</v>
      </c>
      <c r="K128">
        <v>97.2</v>
      </c>
      <c r="L128">
        <v>90</v>
      </c>
      <c r="M128">
        <v>13.33</v>
      </c>
      <c r="N128">
        <v>16.670000000000002</v>
      </c>
      <c r="O128">
        <v>70</v>
      </c>
      <c r="P128">
        <v>2</v>
      </c>
      <c r="Q128">
        <v>34.81</v>
      </c>
      <c r="R128">
        <v>7.06</v>
      </c>
      <c r="S128">
        <v>0.2</v>
      </c>
      <c r="T128">
        <v>0.18</v>
      </c>
      <c r="U128">
        <v>0.62</v>
      </c>
    </row>
    <row r="129" spans="1:21" x14ac:dyDescent="0.35">
      <c r="A129" t="str">
        <f>VLOOKUP(SUBSTITUTE(TRIM(B129),"&amp;","and"),codes!$B$3:$C$251,2,FALSE)</f>
        <v>ML</v>
      </c>
      <c r="B129" t="s">
        <v>148</v>
      </c>
      <c r="C129" t="s">
        <v>31</v>
      </c>
      <c r="D129">
        <v>11716829</v>
      </c>
      <c r="E129">
        <v>1240000</v>
      </c>
      <c r="F129">
        <v>9.5</v>
      </c>
      <c r="G129">
        <v>0</v>
      </c>
      <c r="H129">
        <v>-0.33</v>
      </c>
      <c r="I129">
        <v>116.79</v>
      </c>
      <c r="J129">
        <v>900</v>
      </c>
      <c r="K129">
        <v>46.4</v>
      </c>
      <c r="L129">
        <v>6.4</v>
      </c>
      <c r="M129">
        <v>3.82</v>
      </c>
      <c r="N129">
        <v>0.03</v>
      </c>
      <c r="O129">
        <v>96.15</v>
      </c>
      <c r="P129">
        <v>2</v>
      </c>
      <c r="Q129">
        <v>49.82</v>
      </c>
      <c r="R129">
        <v>16.89</v>
      </c>
      <c r="S129">
        <v>0.45</v>
      </c>
      <c r="T129">
        <v>0.17</v>
      </c>
      <c r="U129">
        <v>0.38</v>
      </c>
    </row>
    <row r="130" spans="1:21" x14ac:dyDescent="0.35">
      <c r="A130" t="str">
        <f>VLOOKUP(SUBSTITUTE(TRIM(B130),"&amp;","and"),codes!$B$3:$C$251,2,FALSE)</f>
        <v>MT</v>
      </c>
      <c r="B130" t="s">
        <v>149</v>
      </c>
      <c r="C130" t="s">
        <v>29</v>
      </c>
      <c r="D130">
        <v>400214</v>
      </c>
      <c r="E130">
        <v>316</v>
      </c>
      <c r="F130">
        <v>1266.5</v>
      </c>
      <c r="G130">
        <v>62.28</v>
      </c>
      <c r="H130">
        <v>2.0699999999999998</v>
      </c>
      <c r="I130">
        <v>3.89</v>
      </c>
      <c r="J130">
        <v>17700</v>
      </c>
      <c r="K130">
        <v>92.8</v>
      </c>
      <c r="L130">
        <v>505</v>
      </c>
      <c r="M130">
        <v>28.13</v>
      </c>
      <c r="N130">
        <v>3.13</v>
      </c>
      <c r="O130">
        <v>68.739999999999995</v>
      </c>
      <c r="Q130">
        <v>10.220000000000001</v>
      </c>
      <c r="R130">
        <v>8.1</v>
      </c>
      <c r="S130">
        <v>0.03</v>
      </c>
      <c r="T130">
        <v>0.23</v>
      </c>
      <c r="U130">
        <v>0.74</v>
      </c>
    </row>
    <row r="131" spans="1:21" x14ac:dyDescent="0.35">
      <c r="A131" t="str">
        <f>VLOOKUP(SUBSTITUTE(TRIM(B131),"&amp;","and"),codes!$B$3:$C$251,2,FALSE)</f>
        <v>MH</v>
      </c>
      <c r="B131" t="s">
        <v>150</v>
      </c>
      <c r="C131" t="s">
        <v>27</v>
      </c>
      <c r="D131">
        <v>60422</v>
      </c>
      <c r="E131">
        <v>11854</v>
      </c>
      <c r="F131">
        <v>5.0999999999999996</v>
      </c>
      <c r="G131">
        <v>3.12</v>
      </c>
      <c r="H131">
        <v>-6.04</v>
      </c>
      <c r="I131">
        <v>29.45</v>
      </c>
      <c r="J131">
        <v>1600</v>
      </c>
      <c r="K131">
        <v>93.7</v>
      </c>
      <c r="L131">
        <v>91.2</v>
      </c>
      <c r="M131">
        <v>16.670000000000002</v>
      </c>
      <c r="N131">
        <v>38.89</v>
      </c>
      <c r="O131">
        <v>44.44</v>
      </c>
      <c r="P131">
        <v>2</v>
      </c>
      <c r="Q131">
        <v>33.049999999999997</v>
      </c>
      <c r="R131">
        <v>4.78</v>
      </c>
      <c r="S131">
        <v>0.317</v>
      </c>
      <c r="T131">
        <v>0.14899999999999999</v>
      </c>
      <c r="U131">
        <v>0.53400000000000003</v>
      </c>
    </row>
    <row r="132" spans="1:21" x14ac:dyDescent="0.35">
      <c r="A132" t="str">
        <f>VLOOKUP(SUBSTITUTE(TRIM(B132),"&amp;","and"),codes!$B$3:$C$251,2,FALSE)</f>
        <v>MQ</v>
      </c>
      <c r="B132" t="s">
        <v>151</v>
      </c>
      <c r="C132" t="s">
        <v>33</v>
      </c>
      <c r="D132">
        <v>436131</v>
      </c>
      <c r="E132">
        <v>1100</v>
      </c>
      <c r="F132">
        <v>396.5</v>
      </c>
      <c r="G132">
        <v>31.82</v>
      </c>
      <c r="H132">
        <v>-0.05</v>
      </c>
      <c r="I132">
        <v>7.09</v>
      </c>
      <c r="J132">
        <v>14400</v>
      </c>
      <c r="K132">
        <v>97.7</v>
      </c>
      <c r="L132">
        <v>394.4</v>
      </c>
      <c r="M132">
        <v>10.38</v>
      </c>
      <c r="N132">
        <v>9.43</v>
      </c>
      <c r="O132">
        <v>80.19</v>
      </c>
      <c r="P132">
        <v>2</v>
      </c>
      <c r="Q132">
        <v>13.74</v>
      </c>
      <c r="R132">
        <v>6.48</v>
      </c>
      <c r="S132">
        <v>0.06</v>
      </c>
      <c r="T132">
        <v>0.11</v>
      </c>
      <c r="U132">
        <v>0.83</v>
      </c>
    </row>
    <row r="133" spans="1:21" x14ac:dyDescent="0.35">
      <c r="A133" t="str">
        <f>VLOOKUP(SUBSTITUTE(TRIM(B133),"&amp;","and"),codes!$B$3:$C$251,2,FALSE)</f>
        <v>MR</v>
      </c>
      <c r="B133" t="s">
        <v>152</v>
      </c>
      <c r="C133" t="s">
        <v>31</v>
      </c>
      <c r="D133">
        <v>3177388</v>
      </c>
      <c r="E133">
        <v>1030700</v>
      </c>
      <c r="F133">
        <v>3.1</v>
      </c>
      <c r="G133">
        <v>7.0000000000000007E-2</v>
      </c>
      <c r="H133">
        <v>0</v>
      </c>
      <c r="I133">
        <v>70.89</v>
      </c>
      <c r="J133">
        <v>1800</v>
      </c>
      <c r="K133">
        <v>41.7</v>
      </c>
      <c r="L133">
        <v>12.9</v>
      </c>
      <c r="M133">
        <v>0.48</v>
      </c>
      <c r="N133">
        <v>0.01</v>
      </c>
      <c r="O133">
        <v>99.51</v>
      </c>
      <c r="P133">
        <v>1</v>
      </c>
      <c r="Q133">
        <v>40.99</v>
      </c>
      <c r="R133">
        <v>12.16</v>
      </c>
      <c r="S133">
        <v>0.25</v>
      </c>
      <c r="T133">
        <v>0.28999999999999998</v>
      </c>
      <c r="U133">
        <v>0.46</v>
      </c>
    </row>
    <row r="134" spans="1:21" x14ac:dyDescent="0.35">
      <c r="A134" t="str">
        <f>VLOOKUP(SUBSTITUTE(TRIM(B134),"&amp;","and"),codes!$B$3:$C$251,2,FALSE)</f>
        <v>MU</v>
      </c>
      <c r="B134" t="s">
        <v>153</v>
      </c>
      <c r="C134" t="s">
        <v>31</v>
      </c>
      <c r="D134">
        <v>1240827</v>
      </c>
      <c r="E134">
        <v>2040</v>
      </c>
      <c r="F134">
        <v>608.29999999999995</v>
      </c>
      <c r="G134">
        <v>8.68</v>
      </c>
      <c r="H134">
        <v>-0.9</v>
      </c>
      <c r="I134">
        <v>15.03</v>
      </c>
      <c r="J134">
        <v>11400</v>
      </c>
      <c r="K134">
        <v>85.6</v>
      </c>
      <c r="L134">
        <v>289.3</v>
      </c>
      <c r="M134">
        <v>49.26</v>
      </c>
      <c r="N134">
        <v>2.96</v>
      </c>
      <c r="O134">
        <v>47.78</v>
      </c>
      <c r="P134">
        <v>2</v>
      </c>
      <c r="Q134">
        <v>15.43</v>
      </c>
      <c r="R134">
        <v>6.86</v>
      </c>
      <c r="S134">
        <v>5.8999999999999997E-2</v>
      </c>
      <c r="T134">
        <v>0.29799999999999999</v>
      </c>
      <c r="U134">
        <v>0.64300000000000002</v>
      </c>
    </row>
    <row r="135" spans="1:21" x14ac:dyDescent="0.35">
      <c r="A135" t="str">
        <f>VLOOKUP(SUBSTITUTE(TRIM(B135),"&amp;","and"),codes!$B$3:$C$251,2,FALSE)</f>
        <v>YT</v>
      </c>
      <c r="B135" t="s">
        <v>154</v>
      </c>
      <c r="C135" t="s">
        <v>31</v>
      </c>
      <c r="D135">
        <v>201234</v>
      </c>
      <c r="E135">
        <v>374</v>
      </c>
      <c r="F135">
        <v>538.1</v>
      </c>
      <c r="G135">
        <v>49.52</v>
      </c>
      <c r="H135">
        <v>6.78</v>
      </c>
      <c r="I135">
        <v>62.4</v>
      </c>
      <c r="J135">
        <v>2600</v>
      </c>
      <c r="L135">
        <v>49.7</v>
      </c>
      <c r="P135">
        <v>2</v>
      </c>
      <c r="Q135">
        <v>40.950000000000003</v>
      </c>
      <c r="R135">
        <v>7.7</v>
      </c>
    </row>
    <row r="136" spans="1:21" x14ac:dyDescent="0.35">
      <c r="A136" t="str">
        <f>VLOOKUP(SUBSTITUTE(TRIM(B136),"&amp;","and"),codes!$B$3:$C$251,2,FALSE)</f>
        <v>MX</v>
      </c>
      <c r="B136" t="s">
        <v>155</v>
      </c>
      <c r="C136" t="s">
        <v>33</v>
      </c>
      <c r="D136">
        <v>107449525</v>
      </c>
      <c r="E136">
        <v>1972550</v>
      </c>
      <c r="F136">
        <v>54.5</v>
      </c>
      <c r="G136">
        <v>0.47</v>
      </c>
      <c r="H136">
        <v>-4.87</v>
      </c>
      <c r="I136">
        <v>20.91</v>
      </c>
      <c r="J136">
        <v>9000</v>
      </c>
      <c r="K136">
        <v>92.2</v>
      </c>
      <c r="L136">
        <v>181.6</v>
      </c>
      <c r="M136">
        <v>12.99</v>
      </c>
      <c r="N136">
        <v>1.31</v>
      </c>
      <c r="O136">
        <v>85.7</v>
      </c>
      <c r="P136">
        <v>1.5</v>
      </c>
      <c r="Q136">
        <v>20.69</v>
      </c>
      <c r="R136">
        <v>4.74</v>
      </c>
      <c r="S136">
        <v>3.7999999999999999E-2</v>
      </c>
      <c r="T136">
        <v>0.25900000000000001</v>
      </c>
      <c r="U136">
        <v>0.70199999999999996</v>
      </c>
    </row>
    <row r="137" spans="1:21" x14ac:dyDescent="0.35">
      <c r="A137" t="str">
        <f>VLOOKUP(SUBSTITUTE(TRIM(B137),"&amp;","and"),codes!$B$3:$C$251,2,FALSE)</f>
        <v>FM</v>
      </c>
      <c r="B137" t="s">
        <v>1235</v>
      </c>
      <c r="C137" t="s">
        <v>27</v>
      </c>
      <c r="D137">
        <v>108004</v>
      </c>
      <c r="E137">
        <v>702</v>
      </c>
      <c r="F137">
        <v>153.9</v>
      </c>
      <c r="G137">
        <v>870.66</v>
      </c>
      <c r="H137">
        <v>-20.99</v>
      </c>
      <c r="I137">
        <v>30.21</v>
      </c>
      <c r="J137">
        <v>2000</v>
      </c>
      <c r="K137">
        <v>89</v>
      </c>
      <c r="L137">
        <v>114.8</v>
      </c>
      <c r="M137">
        <v>5.71</v>
      </c>
      <c r="N137">
        <v>45.71</v>
      </c>
      <c r="O137">
        <v>48.58</v>
      </c>
      <c r="P137">
        <v>2</v>
      </c>
      <c r="Q137">
        <v>24.68</v>
      </c>
      <c r="R137">
        <v>4.75</v>
      </c>
      <c r="S137">
        <v>0.28899999999999998</v>
      </c>
      <c r="T137">
        <v>0.152</v>
      </c>
      <c r="U137">
        <v>0.55900000000000005</v>
      </c>
    </row>
    <row r="138" spans="1:21" x14ac:dyDescent="0.35">
      <c r="A138" t="str">
        <f>VLOOKUP(SUBSTITUTE(TRIM(B138),"&amp;","and"),codes!$B$3:$C$251,2,FALSE)</f>
        <v>MD</v>
      </c>
      <c r="B138" t="s">
        <v>156</v>
      </c>
      <c r="C138" t="s">
        <v>37</v>
      </c>
      <c r="D138">
        <v>4466706</v>
      </c>
      <c r="E138">
        <v>33843</v>
      </c>
      <c r="F138">
        <v>132</v>
      </c>
      <c r="G138">
        <v>0</v>
      </c>
      <c r="H138">
        <v>-0.26</v>
      </c>
      <c r="I138">
        <v>40.42</v>
      </c>
      <c r="J138">
        <v>1800</v>
      </c>
      <c r="K138">
        <v>99.1</v>
      </c>
      <c r="L138">
        <v>208.1</v>
      </c>
      <c r="M138">
        <v>55.3</v>
      </c>
      <c r="N138">
        <v>10.79</v>
      </c>
      <c r="O138">
        <v>33.909999999999997</v>
      </c>
      <c r="Q138">
        <v>15.7</v>
      </c>
      <c r="R138">
        <v>12.64</v>
      </c>
      <c r="S138">
        <v>0.21299999999999999</v>
      </c>
      <c r="T138">
        <v>0.23300000000000001</v>
      </c>
      <c r="U138">
        <v>0.55500000000000005</v>
      </c>
    </row>
    <row r="139" spans="1:21" x14ac:dyDescent="0.35">
      <c r="A139" t="str">
        <f>VLOOKUP(SUBSTITUTE(TRIM(B139),"&amp;","and"),codes!$B$3:$C$251,2,FALSE)</f>
        <v>MC</v>
      </c>
      <c r="B139" t="s">
        <v>157</v>
      </c>
      <c r="C139" t="s">
        <v>29</v>
      </c>
      <c r="D139">
        <v>32543</v>
      </c>
      <c r="E139">
        <v>2</v>
      </c>
      <c r="F139">
        <v>16271.5</v>
      </c>
      <c r="G139">
        <v>205</v>
      </c>
      <c r="H139">
        <v>7.75</v>
      </c>
      <c r="I139">
        <v>5.43</v>
      </c>
      <c r="J139">
        <v>27000</v>
      </c>
      <c r="K139">
        <v>99</v>
      </c>
      <c r="L139">
        <v>1035.5999999999999</v>
      </c>
      <c r="M139">
        <v>0</v>
      </c>
      <c r="N139">
        <v>0</v>
      </c>
      <c r="O139">
        <v>100</v>
      </c>
      <c r="Q139">
        <v>9.19</v>
      </c>
      <c r="R139">
        <v>12.91</v>
      </c>
      <c r="S139">
        <v>0.17</v>
      </c>
    </row>
    <row r="140" spans="1:21" x14ac:dyDescent="0.35">
      <c r="A140" t="str">
        <f>VLOOKUP(SUBSTITUTE(TRIM(B140),"&amp;","and"),codes!$B$3:$C$251,2,FALSE)</f>
        <v>MN</v>
      </c>
      <c r="B140" t="s">
        <v>158</v>
      </c>
      <c r="C140" t="s">
        <v>21</v>
      </c>
      <c r="D140">
        <v>2832224</v>
      </c>
      <c r="E140">
        <v>1564116</v>
      </c>
      <c r="F140">
        <v>1.8</v>
      </c>
      <c r="G140">
        <v>0</v>
      </c>
      <c r="H140">
        <v>0</v>
      </c>
      <c r="I140">
        <v>53.79</v>
      </c>
      <c r="J140">
        <v>1800</v>
      </c>
      <c r="K140">
        <v>97.8</v>
      </c>
      <c r="L140">
        <v>55.1</v>
      </c>
      <c r="M140">
        <v>0.77</v>
      </c>
      <c r="N140">
        <v>0</v>
      </c>
      <c r="O140">
        <v>99.23</v>
      </c>
      <c r="P140">
        <v>1</v>
      </c>
      <c r="Q140">
        <v>21.59</v>
      </c>
      <c r="R140">
        <v>6.95</v>
      </c>
      <c r="S140">
        <v>0.20599999999999999</v>
      </c>
      <c r="T140">
        <v>0.214</v>
      </c>
      <c r="U140">
        <v>0.57999999999999996</v>
      </c>
    </row>
    <row r="141" spans="1:21" x14ac:dyDescent="0.35">
      <c r="A141" t="str">
        <f>VLOOKUP(SUBSTITUTE(TRIM(B141),"&amp;","and"),codes!$B$3:$C$251,2,FALSE)</f>
        <v>MS</v>
      </c>
      <c r="B141" t="s">
        <v>159</v>
      </c>
      <c r="C141" t="s">
        <v>33</v>
      </c>
      <c r="D141">
        <v>9439</v>
      </c>
      <c r="E141">
        <v>102</v>
      </c>
      <c r="F141">
        <v>92.5</v>
      </c>
      <c r="G141">
        <v>39.22</v>
      </c>
      <c r="H141">
        <v>0</v>
      </c>
      <c r="I141">
        <v>7.35</v>
      </c>
      <c r="J141">
        <v>3400</v>
      </c>
      <c r="K141">
        <v>97</v>
      </c>
      <c r="M141">
        <v>20</v>
      </c>
      <c r="N141">
        <v>0</v>
      </c>
      <c r="O141">
        <v>80</v>
      </c>
      <c r="P141">
        <v>2</v>
      </c>
      <c r="Q141">
        <v>17.59</v>
      </c>
      <c r="R141">
        <v>7.1</v>
      </c>
    </row>
    <row r="142" spans="1:21" x14ac:dyDescent="0.35">
      <c r="A142" t="str">
        <f>VLOOKUP(SUBSTITUTE(TRIM(B142),"&amp;","and"),codes!$B$3:$C$251,2,FALSE)</f>
        <v>MA</v>
      </c>
      <c r="B142" t="s">
        <v>160</v>
      </c>
      <c r="C142" t="s">
        <v>25</v>
      </c>
      <c r="D142">
        <v>33241259</v>
      </c>
      <c r="E142">
        <v>446550</v>
      </c>
      <c r="F142">
        <v>74.400000000000006</v>
      </c>
      <c r="G142">
        <v>0.41</v>
      </c>
      <c r="H142">
        <v>-0.98</v>
      </c>
      <c r="I142">
        <v>41.62</v>
      </c>
      <c r="J142">
        <v>4000</v>
      </c>
      <c r="K142">
        <v>51.7</v>
      </c>
      <c r="L142">
        <v>40.4</v>
      </c>
      <c r="M142">
        <v>19.61</v>
      </c>
      <c r="N142">
        <v>2.17</v>
      </c>
      <c r="O142">
        <v>78.22</v>
      </c>
      <c r="Q142">
        <v>21.98</v>
      </c>
      <c r="R142">
        <v>5.58</v>
      </c>
      <c r="S142">
        <v>0.217</v>
      </c>
      <c r="T142">
        <v>0.35699999999999998</v>
      </c>
      <c r="U142">
        <v>0.42599999999999999</v>
      </c>
    </row>
    <row r="143" spans="1:21" x14ac:dyDescent="0.35">
      <c r="A143" t="str">
        <f>VLOOKUP(SUBSTITUTE(TRIM(B143),"&amp;","and"),codes!$B$3:$C$251,2,FALSE)</f>
        <v>MZ</v>
      </c>
      <c r="B143" t="s">
        <v>161</v>
      </c>
      <c r="C143" t="s">
        <v>31</v>
      </c>
      <c r="D143">
        <v>19686505</v>
      </c>
      <c r="E143">
        <v>801590</v>
      </c>
      <c r="F143">
        <v>24.6</v>
      </c>
      <c r="G143">
        <v>0.31</v>
      </c>
      <c r="H143">
        <v>0</v>
      </c>
      <c r="I143">
        <v>130.79</v>
      </c>
      <c r="J143">
        <v>1200</v>
      </c>
      <c r="K143">
        <v>47.8</v>
      </c>
      <c r="L143">
        <v>3.5</v>
      </c>
      <c r="M143">
        <v>5.0999999999999996</v>
      </c>
      <c r="N143">
        <v>0.3</v>
      </c>
      <c r="O143">
        <v>94.6</v>
      </c>
      <c r="P143">
        <v>2</v>
      </c>
      <c r="Q143">
        <v>35.18</v>
      </c>
      <c r="R143">
        <v>21.35</v>
      </c>
      <c r="S143">
        <v>0.26200000000000001</v>
      </c>
      <c r="T143">
        <v>0.34799999999999998</v>
      </c>
      <c r="U143">
        <v>0.39</v>
      </c>
    </row>
    <row r="144" spans="1:21" x14ac:dyDescent="0.35">
      <c r="A144" t="str">
        <f>VLOOKUP(SUBSTITUTE(TRIM(B144),"&amp;","and"),codes!$B$3:$C$251,2,FALSE)</f>
        <v>NA</v>
      </c>
      <c r="B144" t="s">
        <v>162</v>
      </c>
      <c r="C144" t="s">
        <v>31</v>
      </c>
      <c r="D144">
        <v>2044147</v>
      </c>
      <c r="E144">
        <v>825418</v>
      </c>
      <c r="F144">
        <v>2.5</v>
      </c>
      <c r="G144">
        <v>0.19</v>
      </c>
      <c r="H144">
        <v>0</v>
      </c>
      <c r="I144">
        <v>48.98</v>
      </c>
      <c r="J144">
        <v>7200</v>
      </c>
      <c r="K144">
        <v>84</v>
      </c>
      <c r="L144">
        <v>62.6</v>
      </c>
      <c r="M144">
        <v>0.99</v>
      </c>
      <c r="N144">
        <v>0</v>
      </c>
      <c r="O144">
        <v>99.01</v>
      </c>
      <c r="P144">
        <v>1</v>
      </c>
      <c r="Q144">
        <v>24.32</v>
      </c>
      <c r="R144">
        <v>18.86</v>
      </c>
      <c r="S144">
        <v>9.7000000000000003E-2</v>
      </c>
      <c r="T144">
        <v>0.315</v>
      </c>
      <c r="U144">
        <v>0.58799999999999997</v>
      </c>
    </row>
    <row r="145" spans="1:21" x14ac:dyDescent="0.35">
      <c r="A145" t="str">
        <f>VLOOKUP(SUBSTITUTE(TRIM(B145),"&amp;","and"),codes!$B$3:$C$251,2,FALSE)</f>
        <v>NR</v>
      </c>
      <c r="B145" t="s">
        <v>163</v>
      </c>
      <c r="C145" t="s">
        <v>27</v>
      </c>
      <c r="D145">
        <v>13287</v>
      </c>
      <c r="E145">
        <v>21</v>
      </c>
      <c r="F145">
        <v>632.70000000000005</v>
      </c>
      <c r="G145">
        <v>142.86000000000001</v>
      </c>
      <c r="H145">
        <v>0</v>
      </c>
      <c r="I145">
        <v>9.9499999999999993</v>
      </c>
      <c r="J145">
        <v>5000</v>
      </c>
      <c r="L145">
        <v>143</v>
      </c>
      <c r="M145">
        <v>0</v>
      </c>
      <c r="N145">
        <v>0</v>
      </c>
      <c r="O145">
        <v>100</v>
      </c>
      <c r="P145">
        <v>2</v>
      </c>
      <c r="Q145">
        <v>24.76</v>
      </c>
      <c r="R145">
        <v>6.7</v>
      </c>
    </row>
    <row r="146" spans="1:21" x14ac:dyDescent="0.35">
      <c r="A146" t="str">
        <f>VLOOKUP(SUBSTITUTE(TRIM(B146),"&amp;","and"),codes!$B$3:$C$251,2,FALSE)</f>
        <v>NP</v>
      </c>
      <c r="B146" t="s">
        <v>164</v>
      </c>
      <c r="C146" t="s">
        <v>21</v>
      </c>
      <c r="D146">
        <v>28287147</v>
      </c>
      <c r="E146">
        <v>147181</v>
      </c>
      <c r="F146">
        <v>192.2</v>
      </c>
      <c r="G146">
        <v>0</v>
      </c>
      <c r="H146">
        <v>0</v>
      </c>
      <c r="I146">
        <v>66.98</v>
      </c>
      <c r="J146">
        <v>1400</v>
      </c>
      <c r="K146">
        <v>45.2</v>
      </c>
      <c r="L146">
        <v>15.9</v>
      </c>
      <c r="M146">
        <v>21.68</v>
      </c>
      <c r="N146">
        <v>0.64</v>
      </c>
      <c r="O146">
        <v>77.680000000000007</v>
      </c>
      <c r="Q146">
        <v>30.98</v>
      </c>
      <c r="R146">
        <v>9.31</v>
      </c>
      <c r="S146">
        <v>0.38</v>
      </c>
      <c r="T146">
        <v>0.21</v>
      </c>
      <c r="U146">
        <v>0.41</v>
      </c>
    </row>
    <row r="147" spans="1:21" x14ac:dyDescent="0.35">
      <c r="A147" t="str">
        <f>VLOOKUP(SUBSTITUTE(TRIM(B147),"&amp;","and"),codes!$B$3:$C$251,2,FALSE)</f>
        <v>NL</v>
      </c>
      <c r="B147" t="s">
        <v>165</v>
      </c>
      <c r="C147" t="s">
        <v>29</v>
      </c>
      <c r="D147">
        <v>16491461</v>
      </c>
      <c r="E147">
        <v>41526</v>
      </c>
      <c r="F147">
        <v>397.1</v>
      </c>
      <c r="G147">
        <v>1.0900000000000001</v>
      </c>
      <c r="H147">
        <v>2.91</v>
      </c>
      <c r="I147">
        <v>5.04</v>
      </c>
      <c r="J147">
        <v>28600</v>
      </c>
      <c r="K147">
        <v>99</v>
      </c>
      <c r="L147">
        <v>460.8</v>
      </c>
      <c r="M147">
        <v>26.71</v>
      </c>
      <c r="N147">
        <v>0.97</v>
      </c>
      <c r="O147">
        <v>72.319999999999993</v>
      </c>
      <c r="P147">
        <v>3</v>
      </c>
      <c r="Q147">
        <v>10.9</v>
      </c>
      <c r="R147">
        <v>8.68</v>
      </c>
      <c r="S147">
        <v>2.1000000000000001E-2</v>
      </c>
      <c r="T147">
        <v>0.24399999999999999</v>
      </c>
      <c r="U147">
        <v>0.73599999999999999</v>
      </c>
    </row>
    <row r="148" spans="1:21" x14ac:dyDescent="0.35">
      <c r="A148" t="s">
        <v>1249</v>
      </c>
      <c r="B148" t="s">
        <v>166</v>
      </c>
      <c r="C148" t="s">
        <v>33</v>
      </c>
      <c r="D148">
        <v>221736</v>
      </c>
      <c r="E148">
        <v>960</v>
      </c>
      <c r="F148">
        <v>231</v>
      </c>
      <c r="G148">
        <v>37.92</v>
      </c>
      <c r="H148">
        <v>-0.41</v>
      </c>
      <c r="I148">
        <v>10.029999999999999</v>
      </c>
      <c r="J148">
        <v>11400</v>
      </c>
      <c r="K148">
        <v>96.7</v>
      </c>
      <c r="L148">
        <v>365.3</v>
      </c>
      <c r="M148">
        <v>10</v>
      </c>
      <c r="N148">
        <v>0</v>
      </c>
      <c r="O148">
        <v>90</v>
      </c>
      <c r="P148">
        <v>2</v>
      </c>
      <c r="Q148">
        <v>14.78</v>
      </c>
      <c r="R148">
        <v>6.45</v>
      </c>
      <c r="S148">
        <v>0.01</v>
      </c>
      <c r="T148">
        <v>0.15</v>
      </c>
      <c r="U148">
        <v>0.84</v>
      </c>
    </row>
    <row r="149" spans="1:21" x14ac:dyDescent="0.35">
      <c r="A149" t="str">
        <f>VLOOKUP(SUBSTITUTE(TRIM(B149),"&amp;","and"),codes!$B$3:$C$251,2,FALSE)</f>
        <v>NC</v>
      </c>
      <c r="B149" t="s">
        <v>167</v>
      </c>
      <c r="C149" t="s">
        <v>27</v>
      </c>
      <c r="D149">
        <v>219246</v>
      </c>
      <c r="E149">
        <v>19060</v>
      </c>
      <c r="F149">
        <v>11.5</v>
      </c>
      <c r="G149">
        <v>11.83</v>
      </c>
      <c r="H149">
        <v>0</v>
      </c>
      <c r="I149">
        <v>7.72</v>
      </c>
      <c r="J149">
        <v>15000</v>
      </c>
      <c r="K149">
        <v>91</v>
      </c>
      <c r="L149">
        <v>252.2</v>
      </c>
      <c r="M149">
        <v>0.38</v>
      </c>
      <c r="N149">
        <v>0.33</v>
      </c>
      <c r="O149">
        <v>99.29</v>
      </c>
      <c r="P149">
        <v>2</v>
      </c>
      <c r="Q149">
        <v>18.11</v>
      </c>
      <c r="R149">
        <v>5.69</v>
      </c>
      <c r="S149">
        <v>0.15</v>
      </c>
      <c r="T149">
        <v>8.7999999999999995E-2</v>
      </c>
      <c r="U149">
        <v>0.76200000000000001</v>
      </c>
    </row>
    <row r="150" spans="1:21" x14ac:dyDescent="0.35">
      <c r="A150" t="str">
        <f>VLOOKUP(SUBSTITUTE(TRIM(B150),"&amp;","and"),codes!$B$3:$C$251,2,FALSE)</f>
        <v>NZ</v>
      </c>
      <c r="B150" t="s">
        <v>168</v>
      </c>
      <c r="C150" t="s">
        <v>27</v>
      </c>
      <c r="D150">
        <v>4076140</v>
      </c>
      <c r="E150">
        <v>268680</v>
      </c>
      <c r="F150">
        <v>15.2</v>
      </c>
      <c r="G150">
        <v>5.63</v>
      </c>
      <c r="H150">
        <v>4.05</v>
      </c>
      <c r="I150">
        <v>5.85</v>
      </c>
      <c r="J150">
        <v>21600</v>
      </c>
      <c r="K150">
        <v>99</v>
      </c>
      <c r="L150">
        <v>441.7</v>
      </c>
      <c r="M150">
        <v>5.6</v>
      </c>
      <c r="N150">
        <v>6.99</v>
      </c>
      <c r="O150">
        <v>87.41</v>
      </c>
      <c r="P150">
        <v>3</v>
      </c>
      <c r="Q150">
        <v>13.76</v>
      </c>
      <c r="R150">
        <v>7.53</v>
      </c>
      <c r="S150">
        <v>4.2999999999999997E-2</v>
      </c>
      <c r="T150">
        <v>0.27300000000000002</v>
      </c>
      <c r="U150">
        <v>0.68400000000000005</v>
      </c>
    </row>
    <row r="151" spans="1:21" x14ac:dyDescent="0.35">
      <c r="A151" t="str">
        <f>VLOOKUP(SUBSTITUTE(TRIM(B151),"&amp;","and"),codes!$B$3:$C$251,2,FALSE)</f>
        <v>NI</v>
      </c>
      <c r="B151" t="s">
        <v>169</v>
      </c>
      <c r="C151" t="s">
        <v>33</v>
      </c>
      <c r="D151">
        <v>5570129</v>
      </c>
      <c r="E151">
        <v>129494</v>
      </c>
      <c r="F151">
        <v>43</v>
      </c>
      <c r="G151">
        <v>0.7</v>
      </c>
      <c r="H151">
        <v>-1.22</v>
      </c>
      <c r="I151">
        <v>29.11</v>
      </c>
      <c r="J151">
        <v>2300</v>
      </c>
      <c r="K151">
        <v>67.5</v>
      </c>
      <c r="L151">
        <v>39.700000000000003</v>
      </c>
      <c r="M151">
        <v>15.94</v>
      </c>
      <c r="N151">
        <v>1.94</v>
      </c>
      <c r="O151">
        <v>82.12</v>
      </c>
      <c r="P151">
        <v>2</v>
      </c>
      <c r="Q151">
        <v>24.51</v>
      </c>
      <c r="R151">
        <v>4.45</v>
      </c>
      <c r="S151">
        <v>0.16500000000000001</v>
      </c>
      <c r="T151">
        <v>0.27500000000000002</v>
      </c>
      <c r="U151">
        <v>0.56000000000000005</v>
      </c>
    </row>
    <row r="152" spans="1:21" x14ac:dyDescent="0.35">
      <c r="A152" t="str">
        <f>VLOOKUP(SUBSTITUTE(TRIM(B152),"&amp;","and"),codes!$B$3:$C$251,2,FALSE)</f>
        <v>NE</v>
      </c>
      <c r="B152" t="s">
        <v>170</v>
      </c>
      <c r="C152" t="s">
        <v>31</v>
      </c>
      <c r="D152">
        <v>12525094</v>
      </c>
      <c r="E152">
        <v>1267000</v>
      </c>
      <c r="F152">
        <v>9.9</v>
      </c>
      <c r="G152">
        <v>0</v>
      </c>
      <c r="H152">
        <v>-0.67</v>
      </c>
      <c r="I152">
        <v>121.69</v>
      </c>
      <c r="J152">
        <v>800</v>
      </c>
      <c r="K152">
        <v>17.600000000000001</v>
      </c>
      <c r="L152">
        <v>1.9</v>
      </c>
      <c r="M152">
        <v>3.54</v>
      </c>
      <c r="N152">
        <v>0.01</v>
      </c>
      <c r="O152">
        <v>96.45</v>
      </c>
      <c r="P152">
        <v>1</v>
      </c>
      <c r="Q152">
        <v>50.73</v>
      </c>
      <c r="R152">
        <v>20.91</v>
      </c>
      <c r="S152">
        <v>0.39</v>
      </c>
      <c r="T152">
        <v>0.17</v>
      </c>
      <c r="U152">
        <v>0.44</v>
      </c>
    </row>
    <row r="153" spans="1:21" x14ac:dyDescent="0.35">
      <c r="A153" t="str">
        <f>VLOOKUP(SUBSTITUTE(TRIM(B153),"&amp;","and"),codes!$B$3:$C$251,2,FALSE)</f>
        <v>NG</v>
      </c>
      <c r="B153" t="s">
        <v>171</v>
      </c>
      <c r="C153" t="s">
        <v>31</v>
      </c>
      <c r="D153">
        <v>131859731</v>
      </c>
      <c r="E153">
        <v>923768</v>
      </c>
      <c r="F153">
        <v>142.69999999999999</v>
      </c>
      <c r="G153">
        <v>0.09</v>
      </c>
      <c r="H153">
        <v>0.26</v>
      </c>
      <c r="I153">
        <v>98.8</v>
      </c>
      <c r="J153">
        <v>900</v>
      </c>
      <c r="K153">
        <v>68</v>
      </c>
      <c r="L153">
        <v>9.3000000000000007</v>
      </c>
      <c r="M153">
        <v>31.29</v>
      </c>
      <c r="N153">
        <v>2.96</v>
      </c>
      <c r="O153">
        <v>65.75</v>
      </c>
      <c r="P153">
        <v>1.5</v>
      </c>
      <c r="Q153">
        <v>40.43</v>
      </c>
      <c r="R153">
        <v>16.940000000000001</v>
      </c>
      <c r="S153">
        <v>0.26900000000000002</v>
      </c>
      <c r="T153">
        <v>0.48699999999999999</v>
      </c>
      <c r="U153">
        <v>0.24399999999999999</v>
      </c>
    </row>
    <row r="154" spans="1:21" x14ac:dyDescent="0.35">
      <c r="A154" t="str">
        <f>VLOOKUP(SUBSTITUTE(TRIM(B154),"&amp;","and"),codes!$B$3:$C$251,2,FALSE)</f>
        <v>MP</v>
      </c>
      <c r="B154" t="s">
        <v>1236</v>
      </c>
      <c r="C154" t="s">
        <v>27</v>
      </c>
      <c r="D154">
        <v>82459</v>
      </c>
      <c r="E154">
        <v>477</v>
      </c>
      <c r="F154">
        <v>172.9</v>
      </c>
      <c r="G154">
        <v>310.69</v>
      </c>
      <c r="H154">
        <v>9.61</v>
      </c>
      <c r="I154">
        <v>7.11</v>
      </c>
      <c r="J154">
        <v>12500</v>
      </c>
      <c r="K154">
        <v>97</v>
      </c>
      <c r="L154">
        <v>254.7</v>
      </c>
      <c r="M154">
        <v>13.04</v>
      </c>
      <c r="N154">
        <v>4.3499999999999996</v>
      </c>
      <c r="O154">
        <v>82.61</v>
      </c>
      <c r="P154">
        <v>2</v>
      </c>
      <c r="Q154">
        <v>19.43</v>
      </c>
      <c r="R154">
        <v>2.29</v>
      </c>
    </row>
    <row r="155" spans="1:21" s="1" customFormat="1" x14ac:dyDescent="0.35">
      <c r="A155" s="1" t="str">
        <f>VLOOKUP(SUBSTITUTE(TRIM(B155),"&amp;","and"),codes!$B$3:$C$251,2,FALSE)</f>
        <v>NO</v>
      </c>
      <c r="B155" s="1" t="s">
        <v>172</v>
      </c>
      <c r="C155" s="1" t="s">
        <v>29</v>
      </c>
      <c r="D155" s="1">
        <v>4610820</v>
      </c>
      <c r="E155" s="1">
        <v>323802</v>
      </c>
      <c r="F155" s="1">
        <v>14.2</v>
      </c>
      <c r="G155" s="1">
        <v>7.77</v>
      </c>
      <c r="H155" s="1">
        <v>1.74</v>
      </c>
      <c r="I155" s="1">
        <v>3.7</v>
      </c>
      <c r="J155" s="1">
        <v>37800</v>
      </c>
      <c r="K155" s="1">
        <v>100</v>
      </c>
      <c r="L155" s="1">
        <v>461.7</v>
      </c>
      <c r="M155" s="1">
        <v>2.87</v>
      </c>
      <c r="N155" s="1">
        <v>0</v>
      </c>
      <c r="O155" s="1">
        <v>97.13</v>
      </c>
      <c r="P155" s="1">
        <v>3</v>
      </c>
      <c r="Q155" s="1">
        <v>11.46</v>
      </c>
      <c r="R155" s="1">
        <v>9.4</v>
      </c>
      <c r="S155" s="1">
        <v>2.1000000000000001E-2</v>
      </c>
      <c r="T155" s="1">
        <v>0.41499999999999998</v>
      </c>
      <c r="U155" s="1">
        <v>0.56399999999999995</v>
      </c>
    </row>
    <row r="156" spans="1:21" x14ac:dyDescent="0.35">
      <c r="A156" t="str">
        <f>VLOOKUP(SUBSTITUTE(TRIM(B156),"&amp;","and"),codes!$B$3:$C$251,2,FALSE)</f>
        <v>OM</v>
      </c>
      <c r="B156" t="s">
        <v>173</v>
      </c>
      <c r="C156" t="s">
        <v>43</v>
      </c>
      <c r="D156">
        <v>3102229</v>
      </c>
      <c r="E156">
        <v>212460</v>
      </c>
      <c r="F156">
        <v>14.6</v>
      </c>
      <c r="G156">
        <v>0.98</v>
      </c>
      <c r="H156">
        <v>0.28000000000000003</v>
      </c>
      <c r="I156">
        <v>19.510000000000002</v>
      </c>
      <c r="J156">
        <v>13100</v>
      </c>
      <c r="K156">
        <v>75.8</v>
      </c>
      <c r="L156">
        <v>85.5</v>
      </c>
      <c r="M156">
        <v>0</v>
      </c>
      <c r="N156">
        <v>0.14000000000000001</v>
      </c>
      <c r="O156">
        <v>99.74</v>
      </c>
      <c r="P156">
        <v>1</v>
      </c>
      <c r="Q156">
        <v>36.24</v>
      </c>
      <c r="R156">
        <v>3.81</v>
      </c>
      <c r="S156">
        <v>2.7E-2</v>
      </c>
      <c r="T156">
        <v>0.39</v>
      </c>
      <c r="U156">
        <v>0.58299999999999996</v>
      </c>
    </row>
    <row r="157" spans="1:21" x14ac:dyDescent="0.35">
      <c r="A157" t="str">
        <f>VLOOKUP(SUBSTITUTE(TRIM(B157),"&amp;","and"),codes!$B$3:$C$251,2,FALSE)</f>
        <v>PK</v>
      </c>
      <c r="B157" t="s">
        <v>174</v>
      </c>
      <c r="C157" t="s">
        <v>21</v>
      </c>
      <c r="D157">
        <v>165803560</v>
      </c>
      <c r="E157">
        <v>803940</v>
      </c>
      <c r="F157">
        <v>206.2</v>
      </c>
      <c r="G157">
        <v>0.13</v>
      </c>
      <c r="H157">
        <v>-2.77</v>
      </c>
      <c r="I157">
        <v>72.44</v>
      </c>
      <c r="J157">
        <v>2100</v>
      </c>
      <c r="K157">
        <v>45.7</v>
      </c>
      <c r="L157">
        <v>31.8</v>
      </c>
      <c r="M157">
        <v>27.87</v>
      </c>
      <c r="N157">
        <v>0.87</v>
      </c>
      <c r="O157">
        <v>71.260000000000005</v>
      </c>
      <c r="P157">
        <v>1</v>
      </c>
      <c r="Q157">
        <v>29.74</v>
      </c>
      <c r="R157">
        <v>8.23</v>
      </c>
      <c r="S157">
        <v>0.216</v>
      </c>
      <c r="T157">
        <v>0.251</v>
      </c>
      <c r="U157">
        <v>0.53300000000000003</v>
      </c>
    </row>
    <row r="158" spans="1:21" x14ac:dyDescent="0.35">
      <c r="A158" t="str">
        <f>VLOOKUP(SUBSTITUTE(TRIM(B158),"&amp;","and"),codes!$B$3:$C$251,2,FALSE)</f>
        <v>PW</v>
      </c>
      <c r="B158" t="s">
        <v>175</v>
      </c>
      <c r="C158" t="s">
        <v>27</v>
      </c>
      <c r="D158">
        <v>20579</v>
      </c>
      <c r="E158">
        <v>458</v>
      </c>
      <c r="F158">
        <v>44.9</v>
      </c>
      <c r="G158">
        <v>331.66</v>
      </c>
      <c r="H158">
        <v>2.85</v>
      </c>
      <c r="I158">
        <v>14.84</v>
      </c>
      <c r="J158">
        <v>9000</v>
      </c>
      <c r="K158">
        <v>92</v>
      </c>
      <c r="L158">
        <v>325.60000000000002</v>
      </c>
      <c r="M158">
        <v>8.6999999999999993</v>
      </c>
      <c r="N158">
        <v>4.3499999999999996</v>
      </c>
      <c r="O158">
        <v>86.95</v>
      </c>
      <c r="P158">
        <v>2</v>
      </c>
      <c r="Q158">
        <v>18.03</v>
      </c>
      <c r="R158">
        <v>6.8</v>
      </c>
      <c r="S158">
        <v>6.2E-2</v>
      </c>
      <c r="T158">
        <v>0.12</v>
      </c>
      <c r="U158">
        <v>0.81799999999999995</v>
      </c>
    </row>
    <row r="159" spans="1:21" x14ac:dyDescent="0.35">
      <c r="A159" t="str">
        <f>VLOOKUP(SUBSTITUTE(TRIM(B159),"&amp;","and"),codes!$B$3:$C$251,2,FALSE)</f>
        <v>PA</v>
      </c>
      <c r="B159" t="s">
        <v>176</v>
      </c>
      <c r="C159" t="s">
        <v>33</v>
      </c>
      <c r="D159">
        <v>3191319</v>
      </c>
      <c r="E159">
        <v>78200</v>
      </c>
      <c r="F159">
        <v>40.799999999999997</v>
      </c>
      <c r="G159">
        <v>3.18</v>
      </c>
      <c r="H159">
        <v>-0.91</v>
      </c>
      <c r="I159">
        <v>20.47</v>
      </c>
      <c r="J159">
        <v>6300</v>
      </c>
      <c r="K159">
        <v>92.6</v>
      </c>
      <c r="L159">
        <v>137.9</v>
      </c>
      <c r="M159">
        <v>7.36</v>
      </c>
      <c r="N159">
        <v>1.98</v>
      </c>
      <c r="O159">
        <v>90.66</v>
      </c>
      <c r="P159">
        <v>2</v>
      </c>
      <c r="Q159">
        <v>21.74</v>
      </c>
      <c r="R159">
        <v>5.36</v>
      </c>
      <c r="S159">
        <v>6.8000000000000005E-2</v>
      </c>
      <c r="T159">
        <v>0.156</v>
      </c>
      <c r="U159">
        <v>0.77600000000000002</v>
      </c>
    </row>
    <row r="160" spans="1:21" x14ac:dyDescent="0.35">
      <c r="A160" t="str">
        <f>VLOOKUP(SUBSTITUTE(TRIM(B160),"&amp;","and"),codes!$B$3:$C$251,2,FALSE)</f>
        <v>PG</v>
      </c>
      <c r="B160" t="s">
        <v>177</v>
      </c>
      <c r="C160" t="s">
        <v>27</v>
      </c>
      <c r="D160">
        <v>5670544</v>
      </c>
      <c r="E160">
        <v>462840</v>
      </c>
      <c r="F160">
        <v>12.3</v>
      </c>
      <c r="G160">
        <v>1.1100000000000001</v>
      </c>
      <c r="H160">
        <v>0</v>
      </c>
      <c r="I160">
        <v>51.45</v>
      </c>
      <c r="J160">
        <v>2200</v>
      </c>
      <c r="K160">
        <v>64.599999999999994</v>
      </c>
      <c r="L160">
        <v>10.9</v>
      </c>
      <c r="M160">
        <v>0.46</v>
      </c>
      <c r="N160">
        <v>1.44</v>
      </c>
      <c r="O160">
        <v>98.1</v>
      </c>
      <c r="P160">
        <v>2</v>
      </c>
      <c r="Q160">
        <v>29.36</v>
      </c>
      <c r="R160">
        <v>7.25</v>
      </c>
      <c r="S160">
        <v>0.35299999999999998</v>
      </c>
      <c r="T160">
        <v>0.38100000000000001</v>
      </c>
      <c r="U160">
        <v>0.26600000000000001</v>
      </c>
    </row>
    <row r="161" spans="1:21" x14ac:dyDescent="0.35">
      <c r="A161" t="str">
        <f>VLOOKUP(SUBSTITUTE(TRIM(B161),"&amp;","and"),codes!$B$3:$C$251,2,FALSE)</f>
        <v>PY</v>
      </c>
      <c r="B161" t="s">
        <v>178</v>
      </c>
      <c r="C161" t="s">
        <v>33</v>
      </c>
      <c r="D161">
        <v>6506464</v>
      </c>
      <c r="E161">
        <v>406750</v>
      </c>
      <c r="F161">
        <v>16</v>
      </c>
      <c r="G161">
        <v>0</v>
      </c>
      <c r="H161">
        <v>-0.08</v>
      </c>
      <c r="I161">
        <v>25.63</v>
      </c>
      <c r="J161">
        <v>4700</v>
      </c>
      <c r="K161">
        <v>94</v>
      </c>
      <c r="L161">
        <v>49.2</v>
      </c>
      <c r="M161">
        <v>7.6</v>
      </c>
      <c r="N161">
        <v>0.23</v>
      </c>
      <c r="O161">
        <v>92.17</v>
      </c>
      <c r="P161">
        <v>2</v>
      </c>
      <c r="Q161">
        <v>29.1</v>
      </c>
      <c r="R161">
        <v>4.49</v>
      </c>
      <c r="S161">
        <v>0.224</v>
      </c>
      <c r="T161">
        <v>0.20699999999999999</v>
      </c>
      <c r="U161">
        <v>0.56899999999999995</v>
      </c>
    </row>
    <row r="162" spans="1:21" x14ac:dyDescent="0.35">
      <c r="A162" t="str">
        <f>VLOOKUP(SUBSTITUTE(TRIM(B162),"&amp;","and"),codes!$B$3:$C$251,2,FALSE)</f>
        <v>PE</v>
      </c>
      <c r="B162" t="s">
        <v>179</v>
      </c>
      <c r="C162" t="s">
        <v>33</v>
      </c>
      <c r="D162">
        <v>28302603</v>
      </c>
      <c r="E162">
        <v>1285220</v>
      </c>
      <c r="F162">
        <v>22</v>
      </c>
      <c r="G162">
        <v>0.19</v>
      </c>
      <c r="H162">
        <v>-1.05</v>
      </c>
      <c r="I162">
        <v>31.94</v>
      </c>
      <c r="J162">
        <v>5100</v>
      </c>
      <c r="K162">
        <v>90.9</v>
      </c>
      <c r="L162">
        <v>79.5</v>
      </c>
      <c r="M162">
        <v>2.89</v>
      </c>
      <c r="N162">
        <v>0.4</v>
      </c>
      <c r="O162">
        <v>96.71</v>
      </c>
      <c r="P162">
        <v>1.5</v>
      </c>
      <c r="Q162">
        <v>20.48</v>
      </c>
      <c r="R162">
        <v>6.23</v>
      </c>
      <c r="S162">
        <v>0.08</v>
      </c>
      <c r="T162">
        <v>0.27</v>
      </c>
      <c r="U162">
        <v>0.65</v>
      </c>
    </row>
    <row r="163" spans="1:21" x14ac:dyDescent="0.35">
      <c r="A163" t="str">
        <f>VLOOKUP(SUBSTITUTE(TRIM(B163),"&amp;","and"),codes!$B$3:$C$251,2,FALSE)</f>
        <v>PH</v>
      </c>
      <c r="B163" t="s">
        <v>180</v>
      </c>
      <c r="C163" t="s">
        <v>21</v>
      </c>
      <c r="D163">
        <v>89468677</v>
      </c>
      <c r="E163">
        <v>300000</v>
      </c>
      <c r="F163">
        <v>298.2</v>
      </c>
      <c r="G163">
        <v>12.1</v>
      </c>
      <c r="H163">
        <v>-1.5</v>
      </c>
      <c r="I163">
        <v>23.51</v>
      </c>
      <c r="J163">
        <v>4600</v>
      </c>
      <c r="K163">
        <v>92.6</v>
      </c>
      <c r="L163">
        <v>38.4</v>
      </c>
      <c r="M163">
        <v>18.95</v>
      </c>
      <c r="N163">
        <v>16.77</v>
      </c>
      <c r="O163">
        <v>64.28</v>
      </c>
      <c r="P163">
        <v>2</v>
      </c>
      <c r="Q163">
        <v>24.89</v>
      </c>
      <c r="R163">
        <v>5.41</v>
      </c>
      <c r="S163">
        <v>0.14399999999999999</v>
      </c>
      <c r="T163">
        <v>0.32600000000000001</v>
      </c>
      <c r="U163">
        <v>0.53</v>
      </c>
    </row>
    <row r="164" spans="1:21" x14ac:dyDescent="0.35">
      <c r="A164" t="str">
        <f>VLOOKUP(SUBSTITUTE(TRIM(B164),"&amp;","and"),codes!$B$3:$C$251,2,FALSE)</f>
        <v>PL</v>
      </c>
      <c r="B164" t="s">
        <v>181</v>
      </c>
      <c r="C164" t="s">
        <v>23</v>
      </c>
      <c r="D164">
        <v>38536869</v>
      </c>
      <c r="E164">
        <v>312685</v>
      </c>
      <c r="F164">
        <v>123.3</v>
      </c>
      <c r="G164">
        <v>0.16</v>
      </c>
      <c r="H164">
        <v>-0.49</v>
      </c>
      <c r="I164">
        <v>8.51</v>
      </c>
      <c r="J164">
        <v>11100</v>
      </c>
      <c r="K164">
        <v>99.8</v>
      </c>
      <c r="L164">
        <v>306.3</v>
      </c>
      <c r="M164">
        <v>45.91</v>
      </c>
      <c r="N164">
        <v>1.1200000000000001</v>
      </c>
      <c r="O164">
        <v>52.97</v>
      </c>
      <c r="P164">
        <v>3</v>
      </c>
      <c r="Q164">
        <v>9.85</v>
      </c>
      <c r="R164">
        <v>9.89</v>
      </c>
      <c r="S164">
        <v>0.05</v>
      </c>
      <c r="T164">
        <v>0.311</v>
      </c>
      <c r="U164">
        <v>0.64</v>
      </c>
    </row>
    <row r="165" spans="1:21" x14ac:dyDescent="0.35">
      <c r="A165" t="str">
        <f>VLOOKUP(SUBSTITUTE(TRIM(B165),"&amp;","and"),codes!$B$3:$C$251,2,FALSE)</f>
        <v>PT</v>
      </c>
      <c r="B165" t="s">
        <v>182</v>
      </c>
      <c r="C165" t="s">
        <v>29</v>
      </c>
      <c r="D165">
        <v>10605870</v>
      </c>
      <c r="E165">
        <v>92391</v>
      </c>
      <c r="F165">
        <v>114.8</v>
      </c>
      <c r="G165">
        <v>1.94</v>
      </c>
      <c r="H165">
        <v>3.57</v>
      </c>
      <c r="I165">
        <v>5.05</v>
      </c>
      <c r="J165">
        <v>18000</v>
      </c>
      <c r="K165">
        <v>93.3</v>
      </c>
      <c r="L165">
        <v>399.2</v>
      </c>
      <c r="M165">
        <v>21.75</v>
      </c>
      <c r="N165">
        <v>7.81</v>
      </c>
      <c r="O165">
        <v>70.44</v>
      </c>
      <c r="P165">
        <v>3</v>
      </c>
      <c r="Q165">
        <v>10.72</v>
      </c>
      <c r="R165">
        <v>10.5</v>
      </c>
      <c r="S165">
        <v>5.2999999999999999E-2</v>
      </c>
      <c r="T165">
        <v>0.27400000000000002</v>
      </c>
      <c r="U165">
        <v>0.67300000000000004</v>
      </c>
    </row>
    <row r="166" spans="1:21" x14ac:dyDescent="0.35">
      <c r="A166" t="str">
        <f>VLOOKUP(SUBSTITUTE(TRIM(B166),"&amp;","and"),codes!$B$3:$C$251,2,FALSE)</f>
        <v>PR</v>
      </c>
      <c r="B166" t="s">
        <v>183</v>
      </c>
      <c r="C166" t="s">
        <v>33</v>
      </c>
      <c r="D166">
        <v>3927188</v>
      </c>
      <c r="E166">
        <v>13790</v>
      </c>
      <c r="F166">
        <v>284.8</v>
      </c>
      <c r="G166">
        <v>3.63</v>
      </c>
      <c r="H166">
        <v>-1.46</v>
      </c>
      <c r="I166">
        <v>8.24</v>
      </c>
      <c r="J166">
        <v>16800</v>
      </c>
      <c r="K166">
        <v>94.1</v>
      </c>
      <c r="L166">
        <v>283.10000000000002</v>
      </c>
      <c r="M166">
        <v>3.95</v>
      </c>
      <c r="N166">
        <v>5.52</v>
      </c>
      <c r="O166">
        <v>90.53</v>
      </c>
      <c r="P166">
        <v>2</v>
      </c>
      <c r="Q166">
        <v>12.77</v>
      </c>
      <c r="R166">
        <v>7.65</v>
      </c>
      <c r="S166">
        <v>0.01</v>
      </c>
      <c r="T166">
        <v>0.45</v>
      </c>
      <c r="U166">
        <v>0.54</v>
      </c>
    </row>
    <row r="167" spans="1:21" x14ac:dyDescent="0.35">
      <c r="A167" t="str">
        <f>VLOOKUP(SUBSTITUTE(TRIM(B167),"&amp;","and"),codes!$B$3:$C$251,2,FALSE)</f>
        <v>QA</v>
      </c>
      <c r="B167" t="s">
        <v>184</v>
      </c>
      <c r="C167" t="s">
        <v>43</v>
      </c>
      <c r="D167">
        <v>885359</v>
      </c>
      <c r="E167">
        <v>11437</v>
      </c>
      <c r="F167">
        <v>77.400000000000006</v>
      </c>
      <c r="G167">
        <v>4.92</v>
      </c>
      <c r="H167">
        <v>16.29</v>
      </c>
      <c r="I167">
        <v>18.61</v>
      </c>
      <c r="J167">
        <v>21500</v>
      </c>
      <c r="K167">
        <v>82.5</v>
      </c>
      <c r="L167">
        <v>232</v>
      </c>
      <c r="M167">
        <v>1.64</v>
      </c>
      <c r="N167">
        <v>0.27</v>
      </c>
      <c r="O167">
        <v>98.09</v>
      </c>
      <c r="P167">
        <v>1</v>
      </c>
      <c r="Q167">
        <v>15.56</v>
      </c>
      <c r="R167">
        <v>4.72</v>
      </c>
      <c r="S167">
        <v>2E-3</v>
      </c>
      <c r="T167">
        <v>0.80100000000000005</v>
      </c>
      <c r="U167">
        <v>0.19700000000000001</v>
      </c>
    </row>
    <row r="168" spans="1:21" x14ac:dyDescent="0.35">
      <c r="A168" t="str">
        <f>VLOOKUP(SUBSTITUTE(TRIM(B168),"&amp;","and"),codes!$B$3:$C$251,2,FALSE)</f>
        <v>RE</v>
      </c>
      <c r="B168" t="s">
        <v>1248</v>
      </c>
      <c r="C168" t="s">
        <v>31</v>
      </c>
      <c r="D168">
        <v>787584</v>
      </c>
      <c r="E168">
        <v>2517</v>
      </c>
      <c r="F168">
        <v>312.89999999999998</v>
      </c>
      <c r="G168">
        <v>8.2200000000000006</v>
      </c>
      <c r="H168">
        <v>0</v>
      </c>
      <c r="I168">
        <v>7.78</v>
      </c>
      <c r="J168">
        <v>5800</v>
      </c>
      <c r="K168">
        <v>88.9</v>
      </c>
      <c r="L168">
        <v>380.9</v>
      </c>
      <c r="M168">
        <v>13.6</v>
      </c>
      <c r="N168">
        <v>1.2</v>
      </c>
      <c r="O168">
        <v>85.2</v>
      </c>
      <c r="P168">
        <v>2</v>
      </c>
      <c r="Q168">
        <v>18.899999999999999</v>
      </c>
      <c r="R168">
        <v>5.49</v>
      </c>
      <c r="S168">
        <v>0.08</v>
      </c>
      <c r="T168">
        <v>0.19</v>
      </c>
      <c r="U168">
        <v>0.73</v>
      </c>
    </row>
    <row r="169" spans="1:21" x14ac:dyDescent="0.35">
      <c r="A169" t="str">
        <f>VLOOKUP(SUBSTITUTE(TRIM(B169),"&amp;","and"),codes!$B$3:$C$251,2,FALSE)</f>
        <v>RO</v>
      </c>
      <c r="B169" t="s">
        <v>185</v>
      </c>
      <c r="C169" t="s">
        <v>23</v>
      </c>
      <c r="D169">
        <v>22303552</v>
      </c>
      <c r="E169">
        <v>237500</v>
      </c>
      <c r="F169">
        <v>93.9</v>
      </c>
      <c r="G169">
        <v>0.09</v>
      </c>
      <c r="H169">
        <v>-0.13</v>
      </c>
      <c r="I169">
        <v>26.43</v>
      </c>
      <c r="J169">
        <v>7000</v>
      </c>
      <c r="K169">
        <v>98.4</v>
      </c>
      <c r="L169">
        <v>196.9</v>
      </c>
      <c r="M169">
        <v>40.82</v>
      </c>
      <c r="N169">
        <v>2.25</v>
      </c>
      <c r="O169">
        <v>56.93</v>
      </c>
      <c r="P169">
        <v>3</v>
      </c>
      <c r="Q169">
        <v>10.7</v>
      </c>
      <c r="R169">
        <v>11.77</v>
      </c>
      <c r="S169">
        <v>0.10100000000000001</v>
      </c>
      <c r="T169">
        <v>0.35</v>
      </c>
      <c r="U169">
        <v>0.54900000000000004</v>
      </c>
    </row>
    <row r="170" spans="1:21" x14ac:dyDescent="0.35">
      <c r="A170" t="str">
        <f>VLOOKUP(SUBSTITUTE(TRIM(B170),"&amp;","and"),codes!$B$3:$C$251,2,FALSE)</f>
        <v>RU</v>
      </c>
      <c r="B170" t="s">
        <v>186</v>
      </c>
      <c r="C170" t="s">
        <v>37</v>
      </c>
      <c r="D170">
        <v>142893540</v>
      </c>
      <c r="E170">
        <v>17075200</v>
      </c>
      <c r="F170">
        <v>8.4</v>
      </c>
      <c r="G170">
        <v>0.22</v>
      </c>
      <c r="H170">
        <v>1.02</v>
      </c>
      <c r="I170">
        <v>15.39</v>
      </c>
      <c r="J170">
        <v>8900</v>
      </c>
      <c r="K170">
        <v>99.6</v>
      </c>
      <c r="L170">
        <v>280.60000000000002</v>
      </c>
      <c r="M170">
        <v>7.33</v>
      </c>
      <c r="N170">
        <v>0.11</v>
      </c>
      <c r="O170">
        <v>92.56</v>
      </c>
      <c r="Q170">
        <v>9.9499999999999993</v>
      </c>
      <c r="R170">
        <v>14.65</v>
      </c>
      <c r="S170">
        <v>5.3999999999999999E-2</v>
      </c>
      <c r="T170">
        <v>0.371</v>
      </c>
      <c r="U170">
        <v>0.57499999999999996</v>
      </c>
    </row>
    <row r="171" spans="1:21" x14ac:dyDescent="0.35">
      <c r="A171" t="str">
        <f>VLOOKUP(SUBSTITUTE(TRIM(B171),"&amp;","and"),codes!$B$3:$C$251,2,FALSE)</f>
        <v>RW</v>
      </c>
      <c r="B171" t="s">
        <v>187</v>
      </c>
      <c r="C171" t="s">
        <v>31</v>
      </c>
      <c r="D171">
        <v>8648248</v>
      </c>
      <c r="E171">
        <v>26338</v>
      </c>
      <c r="F171">
        <v>328.4</v>
      </c>
      <c r="G171">
        <v>0</v>
      </c>
      <c r="H171">
        <v>0</v>
      </c>
      <c r="I171">
        <v>91.23</v>
      </c>
      <c r="J171">
        <v>1300</v>
      </c>
      <c r="K171">
        <v>70.400000000000006</v>
      </c>
      <c r="L171">
        <v>2.7</v>
      </c>
      <c r="M171">
        <v>40.54</v>
      </c>
      <c r="N171">
        <v>12.16</v>
      </c>
      <c r="O171">
        <v>47.3</v>
      </c>
      <c r="P171">
        <v>3</v>
      </c>
      <c r="Q171">
        <v>40.369999999999997</v>
      </c>
      <c r="R171">
        <v>16.09</v>
      </c>
      <c r="S171">
        <v>0.40100000000000002</v>
      </c>
      <c r="T171">
        <v>0.22900000000000001</v>
      </c>
      <c r="U171">
        <v>0.37</v>
      </c>
    </row>
    <row r="172" spans="1:21" x14ac:dyDescent="0.35">
      <c r="A172" t="str">
        <f>VLOOKUP(SUBSTITUTE(TRIM(B172),"&amp;","and"),codes!$B$3:$C$251,2,FALSE)</f>
        <v>SH</v>
      </c>
      <c r="B172" t="s">
        <v>188</v>
      </c>
      <c r="C172" t="s">
        <v>31</v>
      </c>
      <c r="D172">
        <v>7502</v>
      </c>
      <c r="E172">
        <v>413</v>
      </c>
      <c r="F172">
        <v>18.2</v>
      </c>
      <c r="G172">
        <v>14.53</v>
      </c>
      <c r="H172">
        <v>0</v>
      </c>
      <c r="I172">
        <v>19</v>
      </c>
      <c r="J172">
        <v>2500</v>
      </c>
      <c r="K172">
        <v>97</v>
      </c>
      <c r="L172">
        <v>293.3</v>
      </c>
      <c r="M172">
        <v>12.9</v>
      </c>
      <c r="N172">
        <v>0</v>
      </c>
      <c r="O172">
        <v>87.1</v>
      </c>
      <c r="Q172">
        <v>12.13</v>
      </c>
      <c r="R172">
        <v>6.53</v>
      </c>
    </row>
    <row r="173" spans="1:21" x14ac:dyDescent="0.35">
      <c r="A173" t="str">
        <f>VLOOKUP(SUBSTITUTE(TRIM(B173),"&amp;","and"),codes!$B$3:$C$251,2,FALSE)</f>
        <v>KN</v>
      </c>
      <c r="B173" t="s">
        <v>189</v>
      </c>
      <c r="C173" t="s">
        <v>33</v>
      </c>
      <c r="D173">
        <v>39129</v>
      </c>
      <c r="E173">
        <v>261</v>
      </c>
      <c r="F173">
        <v>149.9</v>
      </c>
      <c r="G173">
        <v>51.72</v>
      </c>
      <c r="H173">
        <v>-7.11</v>
      </c>
      <c r="I173">
        <v>14.49</v>
      </c>
      <c r="J173">
        <v>8800</v>
      </c>
      <c r="K173">
        <v>97</v>
      </c>
      <c r="L173">
        <v>638.9</v>
      </c>
      <c r="M173">
        <v>19.440000000000001</v>
      </c>
      <c r="N173">
        <v>2.78</v>
      </c>
      <c r="O173">
        <v>77.78</v>
      </c>
      <c r="P173">
        <v>2</v>
      </c>
      <c r="Q173">
        <v>18.02</v>
      </c>
      <c r="R173">
        <v>8.33</v>
      </c>
      <c r="S173">
        <v>3.5000000000000003E-2</v>
      </c>
      <c r="T173">
        <v>0.25800000000000001</v>
      </c>
      <c r="U173">
        <v>0.70699999999999996</v>
      </c>
    </row>
    <row r="174" spans="1:21" x14ac:dyDescent="0.35">
      <c r="A174" t="str">
        <f>VLOOKUP(SUBSTITUTE(TRIM(B174),"&amp;","and"),codes!$B$3:$C$251,2,FALSE)</f>
        <v>LC</v>
      </c>
      <c r="B174" t="s">
        <v>190</v>
      </c>
      <c r="C174" t="s">
        <v>33</v>
      </c>
      <c r="D174">
        <v>168458</v>
      </c>
      <c r="E174">
        <v>616</v>
      </c>
      <c r="F174">
        <v>273.5</v>
      </c>
      <c r="G174">
        <v>25.65</v>
      </c>
      <c r="H174">
        <v>-2.67</v>
      </c>
      <c r="I174">
        <v>13.53</v>
      </c>
      <c r="J174">
        <v>5400</v>
      </c>
      <c r="K174">
        <v>67</v>
      </c>
      <c r="L174">
        <v>303.3</v>
      </c>
      <c r="M174">
        <v>6.56</v>
      </c>
      <c r="N174">
        <v>22.95</v>
      </c>
      <c r="O174">
        <v>70.489999999999995</v>
      </c>
      <c r="P174">
        <v>2</v>
      </c>
      <c r="Q174">
        <v>19.68</v>
      </c>
      <c r="R174">
        <v>5.08</v>
      </c>
      <c r="S174">
        <v>7.0000000000000007E-2</v>
      </c>
      <c r="T174">
        <v>0.2</v>
      </c>
      <c r="U174">
        <v>0.73</v>
      </c>
    </row>
    <row r="175" spans="1:21" x14ac:dyDescent="0.35">
      <c r="A175" t="str">
        <f>VLOOKUP(SUBSTITUTE(TRIM(B175),"&amp;","and"),codes!$B$3:$C$251,2,FALSE)</f>
        <v>PM</v>
      </c>
      <c r="B175" t="s">
        <v>1247</v>
      </c>
      <c r="C175" t="s">
        <v>51</v>
      </c>
      <c r="D175">
        <v>7026</v>
      </c>
      <c r="E175">
        <v>242</v>
      </c>
      <c r="F175">
        <v>29</v>
      </c>
      <c r="G175">
        <v>49.59</v>
      </c>
      <c r="H175">
        <v>-4.8600000000000003</v>
      </c>
      <c r="I175">
        <v>7.54</v>
      </c>
      <c r="J175">
        <v>6900</v>
      </c>
      <c r="K175">
        <v>99</v>
      </c>
      <c r="L175">
        <v>683.2</v>
      </c>
      <c r="M175">
        <v>13.04</v>
      </c>
      <c r="N175">
        <v>0</v>
      </c>
      <c r="O175">
        <v>86.96</v>
      </c>
      <c r="Q175">
        <v>13.52</v>
      </c>
      <c r="R175">
        <v>6.83</v>
      </c>
    </row>
    <row r="176" spans="1:21" x14ac:dyDescent="0.35">
      <c r="A176" t="str">
        <f>VLOOKUP(SUBSTITUTE(TRIM(B176),"&amp;","and"),codes!$B$3:$C$251,2,FALSE)</f>
        <v>VC</v>
      </c>
      <c r="B176" t="s">
        <v>191</v>
      </c>
      <c r="C176" t="s">
        <v>33</v>
      </c>
      <c r="D176">
        <v>117848</v>
      </c>
      <c r="E176">
        <v>389</v>
      </c>
      <c r="F176">
        <v>303</v>
      </c>
      <c r="G176">
        <v>21.59</v>
      </c>
      <c r="H176">
        <v>-7.64</v>
      </c>
      <c r="I176">
        <v>14.78</v>
      </c>
      <c r="J176">
        <v>2900</v>
      </c>
      <c r="K176">
        <v>96</v>
      </c>
      <c r="L176">
        <v>190.9</v>
      </c>
      <c r="M176">
        <v>17.95</v>
      </c>
      <c r="N176">
        <v>17.95</v>
      </c>
      <c r="O176">
        <v>64.099999999999994</v>
      </c>
      <c r="P176">
        <v>2</v>
      </c>
      <c r="Q176">
        <v>16.18</v>
      </c>
      <c r="R176">
        <v>5.98</v>
      </c>
      <c r="S176">
        <v>0.1</v>
      </c>
      <c r="T176">
        <v>0.26</v>
      </c>
      <c r="U176">
        <v>0.64</v>
      </c>
    </row>
    <row r="177" spans="1:21" x14ac:dyDescent="0.35">
      <c r="A177" t="str">
        <f>VLOOKUP(SUBSTITUTE(TRIM(B177),"&amp;","and"),codes!$B$3:$C$251,2,FALSE)</f>
        <v>WS</v>
      </c>
      <c r="B177" t="s">
        <v>192</v>
      </c>
      <c r="C177" t="s">
        <v>27</v>
      </c>
      <c r="D177">
        <v>176908</v>
      </c>
      <c r="E177">
        <v>2944</v>
      </c>
      <c r="F177">
        <v>60.1</v>
      </c>
      <c r="G177">
        <v>13.69</v>
      </c>
      <c r="H177">
        <v>-11.7</v>
      </c>
      <c r="I177">
        <v>27.71</v>
      </c>
      <c r="J177">
        <v>5600</v>
      </c>
      <c r="K177">
        <v>99.7</v>
      </c>
      <c r="L177">
        <v>75.2</v>
      </c>
      <c r="M177">
        <v>21.2</v>
      </c>
      <c r="N177">
        <v>24.38</v>
      </c>
      <c r="O177">
        <v>54.42</v>
      </c>
      <c r="P177">
        <v>2</v>
      </c>
      <c r="Q177">
        <v>16.43</v>
      </c>
      <c r="R177">
        <v>6.62</v>
      </c>
      <c r="S177">
        <v>0.114</v>
      </c>
      <c r="T177">
        <v>0.58399999999999996</v>
      </c>
      <c r="U177">
        <v>0.30199999999999999</v>
      </c>
    </row>
    <row r="178" spans="1:21" x14ac:dyDescent="0.35">
      <c r="A178" t="str">
        <f>VLOOKUP(SUBSTITUTE(TRIM(B178),"&amp;","and"),codes!$B$3:$C$251,2,FALSE)</f>
        <v>SM</v>
      </c>
      <c r="B178" t="s">
        <v>193</v>
      </c>
      <c r="C178" t="s">
        <v>29</v>
      </c>
      <c r="D178">
        <v>29251</v>
      </c>
      <c r="E178">
        <v>61</v>
      </c>
      <c r="F178">
        <v>479.5</v>
      </c>
      <c r="G178">
        <v>0</v>
      </c>
      <c r="H178">
        <v>10.98</v>
      </c>
      <c r="I178">
        <v>5.73</v>
      </c>
      <c r="J178">
        <v>34600</v>
      </c>
      <c r="K178">
        <v>96</v>
      </c>
      <c r="L178">
        <v>704.3</v>
      </c>
      <c r="M178">
        <v>16.670000000000002</v>
      </c>
      <c r="N178">
        <v>0</v>
      </c>
      <c r="O178">
        <v>83.33</v>
      </c>
      <c r="Q178">
        <v>10.02</v>
      </c>
      <c r="R178">
        <v>8.17</v>
      </c>
    </row>
    <row r="179" spans="1:21" x14ac:dyDescent="0.35">
      <c r="A179" t="str">
        <f>VLOOKUP(SUBSTITUTE(TRIM(B179),"&amp;","and"),codes!$B$3:$C$251,2,FALSE)</f>
        <v>ST</v>
      </c>
      <c r="B179" t="s">
        <v>194</v>
      </c>
      <c r="C179" t="s">
        <v>31</v>
      </c>
      <c r="D179">
        <v>193413</v>
      </c>
      <c r="E179">
        <v>1001</v>
      </c>
      <c r="F179">
        <v>193.2</v>
      </c>
      <c r="G179">
        <v>20.88</v>
      </c>
      <c r="H179">
        <v>-2.72</v>
      </c>
      <c r="I179">
        <v>43.11</v>
      </c>
      <c r="J179">
        <v>1200</v>
      </c>
      <c r="K179">
        <v>79.3</v>
      </c>
      <c r="L179">
        <v>36.200000000000003</v>
      </c>
      <c r="M179">
        <v>6.25</v>
      </c>
      <c r="N179">
        <v>48.96</v>
      </c>
      <c r="O179">
        <v>44.79</v>
      </c>
      <c r="P179">
        <v>2</v>
      </c>
      <c r="Q179">
        <v>40.25</v>
      </c>
      <c r="R179">
        <v>6.47</v>
      </c>
      <c r="S179">
        <v>0.16700000000000001</v>
      </c>
      <c r="T179">
        <v>0.14799999999999999</v>
      </c>
      <c r="U179">
        <v>0.68400000000000005</v>
      </c>
    </row>
    <row r="180" spans="1:21" x14ac:dyDescent="0.35">
      <c r="A180" t="str">
        <f>VLOOKUP(SUBSTITUTE(TRIM(B180),"&amp;","and"),codes!$B$3:$C$251,2,FALSE)</f>
        <v>SA</v>
      </c>
      <c r="B180" t="s">
        <v>195</v>
      </c>
      <c r="C180" t="s">
        <v>43</v>
      </c>
      <c r="D180">
        <v>27019731</v>
      </c>
      <c r="E180">
        <v>1960582</v>
      </c>
      <c r="F180">
        <v>13.8</v>
      </c>
      <c r="G180">
        <v>0.13</v>
      </c>
      <c r="H180">
        <v>-2.71</v>
      </c>
      <c r="I180">
        <v>13.24</v>
      </c>
      <c r="J180">
        <v>11800</v>
      </c>
      <c r="K180">
        <v>78.8</v>
      </c>
      <c r="L180">
        <v>140.6</v>
      </c>
      <c r="M180">
        <v>1.67</v>
      </c>
      <c r="N180">
        <v>0.09</v>
      </c>
      <c r="O180">
        <v>98.24</v>
      </c>
      <c r="P180">
        <v>1</v>
      </c>
      <c r="Q180">
        <v>29.34</v>
      </c>
      <c r="R180">
        <v>2.58</v>
      </c>
      <c r="S180">
        <v>3.3000000000000002E-2</v>
      </c>
      <c r="T180">
        <v>0.61299999999999999</v>
      </c>
      <c r="U180">
        <v>0.35399999999999998</v>
      </c>
    </row>
    <row r="181" spans="1:21" x14ac:dyDescent="0.35">
      <c r="A181" t="str">
        <f>VLOOKUP(SUBSTITUTE(TRIM(B181),"&amp;","and"),codes!$B$3:$C$251,2,FALSE)</f>
        <v>SN</v>
      </c>
      <c r="B181" t="s">
        <v>196</v>
      </c>
      <c r="C181" t="s">
        <v>31</v>
      </c>
      <c r="D181">
        <v>11987121</v>
      </c>
      <c r="E181">
        <v>196190</v>
      </c>
      <c r="F181">
        <v>61.1</v>
      </c>
      <c r="G181">
        <v>0.27</v>
      </c>
      <c r="H181">
        <v>0.2</v>
      </c>
      <c r="I181">
        <v>55.51</v>
      </c>
      <c r="J181">
        <v>1600</v>
      </c>
      <c r="K181">
        <v>40.200000000000003</v>
      </c>
      <c r="L181">
        <v>22.2</v>
      </c>
      <c r="M181">
        <v>12.78</v>
      </c>
      <c r="N181">
        <v>0.21</v>
      </c>
      <c r="O181">
        <v>87.01</v>
      </c>
      <c r="P181">
        <v>2</v>
      </c>
      <c r="Q181">
        <v>32.78</v>
      </c>
      <c r="R181">
        <v>9.42</v>
      </c>
      <c r="S181">
        <v>0.17199999999999999</v>
      </c>
      <c r="T181">
        <v>0.20899999999999999</v>
      </c>
      <c r="U181">
        <v>0.61899999999999999</v>
      </c>
    </row>
    <row r="182" spans="1:21" x14ac:dyDescent="0.35">
      <c r="A182" t="str">
        <f>VLOOKUP(SUBSTITUTE(TRIM(B182),"&amp;","and"),codes!$B$3:$C$251,2,FALSE)</f>
        <v>RS</v>
      </c>
      <c r="B182" t="s">
        <v>197</v>
      </c>
      <c r="C182" t="s">
        <v>23</v>
      </c>
      <c r="D182">
        <v>9396411</v>
      </c>
      <c r="E182">
        <v>88361</v>
      </c>
      <c r="F182">
        <v>106.3</v>
      </c>
      <c r="G182">
        <v>0</v>
      </c>
      <c r="H182">
        <v>-1.33</v>
      </c>
      <c r="I182">
        <v>12.89</v>
      </c>
      <c r="J182">
        <v>2200</v>
      </c>
      <c r="K182">
        <v>93</v>
      </c>
      <c r="L182">
        <v>285.8</v>
      </c>
      <c r="M182">
        <v>33.35</v>
      </c>
      <c r="N182">
        <v>3.2</v>
      </c>
      <c r="O182">
        <v>63.45</v>
      </c>
      <c r="S182">
        <v>0.16600000000000001</v>
      </c>
      <c r="T182">
        <v>0.255</v>
      </c>
      <c r="U182">
        <v>0.57899999999999996</v>
      </c>
    </row>
    <row r="183" spans="1:21" x14ac:dyDescent="0.35">
      <c r="A183" t="str">
        <f>VLOOKUP(SUBSTITUTE(TRIM(B183),"&amp;","and"),codes!$B$3:$C$251,2,FALSE)</f>
        <v>SC</v>
      </c>
      <c r="B183" t="s">
        <v>198</v>
      </c>
      <c r="C183" t="s">
        <v>31</v>
      </c>
      <c r="D183">
        <v>81541</v>
      </c>
      <c r="E183">
        <v>455</v>
      </c>
      <c r="F183">
        <v>179.2</v>
      </c>
      <c r="G183">
        <v>107.91</v>
      </c>
      <c r="H183">
        <v>-5.69</v>
      </c>
      <c r="I183">
        <v>15.53</v>
      </c>
      <c r="J183">
        <v>7800</v>
      </c>
      <c r="K183">
        <v>58</v>
      </c>
      <c r="L183">
        <v>262.39999999999998</v>
      </c>
      <c r="M183">
        <v>2.2200000000000002</v>
      </c>
      <c r="N183">
        <v>13.33</v>
      </c>
      <c r="O183">
        <v>84.45</v>
      </c>
      <c r="P183">
        <v>2</v>
      </c>
      <c r="Q183">
        <v>16.03</v>
      </c>
      <c r="R183">
        <v>6.29</v>
      </c>
      <c r="S183">
        <v>3.2000000000000001E-2</v>
      </c>
      <c r="T183">
        <v>0.30399999999999999</v>
      </c>
      <c r="U183">
        <v>0.66500000000000004</v>
      </c>
    </row>
    <row r="184" spans="1:21" x14ac:dyDescent="0.35">
      <c r="A184" t="str">
        <f>VLOOKUP(SUBSTITUTE(TRIM(B184),"&amp;","and"),codes!$B$3:$C$251,2,FALSE)</f>
        <v>SL</v>
      </c>
      <c r="B184" t="s">
        <v>199</v>
      </c>
      <c r="C184" t="s">
        <v>31</v>
      </c>
      <c r="D184">
        <v>6005250</v>
      </c>
      <c r="E184">
        <v>71740</v>
      </c>
      <c r="F184">
        <v>83.7</v>
      </c>
      <c r="G184">
        <v>0.56000000000000005</v>
      </c>
      <c r="H184">
        <v>0</v>
      </c>
      <c r="I184">
        <v>143.63999999999999</v>
      </c>
      <c r="J184">
        <v>500</v>
      </c>
      <c r="K184">
        <v>31.4</v>
      </c>
      <c r="L184">
        <v>4</v>
      </c>
      <c r="M184">
        <v>6.98</v>
      </c>
      <c r="N184">
        <v>0.89</v>
      </c>
      <c r="O184">
        <v>92.13</v>
      </c>
      <c r="P184">
        <v>2</v>
      </c>
      <c r="Q184">
        <v>45.76</v>
      </c>
      <c r="R184">
        <v>23.03</v>
      </c>
      <c r="S184">
        <v>0.49</v>
      </c>
      <c r="T184">
        <v>0.31</v>
      </c>
      <c r="U184">
        <v>0.21</v>
      </c>
    </row>
    <row r="185" spans="1:21" x14ac:dyDescent="0.35">
      <c r="A185" t="str">
        <f>VLOOKUP(SUBSTITUTE(TRIM(B185),"&amp;","and"),codes!$B$3:$C$251,2,FALSE)</f>
        <v>SG</v>
      </c>
      <c r="B185" t="s">
        <v>200</v>
      </c>
      <c r="C185" t="s">
        <v>21</v>
      </c>
      <c r="D185">
        <v>4492150</v>
      </c>
      <c r="E185">
        <v>693</v>
      </c>
      <c r="F185">
        <v>6482.2</v>
      </c>
      <c r="G185">
        <v>27.85</v>
      </c>
      <c r="H185">
        <v>11.53</v>
      </c>
      <c r="I185">
        <v>2.29</v>
      </c>
      <c r="J185">
        <v>23700</v>
      </c>
      <c r="K185">
        <v>92.5</v>
      </c>
      <c r="L185">
        <v>411.4</v>
      </c>
      <c r="M185">
        <v>1.64</v>
      </c>
      <c r="N185">
        <v>0</v>
      </c>
      <c r="O185">
        <v>98.36</v>
      </c>
      <c r="P185">
        <v>2</v>
      </c>
      <c r="Q185">
        <v>9.34</v>
      </c>
      <c r="R185">
        <v>4.28</v>
      </c>
      <c r="S185">
        <v>0</v>
      </c>
      <c r="T185">
        <v>0.33900000000000002</v>
      </c>
      <c r="U185">
        <v>0.66100000000000003</v>
      </c>
    </row>
    <row r="186" spans="1:21" x14ac:dyDescent="0.35">
      <c r="A186" t="str">
        <f>VLOOKUP(SUBSTITUTE(TRIM(B186),"&amp;","and"),codes!$B$3:$C$251,2,FALSE)</f>
        <v>SK</v>
      </c>
      <c r="B186" t="s">
        <v>201</v>
      </c>
      <c r="C186" t="s">
        <v>23</v>
      </c>
      <c r="D186">
        <v>5439448</v>
      </c>
      <c r="E186">
        <v>48845</v>
      </c>
      <c r="F186">
        <v>111.4</v>
      </c>
      <c r="G186">
        <v>0</v>
      </c>
      <c r="H186">
        <v>0.3</v>
      </c>
      <c r="I186">
        <v>7.41</v>
      </c>
      <c r="J186">
        <v>13300</v>
      </c>
      <c r="L186">
        <v>220.1</v>
      </c>
      <c r="M186">
        <v>30.16</v>
      </c>
      <c r="N186">
        <v>2.62</v>
      </c>
      <c r="O186">
        <v>67.22</v>
      </c>
      <c r="P186">
        <v>3</v>
      </c>
      <c r="Q186">
        <v>10.65</v>
      </c>
      <c r="R186">
        <v>9.4499999999999993</v>
      </c>
      <c r="S186">
        <v>3.5000000000000003E-2</v>
      </c>
      <c r="T186">
        <v>0.29399999999999998</v>
      </c>
      <c r="U186">
        <v>0.67200000000000004</v>
      </c>
    </row>
    <row r="187" spans="1:21" x14ac:dyDescent="0.35">
      <c r="A187" t="str">
        <f>VLOOKUP(SUBSTITUTE(TRIM(B187),"&amp;","and"),codes!$B$3:$C$251,2,FALSE)</f>
        <v>SI</v>
      </c>
      <c r="B187" t="s">
        <v>202</v>
      </c>
      <c r="C187" t="s">
        <v>23</v>
      </c>
      <c r="D187">
        <v>2010347</v>
      </c>
      <c r="E187">
        <v>20273</v>
      </c>
      <c r="F187">
        <v>99.2</v>
      </c>
      <c r="G187">
        <v>0.23</v>
      </c>
      <c r="H187">
        <v>1.1200000000000001</v>
      </c>
      <c r="I187">
        <v>4.45</v>
      </c>
      <c r="J187">
        <v>19000</v>
      </c>
      <c r="K187">
        <v>99.7</v>
      </c>
      <c r="L187">
        <v>406.1</v>
      </c>
      <c r="M187">
        <v>8.6</v>
      </c>
      <c r="N187">
        <v>1.49</v>
      </c>
      <c r="O187">
        <v>89.91</v>
      </c>
      <c r="Q187">
        <v>8.98</v>
      </c>
      <c r="R187">
        <v>10.31</v>
      </c>
      <c r="S187">
        <v>2.8000000000000001E-2</v>
      </c>
      <c r="T187">
        <v>0.36899999999999999</v>
      </c>
      <c r="U187">
        <v>0.60299999999999998</v>
      </c>
    </row>
    <row r="188" spans="1:21" x14ac:dyDescent="0.35">
      <c r="A188" t="str">
        <f>VLOOKUP(SUBSTITUTE(TRIM(B188),"&amp;","and"),codes!$B$3:$C$251,2,FALSE)</f>
        <v>SB</v>
      </c>
      <c r="B188" t="s">
        <v>203</v>
      </c>
      <c r="C188" t="s">
        <v>27</v>
      </c>
      <c r="D188">
        <v>552438</v>
      </c>
      <c r="E188">
        <v>28450</v>
      </c>
      <c r="F188">
        <v>19.399999999999999</v>
      </c>
      <c r="G188">
        <v>18.670000000000002</v>
      </c>
      <c r="H188">
        <v>0</v>
      </c>
      <c r="I188">
        <v>21.29</v>
      </c>
      <c r="J188">
        <v>1700</v>
      </c>
      <c r="L188">
        <v>13.4</v>
      </c>
      <c r="M188">
        <v>0.64</v>
      </c>
      <c r="N188">
        <v>2</v>
      </c>
      <c r="O188">
        <v>97.36</v>
      </c>
      <c r="P188">
        <v>2</v>
      </c>
      <c r="Q188">
        <v>30.01</v>
      </c>
      <c r="R188">
        <v>3.92</v>
      </c>
      <c r="S188">
        <v>0.42</v>
      </c>
      <c r="T188">
        <v>0.11</v>
      </c>
      <c r="U188">
        <v>0.47</v>
      </c>
    </row>
    <row r="189" spans="1:21" x14ac:dyDescent="0.35">
      <c r="A189" t="str">
        <f>VLOOKUP(SUBSTITUTE(TRIM(B189),"&amp;","and"),codes!$B$3:$C$251,2,FALSE)</f>
        <v>SO</v>
      </c>
      <c r="B189" t="s">
        <v>204</v>
      </c>
      <c r="C189" t="s">
        <v>31</v>
      </c>
      <c r="D189">
        <v>8863338</v>
      </c>
      <c r="E189">
        <v>637657</v>
      </c>
      <c r="F189">
        <v>13.9</v>
      </c>
      <c r="G189">
        <v>0.47</v>
      </c>
      <c r="H189">
        <v>5.37</v>
      </c>
      <c r="I189">
        <v>116.7</v>
      </c>
      <c r="J189">
        <v>500</v>
      </c>
      <c r="K189">
        <v>37.799999999999997</v>
      </c>
      <c r="L189">
        <v>11.3</v>
      </c>
      <c r="M189">
        <v>1.67</v>
      </c>
      <c r="N189">
        <v>0.04</v>
      </c>
      <c r="O189">
        <v>98.29</v>
      </c>
      <c r="P189">
        <v>1</v>
      </c>
      <c r="Q189">
        <v>45.13</v>
      </c>
      <c r="R189">
        <v>16.63</v>
      </c>
      <c r="S189">
        <v>0.65</v>
      </c>
      <c r="T189">
        <v>0.1</v>
      </c>
      <c r="U189">
        <v>0.25</v>
      </c>
    </row>
    <row r="190" spans="1:21" x14ac:dyDescent="0.35">
      <c r="A190" t="str">
        <f>VLOOKUP(SUBSTITUTE(TRIM(B190),"&amp;","and"),codes!$B$3:$C$251,2,FALSE)</f>
        <v>ZA</v>
      </c>
      <c r="B190" t="s">
        <v>205</v>
      </c>
      <c r="C190" t="s">
        <v>31</v>
      </c>
      <c r="D190">
        <v>44187637</v>
      </c>
      <c r="E190">
        <v>1219912</v>
      </c>
      <c r="F190">
        <v>36.200000000000003</v>
      </c>
      <c r="G190">
        <v>0.23</v>
      </c>
      <c r="H190">
        <v>-0.28999999999999998</v>
      </c>
      <c r="I190">
        <v>61.81</v>
      </c>
      <c r="J190">
        <v>10700</v>
      </c>
      <c r="K190">
        <v>86.4</v>
      </c>
      <c r="L190">
        <v>107</v>
      </c>
      <c r="M190">
        <v>12.08</v>
      </c>
      <c r="N190">
        <v>0.79</v>
      </c>
      <c r="O190">
        <v>87.13</v>
      </c>
      <c r="P190">
        <v>1</v>
      </c>
      <c r="Q190">
        <v>18.2</v>
      </c>
      <c r="R190">
        <v>22</v>
      </c>
      <c r="S190">
        <v>2.5000000000000001E-2</v>
      </c>
      <c r="T190">
        <v>0.30299999999999999</v>
      </c>
      <c r="U190">
        <v>0.67100000000000004</v>
      </c>
    </row>
    <row r="191" spans="1:21" x14ac:dyDescent="0.35">
      <c r="A191" t="str">
        <f>VLOOKUP(SUBSTITUTE(TRIM(B191),"&amp;","and"),codes!$B$3:$C$251,2,FALSE)</f>
        <v>ES</v>
      </c>
      <c r="B191" t="s">
        <v>206</v>
      </c>
      <c r="C191" t="s">
        <v>29</v>
      </c>
      <c r="D191">
        <v>40397842</v>
      </c>
      <c r="E191">
        <v>504782</v>
      </c>
      <c r="F191">
        <v>80</v>
      </c>
      <c r="G191">
        <v>0.98</v>
      </c>
      <c r="H191">
        <v>0.99</v>
      </c>
      <c r="I191">
        <v>4.42</v>
      </c>
      <c r="J191">
        <v>22000</v>
      </c>
      <c r="K191">
        <v>97.9</v>
      </c>
      <c r="L191">
        <v>453.5</v>
      </c>
      <c r="M191">
        <v>26.07</v>
      </c>
      <c r="N191">
        <v>9.8699999999999992</v>
      </c>
      <c r="O191">
        <v>64.06</v>
      </c>
      <c r="P191">
        <v>3</v>
      </c>
      <c r="Q191">
        <v>10.06</v>
      </c>
      <c r="R191">
        <v>9.7200000000000006</v>
      </c>
      <c r="S191">
        <v>0.04</v>
      </c>
      <c r="T191">
        <v>0.29499999999999998</v>
      </c>
      <c r="U191">
        <v>0.66500000000000004</v>
      </c>
    </row>
    <row r="192" spans="1:21" x14ac:dyDescent="0.35">
      <c r="A192" t="str">
        <f>VLOOKUP(SUBSTITUTE(TRIM(B192),"&amp;","and"),codes!$B$3:$C$251,2,FALSE)</f>
        <v>LK</v>
      </c>
      <c r="B192" t="s">
        <v>207</v>
      </c>
      <c r="C192" t="s">
        <v>21</v>
      </c>
      <c r="D192">
        <v>20222240</v>
      </c>
      <c r="E192">
        <v>65610</v>
      </c>
      <c r="F192">
        <v>308.2</v>
      </c>
      <c r="G192">
        <v>2.04</v>
      </c>
      <c r="H192">
        <v>-1.31</v>
      </c>
      <c r="I192">
        <v>14.35</v>
      </c>
      <c r="J192">
        <v>3700</v>
      </c>
      <c r="K192">
        <v>92.3</v>
      </c>
      <c r="L192">
        <v>61.5</v>
      </c>
      <c r="M192">
        <v>13.86</v>
      </c>
      <c r="N192">
        <v>15.7</v>
      </c>
      <c r="O192">
        <v>70.44</v>
      </c>
      <c r="P192">
        <v>2</v>
      </c>
      <c r="Q192">
        <v>15.51</v>
      </c>
      <c r="R192">
        <v>6.52</v>
      </c>
      <c r="S192">
        <v>0.17799999999999999</v>
      </c>
      <c r="T192">
        <v>0.27600000000000002</v>
      </c>
      <c r="U192">
        <v>0.54500000000000004</v>
      </c>
    </row>
    <row r="193" spans="1:21" x14ac:dyDescent="0.35">
      <c r="A193" t="str">
        <f>VLOOKUP(SUBSTITUTE(TRIM(B193),"&amp;","and"),codes!$B$3:$C$251,2,FALSE)</f>
        <v>SD</v>
      </c>
      <c r="B193" t="s">
        <v>208</v>
      </c>
      <c r="C193" t="s">
        <v>31</v>
      </c>
      <c r="D193">
        <v>41236378</v>
      </c>
      <c r="E193">
        <v>2505810</v>
      </c>
      <c r="F193">
        <v>16.5</v>
      </c>
      <c r="G193">
        <v>0.03</v>
      </c>
      <c r="H193">
        <v>-0.02</v>
      </c>
      <c r="I193">
        <v>62.5</v>
      </c>
      <c r="J193">
        <v>1900</v>
      </c>
      <c r="K193">
        <v>61.1</v>
      </c>
      <c r="L193">
        <v>16.3</v>
      </c>
      <c r="M193">
        <v>6.83</v>
      </c>
      <c r="N193">
        <v>0.18</v>
      </c>
      <c r="O193">
        <v>92.99</v>
      </c>
      <c r="P193">
        <v>2</v>
      </c>
      <c r="Q193">
        <v>34.53</v>
      </c>
      <c r="R193">
        <v>8.9700000000000006</v>
      </c>
      <c r="S193">
        <v>0.38700000000000001</v>
      </c>
      <c r="T193">
        <v>0.20300000000000001</v>
      </c>
      <c r="U193">
        <v>0.41</v>
      </c>
    </row>
    <row r="194" spans="1:21" x14ac:dyDescent="0.35">
      <c r="A194" t="str">
        <f>VLOOKUP(SUBSTITUTE(TRIM(B194),"&amp;","and"),codes!$B$3:$C$251,2,FALSE)</f>
        <v>SR</v>
      </c>
      <c r="B194" t="s">
        <v>209</v>
      </c>
      <c r="C194" t="s">
        <v>33</v>
      </c>
      <c r="D194">
        <v>439117</v>
      </c>
      <c r="E194">
        <v>163270</v>
      </c>
      <c r="F194">
        <v>2.7</v>
      </c>
      <c r="G194">
        <v>0.24</v>
      </c>
      <c r="H194">
        <v>-8.81</v>
      </c>
      <c r="I194">
        <v>23.57</v>
      </c>
      <c r="J194">
        <v>4000</v>
      </c>
      <c r="K194">
        <v>93</v>
      </c>
      <c r="L194">
        <v>184.7</v>
      </c>
      <c r="M194">
        <v>0.37</v>
      </c>
      <c r="N194">
        <v>0.06</v>
      </c>
      <c r="O194">
        <v>99.57</v>
      </c>
      <c r="P194">
        <v>2</v>
      </c>
      <c r="Q194">
        <v>18.02</v>
      </c>
      <c r="R194">
        <v>7.27</v>
      </c>
      <c r="S194">
        <v>0.13</v>
      </c>
      <c r="T194">
        <v>0.22</v>
      </c>
      <c r="U194">
        <v>0.65</v>
      </c>
    </row>
    <row r="195" spans="1:21" x14ac:dyDescent="0.35">
      <c r="A195" t="s">
        <v>457</v>
      </c>
      <c r="B195" t="s">
        <v>210</v>
      </c>
      <c r="C195" t="s">
        <v>31</v>
      </c>
      <c r="D195">
        <v>1136334</v>
      </c>
      <c r="E195">
        <v>17363</v>
      </c>
      <c r="F195">
        <v>65.5</v>
      </c>
      <c r="G195">
        <v>0</v>
      </c>
      <c r="H195">
        <v>0</v>
      </c>
      <c r="I195">
        <v>69.27</v>
      </c>
      <c r="J195">
        <v>4900</v>
      </c>
      <c r="K195">
        <v>81.599999999999994</v>
      </c>
      <c r="L195">
        <v>30.8</v>
      </c>
      <c r="M195">
        <v>10.35</v>
      </c>
      <c r="N195">
        <v>0.7</v>
      </c>
      <c r="O195">
        <v>88.95</v>
      </c>
      <c r="P195">
        <v>2.5</v>
      </c>
      <c r="Q195">
        <v>27.41</v>
      </c>
      <c r="R195">
        <v>29.74</v>
      </c>
      <c r="S195">
        <v>0.11899999999999999</v>
      </c>
      <c r="T195">
        <v>0.51500000000000001</v>
      </c>
      <c r="U195">
        <v>0.36599999999999999</v>
      </c>
    </row>
    <row r="196" spans="1:21" x14ac:dyDescent="0.35">
      <c r="A196" t="str">
        <f>VLOOKUP(SUBSTITUTE(TRIM(B196),"&amp;","and"),codes!$B$3:$C$251,2,FALSE)</f>
        <v>SE</v>
      </c>
      <c r="B196" t="s">
        <v>211</v>
      </c>
      <c r="C196" t="s">
        <v>29</v>
      </c>
      <c r="D196">
        <v>9016596</v>
      </c>
      <c r="E196">
        <v>449964</v>
      </c>
      <c r="F196">
        <v>20</v>
      </c>
      <c r="G196">
        <v>0.72</v>
      </c>
      <c r="H196">
        <v>1.67</v>
      </c>
      <c r="I196">
        <v>2.77</v>
      </c>
      <c r="J196">
        <v>26800</v>
      </c>
      <c r="K196">
        <v>99</v>
      </c>
      <c r="L196">
        <v>715</v>
      </c>
      <c r="M196">
        <v>6.54</v>
      </c>
      <c r="N196">
        <v>0.01</v>
      </c>
      <c r="O196">
        <v>93.45</v>
      </c>
      <c r="P196">
        <v>3</v>
      </c>
      <c r="Q196">
        <v>10.27</v>
      </c>
      <c r="R196">
        <v>10.31</v>
      </c>
      <c r="S196">
        <v>1.0999999999999999E-2</v>
      </c>
      <c r="T196">
        <v>0.28199999999999997</v>
      </c>
      <c r="U196">
        <v>0.70699999999999996</v>
      </c>
    </row>
    <row r="197" spans="1:21" x14ac:dyDescent="0.35">
      <c r="A197" t="str">
        <f>VLOOKUP(SUBSTITUTE(TRIM(B197),"&amp;","and"),codes!$B$3:$C$251,2,FALSE)</f>
        <v>CH</v>
      </c>
      <c r="B197" t="s">
        <v>212</v>
      </c>
      <c r="C197" t="s">
        <v>29</v>
      </c>
      <c r="D197">
        <v>7523934</v>
      </c>
      <c r="E197">
        <v>41290</v>
      </c>
      <c r="F197">
        <v>182.2</v>
      </c>
      <c r="G197">
        <v>0</v>
      </c>
      <c r="H197">
        <v>4.05</v>
      </c>
      <c r="I197">
        <v>4.3899999999999997</v>
      </c>
      <c r="J197">
        <v>32700</v>
      </c>
      <c r="K197">
        <v>99</v>
      </c>
      <c r="L197">
        <v>680.9</v>
      </c>
      <c r="M197">
        <v>10.42</v>
      </c>
      <c r="N197">
        <v>0.61</v>
      </c>
      <c r="O197">
        <v>88.97</v>
      </c>
      <c r="P197">
        <v>3</v>
      </c>
      <c r="Q197">
        <v>9.7100000000000009</v>
      </c>
      <c r="R197">
        <v>8.49</v>
      </c>
      <c r="S197">
        <v>1.4999999999999999E-2</v>
      </c>
      <c r="T197">
        <v>0.34</v>
      </c>
      <c r="U197">
        <v>0.64500000000000002</v>
      </c>
    </row>
    <row r="198" spans="1:21" x14ac:dyDescent="0.35">
      <c r="A198" t="str">
        <f>VLOOKUP(SUBSTITUTE(TRIM(B198),"&amp;","and"),codes!$B$3:$C$251,2,FALSE)</f>
        <v>SY</v>
      </c>
      <c r="B198" t="s">
        <v>213</v>
      </c>
      <c r="C198" t="s">
        <v>43</v>
      </c>
      <c r="D198">
        <v>18881361</v>
      </c>
      <c r="E198">
        <v>185180</v>
      </c>
      <c r="F198">
        <v>102</v>
      </c>
      <c r="G198">
        <v>0.1</v>
      </c>
      <c r="H198">
        <v>0</v>
      </c>
      <c r="I198">
        <v>29.53</v>
      </c>
      <c r="J198">
        <v>3300</v>
      </c>
      <c r="K198">
        <v>76.900000000000006</v>
      </c>
      <c r="L198">
        <v>153.80000000000001</v>
      </c>
      <c r="M198">
        <v>25.22</v>
      </c>
      <c r="N198">
        <v>4.43</v>
      </c>
      <c r="O198">
        <v>70.349999999999994</v>
      </c>
      <c r="P198">
        <v>1</v>
      </c>
      <c r="Q198">
        <v>27.76</v>
      </c>
      <c r="R198">
        <v>4.8099999999999996</v>
      </c>
      <c r="S198">
        <v>0.249</v>
      </c>
      <c r="T198">
        <v>0.23</v>
      </c>
      <c r="U198">
        <v>0.51900000000000002</v>
      </c>
    </row>
    <row r="199" spans="1:21" x14ac:dyDescent="0.35">
      <c r="A199" t="str">
        <f>VLOOKUP(SUBSTITUTE(TRIM(B199),"&amp;","and"),codes!$B$3:$C$251,2,FALSE)</f>
        <v>TW</v>
      </c>
      <c r="B199" t="s">
        <v>214</v>
      </c>
      <c r="C199" t="s">
        <v>21</v>
      </c>
      <c r="D199">
        <v>23036087</v>
      </c>
      <c r="E199">
        <v>35980</v>
      </c>
      <c r="F199">
        <v>640.29999999999995</v>
      </c>
      <c r="G199">
        <v>4.3499999999999996</v>
      </c>
      <c r="H199">
        <v>0</v>
      </c>
      <c r="I199">
        <v>6.4</v>
      </c>
      <c r="J199">
        <v>23400</v>
      </c>
      <c r="K199">
        <v>96.1</v>
      </c>
      <c r="L199">
        <v>591</v>
      </c>
      <c r="M199">
        <v>24</v>
      </c>
      <c r="N199">
        <v>1</v>
      </c>
      <c r="O199">
        <v>75</v>
      </c>
      <c r="P199">
        <v>2</v>
      </c>
      <c r="Q199">
        <v>12.56</v>
      </c>
      <c r="R199">
        <v>6.48</v>
      </c>
      <c r="S199">
        <v>1.7999999999999999E-2</v>
      </c>
      <c r="T199">
        <v>0.25900000000000001</v>
      </c>
      <c r="U199">
        <v>0.72299999999999998</v>
      </c>
    </row>
    <row r="200" spans="1:21" x14ac:dyDescent="0.35">
      <c r="A200" t="str">
        <f>VLOOKUP(SUBSTITUTE(TRIM(B200),"&amp;","and"),codes!$B$3:$C$251,2,FALSE)</f>
        <v>TJ</v>
      </c>
      <c r="B200" t="s">
        <v>215</v>
      </c>
      <c r="C200" t="s">
        <v>37</v>
      </c>
      <c r="D200">
        <v>7320815</v>
      </c>
      <c r="E200">
        <v>143100</v>
      </c>
      <c r="F200">
        <v>51.2</v>
      </c>
      <c r="G200">
        <v>0</v>
      </c>
      <c r="H200">
        <v>-2.86</v>
      </c>
      <c r="I200">
        <v>110.76</v>
      </c>
      <c r="J200">
        <v>1000</v>
      </c>
      <c r="K200">
        <v>99.4</v>
      </c>
      <c r="L200">
        <v>33.5</v>
      </c>
      <c r="M200">
        <v>6.61</v>
      </c>
      <c r="N200">
        <v>0.92</v>
      </c>
      <c r="O200">
        <v>92.47</v>
      </c>
      <c r="P200">
        <v>2</v>
      </c>
      <c r="Q200">
        <v>32.65</v>
      </c>
      <c r="R200">
        <v>8.25</v>
      </c>
      <c r="S200">
        <v>0.23400000000000001</v>
      </c>
      <c r="T200">
        <v>0.28599999999999998</v>
      </c>
      <c r="U200">
        <v>0.48</v>
      </c>
    </row>
    <row r="201" spans="1:21" x14ac:dyDescent="0.35">
      <c r="A201" t="str">
        <f>VLOOKUP(SUBSTITUTE(TRIM(B201),"&amp;","and"),codes!$B$3:$C$251,2,FALSE)</f>
        <v>TZ</v>
      </c>
      <c r="B201" t="s">
        <v>216</v>
      </c>
      <c r="C201" t="s">
        <v>31</v>
      </c>
      <c r="D201">
        <v>37445392</v>
      </c>
      <c r="E201">
        <v>945087</v>
      </c>
      <c r="F201">
        <v>39.6</v>
      </c>
      <c r="G201">
        <v>0.15</v>
      </c>
      <c r="H201">
        <v>-2.06</v>
      </c>
      <c r="I201">
        <v>98.54</v>
      </c>
      <c r="J201">
        <v>600</v>
      </c>
      <c r="K201">
        <v>78.2</v>
      </c>
      <c r="L201">
        <v>4</v>
      </c>
      <c r="M201">
        <v>4.5199999999999996</v>
      </c>
      <c r="N201">
        <v>1.08</v>
      </c>
      <c r="O201">
        <v>94.4</v>
      </c>
      <c r="Q201">
        <v>37.71</v>
      </c>
      <c r="R201">
        <v>16.39</v>
      </c>
      <c r="S201">
        <v>0.432</v>
      </c>
      <c r="T201">
        <v>0.17199999999999999</v>
      </c>
      <c r="U201">
        <v>0.39600000000000002</v>
      </c>
    </row>
    <row r="202" spans="1:21" x14ac:dyDescent="0.35">
      <c r="A202" t="str">
        <f>VLOOKUP(SUBSTITUTE(TRIM(B202),"&amp;","and"),codes!$B$3:$C$251,2,FALSE)</f>
        <v>TH</v>
      </c>
      <c r="B202" t="s">
        <v>217</v>
      </c>
      <c r="C202" t="s">
        <v>21</v>
      </c>
      <c r="D202">
        <v>64631595</v>
      </c>
      <c r="E202">
        <v>514000</v>
      </c>
      <c r="F202">
        <v>125.7</v>
      </c>
      <c r="G202">
        <v>0.63</v>
      </c>
      <c r="H202">
        <v>0</v>
      </c>
      <c r="I202">
        <v>20.48</v>
      </c>
      <c r="J202">
        <v>7400</v>
      </c>
      <c r="K202">
        <v>92.6</v>
      </c>
      <c r="L202">
        <v>108.9</v>
      </c>
      <c r="M202">
        <v>29.36</v>
      </c>
      <c r="N202">
        <v>6.46</v>
      </c>
      <c r="O202">
        <v>64.180000000000007</v>
      </c>
      <c r="P202">
        <v>2</v>
      </c>
      <c r="Q202">
        <v>13.87</v>
      </c>
      <c r="R202">
        <v>7.04</v>
      </c>
      <c r="S202">
        <v>9.9000000000000005E-2</v>
      </c>
      <c r="T202">
        <v>0.441</v>
      </c>
      <c r="U202">
        <v>0.46</v>
      </c>
    </row>
    <row r="203" spans="1:21" x14ac:dyDescent="0.35">
      <c r="A203" t="str">
        <f>VLOOKUP(SUBSTITUTE(TRIM(B203),"&amp;","and"),codes!$B$3:$C$251,2,FALSE)</f>
        <v>TG</v>
      </c>
      <c r="B203" t="s">
        <v>218</v>
      </c>
      <c r="C203" t="s">
        <v>31</v>
      </c>
      <c r="D203">
        <v>5548702</v>
      </c>
      <c r="E203">
        <v>56785</v>
      </c>
      <c r="F203">
        <v>97.7</v>
      </c>
      <c r="G203">
        <v>0.1</v>
      </c>
      <c r="H203">
        <v>0</v>
      </c>
      <c r="I203">
        <v>66.61</v>
      </c>
      <c r="J203">
        <v>1500</v>
      </c>
      <c r="K203">
        <v>60.9</v>
      </c>
      <c r="L203">
        <v>10.6</v>
      </c>
      <c r="M203">
        <v>46.15</v>
      </c>
      <c r="N203">
        <v>2.21</v>
      </c>
      <c r="O203">
        <v>51.64</v>
      </c>
      <c r="P203">
        <v>2</v>
      </c>
      <c r="Q203">
        <v>37.01</v>
      </c>
      <c r="R203">
        <v>9.83</v>
      </c>
      <c r="S203">
        <v>0.39500000000000002</v>
      </c>
      <c r="T203">
        <v>0.20399999999999999</v>
      </c>
      <c r="U203">
        <v>0.40100000000000002</v>
      </c>
    </row>
    <row r="204" spans="1:21" x14ac:dyDescent="0.35">
      <c r="A204" t="str">
        <f>VLOOKUP(SUBSTITUTE(TRIM(B204),"&amp;","and"),codes!$B$3:$C$251,2,FALSE)</f>
        <v>TO</v>
      </c>
      <c r="B204" t="s">
        <v>219</v>
      </c>
      <c r="C204" t="s">
        <v>27</v>
      </c>
      <c r="D204">
        <v>114689</v>
      </c>
      <c r="E204">
        <v>748</v>
      </c>
      <c r="F204">
        <v>153.30000000000001</v>
      </c>
      <c r="G204">
        <v>56.02</v>
      </c>
      <c r="H204">
        <v>0</v>
      </c>
      <c r="I204">
        <v>12.62</v>
      </c>
      <c r="J204">
        <v>2200</v>
      </c>
      <c r="K204">
        <v>98.5</v>
      </c>
      <c r="L204">
        <v>97.7</v>
      </c>
      <c r="M204">
        <v>23.61</v>
      </c>
      <c r="N204">
        <v>43.06</v>
      </c>
      <c r="O204">
        <v>33.33</v>
      </c>
      <c r="P204">
        <v>2</v>
      </c>
      <c r="Q204">
        <v>25.37</v>
      </c>
      <c r="R204">
        <v>5.28</v>
      </c>
      <c r="S204">
        <v>0.23</v>
      </c>
      <c r="T204">
        <v>0.27</v>
      </c>
      <c r="U204">
        <v>0.5</v>
      </c>
    </row>
    <row r="205" spans="1:21" x14ac:dyDescent="0.35">
      <c r="A205" t="str">
        <f>VLOOKUP(SUBSTITUTE(TRIM(B205),"&amp;","and"),codes!$B$3:$C$251,2,FALSE)</f>
        <v>TT</v>
      </c>
      <c r="B205" t="s">
        <v>220</v>
      </c>
      <c r="C205" t="s">
        <v>33</v>
      </c>
      <c r="D205">
        <v>1065842</v>
      </c>
      <c r="E205">
        <v>5128</v>
      </c>
      <c r="F205">
        <v>207.9</v>
      </c>
      <c r="G205">
        <v>7.06</v>
      </c>
      <c r="H205">
        <v>-10.83</v>
      </c>
      <c r="I205">
        <v>24.31</v>
      </c>
      <c r="J205">
        <v>9500</v>
      </c>
      <c r="K205">
        <v>98.6</v>
      </c>
      <c r="L205">
        <v>303.5</v>
      </c>
      <c r="M205">
        <v>14.62</v>
      </c>
      <c r="N205">
        <v>9.16</v>
      </c>
      <c r="O205">
        <v>76.22</v>
      </c>
      <c r="P205">
        <v>2</v>
      </c>
      <c r="Q205">
        <v>12.9</v>
      </c>
      <c r="R205">
        <v>10.57</v>
      </c>
      <c r="S205">
        <v>7.0000000000000001E-3</v>
      </c>
      <c r="T205">
        <v>0.56999999999999995</v>
      </c>
      <c r="U205">
        <v>0.42299999999999999</v>
      </c>
    </row>
    <row r="206" spans="1:21" x14ac:dyDescent="0.35">
      <c r="A206" t="str">
        <f>VLOOKUP(SUBSTITUTE(TRIM(B206),"&amp;","and"),codes!$B$3:$C$251,2,FALSE)</f>
        <v>TN</v>
      </c>
      <c r="B206" t="s">
        <v>221</v>
      </c>
      <c r="C206" t="s">
        <v>25</v>
      </c>
      <c r="D206">
        <v>10175014</v>
      </c>
      <c r="E206">
        <v>163610</v>
      </c>
      <c r="F206">
        <v>62.2</v>
      </c>
      <c r="G206">
        <v>0.7</v>
      </c>
      <c r="H206">
        <v>-0.56999999999999995</v>
      </c>
      <c r="I206">
        <v>24.77</v>
      </c>
      <c r="J206">
        <v>6900</v>
      </c>
      <c r="K206">
        <v>74.2</v>
      </c>
      <c r="L206">
        <v>123.6</v>
      </c>
      <c r="M206">
        <v>17.86</v>
      </c>
      <c r="N206">
        <v>13.74</v>
      </c>
      <c r="O206">
        <v>68.400000000000006</v>
      </c>
      <c r="P206">
        <v>3</v>
      </c>
      <c r="Q206">
        <v>15.52</v>
      </c>
      <c r="R206">
        <v>5.13</v>
      </c>
      <c r="S206">
        <v>0.13200000000000001</v>
      </c>
      <c r="T206">
        <v>0.318</v>
      </c>
      <c r="U206">
        <v>0.55000000000000004</v>
      </c>
    </row>
    <row r="207" spans="1:21" x14ac:dyDescent="0.35">
      <c r="A207" t="str">
        <f>VLOOKUP(SUBSTITUTE(TRIM(B207),"&amp;","and"),codes!$B$3:$C$251,2,FALSE)</f>
        <v>TR</v>
      </c>
      <c r="B207" t="s">
        <v>222</v>
      </c>
      <c r="C207" t="s">
        <v>43</v>
      </c>
      <c r="D207">
        <v>70413958</v>
      </c>
      <c r="E207">
        <v>780580</v>
      </c>
      <c r="F207">
        <v>90.2</v>
      </c>
      <c r="G207">
        <v>0.92</v>
      </c>
      <c r="H207">
        <v>0</v>
      </c>
      <c r="I207">
        <v>41.04</v>
      </c>
      <c r="J207">
        <v>6700</v>
      </c>
      <c r="K207">
        <v>86.5</v>
      </c>
      <c r="L207">
        <v>269.5</v>
      </c>
      <c r="M207">
        <v>30.93</v>
      </c>
      <c r="N207">
        <v>3.31</v>
      </c>
      <c r="O207">
        <v>65.760000000000005</v>
      </c>
      <c r="P207">
        <v>3</v>
      </c>
      <c r="Q207">
        <v>16.62</v>
      </c>
      <c r="R207">
        <v>5.97</v>
      </c>
      <c r="S207">
        <v>0.11700000000000001</v>
      </c>
      <c r="T207">
        <v>0.29799999999999999</v>
      </c>
      <c r="U207">
        <v>0.58499999999999996</v>
      </c>
    </row>
    <row r="208" spans="1:21" x14ac:dyDescent="0.35">
      <c r="A208" t="str">
        <f>VLOOKUP(SUBSTITUTE(TRIM(B208),"&amp;","and"),codes!$B$3:$C$251,2,FALSE)</f>
        <v>TM</v>
      </c>
      <c r="B208" t="s">
        <v>223</v>
      </c>
      <c r="C208" t="s">
        <v>37</v>
      </c>
      <c r="D208">
        <v>5042920</v>
      </c>
      <c r="E208">
        <v>488100</v>
      </c>
      <c r="F208">
        <v>10.3</v>
      </c>
      <c r="G208">
        <v>0</v>
      </c>
      <c r="H208">
        <v>-0.86</v>
      </c>
      <c r="I208">
        <v>73.08</v>
      </c>
      <c r="J208">
        <v>5800</v>
      </c>
      <c r="K208">
        <v>98</v>
      </c>
      <c r="L208">
        <v>74.599999999999994</v>
      </c>
      <c r="M208">
        <v>3.72</v>
      </c>
      <c r="N208">
        <v>0.14000000000000001</v>
      </c>
      <c r="O208">
        <v>96.14</v>
      </c>
      <c r="P208">
        <v>1</v>
      </c>
      <c r="Q208">
        <v>27.61</v>
      </c>
      <c r="R208">
        <v>8.6</v>
      </c>
      <c r="S208">
        <v>0.20899999999999999</v>
      </c>
      <c r="T208">
        <v>0.38</v>
      </c>
      <c r="U208">
        <v>0.41099999999999998</v>
      </c>
    </row>
    <row r="209" spans="1:21" x14ac:dyDescent="0.35">
      <c r="A209" t="str">
        <f>VLOOKUP(SUBSTITUTE(TRIM(B209),"&amp;","and"),codes!$B$3:$C$251,2,FALSE)</f>
        <v>TC</v>
      </c>
      <c r="B209" t="s">
        <v>1242</v>
      </c>
      <c r="C209" t="s">
        <v>33</v>
      </c>
      <c r="D209">
        <v>21152</v>
      </c>
      <c r="E209">
        <v>430</v>
      </c>
      <c r="F209">
        <v>49.2</v>
      </c>
      <c r="G209">
        <v>90.47</v>
      </c>
      <c r="H209">
        <v>11.68</v>
      </c>
      <c r="I209">
        <v>15.67</v>
      </c>
      <c r="J209">
        <v>9600</v>
      </c>
      <c r="K209">
        <v>98</v>
      </c>
      <c r="L209">
        <v>269.5</v>
      </c>
      <c r="M209">
        <v>2.33</v>
      </c>
      <c r="N209">
        <v>0</v>
      </c>
      <c r="O209">
        <v>97.67</v>
      </c>
      <c r="P209">
        <v>2</v>
      </c>
      <c r="Q209">
        <v>21.84</v>
      </c>
      <c r="R209">
        <v>4.21</v>
      </c>
    </row>
    <row r="210" spans="1:21" x14ac:dyDescent="0.35">
      <c r="A210" t="str">
        <f>VLOOKUP(SUBSTITUTE(TRIM(B210),"&amp;","and"),codes!$B$3:$C$251,2,FALSE)</f>
        <v>TV</v>
      </c>
      <c r="B210" t="s">
        <v>224</v>
      </c>
      <c r="C210" t="s">
        <v>27</v>
      </c>
      <c r="D210">
        <v>11810</v>
      </c>
      <c r="E210">
        <v>26</v>
      </c>
      <c r="F210">
        <v>454.2</v>
      </c>
      <c r="G210">
        <v>92.31</v>
      </c>
      <c r="H210">
        <v>0</v>
      </c>
      <c r="I210">
        <v>20.03</v>
      </c>
      <c r="J210">
        <v>1100</v>
      </c>
      <c r="L210">
        <v>59.3</v>
      </c>
      <c r="M210">
        <v>0</v>
      </c>
      <c r="N210">
        <v>0</v>
      </c>
      <c r="O210">
        <v>100</v>
      </c>
      <c r="P210">
        <v>2</v>
      </c>
      <c r="Q210">
        <v>22.18</v>
      </c>
      <c r="R210">
        <v>7.11</v>
      </c>
      <c r="S210">
        <v>0.16600000000000001</v>
      </c>
      <c r="T210">
        <v>0.27200000000000002</v>
      </c>
      <c r="U210">
        <v>0.56200000000000006</v>
      </c>
    </row>
    <row r="211" spans="1:21" x14ac:dyDescent="0.35">
      <c r="A211" t="str">
        <f>VLOOKUP(SUBSTITUTE(TRIM(B211),"&amp;","and"),codes!$B$3:$C$251,2,FALSE)</f>
        <v>UG</v>
      </c>
      <c r="B211" t="s">
        <v>225</v>
      </c>
      <c r="C211" t="s">
        <v>31</v>
      </c>
      <c r="D211">
        <v>28195754</v>
      </c>
      <c r="E211">
        <v>236040</v>
      </c>
      <c r="F211">
        <v>119.5</v>
      </c>
      <c r="G211">
        <v>0</v>
      </c>
      <c r="H211">
        <v>0</v>
      </c>
      <c r="I211">
        <v>67.83</v>
      </c>
      <c r="J211">
        <v>1400</v>
      </c>
      <c r="K211">
        <v>69.900000000000006</v>
      </c>
      <c r="L211">
        <v>3.6</v>
      </c>
      <c r="M211">
        <v>25.88</v>
      </c>
      <c r="N211">
        <v>10.65</v>
      </c>
      <c r="O211">
        <v>63.47</v>
      </c>
      <c r="P211">
        <v>2</v>
      </c>
      <c r="Q211">
        <v>47.35</v>
      </c>
      <c r="R211">
        <v>12.24</v>
      </c>
      <c r="S211">
        <v>0.311</v>
      </c>
      <c r="T211">
        <v>0.222</v>
      </c>
      <c r="U211">
        <v>0.46899999999999997</v>
      </c>
    </row>
    <row r="212" spans="1:21" x14ac:dyDescent="0.35">
      <c r="A212" t="str">
        <f>VLOOKUP(SUBSTITUTE(TRIM(B212),"&amp;","and"),codes!$B$3:$C$251,2,FALSE)</f>
        <v>UA</v>
      </c>
      <c r="B212" t="s">
        <v>226</v>
      </c>
      <c r="C212" t="s">
        <v>37</v>
      </c>
      <c r="D212">
        <v>46710816</v>
      </c>
      <c r="E212">
        <v>603700</v>
      </c>
      <c r="F212">
        <v>77.400000000000006</v>
      </c>
      <c r="G212">
        <v>0.46</v>
      </c>
      <c r="H212">
        <v>-0.39</v>
      </c>
      <c r="I212">
        <v>20.34</v>
      </c>
      <c r="J212">
        <v>5400</v>
      </c>
      <c r="K212">
        <v>99.7</v>
      </c>
      <c r="L212">
        <v>259.89999999999998</v>
      </c>
      <c r="M212">
        <v>56.21</v>
      </c>
      <c r="N212">
        <v>1.61</v>
      </c>
      <c r="O212">
        <v>42.18</v>
      </c>
      <c r="P212">
        <v>3</v>
      </c>
      <c r="Q212">
        <v>8.82</v>
      </c>
      <c r="R212">
        <v>14.39</v>
      </c>
      <c r="S212">
        <v>0.187</v>
      </c>
      <c r="T212">
        <v>0.45200000000000001</v>
      </c>
      <c r="U212">
        <v>0.36099999999999999</v>
      </c>
    </row>
    <row r="213" spans="1:21" x14ac:dyDescent="0.35">
      <c r="A213" t="str">
        <f>VLOOKUP(SUBSTITUTE(TRIM(B213),"&amp;","and"),codes!$B$3:$C$251,2,FALSE)</f>
        <v>AE</v>
      </c>
      <c r="B213" t="s">
        <v>227</v>
      </c>
      <c r="C213" t="s">
        <v>43</v>
      </c>
      <c r="D213">
        <v>2602713</v>
      </c>
      <c r="E213">
        <v>82880</v>
      </c>
      <c r="F213">
        <v>31.4</v>
      </c>
      <c r="G213">
        <v>1.59</v>
      </c>
      <c r="H213">
        <v>1.03</v>
      </c>
      <c r="I213">
        <v>14.51</v>
      </c>
      <c r="J213">
        <v>23200</v>
      </c>
      <c r="K213">
        <v>77.900000000000006</v>
      </c>
      <c r="L213">
        <v>475.3</v>
      </c>
      <c r="M213">
        <v>0.6</v>
      </c>
      <c r="N213">
        <v>2.25</v>
      </c>
      <c r="O213">
        <v>97.15</v>
      </c>
      <c r="P213">
        <v>1</v>
      </c>
      <c r="Q213">
        <v>18.96</v>
      </c>
      <c r="R213">
        <v>4.4000000000000004</v>
      </c>
      <c r="S213">
        <v>0.04</v>
      </c>
      <c r="T213">
        <v>0.58499999999999996</v>
      </c>
      <c r="U213">
        <v>0.375</v>
      </c>
    </row>
    <row r="214" spans="1:21" x14ac:dyDescent="0.35">
      <c r="A214" t="str">
        <f>VLOOKUP(SUBSTITUTE(TRIM(B214),"&amp;","and"),codes!$B$3:$C$251,2,FALSE)</f>
        <v>GB</v>
      </c>
      <c r="B214" t="s">
        <v>228</v>
      </c>
      <c r="C214" t="s">
        <v>29</v>
      </c>
      <c r="D214">
        <v>60609153</v>
      </c>
      <c r="E214">
        <v>244820</v>
      </c>
      <c r="F214">
        <v>247.6</v>
      </c>
      <c r="G214">
        <v>5.08</v>
      </c>
      <c r="H214">
        <v>2.19</v>
      </c>
      <c r="I214">
        <v>5.16</v>
      </c>
      <c r="J214">
        <v>27700</v>
      </c>
      <c r="K214">
        <v>99</v>
      </c>
      <c r="L214">
        <v>543.5</v>
      </c>
      <c r="M214">
        <v>23.46</v>
      </c>
      <c r="N214">
        <v>0.21</v>
      </c>
      <c r="O214">
        <v>76.33</v>
      </c>
      <c r="P214">
        <v>3</v>
      </c>
      <c r="Q214">
        <v>10.71</v>
      </c>
      <c r="R214">
        <v>10.130000000000001</v>
      </c>
      <c r="S214">
        <v>5.0000000000000001E-3</v>
      </c>
      <c r="T214">
        <v>0.23699999999999999</v>
      </c>
      <c r="U214">
        <v>0.75800000000000001</v>
      </c>
    </row>
    <row r="215" spans="1:21" x14ac:dyDescent="0.35">
      <c r="A215" t="str">
        <f>VLOOKUP(SUBSTITUTE(TRIM(B215),"&amp;","and"),codes!$B$3:$C$251,2,FALSE)</f>
        <v>US</v>
      </c>
      <c r="B215" t="s">
        <v>229</v>
      </c>
      <c r="C215" t="s">
        <v>51</v>
      </c>
      <c r="D215">
        <v>298444215</v>
      </c>
      <c r="E215">
        <v>9631420</v>
      </c>
      <c r="F215">
        <v>31</v>
      </c>
      <c r="G215">
        <v>0.21</v>
      </c>
      <c r="H215">
        <v>3.41</v>
      </c>
      <c r="I215">
        <v>6.5</v>
      </c>
      <c r="J215">
        <v>37800</v>
      </c>
      <c r="K215">
        <v>97</v>
      </c>
      <c r="L215">
        <v>898</v>
      </c>
      <c r="M215">
        <v>19.13</v>
      </c>
      <c r="N215">
        <v>0.22</v>
      </c>
      <c r="O215">
        <v>80.650000000000006</v>
      </c>
      <c r="P215">
        <v>3</v>
      </c>
      <c r="Q215">
        <v>14.14</v>
      </c>
      <c r="R215">
        <v>8.26</v>
      </c>
      <c r="S215">
        <v>0.01</v>
      </c>
      <c r="T215">
        <v>0.20399999999999999</v>
      </c>
      <c r="U215">
        <v>0.78700000000000003</v>
      </c>
    </row>
    <row r="216" spans="1:21" x14ac:dyDescent="0.35">
      <c r="A216" t="str">
        <f>VLOOKUP(SUBSTITUTE(TRIM(B216),"&amp;","and"),codes!$B$3:$C$251,2,FALSE)</f>
        <v>UY</v>
      </c>
      <c r="B216" t="s">
        <v>230</v>
      </c>
      <c r="C216" t="s">
        <v>33</v>
      </c>
      <c r="D216">
        <v>3431932</v>
      </c>
      <c r="E216">
        <v>176220</v>
      </c>
      <c r="F216">
        <v>19.5</v>
      </c>
      <c r="G216">
        <v>0.37</v>
      </c>
      <c r="H216">
        <v>-0.32</v>
      </c>
      <c r="I216">
        <v>11.95</v>
      </c>
      <c r="J216">
        <v>12800</v>
      </c>
      <c r="K216">
        <v>98</v>
      </c>
      <c r="L216">
        <v>291.39999999999998</v>
      </c>
      <c r="M216">
        <v>7.43</v>
      </c>
      <c r="N216">
        <v>0.23</v>
      </c>
      <c r="O216">
        <v>92.34</v>
      </c>
      <c r="P216">
        <v>3</v>
      </c>
      <c r="Q216">
        <v>13.91</v>
      </c>
      <c r="R216">
        <v>9.0500000000000007</v>
      </c>
      <c r="S216">
        <v>9.2999999999999999E-2</v>
      </c>
      <c r="T216">
        <v>0.311</v>
      </c>
      <c r="U216">
        <v>0.59599999999999997</v>
      </c>
    </row>
    <row r="217" spans="1:21" x14ac:dyDescent="0.35">
      <c r="A217" t="str">
        <f>VLOOKUP(SUBSTITUTE(TRIM(B217),"&amp;","and"),codes!$B$3:$C$251,2,FALSE)</f>
        <v>UZ</v>
      </c>
      <c r="B217" t="s">
        <v>231</v>
      </c>
      <c r="C217" t="s">
        <v>37</v>
      </c>
      <c r="D217">
        <v>27307134</v>
      </c>
      <c r="E217">
        <v>447400</v>
      </c>
      <c r="F217">
        <v>61</v>
      </c>
      <c r="G217">
        <v>0</v>
      </c>
      <c r="H217">
        <v>-1.72</v>
      </c>
      <c r="I217">
        <v>71.099999999999994</v>
      </c>
      <c r="J217">
        <v>1700</v>
      </c>
      <c r="K217">
        <v>99.3</v>
      </c>
      <c r="L217">
        <v>62.9</v>
      </c>
      <c r="M217">
        <v>10.83</v>
      </c>
      <c r="N217">
        <v>0.83</v>
      </c>
      <c r="O217">
        <v>88.34</v>
      </c>
      <c r="P217">
        <v>1</v>
      </c>
      <c r="Q217">
        <v>26.36</v>
      </c>
      <c r="R217">
        <v>7.84</v>
      </c>
      <c r="S217">
        <v>0.34200000000000003</v>
      </c>
      <c r="T217">
        <v>0.22900000000000001</v>
      </c>
      <c r="U217">
        <v>0.43</v>
      </c>
    </row>
    <row r="218" spans="1:21" x14ac:dyDescent="0.35">
      <c r="A218" t="str">
        <f>VLOOKUP(SUBSTITUTE(TRIM(B218),"&amp;","and"),codes!$B$3:$C$251,2,FALSE)</f>
        <v>VU</v>
      </c>
      <c r="B218" t="s">
        <v>232</v>
      </c>
      <c r="C218" t="s">
        <v>27</v>
      </c>
      <c r="D218">
        <v>208869</v>
      </c>
      <c r="E218">
        <v>12200</v>
      </c>
      <c r="F218">
        <v>17.100000000000001</v>
      </c>
      <c r="G218">
        <v>20.72</v>
      </c>
      <c r="H218">
        <v>0</v>
      </c>
      <c r="I218">
        <v>55.16</v>
      </c>
      <c r="J218">
        <v>2900</v>
      </c>
      <c r="K218">
        <v>53</v>
      </c>
      <c r="L218">
        <v>32.6</v>
      </c>
      <c r="M218">
        <v>2.46</v>
      </c>
      <c r="N218">
        <v>7.38</v>
      </c>
      <c r="O218">
        <v>90.16</v>
      </c>
      <c r="P218">
        <v>2</v>
      </c>
      <c r="Q218">
        <v>22.72</v>
      </c>
      <c r="R218">
        <v>7.82</v>
      </c>
      <c r="S218">
        <v>0.26</v>
      </c>
      <c r="T218">
        <v>0.12</v>
      </c>
      <c r="U218">
        <v>0.62</v>
      </c>
    </row>
    <row r="219" spans="1:21" x14ac:dyDescent="0.35">
      <c r="A219" t="str">
        <f>VLOOKUP(SUBSTITUTE(TRIM(B219),"&amp;","and"),codes!$B$3:$C$251,2,FALSE)</f>
        <v>VE</v>
      </c>
      <c r="B219" t="s">
        <v>233</v>
      </c>
      <c r="C219" t="s">
        <v>33</v>
      </c>
      <c r="D219">
        <v>25730435</v>
      </c>
      <c r="E219">
        <v>912050</v>
      </c>
      <c r="F219">
        <v>28.2</v>
      </c>
      <c r="G219">
        <v>0.31</v>
      </c>
      <c r="H219">
        <v>-0.04</v>
      </c>
      <c r="I219">
        <v>22.2</v>
      </c>
      <c r="J219">
        <v>4800</v>
      </c>
      <c r="K219">
        <v>93.4</v>
      </c>
      <c r="L219">
        <v>140.1</v>
      </c>
      <c r="M219">
        <v>2.95</v>
      </c>
      <c r="N219">
        <v>0.92</v>
      </c>
      <c r="O219">
        <v>96.13</v>
      </c>
      <c r="P219">
        <v>2</v>
      </c>
      <c r="Q219">
        <v>18.71</v>
      </c>
      <c r="R219">
        <v>4.92</v>
      </c>
      <c r="S219">
        <v>0.04</v>
      </c>
      <c r="T219">
        <v>0.41899999999999998</v>
      </c>
      <c r="U219">
        <v>0.54100000000000004</v>
      </c>
    </row>
    <row r="220" spans="1:21" x14ac:dyDescent="0.35">
      <c r="A220" t="str">
        <f>VLOOKUP(SUBSTITUTE(TRIM(B220),"&amp;","and"),codes!$B$3:$C$251,2,FALSE)</f>
        <v>VN</v>
      </c>
      <c r="B220" t="s">
        <v>234</v>
      </c>
      <c r="C220" t="s">
        <v>21</v>
      </c>
      <c r="D220">
        <v>84402966</v>
      </c>
      <c r="E220">
        <v>329560</v>
      </c>
      <c r="F220">
        <v>256.10000000000002</v>
      </c>
      <c r="G220">
        <v>1.05</v>
      </c>
      <c r="H220">
        <v>-0.45</v>
      </c>
      <c r="I220">
        <v>25.95</v>
      </c>
      <c r="J220">
        <v>2500</v>
      </c>
      <c r="K220">
        <v>90.3</v>
      </c>
      <c r="L220">
        <v>187.7</v>
      </c>
      <c r="M220">
        <v>19.97</v>
      </c>
      <c r="N220">
        <v>5.95</v>
      </c>
      <c r="O220">
        <v>74.08</v>
      </c>
      <c r="P220">
        <v>2</v>
      </c>
      <c r="Q220">
        <v>16.86</v>
      </c>
      <c r="R220">
        <v>6.22</v>
      </c>
      <c r="S220">
        <v>0.20899999999999999</v>
      </c>
      <c r="T220">
        <v>0.41</v>
      </c>
      <c r="U220">
        <v>0.38100000000000001</v>
      </c>
    </row>
    <row r="221" spans="1:21" x14ac:dyDescent="0.35">
      <c r="A221" t="str">
        <f>VLOOKUP(SUBSTITUTE(TRIM(B221),"&amp;","and"),codes!$B$3:$C$251,2,FALSE)</f>
        <v>VI</v>
      </c>
      <c r="B221" t="s">
        <v>1255</v>
      </c>
      <c r="C221" t="s">
        <v>33</v>
      </c>
      <c r="D221">
        <v>108605</v>
      </c>
      <c r="E221">
        <v>1910</v>
      </c>
      <c r="F221">
        <v>56.9</v>
      </c>
      <c r="G221">
        <v>9.84</v>
      </c>
      <c r="H221">
        <v>-8.94</v>
      </c>
      <c r="I221">
        <v>8.0299999999999994</v>
      </c>
      <c r="J221">
        <v>17200</v>
      </c>
      <c r="L221">
        <v>652.79999999999995</v>
      </c>
      <c r="M221">
        <v>11.76</v>
      </c>
      <c r="N221">
        <v>2.94</v>
      </c>
      <c r="O221">
        <v>85.3</v>
      </c>
      <c r="P221">
        <v>2</v>
      </c>
      <c r="Q221">
        <v>13.96</v>
      </c>
      <c r="R221">
        <v>6.43</v>
      </c>
      <c r="S221">
        <v>0.01</v>
      </c>
      <c r="T221">
        <v>0.19</v>
      </c>
      <c r="U221">
        <v>0.8</v>
      </c>
    </row>
    <row r="222" spans="1:21" x14ac:dyDescent="0.35">
      <c r="A222" t="str">
        <f>VLOOKUP(SUBSTITUTE(TRIM(B222),"&amp;","and"),codes!$B$3:$C$251,2,FALSE)</f>
        <v>WF</v>
      </c>
      <c r="B222" t="s">
        <v>235</v>
      </c>
      <c r="C222" t="s">
        <v>27</v>
      </c>
      <c r="D222">
        <v>16025</v>
      </c>
      <c r="E222">
        <v>274</v>
      </c>
      <c r="F222">
        <v>58.5</v>
      </c>
      <c r="G222">
        <v>47.08</v>
      </c>
      <c r="J222">
        <v>3700</v>
      </c>
      <c r="K222">
        <v>50</v>
      </c>
      <c r="L222">
        <v>118.6</v>
      </c>
      <c r="M222">
        <v>5</v>
      </c>
      <c r="N222">
        <v>25</v>
      </c>
      <c r="O222">
        <v>70</v>
      </c>
      <c r="P222">
        <v>2</v>
      </c>
    </row>
    <row r="223" spans="1:21" x14ac:dyDescent="0.35">
      <c r="A223" t="str">
        <f>VLOOKUP(SUBSTITUTE(TRIM(B223),"&amp;","and"),codes!$B$3:$C$251,2,FALSE)</f>
        <v>EH</v>
      </c>
      <c r="B223" t="s">
        <v>236</v>
      </c>
      <c r="C223" t="s">
        <v>25</v>
      </c>
      <c r="D223">
        <v>273008</v>
      </c>
      <c r="E223">
        <v>266000</v>
      </c>
      <c r="F223">
        <v>1</v>
      </c>
      <c r="G223">
        <v>0.42</v>
      </c>
      <c r="M223">
        <v>0.02</v>
      </c>
      <c r="N223">
        <v>0</v>
      </c>
      <c r="O223">
        <v>99.98</v>
      </c>
      <c r="P223">
        <v>1</v>
      </c>
      <c r="U223">
        <v>0.4</v>
      </c>
    </row>
    <row r="224" spans="1:21" x14ac:dyDescent="0.35">
      <c r="A224" t="str">
        <f>VLOOKUP(SUBSTITUTE(TRIM(B224),"&amp;","and"),codes!$B$3:$C$251,2,FALSE)</f>
        <v>YE</v>
      </c>
      <c r="B224" t="s">
        <v>237</v>
      </c>
      <c r="C224" t="s">
        <v>43</v>
      </c>
      <c r="D224">
        <v>21456188</v>
      </c>
      <c r="E224">
        <v>527970</v>
      </c>
      <c r="F224">
        <v>40.6</v>
      </c>
      <c r="G224">
        <v>0.36</v>
      </c>
      <c r="H224">
        <v>0</v>
      </c>
      <c r="I224">
        <v>61.5</v>
      </c>
      <c r="J224">
        <v>800</v>
      </c>
      <c r="K224">
        <v>50.2</v>
      </c>
      <c r="L224">
        <v>37.200000000000003</v>
      </c>
      <c r="M224">
        <v>2.78</v>
      </c>
      <c r="N224">
        <v>0.24</v>
      </c>
      <c r="O224">
        <v>96.98</v>
      </c>
      <c r="P224">
        <v>1</v>
      </c>
      <c r="Q224">
        <v>42.89</v>
      </c>
      <c r="R224">
        <v>8.3000000000000007</v>
      </c>
      <c r="S224">
        <v>0.13500000000000001</v>
      </c>
      <c r="T224">
        <v>0.47199999999999998</v>
      </c>
      <c r="U224">
        <v>0.39300000000000002</v>
      </c>
    </row>
    <row r="225" spans="1:21" x14ac:dyDescent="0.35">
      <c r="A225" t="str">
        <f>VLOOKUP(SUBSTITUTE(TRIM(B225),"&amp;","and"),codes!$B$3:$C$251,2,FALSE)</f>
        <v>ZM</v>
      </c>
      <c r="B225" t="s">
        <v>238</v>
      </c>
      <c r="C225" t="s">
        <v>31</v>
      </c>
      <c r="D225">
        <v>11502010</v>
      </c>
      <c r="E225">
        <v>752614</v>
      </c>
      <c r="F225">
        <v>15.3</v>
      </c>
      <c r="G225">
        <v>0</v>
      </c>
      <c r="H225">
        <v>0</v>
      </c>
      <c r="I225">
        <v>88.29</v>
      </c>
      <c r="J225">
        <v>800</v>
      </c>
      <c r="K225">
        <v>80.599999999999994</v>
      </c>
      <c r="L225">
        <v>8.1999999999999993</v>
      </c>
      <c r="M225">
        <v>7.08</v>
      </c>
      <c r="N225">
        <v>0.03</v>
      </c>
      <c r="O225">
        <v>92.9</v>
      </c>
      <c r="P225">
        <v>2</v>
      </c>
      <c r="Q225">
        <v>41</v>
      </c>
      <c r="R225">
        <v>19.93</v>
      </c>
      <c r="S225">
        <v>0.22</v>
      </c>
      <c r="T225">
        <v>0.28999999999999998</v>
      </c>
      <c r="U225">
        <v>0.48899999999999999</v>
      </c>
    </row>
    <row r="226" spans="1:21" x14ac:dyDescent="0.35">
      <c r="A226" t="str">
        <f>VLOOKUP(SUBSTITUTE(TRIM(B226),"&amp;","and"),codes!$B$3:$C$251,2,FALSE)</f>
        <v>ZW</v>
      </c>
      <c r="B226" t="s">
        <v>239</v>
      </c>
      <c r="C226" t="s">
        <v>31</v>
      </c>
      <c r="D226">
        <v>12236805</v>
      </c>
      <c r="E226">
        <v>390580</v>
      </c>
      <c r="F226">
        <v>31.3</v>
      </c>
      <c r="G226">
        <v>0</v>
      </c>
      <c r="H226">
        <v>0</v>
      </c>
      <c r="I226">
        <v>67.69</v>
      </c>
      <c r="J226">
        <v>1900</v>
      </c>
      <c r="K226">
        <v>90.7</v>
      </c>
      <c r="L226">
        <v>26.8</v>
      </c>
      <c r="M226">
        <v>8.32</v>
      </c>
      <c r="N226">
        <v>0.34</v>
      </c>
      <c r="O226">
        <v>91.34</v>
      </c>
      <c r="P226">
        <v>2</v>
      </c>
      <c r="Q226">
        <v>28.01</v>
      </c>
      <c r="R226">
        <v>21.84</v>
      </c>
      <c r="S226">
        <v>0.17899999999999999</v>
      </c>
      <c r="T226">
        <v>0.24299999999999999</v>
      </c>
      <c r="U226">
        <v>0.57899999999999996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4"/>
  <sheetViews>
    <sheetView topLeftCell="A93" workbookViewId="0">
      <selection activeCell="B103" sqref="B1:B1048576"/>
    </sheetView>
  </sheetViews>
  <sheetFormatPr defaultRowHeight="14.5" x14ac:dyDescent="0.35"/>
  <sheetData>
    <row r="1" spans="1:13" x14ac:dyDescent="0.35">
      <c r="A1" t="s">
        <v>240</v>
      </c>
      <c r="B1" t="s">
        <v>0</v>
      </c>
      <c r="C1" t="s">
        <v>1259</v>
      </c>
      <c r="D1" t="s">
        <v>1260</v>
      </c>
      <c r="E1" t="s">
        <v>1261</v>
      </c>
      <c r="F1" t="s">
        <v>1262</v>
      </c>
      <c r="G1" t="s">
        <v>1263</v>
      </c>
      <c r="H1" t="s">
        <v>1264</v>
      </c>
      <c r="I1" t="s">
        <v>1265</v>
      </c>
      <c r="J1" t="s">
        <v>1266</v>
      </c>
      <c r="K1" t="s">
        <v>1267</v>
      </c>
      <c r="L1" t="s">
        <v>1268</v>
      </c>
      <c r="M1" t="s">
        <v>1269</v>
      </c>
    </row>
    <row r="2" spans="1:13" x14ac:dyDescent="0.35">
      <c r="A2" t="str">
        <f>VLOOKUP(SUBSTITUTE(TRIM(B2),"&amp;","and"),codes!$B$3:$C$251,2,FALSE)</f>
        <v>NO</v>
      </c>
      <c r="B2" t="s">
        <v>1270</v>
      </c>
      <c r="C2">
        <v>1</v>
      </c>
      <c r="D2">
        <v>7.5370001792907697</v>
      </c>
      <c r="E2">
        <v>7.5944448205828703</v>
      </c>
      <c r="F2">
        <v>7.4795555379986798</v>
      </c>
      <c r="G2">
        <v>1.6164631843566899</v>
      </c>
      <c r="H2">
        <v>1.5335235595703101</v>
      </c>
      <c r="I2">
        <v>0.79666650295257602</v>
      </c>
      <c r="J2">
        <v>0.63542258739471402</v>
      </c>
      <c r="K2">
        <v>0.36201223731040999</v>
      </c>
      <c r="L2">
        <v>0.315963834524155</v>
      </c>
      <c r="M2">
        <v>2.27702665328979</v>
      </c>
    </row>
    <row r="3" spans="1:13" x14ac:dyDescent="0.35">
      <c r="A3" t="str">
        <f>VLOOKUP(SUBSTITUTE(TRIM(B3),"&amp;","and"),codes!$B$3:$C$251,2,FALSE)</f>
        <v>DK</v>
      </c>
      <c r="B3" t="s">
        <v>1271</v>
      </c>
      <c r="C3">
        <v>2</v>
      </c>
      <c r="D3">
        <v>7.5219998359680202</v>
      </c>
      <c r="E3">
        <v>7.5817280648648699</v>
      </c>
      <c r="F3">
        <v>7.4622716070711599</v>
      </c>
      <c r="G3">
        <v>1.48238301277161</v>
      </c>
      <c r="H3">
        <v>1.5511215925216699</v>
      </c>
      <c r="I3">
        <v>0.79256552457809404</v>
      </c>
      <c r="J3">
        <v>0.62600672245025601</v>
      </c>
      <c r="K3">
        <v>0.35528048872947698</v>
      </c>
      <c r="L3">
        <v>0.40077006816864003</v>
      </c>
      <c r="M3">
        <v>2.3137073516845699</v>
      </c>
    </row>
    <row r="4" spans="1:13" x14ac:dyDescent="0.35">
      <c r="A4" t="str">
        <f>VLOOKUP(SUBSTITUTE(TRIM(B4),"&amp;","and"),codes!$B$3:$C$251,2,FALSE)</f>
        <v>IS</v>
      </c>
      <c r="B4" t="s">
        <v>1272</v>
      </c>
      <c r="C4">
        <v>3</v>
      </c>
      <c r="D4">
        <v>7.5040001869201696</v>
      </c>
      <c r="E4">
        <v>7.62203047305346</v>
      </c>
      <c r="F4">
        <v>7.38596990078688</v>
      </c>
      <c r="G4">
        <v>1.4806330204010001</v>
      </c>
      <c r="H4">
        <v>1.6105740070343</v>
      </c>
      <c r="I4">
        <v>0.83355212211608898</v>
      </c>
      <c r="J4">
        <v>0.62716263532638505</v>
      </c>
      <c r="K4">
        <v>0.475540220737457</v>
      </c>
      <c r="L4">
        <v>0.15352655947208399</v>
      </c>
      <c r="M4">
        <v>2.32271528244019</v>
      </c>
    </row>
    <row r="5" spans="1:13" x14ac:dyDescent="0.35">
      <c r="A5" t="str">
        <f>VLOOKUP(SUBSTITUTE(TRIM(B5),"&amp;","and"),codes!$B$3:$C$251,2,FALSE)</f>
        <v>CH</v>
      </c>
      <c r="B5" t="s">
        <v>1273</v>
      </c>
      <c r="C5">
        <v>4</v>
      </c>
      <c r="D5">
        <v>7.4939999580383301</v>
      </c>
      <c r="E5">
        <v>7.5617724204063403</v>
      </c>
      <c r="F5">
        <v>7.4262274956703198</v>
      </c>
      <c r="G5">
        <v>1.56497955322266</v>
      </c>
      <c r="H5">
        <v>1.51691174507141</v>
      </c>
      <c r="I5">
        <v>0.85813128948211703</v>
      </c>
      <c r="J5">
        <v>0.62007057666778598</v>
      </c>
      <c r="K5">
        <v>0.29054927825927701</v>
      </c>
      <c r="L5">
        <v>0.367007285356522</v>
      </c>
      <c r="M5">
        <v>2.2767162322997998</v>
      </c>
    </row>
    <row r="6" spans="1:13" x14ac:dyDescent="0.35">
      <c r="A6" t="str">
        <f>VLOOKUP(SUBSTITUTE(TRIM(B6),"&amp;","and"),codes!$B$3:$C$251,2,FALSE)</f>
        <v>FI</v>
      </c>
      <c r="B6" t="s">
        <v>1274</v>
      </c>
      <c r="C6">
        <v>5</v>
      </c>
      <c r="D6">
        <v>7.4689998626709002</v>
      </c>
      <c r="E6">
        <v>7.5275420758128204</v>
      </c>
      <c r="F6">
        <v>7.41045764952898</v>
      </c>
      <c r="G6">
        <v>1.4435719251632699</v>
      </c>
      <c r="H6">
        <v>1.5402467250823999</v>
      </c>
      <c r="I6">
        <v>0.80915766954421997</v>
      </c>
      <c r="J6">
        <v>0.61795085668563798</v>
      </c>
      <c r="K6">
        <v>0.24548277258873</v>
      </c>
      <c r="L6">
        <v>0.38261154294013999</v>
      </c>
      <c r="M6">
        <v>2.4301815032959002</v>
      </c>
    </row>
    <row r="7" spans="1:13" x14ac:dyDescent="0.35">
      <c r="A7" t="str">
        <f>VLOOKUP(SUBSTITUTE(TRIM(B7),"&amp;","and"),codes!$B$3:$C$251,2,FALSE)</f>
        <v>NL</v>
      </c>
      <c r="B7" t="s">
        <v>1275</v>
      </c>
      <c r="C7">
        <v>6</v>
      </c>
      <c r="D7">
        <v>7.3769998550415004</v>
      </c>
      <c r="E7">
        <v>7.4274258412420702</v>
      </c>
      <c r="F7">
        <v>7.3265738688409296</v>
      </c>
      <c r="G7">
        <v>1.50394463539124</v>
      </c>
      <c r="H7">
        <v>1.42893922328949</v>
      </c>
      <c r="I7">
        <v>0.81069612503051802</v>
      </c>
      <c r="J7">
        <v>0.58538448810577404</v>
      </c>
      <c r="K7">
        <v>0.47048982977867099</v>
      </c>
      <c r="L7">
        <v>0.28266182541847201</v>
      </c>
      <c r="M7">
        <v>2.2948040962219198</v>
      </c>
    </row>
    <row r="8" spans="1:13" x14ac:dyDescent="0.35">
      <c r="A8" t="str">
        <f>VLOOKUP(SUBSTITUTE(TRIM(B8),"&amp;","and"),codes!$B$3:$C$251,2,FALSE)</f>
        <v>CA</v>
      </c>
      <c r="B8" t="s">
        <v>1276</v>
      </c>
      <c r="C8">
        <v>7</v>
      </c>
      <c r="D8">
        <v>7.31599998474121</v>
      </c>
      <c r="E8">
        <v>7.3844028353691096</v>
      </c>
      <c r="F8">
        <v>7.2475971341133096</v>
      </c>
      <c r="G8">
        <v>1.47920441627502</v>
      </c>
      <c r="H8">
        <v>1.4813489913940401</v>
      </c>
      <c r="I8">
        <v>0.83455765247345004</v>
      </c>
      <c r="J8">
        <v>0.61110091209411599</v>
      </c>
      <c r="K8">
        <v>0.43553972244262701</v>
      </c>
      <c r="L8">
        <v>0.287371516227722</v>
      </c>
      <c r="M8">
        <v>2.1872644424438499</v>
      </c>
    </row>
    <row r="9" spans="1:13" x14ac:dyDescent="0.35">
      <c r="A9" t="str">
        <f>VLOOKUP(SUBSTITUTE(TRIM(B9),"&amp;","and"),codes!$B$3:$C$251,2,FALSE)</f>
        <v>NZ</v>
      </c>
      <c r="B9" t="s">
        <v>1277</v>
      </c>
      <c r="C9">
        <v>8</v>
      </c>
      <c r="D9">
        <v>7.3140001296997097</v>
      </c>
      <c r="E9">
        <v>7.3795104418694999</v>
      </c>
      <c r="F9">
        <v>7.2484898175299204</v>
      </c>
      <c r="G9">
        <v>1.40570604801178</v>
      </c>
      <c r="H9">
        <v>1.54819512367249</v>
      </c>
      <c r="I9">
        <v>0.81675970554351796</v>
      </c>
      <c r="J9">
        <v>0.61406213045120195</v>
      </c>
      <c r="K9">
        <v>0.50000512599945102</v>
      </c>
      <c r="L9">
        <v>0.382816702127457</v>
      </c>
      <c r="M9">
        <v>2.0464563369750999</v>
      </c>
    </row>
    <row r="10" spans="1:13" x14ac:dyDescent="0.35">
      <c r="A10" t="str">
        <f>VLOOKUP(SUBSTITUTE(TRIM(B10),"&amp;","and"),codes!$B$3:$C$251,2,FALSE)</f>
        <v>SE</v>
      </c>
      <c r="B10" t="s">
        <v>1278</v>
      </c>
      <c r="C10">
        <v>9</v>
      </c>
      <c r="D10">
        <v>7.2839999198913601</v>
      </c>
      <c r="E10">
        <v>7.3440948773920498</v>
      </c>
      <c r="F10">
        <v>7.2239049623906597</v>
      </c>
      <c r="G10">
        <v>1.4943872690200799</v>
      </c>
      <c r="H10">
        <v>1.4781621694564799</v>
      </c>
      <c r="I10">
        <v>0.83087515830993697</v>
      </c>
      <c r="J10">
        <v>0.61292409896850597</v>
      </c>
      <c r="K10">
        <v>0.38539925217628501</v>
      </c>
      <c r="L10">
        <v>0.38439872860908503</v>
      </c>
      <c r="M10">
        <v>2.0975379943847701</v>
      </c>
    </row>
    <row r="11" spans="1:13" x14ac:dyDescent="0.35">
      <c r="A11" t="str">
        <f>VLOOKUP(SUBSTITUTE(TRIM(B11),"&amp;","and"),codes!$B$3:$C$251,2,FALSE)</f>
        <v>AU</v>
      </c>
      <c r="B11" t="s">
        <v>1279</v>
      </c>
      <c r="C11">
        <v>10</v>
      </c>
      <c r="D11">
        <v>7.2839999198913601</v>
      </c>
      <c r="E11">
        <v>7.3566512249410199</v>
      </c>
      <c r="F11">
        <v>7.2113486148417003</v>
      </c>
      <c r="G11">
        <v>1.484414935112</v>
      </c>
      <c r="H11">
        <v>1.51004195213318</v>
      </c>
      <c r="I11">
        <v>0.84388679265975997</v>
      </c>
      <c r="J11">
        <v>0.60160738229751598</v>
      </c>
      <c r="K11">
        <v>0.47769924998283397</v>
      </c>
      <c r="L11">
        <v>0.30118373036384599</v>
      </c>
      <c r="M11">
        <v>2.0652108192443799</v>
      </c>
    </row>
    <row r="12" spans="1:13" x14ac:dyDescent="0.35">
      <c r="A12" t="str">
        <f>VLOOKUP(SUBSTITUTE(TRIM(B12),"&amp;","and"),codes!$B$3:$C$251,2,FALSE)</f>
        <v>IL</v>
      </c>
      <c r="B12" t="s">
        <v>1280</v>
      </c>
      <c r="C12">
        <v>11</v>
      </c>
      <c r="D12">
        <v>7.2129998207092303</v>
      </c>
      <c r="E12">
        <v>7.2798532564938103</v>
      </c>
      <c r="F12">
        <v>7.1461463849246503</v>
      </c>
      <c r="G12">
        <v>1.37538242340088</v>
      </c>
      <c r="H12">
        <v>1.3762899637222299</v>
      </c>
      <c r="I12">
        <v>0.83840399980545</v>
      </c>
      <c r="J12">
        <v>0.40598860383033802</v>
      </c>
      <c r="K12">
        <v>0.33008265495300299</v>
      </c>
      <c r="L12">
        <v>8.5242100059986101E-2</v>
      </c>
      <c r="M12">
        <v>2.80175733566284</v>
      </c>
    </row>
    <row r="13" spans="1:13" x14ac:dyDescent="0.35">
      <c r="A13" t="str">
        <f>VLOOKUP(SUBSTITUTE(TRIM(B13),"&amp;","and"),codes!$B$3:$C$251,2,FALSE)</f>
        <v>CR</v>
      </c>
      <c r="B13" t="s">
        <v>1281</v>
      </c>
      <c r="C13">
        <v>12</v>
      </c>
      <c r="D13">
        <v>7.0789999961853001</v>
      </c>
      <c r="E13">
        <v>7.1681116662919502</v>
      </c>
      <c r="F13">
        <v>6.98988832607865</v>
      </c>
      <c r="G13">
        <v>1.1097062826156601</v>
      </c>
      <c r="H13">
        <v>1.41640365123749</v>
      </c>
      <c r="I13">
        <v>0.75950926542282104</v>
      </c>
      <c r="J13">
        <v>0.58013164997100797</v>
      </c>
      <c r="K13">
        <v>0.21461322903633101</v>
      </c>
      <c r="L13">
        <v>0.100106589496136</v>
      </c>
      <c r="M13">
        <v>2.8986392021179199</v>
      </c>
    </row>
    <row r="14" spans="1:13" x14ac:dyDescent="0.35">
      <c r="A14" t="str">
        <f>VLOOKUP(SUBSTITUTE(TRIM(B14),"&amp;","and"),codes!$B$3:$C$251,2,FALSE)</f>
        <v>AT</v>
      </c>
      <c r="B14" t="s">
        <v>1282</v>
      </c>
      <c r="C14">
        <v>13</v>
      </c>
      <c r="D14">
        <v>7.0060000419616699</v>
      </c>
      <c r="E14">
        <v>7.0706698121130502</v>
      </c>
      <c r="F14">
        <v>6.9413302718102896</v>
      </c>
      <c r="G14">
        <v>1.4870972633361801</v>
      </c>
      <c r="H14">
        <v>1.4599449634552</v>
      </c>
      <c r="I14">
        <v>0.81532841920852706</v>
      </c>
      <c r="J14">
        <v>0.56776618957519498</v>
      </c>
      <c r="K14">
        <v>0.31647232174873402</v>
      </c>
      <c r="L14">
        <v>0.221060365438461</v>
      </c>
      <c r="M14">
        <v>2.1385064125061</v>
      </c>
    </row>
    <row r="15" spans="1:13" x14ac:dyDescent="0.35">
      <c r="A15" t="str">
        <f>VLOOKUP(SUBSTITUTE(TRIM(B15),"&amp;","and"),codes!$B$3:$C$251,2,FALSE)</f>
        <v>US</v>
      </c>
      <c r="B15" t="s">
        <v>1283</v>
      </c>
      <c r="C15">
        <v>14</v>
      </c>
      <c r="D15">
        <v>6.9930000305175799</v>
      </c>
      <c r="E15">
        <v>7.0746567475795699</v>
      </c>
      <c r="F15">
        <v>6.9113433134555802</v>
      </c>
      <c r="G15">
        <v>1.54625928401947</v>
      </c>
      <c r="H15">
        <v>1.4199205636978101</v>
      </c>
      <c r="I15">
        <v>0.77428662776946999</v>
      </c>
      <c r="J15">
        <v>0.50574052333831798</v>
      </c>
      <c r="K15">
        <v>0.39257878065109297</v>
      </c>
      <c r="L15">
        <v>0.135638788342476</v>
      </c>
      <c r="M15">
        <v>2.2181134223938002</v>
      </c>
    </row>
    <row r="16" spans="1:13" x14ac:dyDescent="0.35">
      <c r="A16" t="str">
        <f>VLOOKUP(SUBSTITUTE(TRIM(B16),"&amp;","and"),codes!$B$3:$C$251,2,FALSE)</f>
        <v>IE</v>
      </c>
      <c r="B16" t="s">
        <v>1284</v>
      </c>
      <c r="C16">
        <v>15</v>
      </c>
      <c r="D16">
        <v>6.9770002365112296</v>
      </c>
      <c r="E16">
        <v>7.04335166752338</v>
      </c>
      <c r="F16">
        <v>6.91064880549908</v>
      </c>
      <c r="G16">
        <v>1.53570663928986</v>
      </c>
      <c r="H16">
        <v>1.5582311153411901</v>
      </c>
      <c r="I16">
        <v>0.80978262424469005</v>
      </c>
      <c r="J16">
        <v>0.57311034202575695</v>
      </c>
      <c r="K16">
        <v>0.42785832285880998</v>
      </c>
      <c r="L16">
        <v>0.29838815331459001</v>
      </c>
      <c r="M16">
        <v>1.7738690376281701</v>
      </c>
    </row>
    <row r="17" spans="1:13" x14ac:dyDescent="0.35">
      <c r="A17" t="str">
        <f>VLOOKUP(SUBSTITUTE(TRIM(B17),"&amp;","and"),codes!$B$3:$C$251,2,FALSE)</f>
        <v>DE</v>
      </c>
      <c r="B17" t="s">
        <v>1285</v>
      </c>
      <c r="C17">
        <v>16</v>
      </c>
      <c r="D17">
        <v>6.9510002136230504</v>
      </c>
      <c r="E17">
        <v>7.0053815692663202</v>
      </c>
      <c r="F17">
        <v>6.89661885797977</v>
      </c>
      <c r="G17">
        <v>1.4879233837127701</v>
      </c>
      <c r="H17">
        <v>1.4725203514099099</v>
      </c>
      <c r="I17">
        <v>0.79895073175430298</v>
      </c>
      <c r="J17">
        <v>0.56251138448715199</v>
      </c>
      <c r="K17">
        <v>0.33626917004585299</v>
      </c>
      <c r="L17">
        <v>0.276731938123703</v>
      </c>
      <c r="M17">
        <v>2.0157699584960902</v>
      </c>
    </row>
    <row r="18" spans="1:13" x14ac:dyDescent="0.35">
      <c r="A18" t="str">
        <f>VLOOKUP(SUBSTITUTE(TRIM(B18),"&amp;","and"),codes!$B$3:$C$251,2,FALSE)</f>
        <v>BE</v>
      </c>
      <c r="B18" t="s">
        <v>1286</v>
      </c>
      <c r="C18">
        <v>17</v>
      </c>
      <c r="D18">
        <v>6.8909997940063503</v>
      </c>
      <c r="E18">
        <v>6.9558207504451302</v>
      </c>
      <c r="F18">
        <v>6.8261788375675696</v>
      </c>
      <c r="G18">
        <v>1.4637807607650799</v>
      </c>
      <c r="H18">
        <v>1.46231269836426</v>
      </c>
      <c r="I18">
        <v>0.81809186935424805</v>
      </c>
      <c r="J18">
        <v>0.53977072238922097</v>
      </c>
      <c r="K18">
        <v>0.23150333762168901</v>
      </c>
      <c r="L18">
        <v>0.25134313106536899</v>
      </c>
      <c r="M18">
        <v>2.1242103576660201</v>
      </c>
    </row>
    <row r="19" spans="1:13" x14ac:dyDescent="0.35">
      <c r="A19" t="str">
        <f>VLOOKUP(SUBSTITUTE(TRIM(B19),"&amp;","and"),codes!$B$3:$C$251,2,FALSE)</f>
        <v>LU</v>
      </c>
      <c r="B19" t="s">
        <v>1287</v>
      </c>
      <c r="C19">
        <v>18</v>
      </c>
      <c r="D19">
        <v>6.8629999160766602</v>
      </c>
      <c r="E19">
        <v>6.9236860998719898</v>
      </c>
      <c r="F19">
        <v>6.8023137322813296</v>
      </c>
      <c r="G19">
        <v>1.74194359779358</v>
      </c>
      <c r="H19">
        <v>1.4575836658477801</v>
      </c>
      <c r="I19">
        <v>0.84508949518203702</v>
      </c>
      <c r="J19">
        <v>0.59662789106368996</v>
      </c>
      <c r="K19">
        <v>0.283180981874466</v>
      </c>
      <c r="L19">
        <v>0.31883442401885997</v>
      </c>
      <c r="M19">
        <v>1.61951208114624</v>
      </c>
    </row>
    <row r="20" spans="1:13" x14ac:dyDescent="0.35">
      <c r="A20" t="str">
        <f>VLOOKUP(SUBSTITUTE(TRIM(B20),"&amp;","and"),codes!$B$3:$C$251,2,FALSE)</f>
        <v>GB</v>
      </c>
      <c r="B20" t="s">
        <v>1288</v>
      </c>
      <c r="C20">
        <v>19</v>
      </c>
      <c r="D20">
        <v>6.7140002250671396</v>
      </c>
      <c r="E20">
        <v>6.7837917611002903</v>
      </c>
      <c r="F20">
        <v>6.6442086890339898</v>
      </c>
      <c r="G20">
        <v>1.44163393974304</v>
      </c>
      <c r="H20">
        <v>1.49646008014679</v>
      </c>
      <c r="I20">
        <v>0.80533593893051103</v>
      </c>
      <c r="J20">
        <v>0.50819003582000699</v>
      </c>
      <c r="K20">
        <v>0.492774158716202</v>
      </c>
      <c r="L20">
        <v>0.265428066253662</v>
      </c>
      <c r="M20">
        <v>1.7041435241699201</v>
      </c>
    </row>
    <row r="21" spans="1:13" x14ac:dyDescent="0.35">
      <c r="A21" t="str">
        <f>VLOOKUP(SUBSTITUTE(TRIM(B21),"&amp;","and"),codes!$B$3:$C$251,2,FALSE)</f>
        <v>CL</v>
      </c>
      <c r="B21" t="s">
        <v>1289</v>
      </c>
      <c r="C21">
        <v>20</v>
      </c>
      <c r="D21">
        <v>6.65199995040894</v>
      </c>
      <c r="E21">
        <v>6.7392505601048498</v>
      </c>
      <c r="F21">
        <v>6.5647493407130204</v>
      </c>
      <c r="G21">
        <v>1.25278460979462</v>
      </c>
      <c r="H21">
        <v>1.28402495384216</v>
      </c>
      <c r="I21">
        <v>0.81947970390319802</v>
      </c>
      <c r="J21">
        <v>0.37689527869224498</v>
      </c>
      <c r="K21">
        <v>0.32666242122650102</v>
      </c>
      <c r="L21">
        <v>8.2287982106208801E-2</v>
      </c>
      <c r="M21">
        <v>2.5095858573913601</v>
      </c>
    </row>
    <row r="22" spans="1:13" x14ac:dyDescent="0.35">
      <c r="A22" t="str">
        <f>VLOOKUP(SUBSTITUTE(TRIM(B22),"&amp;","and"),codes!$B$3:$C$251,2,FALSE)</f>
        <v>AE</v>
      </c>
      <c r="B22" t="s">
        <v>1290</v>
      </c>
      <c r="C22">
        <v>21</v>
      </c>
      <c r="D22">
        <v>6.6479997634887704</v>
      </c>
      <c r="E22">
        <v>6.7220473037660096</v>
      </c>
      <c r="F22">
        <v>6.5739522232115304</v>
      </c>
      <c r="G22">
        <v>1.62634336948395</v>
      </c>
      <c r="H22">
        <v>1.2664102315902701</v>
      </c>
      <c r="I22">
        <v>0.726798236370087</v>
      </c>
      <c r="J22">
        <v>0.60834527015686002</v>
      </c>
      <c r="K22">
        <v>0.36094194650650002</v>
      </c>
      <c r="L22">
        <v>0.32448956370353699</v>
      </c>
      <c r="M22">
        <v>1.734703540802</v>
      </c>
    </row>
    <row r="23" spans="1:13" x14ac:dyDescent="0.35">
      <c r="A23" t="str">
        <f>VLOOKUP(SUBSTITUTE(TRIM(B23),"&amp;","and"),codes!$B$3:$C$251,2,FALSE)</f>
        <v>BR</v>
      </c>
      <c r="B23" t="s">
        <v>1291</v>
      </c>
      <c r="C23">
        <v>22</v>
      </c>
      <c r="D23">
        <v>6.6350002288818404</v>
      </c>
      <c r="E23">
        <v>6.7254695016145698</v>
      </c>
      <c r="F23">
        <v>6.5445309561491003</v>
      </c>
      <c r="G23">
        <v>1.1073532104492201</v>
      </c>
      <c r="H23">
        <v>1.4313060045242301</v>
      </c>
      <c r="I23">
        <v>0.61655235290527299</v>
      </c>
      <c r="J23">
        <v>0.43745374679565402</v>
      </c>
      <c r="K23">
        <v>0.16234989464283001</v>
      </c>
      <c r="L23">
        <v>0.111092761158943</v>
      </c>
      <c r="M23">
        <v>2.7692670822143599</v>
      </c>
    </row>
    <row r="24" spans="1:13" x14ac:dyDescent="0.35">
      <c r="A24" t="str">
        <f>VLOOKUP(SUBSTITUTE(TRIM(B24),"&amp;","and"),codes!$B$3:$C$251,2,FALSE)</f>
        <v>CZ</v>
      </c>
      <c r="B24" t="s">
        <v>1292</v>
      </c>
      <c r="C24">
        <v>23</v>
      </c>
      <c r="D24">
        <v>6.6090002059936497</v>
      </c>
      <c r="E24">
        <v>6.6838624626398104</v>
      </c>
      <c r="F24">
        <v>6.5341379493474996</v>
      </c>
      <c r="G24">
        <v>1.35268235206604</v>
      </c>
      <c r="H24">
        <v>1.4338852167129501</v>
      </c>
      <c r="I24">
        <v>0.75444400310516402</v>
      </c>
      <c r="J24">
        <v>0.49094617366790799</v>
      </c>
      <c r="K24">
        <v>8.8106758892536205E-2</v>
      </c>
      <c r="L24">
        <v>3.6872927099466303E-2</v>
      </c>
      <c r="M24">
        <v>2.4518618583679199</v>
      </c>
    </row>
    <row r="25" spans="1:13" x14ac:dyDescent="0.35">
      <c r="A25" t="str">
        <f>VLOOKUP(SUBSTITUTE(TRIM(B25),"&amp;","and"),codes!$B$3:$C$251,2,FALSE)</f>
        <v>AR</v>
      </c>
      <c r="B25" t="s">
        <v>1293</v>
      </c>
      <c r="C25">
        <v>24</v>
      </c>
      <c r="D25">
        <v>6.59899997711182</v>
      </c>
      <c r="E25">
        <v>6.6900850860774499</v>
      </c>
      <c r="F25">
        <v>6.5079148681461803</v>
      </c>
      <c r="G25">
        <v>1.1852954626083401</v>
      </c>
      <c r="H25">
        <v>1.44045114517212</v>
      </c>
      <c r="I25">
        <v>0.69513708353042603</v>
      </c>
      <c r="J25">
        <v>0.494519203901291</v>
      </c>
      <c r="K25">
        <v>0.109457060694695</v>
      </c>
      <c r="L25">
        <v>5.9739887714386E-2</v>
      </c>
      <c r="M25">
        <v>2.6140053272247301</v>
      </c>
    </row>
    <row r="26" spans="1:13" x14ac:dyDescent="0.35">
      <c r="A26" t="str">
        <f>VLOOKUP(SUBSTITUTE(TRIM(B26),"&amp;","and"),codes!$B$3:$C$251,2,FALSE)</f>
        <v>MX</v>
      </c>
      <c r="B26" t="s">
        <v>1294</v>
      </c>
      <c r="C26">
        <v>25</v>
      </c>
      <c r="D26">
        <v>6.5780000686645499</v>
      </c>
      <c r="E26">
        <v>6.67114890769124</v>
      </c>
      <c r="F26">
        <v>6.4848512296378598</v>
      </c>
      <c r="G26">
        <v>1.1531838178634599</v>
      </c>
      <c r="H26">
        <v>1.2108621597289999</v>
      </c>
      <c r="I26">
        <v>0.70997899770736705</v>
      </c>
      <c r="J26">
        <v>0.41273000836372398</v>
      </c>
      <c r="K26">
        <v>0.120990432798862</v>
      </c>
      <c r="L26">
        <v>0.13277411460876501</v>
      </c>
      <c r="M26">
        <v>2.8371548652648899</v>
      </c>
    </row>
    <row r="27" spans="1:13" x14ac:dyDescent="0.35">
      <c r="A27" t="str">
        <f>VLOOKUP(SUBSTITUTE(TRIM(B27),"&amp;","and"),codes!$B$3:$C$251,2,FALSE)</f>
        <v>SG</v>
      </c>
      <c r="B27" t="s">
        <v>1295</v>
      </c>
      <c r="C27">
        <v>26</v>
      </c>
      <c r="D27">
        <v>6.57200002670288</v>
      </c>
      <c r="E27">
        <v>6.6367230691015697</v>
      </c>
      <c r="F27">
        <v>6.5072769843041902</v>
      </c>
      <c r="G27">
        <v>1.69227766990662</v>
      </c>
      <c r="H27">
        <v>1.35381436347961</v>
      </c>
      <c r="I27">
        <v>0.94949239492416404</v>
      </c>
      <c r="J27">
        <v>0.54984056949615501</v>
      </c>
      <c r="K27">
        <v>0.34596598148345897</v>
      </c>
      <c r="L27">
        <v>0.46430778503418002</v>
      </c>
      <c r="M27">
        <v>1.2163619995117201</v>
      </c>
    </row>
    <row r="28" spans="1:13" x14ac:dyDescent="0.35">
      <c r="A28" t="str">
        <f>VLOOKUP(SUBSTITUTE(TRIM(B28),"&amp;","and"),codes!$B$3:$C$251,2,FALSE)</f>
        <v>MT</v>
      </c>
      <c r="B28" t="s">
        <v>1296</v>
      </c>
      <c r="C28">
        <v>27</v>
      </c>
      <c r="D28">
        <v>6.52699995040894</v>
      </c>
      <c r="E28">
        <v>6.59839677289128</v>
      </c>
      <c r="F28">
        <v>6.4556031279265902</v>
      </c>
      <c r="G28">
        <v>1.3432798385620099</v>
      </c>
      <c r="H28">
        <v>1.4884116649627701</v>
      </c>
      <c r="I28">
        <v>0.82194423675537098</v>
      </c>
      <c r="J28">
        <v>0.58876705169677701</v>
      </c>
      <c r="K28">
        <v>0.57473057508468595</v>
      </c>
      <c r="L28">
        <v>0.15306606888771099</v>
      </c>
      <c r="M28">
        <v>1.55686283111572</v>
      </c>
    </row>
    <row r="29" spans="1:13" x14ac:dyDescent="0.35">
      <c r="A29" t="str">
        <f>VLOOKUP(SUBSTITUTE(TRIM(B29),"&amp;","and"),codes!$B$3:$C$251,2,FALSE)</f>
        <v>UY</v>
      </c>
      <c r="B29" t="s">
        <v>1297</v>
      </c>
      <c r="C29">
        <v>28</v>
      </c>
      <c r="D29">
        <v>6.4539999961853001</v>
      </c>
      <c r="E29">
        <v>6.5459062176942799</v>
      </c>
      <c r="F29">
        <v>6.3620937746763202</v>
      </c>
      <c r="G29">
        <v>1.2175596952438399</v>
      </c>
      <c r="H29">
        <v>1.4122278690338099</v>
      </c>
      <c r="I29">
        <v>0.71921682357788097</v>
      </c>
      <c r="J29">
        <v>0.57939225435257002</v>
      </c>
      <c r="K29">
        <v>0.17509692907333399</v>
      </c>
      <c r="L29">
        <v>0.178061872720718</v>
      </c>
      <c r="M29">
        <v>2.1724095344543501</v>
      </c>
    </row>
    <row r="30" spans="1:13" x14ac:dyDescent="0.35">
      <c r="A30" t="str">
        <f>VLOOKUP(SUBSTITUTE(TRIM(B30),"&amp;","and"),codes!$B$3:$C$251,2,FALSE)</f>
        <v>GT</v>
      </c>
      <c r="B30" t="s">
        <v>1298</v>
      </c>
      <c r="C30">
        <v>29</v>
      </c>
      <c r="D30">
        <v>6.4539999961853001</v>
      </c>
      <c r="E30">
        <v>6.5668739727139496</v>
      </c>
      <c r="F30">
        <v>6.3411260196566603</v>
      </c>
      <c r="G30">
        <v>0.87200194597244296</v>
      </c>
      <c r="H30">
        <v>1.2555851936340301</v>
      </c>
      <c r="I30">
        <v>0.54023998975753795</v>
      </c>
      <c r="J30">
        <v>0.53131061792373702</v>
      </c>
      <c r="K30">
        <v>0.28348839282989502</v>
      </c>
      <c r="L30">
        <v>7.72232785820961E-2</v>
      </c>
      <c r="M30">
        <v>2.8938910961151101</v>
      </c>
    </row>
    <row r="31" spans="1:13" x14ac:dyDescent="0.35">
      <c r="A31" t="str">
        <f>VLOOKUP(SUBSTITUTE(TRIM(B31),"&amp;","and"),codes!$B$3:$C$251,2,FALSE)</f>
        <v>PA</v>
      </c>
      <c r="B31" t="s">
        <v>1299</v>
      </c>
      <c r="C31">
        <v>30</v>
      </c>
      <c r="D31">
        <v>6.4520001411437997</v>
      </c>
      <c r="E31">
        <v>6.5571307161450401</v>
      </c>
      <c r="F31">
        <v>6.3468695661425603</v>
      </c>
      <c r="G31">
        <v>1.23374843597412</v>
      </c>
      <c r="H31">
        <v>1.3731925487518299</v>
      </c>
      <c r="I31">
        <v>0.70615613460540805</v>
      </c>
      <c r="J31">
        <v>0.55002683401107799</v>
      </c>
      <c r="K31">
        <v>0.21055693924426999</v>
      </c>
      <c r="L31">
        <v>7.0983923971652998E-2</v>
      </c>
      <c r="M31">
        <v>2.30719995498657</v>
      </c>
    </row>
    <row r="32" spans="1:13" x14ac:dyDescent="0.35">
      <c r="A32" t="str">
        <f>VLOOKUP(SUBSTITUTE(TRIM(B32),"&amp;","and"),codes!$B$3:$C$251,2,FALSE)</f>
        <v>FR</v>
      </c>
      <c r="B32" t="s">
        <v>1300</v>
      </c>
      <c r="C32">
        <v>31</v>
      </c>
      <c r="D32">
        <v>6.4419999122619602</v>
      </c>
      <c r="E32">
        <v>6.5157678024470798</v>
      </c>
      <c r="F32">
        <v>6.3682320220768496</v>
      </c>
      <c r="G32">
        <v>1.4309234619140601</v>
      </c>
      <c r="H32">
        <v>1.3877768516540501</v>
      </c>
      <c r="I32">
        <v>0.844465851783752</v>
      </c>
      <c r="J32">
        <v>0.47022211551666299</v>
      </c>
      <c r="K32">
        <v>0.12976230680942499</v>
      </c>
      <c r="L32">
        <v>0.17250242829322801</v>
      </c>
      <c r="M32">
        <v>2.0059547424316402</v>
      </c>
    </row>
    <row r="33" spans="1:13" x14ac:dyDescent="0.35">
      <c r="A33" t="str">
        <f>VLOOKUP(SUBSTITUTE(TRIM(B33),"&amp;","and"),codes!$B$3:$C$251,2,FALSE)</f>
        <v>TH</v>
      </c>
      <c r="B33" t="s">
        <v>1301</v>
      </c>
      <c r="C33">
        <v>32</v>
      </c>
      <c r="D33">
        <v>6.4239997863769496</v>
      </c>
      <c r="E33">
        <v>6.5091168557107402</v>
      </c>
      <c r="F33">
        <v>6.3388827170431599</v>
      </c>
      <c r="G33">
        <v>1.12786877155304</v>
      </c>
      <c r="H33">
        <v>1.42579245567322</v>
      </c>
      <c r="I33">
        <v>0.647239029407501</v>
      </c>
      <c r="J33">
        <v>0.58020073175430298</v>
      </c>
      <c r="K33">
        <v>0.57212311029434204</v>
      </c>
      <c r="L33">
        <v>3.16127352416515E-2</v>
      </c>
      <c r="M33">
        <v>2.0395083427429199</v>
      </c>
    </row>
    <row r="34" spans="1:13" x14ac:dyDescent="0.35">
      <c r="A34" t="str">
        <f>VLOOKUP(SUBSTITUTE(TRIM(B34),"&amp;","and"),codes!$B$3:$C$251,2,FALSE)</f>
        <v>TW</v>
      </c>
      <c r="B34" t="s">
        <v>1414</v>
      </c>
      <c r="C34">
        <v>33</v>
      </c>
      <c r="D34">
        <v>6.4219999313354501</v>
      </c>
      <c r="E34">
        <v>6.4945960219204402</v>
      </c>
      <c r="F34">
        <v>6.34940384075046</v>
      </c>
      <c r="G34">
        <v>1.43362653255463</v>
      </c>
      <c r="H34">
        <v>1.38456535339355</v>
      </c>
      <c r="I34">
        <v>0.793984234333038</v>
      </c>
      <c r="J34">
        <v>0.36146658658981301</v>
      </c>
      <c r="K34">
        <v>0.258360475301743</v>
      </c>
      <c r="L34">
        <v>6.3829235732555403E-2</v>
      </c>
      <c r="M34">
        <v>2.1266074180603001</v>
      </c>
    </row>
    <row r="35" spans="1:13" x14ac:dyDescent="0.35">
      <c r="A35" t="str">
        <f>VLOOKUP(SUBSTITUTE(TRIM(B35),"&amp;","and"),codes!$B$3:$C$251,2,FALSE)</f>
        <v>ES</v>
      </c>
      <c r="B35" t="s">
        <v>1302</v>
      </c>
      <c r="C35">
        <v>34</v>
      </c>
      <c r="D35">
        <v>6.4029998779296902</v>
      </c>
      <c r="E35">
        <v>6.4710548453032999</v>
      </c>
      <c r="F35">
        <v>6.3349449105560804</v>
      </c>
      <c r="G35">
        <v>1.3843978643417401</v>
      </c>
      <c r="H35">
        <v>1.5320909023284901</v>
      </c>
      <c r="I35">
        <v>0.88896059989929199</v>
      </c>
      <c r="J35">
        <v>0.40878123044967701</v>
      </c>
      <c r="K35">
        <v>0.190133571624756</v>
      </c>
      <c r="L35">
        <v>7.0914097130298601E-2</v>
      </c>
      <c r="M35">
        <v>1.92775774002075</v>
      </c>
    </row>
    <row r="36" spans="1:13" x14ac:dyDescent="0.35">
      <c r="A36" t="str">
        <f>VLOOKUP(SUBSTITUTE(TRIM(B36),"&amp;","and"),codes!$B$3:$C$251,2,FALSE)</f>
        <v>QA</v>
      </c>
      <c r="B36" t="s">
        <v>1303</v>
      </c>
      <c r="C36">
        <v>35</v>
      </c>
      <c r="D36">
        <v>6.375</v>
      </c>
      <c r="E36">
        <v>6.5684768143296202</v>
      </c>
      <c r="F36">
        <v>6.1815231856703798</v>
      </c>
      <c r="G36">
        <v>1.87076568603516</v>
      </c>
      <c r="H36">
        <v>1.27429687976837</v>
      </c>
      <c r="I36">
        <v>0.71009808778762795</v>
      </c>
      <c r="J36">
        <v>0.60413098335266102</v>
      </c>
      <c r="K36">
        <v>0.33047387003898598</v>
      </c>
      <c r="L36">
        <v>0.439299255609512</v>
      </c>
      <c r="M36">
        <v>1.1454644203186</v>
      </c>
    </row>
    <row r="37" spans="1:13" x14ac:dyDescent="0.35">
      <c r="A37" t="str">
        <f>VLOOKUP(SUBSTITUTE(TRIM(B37),"&amp;","and"),codes!$B$3:$C$251,2,FALSE)</f>
        <v>CO</v>
      </c>
      <c r="B37" t="s">
        <v>1304</v>
      </c>
      <c r="C37">
        <v>36</v>
      </c>
      <c r="D37">
        <v>6.3569998741149902</v>
      </c>
      <c r="E37">
        <v>6.45202005416155</v>
      </c>
      <c r="F37">
        <v>6.2619796940684296</v>
      </c>
      <c r="G37">
        <v>1.07062232494354</v>
      </c>
      <c r="H37">
        <v>1.4021829366684</v>
      </c>
      <c r="I37">
        <v>0.59502792358398404</v>
      </c>
      <c r="J37">
        <v>0.47748741507530201</v>
      </c>
      <c r="K37">
        <v>0.149014472961426</v>
      </c>
      <c r="L37">
        <v>4.6668741852045101E-2</v>
      </c>
      <c r="M37">
        <v>2.6160681247711199</v>
      </c>
    </row>
    <row r="38" spans="1:13" x14ac:dyDescent="0.35">
      <c r="A38" t="str">
        <f>VLOOKUP(SUBSTITUTE(TRIM(B38),"&amp;","and"),codes!$B$3:$C$251,2,FALSE)</f>
        <v>SA</v>
      </c>
      <c r="B38" t="s">
        <v>1305</v>
      </c>
      <c r="C38">
        <v>37</v>
      </c>
      <c r="D38">
        <v>6.3439998626709002</v>
      </c>
      <c r="E38">
        <v>6.4441666120290799</v>
      </c>
      <c r="F38">
        <v>6.2438331133127196</v>
      </c>
      <c r="G38">
        <v>1.53062355518341</v>
      </c>
      <c r="H38">
        <v>1.28667759895325</v>
      </c>
      <c r="I38">
        <v>0.59014832973480202</v>
      </c>
      <c r="J38">
        <v>0.44975057244300798</v>
      </c>
      <c r="K38">
        <v>0.14761601388454401</v>
      </c>
      <c r="L38">
        <v>0.27343225479125999</v>
      </c>
      <c r="M38">
        <v>2.0654296875</v>
      </c>
    </row>
    <row r="39" spans="1:13" x14ac:dyDescent="0.35">
      <c r="A39" t="str">
        <f>VLOOKUP(SUBSTITUTE(TRIM(B39),"&amp;","and"),codes!$B$3:$C$251,2,FALSE)</f>
        <v>TT</v>
      </c>
      <c r="B39" t="s">
        <v>1306</v>
      </c>
      <c r="C39">
        <v>38</v>
      </c>
      <c r="D39">
        <v>6.1680002212524396</v>
      </c>
      <c r="E39">
        <v>6.3815338906645804</v>
      </c>
      <c r="F39">
        <v>5.9544665518403104</v>
      </c>
      <c r="G39">
        <v>1.36135590076447</v>
      </c>
      <c r="H39">
        <v>1.3802285194396999</v>
      </c>
      <c r="I39">
        <v>0.51998329162597701</v>
      </c>
      <c r="J39">
        <v>0.51863074302673295</v>
      </c>
      <c r="K39">
        <v>0.325296461582184</v>
      </c>
      <c r="L39">
        <v>8.9648161083459906E-3</v>
      </c>
      <c r="M39">
        <v>2.0532474517822301</v>
      </c>
    </row>
    <row r="40" spans="1:13" x14ac:dyDescent="0.35">
      <c r="A40" t="str">
        <f>VLOOKUP(SUBSTITUTE(TRIM(B40),"&amp;","and"),codes!$B$3:$C$251,2,FALSE)</f>
        <v>KW</v>
      </c>
      <c r="B40" t="s">
        <v>1307</v>
      </c>
      <c r="C40">
        <v>39</v>
      </c>
      <c r="D40">
        <v>6.1050000190734899</v>
      </c>
      <c r="E40">
        <v>6.1919569888710999</v>
      </c>
      <c r="F40">
        <v>6.0180430492758799</v>
      </c>
      <c r="G40">
        <v>1.63295245170593</v>
      </c>
      <c r="H40">
        <v>1.25969874858856</v>
      </c>
      <c r="I40">
        <v>0.63210570812225297</v>
      </c>
      <c r="J40">
        <v>0.49633759260177601</v>
      </c>
      <c r="K40">
        <v>0.22828979790210699</v>
      </c>
      <c r="L40">
        <v>0.21515955030918099</v>
      </c>
      <c r="M40">
        <v>1.64042520523071</v>
      </c>
    </row>
    <row r="41" spans="1:13" x14ac:dyDescent="0.35">
      <c r="A41" t="str">
        <f>VLOOKUP(SUBSTITUTE(TRIM(B41),"&amp;","and"),codes!$B$3:$C$251,2,FALSE)</f>
        <v>SK</v>
      </c>
      <c r="B41" t="s">
        <v>1308</v>
      </c>
      <c r="C41">
        <v>40</v>
      </c>
      <c r="D41">
        <v>6.09800004959106</v>
      </c>
      <c r="E41">
        <v>6.1773484121262996</v>
      </c>
      <c r="F41">
        <v>6.0186516870558302</v>
      </c>
      <c r="G41">
        <v>1.3253935575485201</v>
      </c>
      <c r="H41">
        <v>1.50505924224854</v>
      </c>
      <c r="I41">
        <v>0.71273291110992398</v>
      </c>
      <c r="J41">
        <v>0.29581746459007302</v>
      </c>
      <c r="K41">
        <v>0.13654448091983801</v>
      </c>
      <c r="L41">
        <v>2.4210851639509201E-2</v>
      </c>
      <c r="M41">
        <v>2.0977766513824498</v>
      </c>
    </row>
    <row r="42" spans="1:13" x14ac:dyDescent="0.35">
      <c r="A42" t="str">
        <f>VLOOKUP(SUBSTITUTE(TRIM(B42),"&amp;","and"),codes!$B$3:$C$251,2,FALSE)</f>
        <v>BH</v>
      </c>
      <c r="B42" t="s">
        <v>1309</v>
      </c>
      <c r="C42">
        <v>41</v>
      </c>
      <c r="D42">
        <v>6.0869998931884801</v>
      </c>
      <c r="E42">
        <v>6.1789890678226902</v>
      </c>
      <c r="F42">
        <v>5.9950107185542603</v>
      </c>
      <c r="G42">
        <v>1.4884122610092201</v>
      </c>
      <c r="H42">
        <v>1.3231104612350499</v>
      </c>
      <c r="I42">
        <v>0.65313303470611594</v>
      </c>
      <c r="J42">
        <v>0.53674691915512096</v>
      </c>
      <c r="K42">
        <v>0.172668486833572</v>
      </c>
      <c r="L42">
        <v>0.25704216957092302</v>
      </c>
      <c r="M42">
        <v>1.65614938735962</v>
      </c>
    </row>
    <row r="43" spans="1:13" x14ac:dyDescent="0.35">
      <c r="A43" t="str">
        <f>VLOOKUP(SUBSTITUTE(TRIM(B43),"&amp;","and"),codes!$B$3:$C$251,2,FALSE)</f>
        <v>MY</v>
      </c>
      <c r="B43" t="s">
        <v>1310</v>
      </c>
      <c r="C43">
        <v>42</v>
      </c>
      <c r="D43">
        <v>6.0840001106262198</v>
      </c>
      <c r="E43">
        <v>6.1799796365201498</v>
      </c>
      <c r="F43">
        <v>5.9880205847322898</v>
      </c>
      <c r="G43">
        <v>1.29121541976929</v>
      </c>
      <c r="H43">
        <v>1.28464603424072</v>
      </c>
      <c r="I43">
        <v>0.61878442764282204</v>
      </c>
      <c r="J43">
        <v>0.40226498246192899</v>
      </c>
      <c r="K43">
        <v>0.41660892963409402</v>
      </c>
      <c r="L43">
        <v>6.5600708127021803E-2</v>
      </c>
      <c r="M43">
        <v>2.00444889068604</v>
      </c>
    </row>
    <row r="44" spans="1:13" x14ac:dyDescent="0.35">
      <c r="A44" t="str">
        <f>VLOOKUP(SUBSTITUTE(TRIM(B44),"&amp;","and"),codes!$B$3:$C$251,2,FALSE)</f>
        <v>NI</v>
      </c>
      <c r="B44" t="s">
        <v>1311</v>
      </c>
      <c r="C44">
        <v>43</v>
      </c>
      <c r="D44">
        <v>6.0710000991821298</v>
      </c>
      <c r="E44">
        <v>6.1865836003422698</v>
      </c>
      <c r="F44">
        <v>5.95541659802198</v>
      </c>
      <c r="G44">
        <v>0.737299203872681</v>
      </c>
      <c r="H44">
        <v>1.28721570968628</v>
      </c>
      <c r="I44">
        <v>0.65309596061706499</v>
      </c>
      <c r="J44">
        <v>0.44755184650421098</v>
      </c>
      <c r="K44">
        <v>0.30167421698570301</v>
      </c>
      <c r="L44">
        <v>0.130687981843948</v>
      </c>
      <c r="M44">
        <v>2.5139305591583301</v>
      </c>
    </row>
    <row r="45" spans="1:13" x14ac:dyDescent="0.35">
      <c r="A45" t="str">
        <f>VLOOKUP(SUBSTITUTE(TRIM(B45),"&amp;","and"),codes!$B$3:$C$251,2,FALSE)</f>
        <v>EC</v>
      </c>
      <c r="B45" t="s">
        <v>1312</v>
      </c>
      <c r="C45">
        <v>44</v>
      </c>
      <c r="D45">
        <v>6.0079998970031703</v>
      </c>
      <c r="E45">
        <v>6.1058476753532904</v>
      </c>
      <c r="F45">
        <v>5.9101521186530599</v>
      </c>
      <c r="G45">
        <v>1.00082039833069</v>
      </c>
      <c r="H45">
        <v>1.2861688137054399</v>
      </c>
      <c r="I45">
        <v>0.68563622236251798</v>
      </c>
      <c r="J45">
        <v>0.45519819855690002</v>
      </c>
      <c r="K45">
        <v>0.150112465023994</v>
      </c>
      <c r="L45">
        <v>0.140134647488594</v>
      </c>
      <c r="M45">
        <v>2.2903525829315199</v>
      </c>
    </row>
    <row r="46" spans="1:13" x14ac:dyDescent="0.35">
      <c r="A46" t="str">
        <f>VLOOKUP(SUBSTITUTE(TRIM(B46),"&amp;","and"),codes!$B$3:$C$251,2,FALSE)</f>
        <v>SV</v>
      </c>
      <c r="B46" t="s">
        <v>1313</v>
      </c>
      <c r="C46">
        <v>45</v>
      </c>
      <c r="D46">
        <v>6.0029997825622603</v>
      </c>
      <c r="E46">
        <v>6.1086351223289999</v>
      </c>
      <c r="F46">
        <v>5.8973644427955199</v>
      </c>
      <c r="G46">
        <v>0.909784495830536</v>
      </c>
      <c r="H46">
        <v>1.1821250915527299</v>
      </c>
      <c r="I46">
        <v>0.59601855278015103</v>
      </c>
      <c r="J46">
        <v>0.43245252966880798</v>
      </c>
      <c r="K46">
        <v>7.8257985413074493E-2</v>
      </c>
      <c r="L46">
        <v>8.9980959892272894E-2</v>
      </c>
      <c r="M46">
        <v>2.7145938873290998</v>
      </c>
    </row>
    <row r="47" spans="1:13" x14ac:dyDescent="0.35">
      <c r="A47" t="str">
        <f>VLOOKUP(SUBSTITUTE(TRIM(B47),"&amp;","and"),codes!$B$3:$C$251,2,FALSE)</f>
        <v>PL</v>
      </c>
      <c r="B47" t="s">
        <v>1314</v>
      </c>
      <c r="C47">
        <v>46</v>
      </c>
      <c r="D47">
        <v>5.97300004959106</v>
      </c>
      <c r="E47">
        <v>6.0539083412289596</v>
      </c>
      <c r="F47">
        <v>5.8920917579531702</v>
      </c>
      <c r="G47">
        <v>1.29178786277771</v>
      </c>
      <c r="H47">
        <v>1.44571197032928</v>
      </c>
      <c r="I47">
        <v>0.69947534799575795</v>
      </c>
      <c r="J47">
        <v>0.52034211158752397</v>
      </c>
      <c r="K47">
        <v>0.158465966582298</v>
      </c>
      <c r="L47">
        <v>5.9307806193828597E-2</v>
      </c>
      <c r="M47">
        <v>1.79772281646729</v>
      </c>
    </row>
    <row r="48" spans="1:13" x14ac:dyDescent="0.35">
      <c r="A48" t="str">
        <f>VLOOKUP(SUBSTITUTE(TRIM(B48),"&amp;","and"),codes!$B$3:$C$251,2,FALSE)</f>
        <v>UZ</v>
      </c>
      <c r="B48" t="s">
        <v>1315</v>
      </c>
      <c r="C48">
        <v>47</v>
      </c>
      <c r="D48">
        <v>5.9710001945495597</v>
      </c>
      <c r="E48">
        <v>6.0655375729501202</v>
      </c>
      <c r="F48">
        <v>5.876462816149</v>
      </c>
      <c r="G48">
        <v>0.78644108772277799</v>
      </c>
      <c r="H48">
        <v>1.5489691495895399</v>
      </c>
      <c r="I48">
        <v>0.49827262759208701</v>
      </c>
      <c r="J48">
        <v>0.65824866294860795</v>
      </c>
      <c r="K48">
        <v>0.415983647108078</v>
      </c>
      <c r="L48">
        <v>0.24652822315692899</v>
      </c>
      <c r="M48">
        <v>1.8169136047363299</v>
      </c>
    </row>
    <row r="49" spans="1:13" x14ac:dyDescent="0.35">
      <c r="A49" t="str">
        <f>VLOOKUP(SUBSTITUTE(TRIM(B49),"&amp;","and"),codes!$B$3:$C$251,2,FALSE)</f>
        <v>IT</v>
      </c>
      <c r="B49" t="s">
        <v>1316</v>
      </c>
      <c r="C49">
        <v>48</v>
      </c>
      <c r="D49">
        <v>5.9640002250671396</v>
      </c>
      <c r="E49">
        <v>6.0427369059622302</v>
      </c>
      <c r="F49">
        <v>5.8852635441720498</v>
      </c>
      <c r="G49">
        <v>1.3950666189193699</v>
      </c>
      <c r="H49">
        <v>1.44492328166962</v>
      </c>
      <c r="I49">
        <v>0.85314434766769398</v>
      </c>
      <c r="J49">
        <v>0.25645071268081698</v>
      </c>
      <c r="K49">
        <v>0.17278964817524001</v>
      </c>
      <c r="L49">
        <v>2.8028091415762901E-2</v>
      </c>
      <c r="M49">
        <v>1.8133120536804199</v>
      </c>
    </row>
    <row r="50" spans="1:13" x14ac:dyDescent="0.35">
      <c r="A50" t="str">
        <f>VLOOKUP(SUBSTITUTE(TRIM(B50),"&amp;","and"),codes!$B$3:$C$251,2,FALSE)</f>
        <v>RU</v>
      </c>
      <c r="B50" t="s">
        <v>1317</v>
      </c>
      <c r="C50">
        <v>49</v>
      </c>
      <c r="D50">
        <v>5.9629998207092303</v>
      </c>
      <c r="E50">
        <v>6.0302749074995496</v>
      </c>
      <c r="F50">
        <v>5.8957247339189101</v>
      </c>
      <c r="G50">
        <v>1.28177809715271</v>
      </c>
      <c r="H50">
        <v>1.46928238868713</v>
      </c>
      <c r="I50">
        <v>0.547349333763123</v>
      </c>
      <c r="J50">
        <v>0.37378311157226601</v>
      </c>
      <c r="K50">
        <v>5.2263822406530401E-2</v>
      </c>
      <c r="L50">
        <v>3.2962881028652198E-2</v>
      </c>
      <c r="M50">
        <v>2.2056074142456099</v>
      </c>
    </row>
    <row r="51" spans="1:13" x14ac:dyDescent="0.35">
      <c r="A51" t="str">
        <f>VLOOKUP(SUBSTITUTE(TRIM(B51),"&amp;","and"),codes!$B$3:$C$251,2,FALSE)</f>
        <v>BZ</v>
      </c>
      <c r="B51" t="s">
        <v>1318</v>
      </c>
      <c r="C51">
        <v>50</v>
      </c>
      <c r="D51">
        <v>5.9559998512268102</v>
      </c>
      <c r="E51">
        <v>6.1972423177957499</v>
      </c>
      <c r="F51">
        <v>5.7147573846578599</v>
      </c>
      <c r="G51">
        <v>0.90797531604766801</v>
      </c>
      <c r="H51">
        <v>1.0814177989959699</v>
      </c>
      <c r="I51">
        <v>0.45019176602363598</v>
      </c>
      <c r="J51">
        <v>0.54750937223434404</v>
      </c>
      <c r="K51">
        <v>0.24001564085483601</v>
      </c>
      <c r="L51">
        <v>9.6581071615219102E-2</v>
      </c>
      <c r="M51">
        <v>2.6319556236267099</v>
      </c>
    </row>
    <row r="52" spans="1:13" x14ac:dyDescent="0.35">
      <c r="A52" t="str">
        <f>VLOOKUP(SUBSTITUTE(TRIM(B52),"&amp;","and"),codes!$B$3:$C$251,2,FALSE)</f>
        <v>JP</v>
      </c>
      <c r="B52" t="s">
        <v>1319</v>
      </c>
      <c r="C52">
        <v>51</v>
      </c>
      <c r="D52">
        <v>5.9200000762939498</v>
      </c>
      <c r="E52">
        <v>5.9907194446027301</v>
      </c>
      <c r="F52">
        <v>5.8492807079851596</v>
      </c>
      <c r="G52">
        <v>1.41691517829895</v>
      </c>
      <c r="H52">
        <v>1.4363378286361701</v>
      </c>
      <c r="I52">
        <v>0.91347587108612105</v>
      </c>
      <c r="J52">
        <v>0.50562554597854603</v>
      </c>
      <c r="K52">
        <v>0.12057276815176</v>
      </c>
      <c r="L52">
        <v>0.163760736584663</v>
      </c>
      <c r="M52">
        <v>1.3632235527038601</v>
      </c>
    </row>
    <row r="53" spans="1:13" x14ac:dyDescent="0.35">
      <c r="A53" t="str">
        <f>VLOOKUP(SUBSTITUTE(TRIM(B53),"&amp;","and"),codes!$B$3:$C$251,2,FALSE)</f>
        <v>LT</v>
      </c>
      <c r="B53" t="s">
        <v>1320</v>
      </c>
      <c r="C53">
        <v>52</v>
      </c>
      <c r="D53">
        <v>5.90199995040894</v>
      </c>
      <c r="E53">
        <v>5.9826696413755398</v>
      </c>
      <c r="F53">
        <v>5.8213302594423304</v>
      </c>
      <c r="G53">
        <v>1.3145823478698699</v>
      </c>
      <c r="H53">
        <v>1.47351610660553</v>
      </c>
      <c r="I53">
        <v>0.62894994020462003</v>
      </c>
      <c r="J53">
        <v>0.23423178493976601</v>
      </c>
      <c r="K53">
        <v>1.0164656676352E-2</v>
      </c>
      <c r="L53">
        <v>1.18656428530812E-2</v>
      </c>
      <c r="M53">
        <v>2.2284405231475799</v>
      </c>
    </row>
    <row r="54" spans="1:13" x14ac:dyDescent="0.35">
      <c r="A54" t="str">
        <f>VLOOKUP(SUBSTITUTE(TRIM(B54),"&amp;","and"),codes!$B$3:$C$251,2,FALSE)</f>
        <v>DZ</v>
      </c>
      <c r="B54" t="s">
        <v>1321</v>
      </c>
      <c r="C54">
        <v>53</v>
      </c>
      <c r="D54">
        <v>5.8720002174377397</v>
      </c>
      <c r="E54">
        <v>5.9782864336669403</v>
      </c>
      <c r="F54">
        <v>5.7657140012085399</v>
      </c>
      <c r="G54">
        <v>1.09186446666718</v>
      </c>
      <c r="H54">
        <v>1.1462174654007</v>
      </c>
      <c r="I54">
        <v>0.61758464574813798</v>
      </c>
      <c r="J54">
        <v>0.23333580791950201</v>
      </c>
      <c r="K54">
        <v>6.9436646997928606E-2</v>
      </c>
      <c r="L54">
        <v>0.14609611034393299</v>
      </c>
      <c r="M54">
        <v>2.5676038265228298</v>
      </c>
    </row>
    <row r="55" spans="1:13" x14ac:dyDescent="0.35">
      <c r="A55" t="str">
        <f>VLOOKUP(SUBSTITUTE(TRIM(B55),"&amp;","and"),codes!$B$3:$C$251,2,FALSE)</f>
        <v>LV</v>
      </c>
      <c r="B55" t="s">
        <v>1322</v>
      </c>
      <c r="C55">
        <v>54</v>
      </c>
      <c r="D55">
        <v>5.8499999046325701</v>
      </c>
      <c r="E55">
        <v>5.9202635382115796</v>
      </c>
      <c r="F55">
        <v>5.77973627105355</v>
      </c>
      <c r="G55">
        <v>1.26074862480164</v>
      </c>
      <c r="H55">
        <v>1.4047149419784499</v>
      </c>
      <c r="I55">
        <v>0.63856697082519498</v>
      </c>
      <c r="J55">
        <v>0.32570791244506803</v>
      </c>
      <c r="K55">
        <v>0.153074786067009</v>
      </c>
      <c r="L55">
        <v>7.3842726647853907E-2</v>
      </c>
      <c r="M55">
        <v>1.9936552047729501</v>
      </c>
    </row>
    <row r="56" spans="1:13" x14ac:dyDescent="0.35">
      <c r="A56" t="str">
        <f>VLOOKUP(SUBSTITUTE(TRIM(B56),"&amp;","and"),codes!$B$3:$C$251,2,FALSE)</f>
        <v>KR</v>
      </c>
      <c r="B56" t="s">
        <v>1228</v>
      </c>
      <c r="C56">
        <v>55</v>
      </c>
      <c r="D56">
        <v>5.8379998207092303</v>
      </c>
      <c r="E56">
        <v>5.9225590282678597</v>
      </c>
      <c r="F56">
        <v>5.7534406131506</v>
      </c>
      <c r="G56">
        <v>1.40167844295502</v>
      </c>
      <c r="H56">
        <v>1.12827444076538</v>
      </c>
      <c r="I56">
        <v>0.90021407604217496</v>
      </c>
      <c r="J56">
        <v>0.25792166590690602</v>
      </c>
      <c r="K56">
        <v>0.20667436718940699</v>
      </c>
      <c r="L56">
        <v>6.3282668590545696E-2</v>
      </c>
      <c r="M56">
        <v>1.8803780078887899</v>
      </c>
    </row>
    <row r="57" spans="1:13" x14ac:dyDescent="0.35">
      <c r="A57" t="str">
        <f>VLOOKUP(SUBSTITUTE(TRIM(B57),"&amp;","and"),codes!$B$3:$C$251,2,FALSE)</f>
        <v>MD</v>
      </c>
      <c r="B57" t="s">
        <v>1323</v>
      </c>
      <c r="C57">
        <v>56</v>
      </c>
      <c r="D57">
        <v>5.8379998207092303</v>
      </c>
      <c r="E57">
        <v>5.90837083846331</v>
      </c>
      <c r="F57">
        <v>5.7676288029551497</v>
      </c>
      <c r="G57">
        <v>0.728870630264282</v>
      </c>
      <c r="H57">
        <v>1.25182557106018</v>
      </c>
      <c r="I57">
        <v>0.58946520090103105</v>
      </c>
      <c r="J57">
        <v>0.24072904884815199</v>
      </c>
      <c r="K57">
        <v>0.208779126405716</v>
      </c>
      <c r="L57">
        <v>1.00912861526012E-2</v>
      </c>
      <c r="M57">
        <v>2.8078083992004399</v>
      </c>
    </row>
    <row r="58" spans="1:13" x14ac:dyDescent="0.35">
      <c r="A58" t="str">
        <f>VLOOKUP(SUBSTITUTE(TRIM(B58),"&amp;","and"),codes!$B$3:$C$251,2,FALSE)</f>
        <v>RO</v>
      </c>
      <c r="B58" t="s">
        <v>1324</v>
      </c>
      <c r="C58">
        <v>57</v>
      </c>
      <c r="D58">
        <v>5.8249998092651403</v>
      </c>
      <c r="E58">
        <v>5.9196941567957397</v>
      </c>
      <c r="F58">
        <v>5.7303054617345301</v>
      </c>
      <c r="G58">
        <v>1.21768391132355</v>
      </c>
      <c r="H58">
        <v>1.15009129047394</v>
      </c>
      <c r="I58">
        <v>0.68515831232070901</v>
      </c>
      <c r="J58">
        <v>0.45700374245643599</v>
      </c>
      <c r="K58">
        <v>0.133519917726517</v>
      </c>
      <c r="L58">
        <v>4.3879006989300303E-3</v>
      </c>
      <c r="M58">
        <v>2.1768314838409402</v>
      </c>
    </row>
    <row r="59" spans="1:13" x14ac:dyDescent="0.35">
      <c r="A59" t="str">
        <f>VLOOKUP(SUBSTITUTE(TRIM(B59),"&amp;","and"),codes!$B$3:$C$251,2,FALSE)</f>
        <v>BO</v>
      </c>
      <c r="B59" t="s">
        <v>1325</v>
      </c>
      <c r="C59">
        <v>58</v>
      </c>
      <c r="D59">
        <v>5.8229999542236301</v>
      </c>
      <c r="E59">
        <v>5.9039769025147004</v>
      </c>
      <c r="F59">
        <v>5.7420230059325696</v>
      </c>
      <c r="G59">
        <v>0.83375656604766801</v>
      </c>
      <c r="H59">
        <v>1.2276190519332899</v>
      </c>
      <c r="I59">
        <v>0.47363024950027499</v>
      </c>
      <c r="J59">
        <v>0.55873292684555098</v>
      </c>
      <c r="K59">
        <v>0.22556072473526001</v>
      </c>
      <c r="L59">
        <v>6.0477726161479901E-2</v>
      </c>
      <c r="M59">
        <v>2.4432790279388401</v>
      </c>
    </row>
    <row r="60" spans="1:13" x14ac:dyDescent="0.35">
      <c r="A60" t="str">
        <f>VLOOKUP(SUBSTITUTE(TRIM(B60),"&amp;","and"),codes!$B$3:$C$251,2,FALSE)</f>
        <v>TM</v>
      </c>
      <c r="B60" t="s">
        <v>1326</v>
      </c>
      <c r="C60">
        <v>59</v>
      </c>
      <c r="D60">
        <v>5.82200002670288</v>
      </c>
      <c r="E60">
        <v>5.8851808755099801</v>
      </c>
      <c r="F60">
        <v>5.7588191778957798</v>
      </c>
      <c r="G60">
        <v>1.13077676296234</v>
      </c>
      <c r="H60">
        <v>1.4931491613388099</v>
      </c>
      <c r="I60">
        <v>0.437726080417633</v>
      </c>
      <c r="J60">
        <v>0.41827192902565002</v>
      </c>
      <c r="K60">
        <v>0.24992498755455</v>
      </c>
      <c r="L60">
        <v>0.259270340204239</v>
      </c>
      <c r="M60">
        <v>1.8329098224639899</v>
      </c>
    </row>
    <row r="61" spans="1:13" x14ac:dyDescent="0.35">
      <c r="A61" t="str">
        <f>VLOOKUP(SUBSTITUTE(TRIM(B61),"&amp;","and"),codes!$B$3:$C$251,2,FALSE)</f>
        <v>KZ</v>
      </c>
      <c r="B61" t="s">
        <v>1327</v>
      </c>
      <c r="C61">
        <v>60</v>
      </c>
      <c r="D61">
        <v>5.8189997673034703</v>
      </c>
      <c r="E61">
        <v>5.9036417746543899</v>
      </c>
      <c r="F61">
        <v>5.7343577599525499</v>
      </c>
      <c r="G61">
        <v>1.28455626964569</v>
      </c>
      <c r="H61">
        <v>1.3843690156936601</v>
      </c>
      <c r="I61">
        <v>0.60604155063629195</v>
      </c>
      <c r="J61">
        <v>0.437454283237457</v>
      </c>
      <c r="K61">
        <v>0.20196442306041701</v>
      </c>
      <c r="L61">
        <v>0.119282886385918</v>
      </c>
      <c r="M61">
        <v>1.7848925590515099</v>
      </c>
    </row>
    <row r="62" spans="1:13" x14ac:dyDescent="0.35">
      <c r="A62" t="str">
        <f>VLOOKUP(SUBSTITUTE(TRIM(B62),"&amp;","and"),codes!$B$3:$C$251,2,FALSE)</f>
        <v>CY</v>
      </c>
      <c r="B62" t="s">
        <v>1331</v>
      </c>
      <c r="C62">
        <v>61</v>
      </c>
      <c r="D62">
        <v>5.8099999427795401</v>
      </c>
      <c r="E62">
        <v>5.8973664648830901</v>
      </c>
      <c r="F62">
        <v>5.7226334206759901</v>
      </c>
      <c r="G62">
        <v>1.3469113111496001</v>
      </c>
      <c r="H62">
        <v>1.1863033771514899</v>
      </c>
      <c r="I62">
        <v>0.83464723825454701</v>
      </c>
      <c r="J62">
        <v>0.47120362520217901</v>
      </c>
      <c r="K62">
        <v>0.266845703125</v>
      </c>
      <c r="L62">
        <v>0.15535335242748299</v>
      </c>
      <c r="M62">
        <v>1.5491576194763199</v>
      </c>
    </row>
    <row r="63" spans="1:13" x14ac:dyDescent="0.35">
      <c r="A63" t="str">
        <f>VLOOKUP(SUBSTITUTE(TRIM(B63),"&amp;","and"),codes!$B$3:$C$251,2,FALSE)</f>
        <v>SI</v>
      </c>
      <c r="B63" t="s">
        <v>1328</v>
      </c>
      <c r="C63">
        <v>62</v>
      </c>
      <c r="D63">
        <v>5.7579998970031703</v>
      </c>
      <c r="E63">
        <v>5.8422251600027097</v>
      </c>
      <c r="F63">
        <v>5.6737746340036397</v>
      </c>
      <c r="G63">
        <v>1.3412059545517001</v>
      </c>
      <c r="H63">
        <v>1.4525188207626301</v>
      </c>
      <c r="I63">
        <v>0.79082822799682595</v>
      </c>
      <c r="J63">
        <v>0.57257580757141102</v>
      </c>
      <c r="K63">
        <v>0.24264909327030201</v>
      </c>
      <c r="L63">
        <v>4.5128978788852699E-2</v>
      </c>
      <c r="M63">
        <v>1.3133172988891599</v>
      </c>
    </row>
    <row r="64" spans="1:13" x14ac:dyDescent="0.35">
      <c r="A64" t="str">
        <f>VLOOKUP(SUBSTITUTE(TRIM(B64),"&amp;","and"),codes!$B$3:$C$251,2,FALSE)</f>
        <v>PE</v>
      </c>
      <c r="B64" t="s">
        <v>1329</v>
      </c>
      <c r="C64">
        <v>63</v>
      </c>
      <c r="D64">
        <v>5.7150001525878897</v>
      </c>
      <c r="E64">
        <v>5.8119467785954502</v>
      </c>
      <c r="F64">
        <v>5.6180535265803302</v>
      </c>
      <c r="G64">
        <v>1.0352252721786499</v>
      </c>
      <c r="H64">
        <v>1.2187703847885101</v>
      </c>
      <c r="I64">
        <v>0.63016611337661699</v>
      </c>
      <c r="J64">
        <v>0.45000287890434298</v>
      </c>
      <c r="K64">
        <v>0.12681971490383101</v>
      </c>
      <c r="L64">
        <v>4.7049086540937403E-2</v>
      </c>
      <c r="M64">
        <v>2.2072694301605198</v>
      </c>
    </row>
    <row r="65" spans="1:13" x14ac:dyDescent="0.35">
      <c r="A65" t="str">
        <f>VLOOKUP(SUBSTITUTE(TRIM(B65),"&amp;","and"),codes!$B$3:$C$251,2,FALSE)</f>
        <v>MU</v>
      </c>
      <c r="B65" t="s">
        <v>1330</v>
      </c>
      <c r="C65">
        <v>64</v>
      </c>
      <c r="D65">
        <v>5.6290001869201696</v>
      </c>
      <c r="E65">
        <v>5.72986219167709</v>
      </c>
      <c r="F65">
        <v>5.5281381821632403</v>
      </c>
      <c r="G65">
        <v>1.1893955469131501</v>
      </c>
      <c r="H65">
        <v>1.20956099033356</v>
      </c>
      <c r="I65">
        <v>0.63800746202468905</v>
      </c>
      <c r="J65">
        <v>0.49124732613563499</v>
      </c>
      <c r="K65">
        <v>0.36093375086784402</v>
      </c>
      <c r="L65">
        <v>4.2181555181741701E-2</v>
      </c>
      <c r="M65">
        <v>1.6975839138030999</v>
      </c>
    </row>
    <row r="66" spans="1:13" x14ac:dyDescent="0.35">
      <c r="A66" t="str">
        <f>VLOOKUP(SUBSTITUTE(TRIM(B66),"&amp;","and"),codes!$B$3:$C$251,2,FALSE)</f>
        <v>CY</v>
      </c>
      <c r="B66" t="s">
        <v>1331</v>
      </c>
      <c r="C66">
        <v>65</v>
      </c>
      <c r="D66">
        <v>5.6209998130798304</v>
      </c>
      <c r="E66">
        <v>5.7146926993131597</v>
      </c>
      <c r="F66">
        <v>5.5273069268465003</v>
      </c>
      <c r="G66">
        <v>1.3559380769729601</v>
      </c>
      <c r="H66">
        <v>1.13136327266693</v>
      </c>
      <c r="I66">
        <v>0.84471470117569003</v>
      </c>
      <c r="J66">
        <v>0.35511153936386097</v>
      </c>
      <c r="K66">
        <v>0.27125430107116699</v>
      </c>
      <c r="L66">
        <v>4.1237976402044303E-2</v>
      </c>
      <c r="M66">
        <v>1.62124919891357</v>
      </c>
    </row>
    <row r="67" spans="1:13" x14ac:dyDescent="0.35">
      <c r="A67" t="str">
        <f>VLOOKUP(SUBSTITUTE(TRIM(B67),"&amp;","and"),codes!$B$3:$C$251,2,FALSE)</f>
        <v>EE</v>
      </c>
      <c r="B67" t="s">
        <v>1332</v>
      </c>
      <c r="C67">
        <v>66</v>
      </c>
      <c r="D67">
        <v>5.6110000610351598</v>
      </c>
      <c r="E67">
        <v>5.6881398741900897</v>
      </c>
      <c r="F67">
        <v>5.5338602478802201</v>
      </c>
      <c r="G67">
        <v>1.32087934017181</v>
      </c>
      <c r="H67">
        <v>1.4766710996627801</v>
      </c>
      <c r="I67">
        <v>0.695168316364288</v>
      </c>
      <c r="J67">
        <v>0.479131430387497</v>
      </c>
      <c r="K67">
        <v>9.8890811204910306E-2</v>
      </c>
      <c r="L67">
        <v>0.183248922228813</v>
      </c>
      <c r="M67">
        <v>1.3575086593627901</v>
      </c>
    </row>
    <row r="68" spans="1:13" x14ac:dyDescent="0.35">
      <c r="A68" t="str">
        <f>VLOOKUP(SUBSTITUTE(TRIM(B68),"&amp;","and"),codes!$B$3:$C$251,2,FALSE)</f>
        <v>BY</v>
      </c>
      <c r="B68" t="s">
        <v>1333</v>
      </c>
      <c r="C68">
        <v>67</v>
      </c>
      <c r="D68">
        <v>5.5689997673034703</v>
      </c>
      <c r="E68">
        <v>5.6461142440140204</v>
      </c>
      <c r="F68">
        <v>5.4918852905929096</v>
      </c>
      <c r="G68">
        <v>1.1565575599670399</v>
      </c>
      <c r="H68">
        <v>1.44494521617889</v>
      </c>
      <c r="I68">
        <v>0.63771426677703902</v>
      </c>
      <c r="J68">
        <v>0.29540026187896701</v>
      </c>
      <c r="K68">
        <v>0.15513750910759</v>
      </c>
      <c r="L68">
        <v>0.156313821673393</v>
      </c>
      <c r="M68">
        <v>1.72323298454285</v>
      </c>
    </row>
    <row r="69" spans="1:13" x14ac:dyDescent="0.35">
      <c r="A69" t="str">
        <f>VLOOKUP(SUBSTITUTE(TRIM(B69),"&amp;","and"),codes!$B$3:$C$251,2,FALSE)</f>
        <v>LY</v>
      </c>
      <c r="B69" t="s">
        <v>1334</v>
      </c>
      <c r="C69">
        <v>68</v>
      </c>
      <c r="D69">
        <v>5.5250000953674299</v>
      </c>
      <c r="E69">
        <v>5.6769538068771404</v>
      </c>
      <c r="F69">
        <v>5.37304638385773</v>
      </c>
      <c r="G69">
        <v>1.1018030643463099</v>
      </c>
      <c r="H69">
        <v>1.3575643301010101</v>
      </c>
      <c r="I69">
        <v>0.52016901969909701</v>
      </c>
      <c r="J69">
        <v>0.46573323011398299</v>
      </c>
      <c r="K69">
        <v>0.15207366645336201</v>
      </c>
      <c r="L69">
        <v>9.2610210180282607E-2</v>
      </c>
      <c r="M69">
        <v>1.83501124382019</v>
      </c>
    </row>
    <row r="70" spans="1:13" x14ac:dyDescent="0.35">
      <c r="A70" t="str">
        <f>VLOOKUP(SUBSTITUTE(TRIM(B70),"&amp;","and"),codes!$B$3:$C$251,2,FALSE)</f>
        <v>TR</v>
      </c>
      <c r="B70" t="s">
        <v>1335</v>
      </c>
      <c r="C70">
        <v>69</v>
      </c>
      <c r="D70">
        <v>5.5</v>
      </c>
      <c r="E70">
        <v>5.5948649632930803</v>
      </c>
      <c r="F70">
        <v>5.4051350367069197</v>
      </c>
      <c r="G70">
        <v>1.19827437400818</v>
      </c>
      <c r="H70">
        <v>1.3377531766891499</v>
      </c>
      <c r="I70">
        <v>0.63760560750961304</v>
      </c>
      <c r="J70">
        <v>0.30074059963226302</v>
      </c>
      <c r="K70">
        <v>4.6693041920661899E-2</v>
      </c>
      <c r="L70">
        <v>9.9671579897403703E-2</v>
      </c>
      <c r="M70">
        <v>1.87927794456482</v>
      </c>
    </row>
    <row r="71" spans="1:13" x14ac:dyDescent="0.35">
      <c r="A71" t="str">
        <f>VLOOKUP(SUBSTITUTE(TRIM(B71),"&amp;","and"),codes!$B$3:$C$251,2,FALSE)</f>
        <v>PY</v>
      </c>
      <c r="B71" t="s">
        <v>1336</v>
      </c>
      <c r="C71">
        <v>70</v>
      </c>
      <c r="D71">
        <v>5.4930000305175799</v>
      </c>
      <c r="E71">
        <v>5.5773812696337703</v>
      </c>
      <c r="F71">
        <v>5.4086187914013903</v>
      </c>
      <c r="G71">
        <v>0.93253731727600098</v>
      </c>
      <c r="H71">
        <v>1.50728487968445</v>
      </c>
      <c r="I71">
        <v>0.57925069332122803</v>
      </c>
      <c r="J71">
        <v>0.47350779175758401</v>
      </c>
      <c r="K71">
        <v>0.22415065765380901</v>
      </c>
      <c r="L71">
        <v>9.1065913438796997E-2</v>
      </c>
      <c r="M71">
        <v>1.6853334903717001</v>
      </c>
    </row>
    <row r="72" spans="1:13" x14ac:dyDescent="0.35">
      <c r="A72" t="str">
        <f>VLOOKUP(SUBSTITUTE(TRIM(B72),"&amp;","and"),codes!$B$3:$C$251,2,FALSE)</f>
        <v>HK</v>
      </c>
      <c r="B72" t="s">
        <v>1415</v>
      </c>
      <c r="C72">
        <v>71</v>
      </c>
      <c r="D72">
        <v>5.4720001220703098</v>
      </c>
      <c r="E72">
        <v>5.5495941731333698</v>
      </c>
      <c r="F72">
        <v>5.3944060710072499</v>
      </c>
      <c r="G72">
        <v>1.55167484283447</v>
      </c>
      <c r="H72">
        <v>1.2627909183502199</v>
      </c>
      <c r="I72">
        <v>0.943062424659729</v>
      </c>
      <c r="J72">
        <v>0.49096864461898798</v>
      </c>
      <c r="K72">
        <v>0.37446579337120101</v>
      </c>
      <c r="L72">
        <v>0.29393374919891402</v>
      </c>
      <c r="M72">
        <v>0.55463314056396495</v>
      </c>
    </row>
    <row r="73" spans="1:13" x14ac:dyDescent="0.35">
      <c r="A73" t="str">
        <f>VLOOKUP(SUBSTITUTE(TRIM(B73),"&amp;","and"),codes!$B$3:$C$251,2,FALSE)</f>
        <v>PH</v>
      </c>
      <c r="B73" t="s">
        <v>1337</v>
      </c>
      <c r="C73">
        <v>72</v>
      </c>
      <c r="D73">
        <v>5.4299998283386204</v>
      </c>
      <c r="E73">
        <v>5.5453350542485698</v>
      </c>
      <c r="F73">
        <v>5.3146646024286701</v>
      </c>
      <c r="G73">
        <v>0.85769921541214</v>
      </c>
      <c r="H73">
        <v>1.25391757488251</v>
      </c>
      <c r="I73">
        <v>0.46800905466079701</v>
      </c>
      <c r="J73">
        <v>0.58521467447280895</v>
      </c>
      <c r="K73">
        <v>0.193513423204422</v>
      </c>
      <c r="L73">
        <v>9.9331893026828794E-2</v>
      </c>
      <c r="M73">
        <v>1.9726047515869101</v>
      </c>
    </row>
    <row r="74" spans="1:13" x14ac:dyDescent="0.35">
      <c r="A74" t="str">
        <f>VLOOKUP(SUBSTITUTE(TRIM(B74),"&amp;","and"),codes!$B$3:$C$251,2,FALSE)</f>
        <v>RS</v>
      </c>
      <c r="B74" t="s">
        <v>1338</v>
      </c>
      <c r="C74">
        <v>73</v>
      </c>
      <c r="D74">
        <v>5.3949999809265101</v>
      </c>
      <c r="E74">
        <v>5.4915696561336498</v>
      </c>
      <c r="F74">
        <v>5.2984303057193802</v>
      </c>
      <c r="G74">
        <v>1.0693175792694101</v>
      </c>
      <c r="H74">
        <v>1.25818979740143</v>
      </c>
      <c r="I74">
        <v>0.65078467130661</v>
      </c>
      <c r="J74">
        <v>0.20871552824974099</v>
      </c>
      <c r="K74">
        <v>0.22012588381767301</v>
      </c>
      <c r="L74">
        <v>4.0903780609369299E-2</v>
      </c>
      <c r="M74">
        <v>1.9470844268798799</v>
      </c>
    </row>
    <row r="75" spans="1:13" x14ac:dyDescent="0.35">
      <c r="A75" t="str">
        <f>VLOOKUP(SUBSTITUTE(TRIM(B75),"&amp;","and"),codes!$B$3:$C$251,2,FALSE)</f>
        <v>JO</v>
      </c>
      <c r="B75" t="s">
        <v>1339</v>
      </c>
      <c r="C75">
        <v>74</v>
      </c>
      <c r="D75">
        <v>5.3359999656677202</v>
      </c>
      <c r="E75">
        <v>5.4484100224077698</v>
      </c>
      <c r="F75">
        <v>5.2235899089276803</v>
      </c>
      <c r="G75">
        <v>0.99101239442825295</v>
      </c>
      <c r="H75">
        <v>1.2390888929367101</v>
      </c>
      <c r="I75">
        <v>0.60459005832672097</v>
      </c>
      <c r="J75">
        <v>0.41842114925384499</v>
      </c>
      <c r="K75">
        <v>0.172170460224152</v>
      </c>
      <c r="L75">
        <v>0.11980327218771</v>
      </c>
      <c r="M75">
        <v>1.79117655754089</v>
      </c>
    </row>
    <row r="76" spans="1:13" x14ac:dyDescent="0.35">
      <c r="A76" t="str">
        <f>VLOOKUP(SUBSTITUTE(TRIM(B76),"&amp;","and"),codes!$B$3:$C$251,2,FALSE)</f>
        <v>HU</v>
      </c>
      <c r="B76" t="s">
        <v>1340</v>
      </c>
      <c r="C76">
        <v>75</v>
      </c>
      <c r="D76">
        <v>5.3239998817443803</v>
      </c>
      <c r="E76">
        <v>5.4030397091805904</v>
      </c>
      <c r="F76">
        <v>5.24496005430818</v>
      </c>
      <c r="G76">
        <v>1.2860119342803999</v>
      </c>
      <c r="H76">
        <v>1.34313309192657</v>
      </c>
      <c r="I76">
        <v>0.687763452529907</v>
      </c>
      <c r="J76">
        <v>0.17586351931095101</v>
      </c>
      <c r="K76">
        <v>7.84016624093056E-2</v>
      </c>
      <c r="L76">
        <v>3.66369374096394E-2</v>
      </c>
      <c r="M76">
        <v>1.71645927429199</v>
      </c>
    </row>
    <row r="77" spans="1:13" x14ac:dyDescent="0.35">
      <c r="A77" t="str">
        <f>VLOOKUP(SUBSTITUTE(TRIM(B77),"&amp;","and"),codes!$B$3:$C$251,2,FALSE)</f>
        <v>JM</v>
      </c>
      <c r="B77" t="s">
        <v>1341</v>
      </c>
      <c r="C77">
        <v>76</v>
      </c>
      <c r="D77">
        <v>5.3109998703002903</v>
      </c>
      <c r="E77">
        <v>5.5813987284898801</v>
      </c>
      <c r="F77">
        <v>5.0406010121107103</v>
      </c>
      <c r="G77">
        <v>0.92557930946350098</v>
      </c>
      <c r="H77">
        <v>1.3682180643081701</v>
      </c>
      <c r="I77">
        <v>0.64102238416671797</v>
      </c>
      <c r="J77">
        <v>0.47430723905563399</v>
      </c>
      <c r="K77">
        <v>0.23381833732128099</v>
      </c>
      <c r="L77">
        <v>5.5267781019210802E-2</v>
      </c>
      <c r="M77">
        <v>1.61232566833496</v>
      </c>
    </row>
    <row r="78" spans="1:13" x14ac:dyDescent="0.35">
      <c r="A78" t="str">
        <f>VLOOKUP(SUBSTITUTE(TRIM(B78),"&amp;","and"),codes!$B$3:$C$251,2,FALSE)</f>
        <v>HR</v>
      </c>
      <c r="B78" t="s">
        <v>1342</v>
      </c>
      <c r="C78">
        <v>77</v>
      </c>
      <c r="D78">
        <v>5.2930002212524396</v>
      </c>
      <c r="E78">
        <v>5.3917772045731498</v>
      </c>
      <c r="F78">
        <v>5.1942232379317304</v>
      </c>
      <c r="G78">
        <v>1.22255623340607</v>
      </c>
      <c r="H78">
        <v>0.96798300743103005</v>
      </c>
      <c r="I78">
        <v>0.701288521289825</v>
      </c>
      <c r="J78">
        <v>0.25577229261398299</v>
      </c>
      <c r="K78">
        <v>0.24800297617912301</v>
      </c>
      <c r="L78">
        <v>4.3103110045194598E-2</v>
      </c>
      <c r="M78">
        <v>1.85449242591858</v>
      </c>
    </row>
    <row r="79" spans="1:13" x14ac:dyDescent="0.35">
      <c r="A79" t="str">
        <f>VLOOKUP(SUBSTITUTE(TRIM(B79),"&amp;","and"),codes!$B$3:$C$251,2,FALSE)</f>
        <v>CN</v>
      </c>
      <c r="B79" t="s">
        <v>1343</v>
      </c>
      <c r="C79">
        <v>79</v>
      </c>
      <c r="D79">
        <v>5.2729997634887704</v>
      </c>
      <c r="E79">
        <v>5.3192780897766303</v>
      </c>
      <c r="F79">
        <v>5.2267214372008999</v>
      </c>
      <c r="G79">
        <v>1.08116579055786</v>
      </c>
      <c r="H79">
        <v>1.1608374118804901</v>
      </c>
      <c r="I79">
        <v>0.74141550064086903</v>
      </c>
      <c r="J79">
        <v>0.47278770804405201</v>
      </c>
      <c r="K79">
        <v>2.8806841000914601E-2</v>
      </c>
      <c r="L79">
        <v>2.2794274613261199E-2</v>
      </c>
      <c r="M79">
        <v>1.7649385929107699</v>
      </c>
    </row>
    <row r="80" spans="1:13" x14ac:dyDescent="0.35">
      <c r="A80" t="str">
        <f>VLOOKUP(SUBSTITUTE(TRIM(B80),"&amp;","and"),codes!$B$3:$C$251,2,FALSE)</f>
        <v>PK</v>
      </c>
      <c r="B80" t="s">
        <v>1344</v>
      </c>
      <c r="C80">
        <v>80</v>
      </c>
      <c r="D80">
        <v>5.2690000534057599</v>
      </c>
      <c r="E80">
        <v>5.3599836413562301</v>
      </c>
      <c r="F80">
        <v>5.1780164654552898</v>
      </c>
      <c r="G80">
        <v>0.72688353061676003</v>
      </c>
      <c r="H80">
        <v>0.672690689563751</v>
      </c>
      <c r="I80">
        <v>0.40204778313636802</v>
      </c>
      <c r="J80">
        <v>0.23521526157855999</v>
      </c>
      <c r="K80">
        <v>0.31544601917266801</v>
      </c>
      <c r="L80">
        <v>0.124348066747189</v>
      </c>
      <c r="M80">
        <v>2.7924892902374299</v>
      </c>
    </row>
    <row r="81" spans="1:13" x14ac:dyDescent="0.35">
      <c r="A81" t="str">
        <f>VLOOKUP(SUBSTITUTE(TRIM(B81),"&amp;","and"),codes!$B$3:$C$251,2,FALSE)</f>
        <v>ID</v>
      </c>
      <c r="B81" t="s">
        <v>1345</v>
      </c>
      <c r="C81">
        <v>81</v>
      </c>
      <c r="D81">
        <v>5.2620000839233398</v>
      </c>
      <c r="E81">
        <v>5.3528885981440499</v>
      </c>
      <c r="F81">
        <v>5.1711115697026298</v>
      </c>
      <c r="G81">
        <v>0.99553859233856201</v>
      </c>
      <c r="H81">
        <v>1.2744446992874101</v>
      </c>
      <c r="I81">
        <v>0.492345720529556</v>
      </c>
      <c r="J81">
        <v>0.44332346320152299</v>
      </c>
      <c r="K81">
        <v>0.61170458793640103</v>
      </c>
      <c r="L81">
        <v>1.5317135490477101E-2</v>
      </c>
      <c r="M81">
        <v>1.42947697639465</v>
      </c>
    </row>
    <row r="82" spans="1:13" x14ac:dyDescent="0.35">
      <c r="A82" t="str">
        <f>VLOOKUP(SUBSTITUTE(TRIM(B82),"&amp;","and"),codes!$B$3:$C$251,2,FALSE)</f>
        <v>VE</v>
      </c>
      <c r="B82" t="s">
        <v>1346</v>
      </c>
      <c r="C82">
        <v>82</v>
      </c>
      <c r="D82">
        <v>5.25</v>
      </c>
      <c r="E82">
        <v>5.3700319455564003</v>
      </c>
      <c r="F82">
        <v>5.1299680544435997</v>
      </c>
      <c r="G82">
        <v>1.1284312009811399</v>
      </c>
      <c r="H82">
        <v>1.4313375949859599</v>
      </c>
      <c r="I82">
        <v>0.61714422702789296</v>
      </c>
      <c r="J82">
        <v>0.153997123241425</v>
      </c>
      <c r="K82">
        <v>6.5019629895687103E-2</v>
      </c>
      <c r="L82">
        <v>6.4491122961044298E-2</v>
      </c>
      <c r="M82">
        <v>1.7894637584686299</v>
      </c>
    </row>
    <row r="83" spans="1:13" x14ac:dyDescent="0.35">
      <c r="A83" t="str">
        <f>VLOOKUP(SUBSTITUTE(TRIM(B83),"&amp;","and"),codes!$B$3:$C$251,2,FALSE)</f>
        <v>ME</v>
      </c>
      <c r="B83" t="s">
        <v>1347</v>
      </c>
      <c r="C83">
        <v>83</v>
      </c>
      <c r="D83">
        <v>5.23699998855591</v>
      </c>
      <c r="E83">
        <v>5.3410444405674902</v>
      </c>
      <c r="F83">
        <v>5.13295553654432</v>
      </c>
      <c r="G83">
        <v>1.1211290359497099</v>
      </c>
      <c r="H83">
        <v>1.23837649822235</v>
      </c>
      <c r="I83">
        <v>0.66746467351913497</v>
      </c>
      <c r="J83">
        <v>0.19498905539512601</v>
      </c>
      <c r="K83">
        <v>0.19791102409362801</v>
      </c>
      <c r="L83">
        <v>8.8174194097518893E-2</v>
      </c>
      <c r="M83">
        <v>1.72919154167175</v>
      </c>
    </row>
    <row r="84" spans="1:13" x14ac:dyDescent="0.35">
      <c r="A84" t="str">
        <f>VLOOKUP(SUBSTITUTE(TRIM(B84),"&amp;","and"),codes!$B$3:$C$251,2,FALSE)</f>
        <v>MA</v>
      </c>
      <c r="B84" t="s">
        <v>1348</v>
      </c>
      <c r="C84">
        <v>84</v>
      </c>
      <c r="D84">
        <v>5.2350001335143999</v>
      </c>
      <c r="E84">
        <v>5.31834096476436</v>
      </c>
      <c r="F84">
        <v>5.1516593022644503</v>
      </c>
      <c r="G84">
        <v>0.87811458110809304</v>
      </c>
      <c r="H84">
        <v>0.77486443519592296</v>
      </c>
      <c r="I84">
        <v>0.59771066904068004</v>
      </c>
      <c r="J84">
        <v>0.40815833210945102</v>
      </c>
      <c r="K84">
        <v>3.2209955155849498E-2</v>
      </c>
      <c r="L84">
        <v>8.7763182818889604E-2</v>
      </c>
      <c r="M84">
        <v>2.4561893939971902</v>
      </c>
    </row>
    <row r="85" spans="1:13" x14ac:dyDescent="0.35">
      <c r="A85" t="str">
        <f>VLOOKUP(SUBSTITUTE(TRIM(B85),"&amp;","and"),codes!$B$3:$C$251,2,FALSE)</f>
        <v>AZ</v>
      </c>
      <c r="B85" t="s">
        <v>1349</v>
      </c>
      <c r="C85">
        <v>85</v>
      </c>
      <c r="D85">
        <v>5.2340002059936497</v>
      </c>
      <c r="E85">
        <v>5.2992865352332599</v>
      </c>
      <c r="F85">
        <v>5.1687138767540501</v>
      </c>
      <c r="G85">
        <v>1.1536017656326301</v>
      </c>
      <c r="H85">
        <v>1.15240025520325</v>
      </c>
      <c r="I85">
        <v>0.54077577590942405</v>
      </c>
      <c r="J85">
        <v>0.398155838251114</v>
      </c>
      <c r="K85">
        <v>4.5269340276718098E-2</v>
      </c>
      <c r="L85">
        <v>0.18098750710487399</v>
      </c>
      <c r="M85">
        <v>1.7624816894531199</v>
      </c>
    </row>
    <row r="86" spans="1:13" x14ac:dyDescent="0.35">
      <c r="A86" t="str">
        <f>VLOOKUP(SUBSTITUTE(TRIM(B86),"&amp;","and"),codes!$B$3:$C$251,2,FALSE)</f>
        <v>DO</v>
      </c>
      <c r="B86" t="s">
        <v>1350</v>
      </c>
      <c r="C86">
        <v>86</v>
      </c>
      <c r="D86">
        <v>5.2300000190734899</v>
      </c>
      <c r="E86">
        <v>5.3490608851611601</v>
      </c>
      <c r="F86">
        <v>5.1109391529858099</v>
      </c>
      <c r="G86">
        <v>1.07937383651733</v>
      </c>
      <c r="H86">
        <v>1.40241670608521</v>
      </c>
      <c r="I86">
        <v>0.57487374544143699</v>
      </c>
      <c r="J86">
        <v>0.55258983373642001</v>
      </c>
      <c r="K86">
        <v>0.18696784973144501</v>
      </c>
      <c r="L86">
        <v>0.113945253193378</v>
      </c>
      <c r="M86">
        <v>1.3194651603698699</v>
      </c>
    </row>
    <row r="87" spans="1:13" x14ac:dyDescent="0.35">
      <c r="A87" t="str">
        <f>VLOOKUP(SUBSTITUTE(TRIM(B87),"&amp;","and"),codes!$B$3:$C$251,2,FALSE)</f>
        <v>GR</v>
      </c>
      <c r="B87" t="s">
        <v>1351</v>
      </c>
      <c r="C87">
        <v>87</v>
      </c>
      <c r="D87">
        <v>5.2270002365112296</v>
      </c>
      <c r="E87">
        <v>5.3252461694180999</v>
      </c>
      <c r="F87">
        <v>5.1287543036043601</v>
      </c>
      <c r="G87">
        <v>1.2894874811172501</v>
      </c>
      <c r="H87">
        <v>1.2394145727157599</v>
      </c>
      <c r="I87">
        <v>0.81019890308380105</v>
      </c>
      <c r="J87">
        <v>9.5731250941753401E-2</v>
      </c>
      <c r="K87">
        <v>0</v>
      </c>
      <c r="L87">
        <v>4.3289776891469997E-2</v>
      </c>
      <c r="M87">
        <v>1.7492215633392301</v>
      </c>
    </row>
    <row r="88" spans="1:13" x14ac:dyDescent="0.35">
      <c r="A88" t="str">
        <f>VLOOKUP(SUBSTITUTE(TRIM(B88),"&amp;","and"),codes!$B$3:$C$251,2,FALSE)</f>
        <v>LB</v>
      </c>
      <c r="B88" t="s">
        <v>1352</v>
      </c>
      <c r="C88">
        <v>88</v>
      </c>
      <c r="D88">
        <v>5.2249999046325701</v>
      </c>
      <c r="E88">
        <v>5.3188822884857698</v>
      </c>
      <c r="F88">
        <v>5.1311175207793696</v>
      </c>
      <c r="G88">
        <v>1.0749875307083101</v>
      </c>
      <c r="H88">
        <v>1.1296242475509599</v>
      </c>
      <c r="I88">
        <v>0.73508107662200906</v>
      </c>
      <c r="J88">
        <v>0.288515985012054</v>
      </c>
      <c r="K88">
        <v>0.26445075869560197</v>
      </c>
      <c r="L88">
        <v>3.7513829767704003E-2</v>
      </c>
      <c r="M88">
        <v>1.69507384300232</v>
      </c>
    </row>
    <row r="89" spans="1:13" x14ac:dyDescent="0.35">
      <c r="A89" t="str">
        <f>VLOOKUP(SUBSTITUTE(TRIM(B89),"&amp;","and"),codes!$B$3:$C$251,2,FALSE)</f>
        <v>PT</v>
      </c>
      <c r="B89" t="s">
        <v>1353</v>
      </c>
      <c r="C89">
        <v>89</v>
      </c>
      <c r="D89">
        <v>5.1950001716613796</v>
      </c>
      <c r="E89">
        <v>5.2850417330861097</v>
      </c>
      <c r="F89">
        <v>5.1049586102366504</v>
      </c>
      <c r="G89">
        <v>1.3151752948761</v>
      </c>
      <c r="H89">
        <v>1.36704301834106</v>
      </c>
      <c r="I89">
        <v>0.79584354162216198</v>
      </c>
      <c r="J89">
        <v>0.49846529960632302</v>
      </c>
      <c r="K89">
        <v>9.5102712512016296E-2</v>
      </c>
      <c r="L89">
        <v>1.5869451686739901E-2</v>
      </c>
      <c r="M89">
        <v>1.10768270492554</v>
      </c>
    </row>
    <row r="90" spans="1:13" x14ac:dyDescent="0.35">
      <c r="A90" t="str">
        <f>VLOOKUP(SUBSTITUTE(TRIM(B90),"&amp;","and"),codes!$B$3:$C$251,2,FALSE)</f>
        <v>BA</v>
      </c>
      <c r="B90" t="s">
        <v>1354</v>
      </c>
      <c r="C90">
        <v>90</v>
      </c>
      <c r="D90">
        <v>5.1820001602172896</v>
      </c>
      <c r="E90">
        <v>5.27633568674326</v>
      </c>
      <c r="F90">
        <v>5.0876646336913103</v>
      </c>
      <c r="G90">
        <v>0.98240941762924205</v>
      </c>
      <c r="H90">
        <v>1.0693359375</v>
      </c>
      <c r="I90">
        <v>0.705186307430267</v>
      </c>
      <c r="J90">
        <v>0.204403176903725</v>
      </c>
      <c r="K90">
        <v>0.32886749505996699</v>
      </c>
      <c r="L90">
        <v>0</v>
      </c>
      <c r="M90">
        <v>1.89217257499695</v>
      </c>
    </row>
    <row r="91" spans="1:13" x14ac:dyDescent="0.35">
      <c r="A91" t="str">
        <f>VLOOKUP(SUBSTITUTE(TRIM(B91),"&amp;","and"),codes!$B$3:$C$251,2,FALSE)</f>
        <v>HN</v>
      </c>
      <c r="B91" t="s">
        <v>1355</v>
      </c>
      <c r="C91">
        <v>91</v>
      </c>
      <c r="D91">
        <v>5.1810002326965297</v>
      </c>
      <c r="E91">
        <v>5.30158279687166</v>
      </c>
      <c r="F91">
        <v>5.0604176685214002</v>
      </c>
      <c r="G91">
        <v>0.73057311773300204</v>
      </c>
      <c r="H91">
        <v>1.1439449787139899</v>
      </c>
      <c r="I91">
        <v>0.582569479942322</v>
      </c>
      <c r="J91">
        <v>0.34807986021041898</v>
      </c>
      <c r="K91">
        <v>0.23618887364864299</v>
      </c>
      <c r="L91">
        <v>7.3345452547073406E-2</v>
      </c>
      <c r="M91">
        <v>2.0658111572265598</v>
      </c>
    </row>
    <row r="92" spans="1:13" x14ac:dyDescent="0.35">
      <c r="A92" t="str">
        <f>VLOOKUP(SUBSTITUTE(TRIM(B92),"&amp;","and"),codes!$B$3:$C$251,2,FALSE)</f>
        <v>MK</v>
      </c>
      <c r="B92" t="s">
        <v>1356</v>
      </c>
      <c r="C92">
        <v>92</v>
      </c>
      <c r="D92">
        <v>5.1750001907348597</v>
      </c>
      <c r="E92">
        <v>5.27217263966799</v>
      </c>
      <c r="F92">
        <v>5.0778277418017401</v>
      </c>
      <c r="G92">
        <v>1.0645779371261599</v>
      </c>
      <c r="H92">
        <v>1.2078930139541599</v>
      </c>
      <c r="I92">
        <v>0.64494818449020397</v>
      </c>
      <c r="J92">
        <v>0.32590597867965698</v>
      </c>
      <c r="K92">
        <v>0.25376096367835999</v>
      </c>
      <c r="L92">
        <v>6.0277793556451797E-2</v>
      </c>
      <c r="M92">
        <v>1.6174693107605</v>
      </c>
    </row>
    <row r="93" spans="1:13" x14ac:dyDescent="0.35">
      <c r="A93" t="str">
        <f>VLOOKUP(SUBSTITUTE(TRIM(B93),"&amp;","and"),codes!$B$3:$C$251,2,FALSE)</f>
        <v>SO</v>
      </c>
      <c r="B93" t="s">
        <v>1357</v>
      </c>
      <c r="C93">
        <v>93</v>
      </c>
      <c r="D93">
        <v>5.15100002288818</v>
      </c>
      <c r="E93">
        <v>5.2424837099015704</v>
      </c>
      <c r="F93">
        <v>5.0595163358748003</v>
      </c>
      <c r="G93">
        <v>2.2643184289336201E-2</v>
      </c>
      <c r="H93">
        <v>0.72115135192871105</v>
      </c>
      <c r="I93">
        <v>0.113989137113094</v>
      </c>
      <c r="J93">
        <v>0.60212695598602295</v>
      </c>
      <c r="K93">
        <v>0.29163131117820701</v>
      </c>
      <c r="L93">
        <v>0.28241032361984297</v>
      </c>
      <c r="M93">
        <v>3.1174845695495601</v>
      </c>
    </row>
    <row r="94" spans="1:13" x14ac:dyDescent="0.35">
      <c r="A94" t="str">
        <f>VLOOKUP(SUBSTITUTE(TRIM(B94),"&amp;","and"),codes!$B$3:$C$251,2,FALSE)</f>
        <v>VN</v>
      </c>
      <c r="B94" t="s">
        <v>1358</v>
      </c>
      <c r="C94">
        <v>94</v>
      </c>
      <c r="D94">
        <v>5.0739998817443803</v>
      </c>
      <c r="E94">
        <v>5.1472807645797696</v>
      </c>
      <c r="F94">
        <v>5.000718998909</v>
      </c>
      <c r="G94">
        <v>0.78854757547378496</v>
      </c>
      <c r="H94">
        <v>1.2774913311004601</v>
      </c>
      <c r="I94">
        <v>0.652168989181519</v>
      </c>
      <c r="J94">
        <v>0.57105559110641502</v>
      </c>
      <c r="K94">
        <v>0.234968051314354</v>
      </c>
      <c r="L94">
        <v>8.7633237242698697E-2</v>
      </c>
      <c r="M94">
        <v>1.46231865882874</v>
      </c>
    </row>
    <row r="95" spans="1:13" x14ac:dyDescent="0.35">
      <c r="A95" t="str">
        <f>VLOOKUP(SUBSTITUTE(TRIM(B95),"&amp;","and"),codes!$B$3:$C$251,2,FALSE)</f>
        <v>NG</v>
      </c>
      <c r="B95" t="s">
        <v>1359</v>
      </c>
      <c r="C95">
        <v>95</v>
      </c>
      <c r="D95">
        <v>5.0739998817443803</v>
      </c>
      <c r="E95">
        <v>5.2095001354813597</v>
      </c>
      <c r="F95">
        <v>4.9384996280074098</v>
      </c>
      <c r="G95">
        <v>0.78375625610351596</v>
      </c>
      <c r="H95">
        <v>1.21577048301697</v>
      </c>
      <c r="I95">
        <v>5.6915730237960802E-2</v>
      </c>
      <c r="J95">
        <v>0.39495256543159502</v>
      </c>
      <c r="K95">
        <v>0.23094719648361201</v>
      </c>
      <c r="L95">
        <v>2.61215660721064E-2</v>
      </c>
      <c r="M95">
        <v>2.3653905391693102</v>
      </c>
    </row>
    <row r="96" spans="1:13" x14ac:dyDescent="0.35">
      <c r="A96" t="str">
        <f>VLOOKUP(SUBSTITUTE(TRIM(B96),"&amp;","and"),codes!$B$3:$C$251,2,FALSE)</f>
        <v>TJ</v>
      </c>
      <c r="B96" t="s">
        <v>1360</v>
      </c>
      <c r="C96">
        <v>96</v>
      </c>
      <c r="D96">
        <v>5.0409998893737802</v>
      </c>
      <c r="E96">
        <v>5.1114255958795596</v>
      </c>
      <c r="F96">
        <v>4.9705741828679999</v>
      </c>
      <c r="G96">
        <v>0.524713635444641</v>
      </c>
      <c r="H96">
        <v>1.27146327495575</v>
      </c>
      <c r="I96">
        <v>0.52923512458801303</v>
      </c>
      <c r="J96">
        <v>0.47156670689582803</v>
      </c>
      <c r="K96">
        <v>0.24899764358997301</v>
      </c>
      <c r="L96">
        <v>0.14637714624404899</v>
      </c>
      <c r="M96">
        <v>1.84904932975769</v>
      </c>
    </row>
    <row r="97" spans="1:13" x14ac:dyDescent="0.35">
      <c r="A97" t="str">
        <f>VLOOKUP(SUBSTITUTE(TRIM(B97),"&amp;","and"),codes!$B$3:$C$251,2,FALSE)</f>
        <v>BT</v>
      </c>
      <c r="B97" t="s">
        <v>1361</v>
      </c>
      <c r="C97">
        <v>97</v>
      </c>
      <c r="D97">
        <v>5.0110001564025897</v>
      </c>
      <c r="E97">
        <v>5.0793345621228196</v>
      </c>
      <c r="F97">
        <v>4.9426657506823499</v>
      </c>
      <c r="G97">
        <v>0.88541638851165805</v>
      </c>
      <c r="H97">
        <v>1.34012651443481</v>
      </c>
      <c r="I97">
        <v>0.49587929248809798</v>
      </c>
      <c r="J97">
        <v>0.50153768062591597</v>
      </c>
      <c r="K97">
        <v>0.474054545164108</v>
      </c>
      <c r="L97">
        <v>0.17338038980960799</v>
      </c>
      <c r="M97">
        <v>1.1401844024658201</v>
      </c>
    </row>
    <row r="98" spans="1:13" x14ac:dyDescent="0.35">
      <c r="A98" t="str">
        <f>VLOOKUP(SUBSTITUTE(TRIM(B98),"&amp;","and"),codes!$B$3:$C$251,2,FALSE)</f>
        <v>KG</v>
      </c>
      <c r="B98" t="s">
        <v>1362</v>
      </c>
      <c r="C98">
        <v>98</v>
      </c>
      <c r="D98">
        <v>5.0040001869201696</v>
      </c>
      <c r="E98">
        <v>5.0899199031293403</v>
      </c>
      <c r="F98">
        <v>4.91808047071099</v>
      </c>
      <c r="G98">
        <v>0.59622007608413696</v>
      </c>
      <c r="H98">
        <v>1.3942385911941499</v>
      </c>
      <c r="I98">
        <v>0.55345779657363903</v>
      </c>
      <c r="J98">
        <v>0.45494338870048501</v>
      </c>
      <c r="K98">
        <v>0.42858037352562001</v>
      </c>
      <c r="L98">
        <v>3.9439179003238699E-2</v>
      </c>
      <c r="M98">
        <v>1.5367231369018599</v>
      </c>
    </row>
    <row r="99" spans="1:13" x14ac:dyDescent="0.35">
      <c r="A99" t="str">
        <f>VLOOKUP(SUBSTITUTE(TRIM(B99),"&amp;","and"),codes!$B$3:$C$251,2,FALSE)</f>
        <v>NP</v>
      </c>
      <c r="B99" t="s">
        <v>1363</v>
      </c>
      <c r="C99">
        <v>99</v>
      </c>
      <c r="D99">
        <v>4.9619998931884801</v>
      </c>
      <c r="E99">
        <v>5.0673560793697803</v>
      </c>
      <c r="F99">
        <v>4.8566437070071702</v>
      </c>
      <c r="G99">
        <v>0.47982019186019897</v>
      </c>
      <c r="H99">
        <v>1.17928326129913</v>
      </c>
      <c r="I99">
        <v>0.50413078069686901</v>
      </c>
      <c r="J99">
        <v>0.44030594825744601</v>
      </c>
      <c r="K99">
        <v>0.39409616589546198</v>
      </c>
      <c r="L99">
        <v>7.2975546121597304E-2</v>
      </c>
      <c r="M99">
        <v>1.8912410736084</v>
      </c>
    </row>
    <row r="100" spans="1:13" x14ac:dyDescent="0.35">
      <c r="A100" t="str">
        <f>VLOOKUP(SUBSTITUTE(TRIM(B100),"&amp;","and"),codes!$B$3:$C$251,2,FALSE)</f>
        <v>MN</v>
      </c>
      <c r="B100" t="s">
        <v>1364</v>
      </c>
      <c r="C100">
        <v>100</v>
      </c>
      <c r="D100">
        <v>4.9549999237060502</v>
      </c>
      <c r="E100">
        <v>5.0216795091330999</v>
      </c>
      <c r="F100">
        <v>4.8883203382790104</v>
      </c>
      <c r="G100">
        <v>1.0272358655929601</v>
      </c>
      <c r="H100">
        <v>1.4930112361907999</v>
      </c>
      <c r="I100">
        <v>0.55778348445892301</v>
      </c>
      <c r="J100">
        <v>0.39414396882057201</v>
      </c>
      <c r="K100">
        <v>0.33846423029899603</v>
      </c>
      <c r="L100">
        <v>3.2902289181947701E-2</v>
      </c>
      <c r="M100">
        <v>1.1112923622131301</v>
      </c>
    </row>
    <row r="101" spans="1:13" x14ac:dyDescent="0.35">
      <c r="A101" t="str">
        <f>VLOOKUP(SUBSTITUTE(TRIM(B101),"&amp;","and"),codes!$B$3:$C$251,2,FALSE)</f>
        <v>ZA</v>
      </c>
      <c r="B101" t="s">
        <v>1365</v>
      </c>
      <c r="C101">
        <v>101</v>
      </c>
      <c r="D101">
        <v>4.8289999961853001</v>
      </c>
      <c r="E101">
        <v>4.9294351877272096</v>
      </c>
      <c r="F101">
        <v>4.7285648046433897</v>
      </c>
      <c r="G101">
        <v>1.05469870567322</v>
      </c>
      <c r="H101">
        <v>1.38478863239288</v>
      </c>
      <c r="I101">
        <v>0.18708007037639601</v>
      </c>
      <c r="J101">
        <v>0.479246735572815</v>
      </c>
      <c r="K101">
        <v>0.13936237990856201</v>
      </c>
      <c r="L101">
        <v>7.2509497404098497E-2</v>
      </c>
      <c r="M101">
        <v>1.51090860366821</v>
      </c>
    </row>
    <row r="102" spans="1:13" x14ac:dyDescent="0.35">
      <c r="A102" t="str">
        <f>VLOOKUP(SUBSTITUTE(TRIM(B102),"&amp;","and"),codes!$B$3:$C$251,2,FALSE)</f>
        <v>TN</v>
      </c>
      <c r="B102" t="s">
        <v>1366</v>
      </c>
      <c r="C102">
        <v>102</v>
      </c>
      <c r="D102">
        <v>4.8049998283386204</v>
      </c>
      <c r="E102">
        <v>4.8843670070171399</v>
      </c>
      <c r="F102">
        <v>4.7256326496601098</v>
      </c>
      <c r="G102">
        <v>1.0072658061981199</v>
      </c>
      <c r="H102">
        <v>0.86835145950317405</v>
      </c>
      <c r="I102">
        <v>0.61321204900741599</v>
      </c>
      <c r="J102">
        <v>0.28968068957328802</v>
      </c>
      <c r="K102">
        <v>4.96933571994305E-2</v>
      </c>
      <c r="L102">
        <v>8.6723148822784396E-2</v>
      </c>
      <c r="M102">
        <v>1.8902511596679701</v>
      </c>
    </row>
    <row r="103" spans="1:13" x14ac:dyDescent="0.35">
      <c r="A103" t="str">
        <f>VLOOKUP(SUBSTITUTE(TRIM(B103),"&amp;","and"),codes!$B$3:$C$251,2,FALSE)</f>
        <v>PS</v>
      </c>
      <c r="B103" t="s">
        <v>1367</v>
      </c>
      <c r="C103">
        <v>103</v>
      </c>
      <c r="D103">
        <v>4.7750000953674299</v>
      </c>
      <c r="E103">
        <v>4.8818483425676797</v>
      </c>
      <c r="F103">
        <v>4.66815184816718</v>
      </c>
      <c r="G103">
        <v>0.71624922752380404</v>
      </c>
      <c r="H103">
        <v>1.1556471586227399</v>
      </c>
      <c r="I103">
        <v>0.56566697359085105</v>
      </c>
      <c r="J103">
        <v>0.25471106171607999</v>
      </c>
      <c r="K103">
        <v>0.114173173904419</v>
      </c>
      <c r="L103">
        <v>8.9282602071762099E-2</v>
      </c>
      <c r="M103">
        <v>1.8788902759552</v>
      </c>
    </row>
    <row r="104" spans="1:13" x14ac:dyDescent="0.35">
      <c r="A104" t="str">
        <f>VLOOKUP(SUBSTITUTE(TRIM(B104),"&amp;","and"),codes!$B$3:$C$251,2,FALSE)</f>
        <v>EG</v>
      </c>
      <c r="B104" t="s">
        <v>1368</v>
      </c>
      <c r="C104">
        <v>104</v>
      </c>
      <c r="D104">
        <v>4.7350001335143999</v>
      </c>
      <c r="E104">
        <v>4.8251337896287403</v>
      </c>
      <c r="F104">
        <v>4.6448664774000603</v>
      </c>
      <c r="G104">
        <v>0.989701807498932</v>
      </c>
      <c r="H104">
        <v>0.99747139215469405</v>
      </c>
      <c r="I104">
        <v>0.52018725872039795</v>
      </c>
      <c r="J104">
        <v>0.282110154628754</v>
      </c>
      <c r="K104">
        <v>0.12863144278526301</v>
      </c>
      <c r="L104">
        <v>0.114381365478039</v>
      </c>
      <c r="M104">
        <v>1.7021610736846899</v>
      </c>
    </row>
    <row r="105" spans="1:13" x14ac:dyDescent="0.35">
      <c r="A105" t="str">
        <f>VLOOKUP(SUBSTITUTE(TRIM(B105),"&amp;","and"),codes!$B$3:$C$251,2,FALSE)</f>
        <v>BG</v>
      </c>
      <c r="B105" t="s">
        <v>1369</v>
      </c>
      <c r="C105">
        <v>105</v>
      </c>
      <c r="D105">
        <v>4.7140002250671396</v>
      </c>
      <c r="E105">
        <v>4.8036947064101696</v>
      </c>
      <c r="F105">
        <v>4.6243057437241104</v>
      </c>
      <c r="G105">
        <v>1.1614590883255</v>
      </c>
      <c r="H105">
        <v>1.4343794584274301</v>
      </c>
      <c r="I105">
        <v>0.70821768045425404</v>
      </c>
      <c r="J105">
        <v>0.289231717586517</v>
      </c>
      <c r="K105">
        <v>0.11317769438028299</v>
      </c>
      <c r="L105">
        <v>1.1051530949771401E-2</v>
      </c>
      <c r="M105">
        <v>0.99613928794860795</v>
      </c>
    </row>
    <row r="106" spans="1:13" x14ac:dyDescent="0.35">
      <c r="A106" t="str">
        <f>VLOOKUP(SUBSTITUTE(TRIM(B106),"&amp;","and"),codes!$B$3:$C$251,2,FALSE)</f>
        <v>SL</v>
      </c>
      <c r="B106" t="s">
        <v>1370</v>
      </c>
      <c r="C106">
        <v>106</v>
      </c>
      <c r="D106">
        <v>4.7090001106262198</v>
      </c>
      <c r="E106">
        <v>4.8506433349847802</v>
      </c>
      <c r="F106">
        <v>4.5673568862676603</v>
      </c>
      <c r="G106">
        <v>0.36842092871665999</v>
      </c>
      <c r="H106">
        <v>0.98413604497909501</v>
      </c>
      <c r="I106">
        <v>5.5647538974881198E-3</v>
      </c>
      <c r="J106">
        <v>0.31869769096374501</v>
      </c>
      <c r="K106">
        <v>0.293040901422501</v>
      </c>
      <c r="L106">
        <v>7.1095176041126307E-2</v>
      </c>
      <c r="M106">
        <v>2.6684598922729501</v>
      </c>
    </row>
    <row r="107" spans="1:13" x14ac:dyDescent="0.35">
      <c r="A107" t="str">
        <f>VLOOKUP(SUBSTITUTE(TRIM(B107),"&amp;","and"),codes!$B$3:$C$251,2,FALSE)</f>
        <v>CM</v>
      </c>
      <c r="B107" t="s">
        <v>1371</v>
      </c>
      <c r="C107">
        <v>107</v>
      </c>
      <c r="D107">
        <v>4.6950001716613796</v>
      </c>
      <c r="E107">
        <v>4.7965408572554598</v>
      </c>
      <c r="F107">
        <v>4.5934594860673004</v>
      </c>
      <c r="G107">
        <v>0.56430536508560203</v>
      </c>
      <c r="H107">
        <v>0.94601821899414096</v>
      </c>
      <c r="I107">
        <v>0.13289211690425901</v>
      </c>
      <c r="J107">
        <v>0.43038874864578203</v>
      </c>
      <c r="K107">
        <v>0.23629845678806299</v>
      </c>
      <c r="L107">
        <v>5.1306631416082403E-2</v>
      </c>
      <c r="M107">
        <v>2.3336455821990998</v>
      </c>
    </row>
    <row r="108" spans="1:13" x14ac:dyDescent="0.35">
      <c r="A108" t="str">
        <f>VLOOKUP(SUBSTITUTE(TRIM(B108),"&amp;","and"),codes!$B$3:$C$251,2,FALSE)</f>
        <v>IR</v>
      </c>
      <c r="B108" t="s">
        <v>1372</v>
      </c>
      <c r="C108">
        <v>108</v>
      </c>
      <c r="D108">
        <v>4.6919999122619602</v>
      </c>
      <c r="E108">
        <v>4.7982247076928601</v>
      </c>
      <c r="F108">
        <v>4.5857751168310603</v>
      </c>
      <c r="G108">
        <v>1.1568731069564799</v>
      </c>
      <c r="H108">
        <v>0.71155124902725198</v>
      </c>
      <c r="I108">
        <v>0.63933318853378296</v>
      </c>
      <c r="J108">
        <v>0.24932260811328899</v>
      </c>
      <c r="K108">
        <v>0.38724291324615501</v>
      </c>
      <c r="L108">
        <v>4.8761073499917998E-2</v>
      </c>
      <c r="M108">
        <v>1.49873495101929</v>
      </c>
    </row>
    <row r="109" spans="1:13" x14ac:dyDescent="0.35">
      <c r="A109" t="str">
        <f>VLOOKUP(SUBSTITUTE(TRIM(B109),"&amp;","and"),codes!$B$3:$C$251,2,FALSE)</f>
        <v>AL</v>
      </c>
      <c r="B109" t="s">
        <v>1373</v>
      </c>
      <c r="C109">
        <v>109</v>
      </c>
      <c r="D109">
        <v>4.6440000534057599</v>
      </c>
      <c r="E109">
        <v>4.7524640063941499</v>
      </c>
      <c r="F109">
        <v>4.5355361004173798</v>
      </c>
      <c r="G109">
        <v>0.99619275331497203</v>
      </c>
      <c r="H109">
        <v>0.80368524789810203</v>
      </c>
      <c r="I109">
        <v>0.73115974664688099</v>
      </c>
      <c r="J109">
        <v>0.38149863481521601</v>
      </c>
      <c r="K109">
        <v>0.20131294429302199</v>
      </c>
      <c r="L109">
        <v>3.9864215999841697E-2</v>
      </c>
      <c r="M109">
        <v>1.4904415607452399</v>
      </c>
    </row>
    <row r="110" spans="1:13" x14ac:dyDescent="0.35">
      <c r="A110" t="str">
        <f>VLOOKUP(SUBSTITUTE(TRIM(B110),"&amp;","and"),codes!$B$3:$C$251,2,FALSE)</f>
        <v>BD</v>
      </c>
      <c r="B110" t="s">
        <v>1374</v>
      </c>
      <c r="C110">
        <v>110</v>
      </c>
      <c r="D110">
        <v>4.6079998016357404</v>
      </c>
      <c r="E110">
        <v>4.6898216582834698</v>
      </c>
      <c r="F110">
        <v>4.5261779449880102</v>
      </c>
      <c r="G110">
        <v>0.58668297529220603</v>
      </c>
      <c r="H110">
        <v>0.73513174057006803</v>
      </c>
      <c r="I110">
        <v>0.53324103355407704</v>
      </c>
      <c r="J110">
        <v>0.47835665941238398</v>
      </c>
      <c r="K110">
        <v>0.17225535213947299</v>
      </c>
      <c r="L110">
        <v>0.123717859387398</v>
      </c>
      <c r="M110">
        <v>1.9787361621856701</v>
      </c>
    </row>
    <row r="111" spans="1:13" x14ac:dyDescent="0.35">
      <c r="A111" t="str">
        <f>VLOOKUP(SUBSTITUTE(TRIM(B111),"&amp;","and"),codes!$B$3:$C$251,2,FALSE)</f>
        <v>NA</v>
      </c>
      <c r="B111" t="s">
        <v>1375</v>
      </c>
      <c r="C111">
        <v>111</v>
      </c>
      <c r="D111">
        <v>4.5739998817443803</v>
      </c>
      <c r="E111">
        <v>4.7703547409176803</v>
      </c>
      <c r="F111">
        <v>4.3776450225710901</v>
      </c>
      <c r="G111">
        <v>0.96443432569503795</v>
      </c>
      <c r="H111">
        <v>1.0984708070755</v>
      </c>
      <c r="I111">
        <v>0.33861181139946001</v>
      </c>
      <c r="J111">
        <v>0.52030354738235496</v>
      </c>
      <c r="K111">
        <v>7.7133744955062894E-2</v>
      </c>
      <c r="L111">
        <v>9.3146972358226804E-2</v>
      </c>
      <c r="M111">
        <v>1.4818902015686</v>
      </c>
    </row>
    <row r="112" spans="1:13" x14ac:dyDescent="0.35">
      <c r="A112" t="str">
        <f>VLOOKUP(SUBSTITUTE(TRIM(B112),"&amp;","and"),codes!$B$3:$C$251,2,FALSE)</f>
        <v>KE</v>
      </c>
      <c r="B112" t="s">
        <v>1376</v>
      </c>
      <c r="C112">
        <v>112</v>
      </c>
      <c r="D112">
        <v>4.55299997329712</v>
      </c>
      <c r="E112">
        <v>4.6556915906071703</v>
      </c>
      <c r="F112">
        <v>4.4503083559870698</v>
      </c>
      <c r="G112">
        <v>0.56047946214675903</v>
      </c>
      <c r="H112">
        <v>1.0679507255554199</v>
      </c>
      <c r="I112">
        <v>0.30998834967613198</v>
      </c>
      <c r="J112">
        <v>0.45276376605033902</v>
      </c>
      <c r="K112">
        <v>0.444860309362411</v>
      </c>
      <c r="L112">
        <v>6.4641319215297699E-2</v>
      </c>
      <c r="M112">
        <v>1.6519021987914999</v>
      </c>
    </row>
    <row r="113" spans="1:13" x14ac:dyDescent="0.35">
      <c r="A113" t="str">
        <f>VLOOKUP(SUBSTITUTE(TRIM(B113),"&amp;","and"),codes!$B$3:$C$251,2,FALSE)</f>
        <v>MZ</v>
      </c>
      <c r="B113" t="s">
        <v>1377</v>
      </c>
      <c r="C113">
        <v>113</v>
      </c>
      <c r="D113">
        <v>4.5500001907348597</v>
      </c>
      <c r="E113">
        <v>4.7741023263335203</v>
      </c>
      <c r="F113">
        <v>4.3258980551362001</v>
      </c>
      <c r="G113">
        <v>0.234305649995804</v>
      </c>
      <c r="H113">
        <v>0.87070101499557495</v>
      </c>
      <c r="I113">
        <v>0.106654435396194</v>
      </c>
      <c r="J113">
        <v>0.48079109191894498</v>
      </c>
      <c r="K113">
        <v>0.322228103876114</v>
      </c>
      <c r="L113">
        <v>0.179436385631561</v>
      </c>
      <c r="M113">
        <v>2.35565090179443</v>
      </c>
    </row>
    <row r="114" spans="1:13" x14ac:dyDescent="0.35">
      <c r="A114" t="str">
        <f>VLOOKUP(SUBSTITUTE(TRIM(B114),"&amp;","and"),codes!$B$3:$C$251,2,FALSE)</f>
        <v>MM</v>
      </c>
      <c r="B114" t="s">
        <v>1218</v>
      </c>
      <c r="C114">
        <v>114</v>
      </c>
      <c r="D114">
        <v>4.5450000762939498</v>
      </c>
      <c r="E114">
        <v>4.6147399464249599</v>
      </c>
      <c r="F114">
        <v>4.4752602061629299</v>
      </c>
      <c r="G114">
        <v>0.36711055040359503</v>
      </c>
      <c r="H114">
        <v>1.12323594093323</v>
      </c>
      <c r="I114">
        <v>0.39752256870269798</v>
      </c>
      <c r="J114">
        <v>0.51449203491210904</v>
      </c>
      <c r="K114">
        <v>0.83807516098022505</v>
      </c>
      <c r="L114">
        <v>0.18881620466709101</v>
      </c>
      <c r="M114">
        <v>1.11529040336609</v>
      </c>
    </row>
    <row r="115" spans="1:13" x14ac:dyDescent="0.35">
      <c r="A115" t="str">
        <f>VLOOKUP(SUBSTITUTE(TRIM(B115),"&amp;","and"),codes!$B$3:$C$251,2,FALSE)</f>
        <v>SN</v>
      </c>
      <c r="B115" t="s">
        <v>1378</v>
      </c>
      <c r="C115">
        <v>115</v>
      </c>
      <c r="D115">
        <v>4.5349998474121103</v>
      </c>
      <c r="E115">
        <v>4.6016037812828996</v>
      </c>
      <c r="F115">
        <v>4.46839591354132</v>
      </c>
      <c r="G115">
        <v>0.479309022426605</v>
      </c>
      <c r="H115">
        <v>1.17969191074371</v>
      </c>
      <c r="I115">
        <v>0.409362852573395</v>
      </c>
      <c r="J115">
        <v>0.37792226672172502</v>
      </c>
      <c r="K115">
        <v>0.183468893170357</v>
      </c>
      <c r="L115">
        <v>0.115460447967052</v>
      </c>
      <c r="M115">
        <v>1.78964614868164</v>
      </c>
    </row>
    <row r="116" spans="1:13" x14ac:dyDescent="0.35">
      <c r="A116" t="str">
        <f>VLOOKUP(SUBSTITUTE(TRIM(B116),"&amp;","and"),codes!$B$3:$C$251,2,FALSE)</f>
        <v>ZM</v>
      </c>
      <c r="B116" t="s">
        <v>1379</v>
      </c>
      <c r="C116">
        <v>116</v>
      </c>
      <c r="D116">
        <v>4.5139999389648402</v>
      </c>
      <c r="E116">
        <v>4.64410550147295</v>
      </c>
      <c r="F116">
        <v>4.3838943764567402</v>
      </c>
      <c r="G116">
        <v>0.63640677928924605</v>
      </c>
      <c r="H116">
        <v>1.0031872987747199</v>
      </c>
      <c r="I116">
        <v>0.25783589482307401</v>
      </c>
      <c r="J116">
        <v>0.46160349249839799</v>
      </c>
      <c r="K116">
        <v>0.24958014488220201</v>
      </c>
      <c r="L116">
        <v>7.8213550150394398E-2</v>
      </c>
      <c r="M116">
        <v>1.82670545578003</v>
      </c>
    </row>
    <row r="117" spans="1:13" x14ac:dyDescent="0.35">
      <c r="A117" t="str">
        <f>VLOOKUP(SUBSTITUTE(TRIM(B117),"&amp;","and"),codes!$B$3:$C$251,2,FALSE)</f>
        <v>IQ</v>
      </c>
      <c r="B117" t="s">
        <v>1380</v>
      </c>
      <c r="C117">
        <v>117</v>
      </c>
      <c r="D117">
        <v>4.4970002174377397</v>
      </c>
      <c r="E117">
        <v>4.6225914096832303</v>
      </c>
      <c r="F117">
        <v>4.3714090251922597</v>
      </c>
      <c r="G117">
        <v>1.10271048545837</v>
      </c>
      <c r="H117">
        <v>0.97861319780349698</v>
      </c>
      <c r="I117">
        <v>0.50118046998977706</v>
      </c>
      <c r="J117">
        <v>0.28855553269386303</v>
      </c>
      <c r="K117">
        <v>0.19963726401328999</v>
      </c>
      <c r="L117">
        <v>0.10721575468778601</v>
      </c>
      <c r="M117">
        <v>1.3189072608947801</v>
      </c>
    </row>
    <row r="118" spans="1:13" x14ac:dyDescent="0.35">
      <c r="A118" t="str">
        <f>VLOOKUP(SUBSTITUTE(TRIM(B118),"&amp;","and"),codes!$B$3:$C$251,2,FALSE)</f>
        <v>GA</v>
      </c>
      <c r="B118" t="s">
        <v>1381</v>
      </c>
      <c r="C118">
        <v>118</v>
      </c>
      <c r="D118">
        <v>4.4650001525878897</v>
      </c>
      <c r="E118">
        <v>4.5573617656529004</v>
      </c>
      <c r="F118">
        <v>4.3726385395228897</v>
      </c>
      <c r="G118">
        <v>1.1982102394103999</v>
      </c>
      <c r="H118">
        <v>1.1556202173232999</v>
      </c>
      <c r="I118">
        <v>0.356578588485718</v>
      </c>
      <c r="J118">
        <v>0.31232857704162598</v>
      </c>
      <c r="K118">
        <v>4.3785378336906398E-2</v>
      </c>
      <c r="L118">
        <v>7.6046787202358204E-2</v>
      </c>
      <c r="M118">
        <v>1.3229162693023699</v>
      </c>
    </row>
    <row r="119" spans="1:13" x14ac:dyDescent="0.35">
      <c r="A119" t="str">
        <f>VLOOKUP(SUBSTITUTE(TRIM(B119),"&amp;","and"),codes!$B$3:$C$251,2,FALSE)</f>
        <v>ET</v>
      </c>
      <c r="B119" t="s">
        <v>1382</v>
      </c>
      <c r="C119">
        <v>119</v>
      </c>
      <c r="D119">
        <v>4.46000003814697</v>
      </c>
      <c r="E119">
        <v>4.5427286766469503</v>
      </c>
      <c r="F119">
        <v>4.3772713996470003</v>
      </c>
      <c r="G119">
        <v>0.33923384547233598</v>
      </c>
      <c r="H119">
        <v>0.86466920375823997</v>
      </c>
      <c r="I119">
        <v>0.35340970754623402</v>
      </c>
      <c r="J119">
        <v>0.40884274244308499</v>
      </c>
      <c r="K119">
        <v>0.31265074014663702</v>
      </c>
      <c r="L119">
        <v>0.16545571386814101</v>
      </c>
      <c r="M119">
        <v>2.0157437324523899</v>
      </c>
    </row>
    <row r="120" spans="1:13" x14ac:dyDescent="0.35">
      <c r="A120" t="str">
        <f>VLOOKUP(SUBSTITUTE(TRIM(B120),"&amp;","and"),codes!$B$3:$C$251,2,FALSE)</f>
        <v>LK</v>
      </c>
      <c r="B120" t="s">
        <v>1383</v>
      </c>
      <c r="C120">
        <v>120</v>
      </c>
      <c r="D120">
        <v>4.4400000572204599</v>
      </c>
      <c r="E120">
        <v>4.5534471923112898</v>
      </c>
      <c r="F120">
        <v>4.3265529221296299</v>
      </c>
      <c r="G120">
        <v>1.0098501443862899</v>
      </c>
      <c r="H120">
        <v>1.25997638702393</v>
      </c>
      <c r="I120">
        <v>0.62513083219528198</v>
      </c>
      <c r="J120">
        <v>0.56121325492858898</v>
      </c>
      <c r="K120">
        <v>0.49086356163024902</v>
      </c>
      <c r="L120">
        <v>7.36539661884308E-2</v>
      </c>
      <c r="M120">
        <v>0.419389247894287</v>
      </c>
    </row>
    <row r="121" spans="1:13" x14ac:dyDescent="0.35">
      <c r="A121" t="str">
        <f>VLOOKUP(SUBSTITUTE(TRIM(B121),"&amp;","and"),codes!$B$3:$C$251,2,FALSE)</f>
        <v>AM</v>
      </c>
      <c r="B121" t="s">
        <v>1384</v>
      </c>
      <c r="C121">
        <v>121</v>
      </c>
      <c r="D121">
        <v>4.3759999275207502</v>
      </c>
      <c r="E121">
        <v>4.46673461228609</v>
      </c>
      <c r="F121">
        <v>4.2852652427554103</v>
      </c>
      <c r="G121">
        <v>0.90059673786163297</v>
      </c>
      <c r="H121">
        <v>1.0074837207794201</v>
      </c>
      <c r="I121">
        <v>0.63752442598342896</v>
      </c>
      <c r="J121">
        <v>0.198303267359734</v>
      </c>
      <c r="K121">
        <v>8.3488091826438904E-2</v>
      </c>
      <c r="L121">
        <v>2.66744215041399E-2</v>
      </c>
      <c r="M121">
        <v>1.5214991569519001</v>
      </c>
    </row>
    <row r="122" spans="1:13" x14ac:dyDescent="0.35">
      <c r="A122" t="str">
        <f>VLOOKUP(SUBSTITUTE(TRIM(B122),"&amp;","and"),codes!$B$3:$C$251,2,FALSE)</f>
        <v>IN</v>
      </c>
      <c r="B122" t="s">
        <v>1385</v>
      </c>
      <c r="C122">
        <v>122</v>
      </c>
      <c r="D122">
        <v>4.3150000572204599</v>
      </c>
      <c r="E122">
        <v>4.3715220174938398</v>
      </c>
      <c r="F122">
        <v>4.2584780969470701</v>
      </c>
      <c r="G122">
        <v>0.79222124814987205</v>
      </c>
      <c r="H122">
        <v>0.75437259674072299</v>
      </c>
      <c r="I122">
        <v>0.455427616834641</v>
      </c>
      <c r="J122">
        <v>0.46998700499534601</v>
      </c>
      <c r="K122">
        <v>0.23153848946094499</v>
      </c>
      <c r="L122">
        <v>9.22268852591515E-2</v>
      </c>
      <c r="M122">
        <v>1.5191171169280999</v>
      </c>
    </row>
    <row r="123" spans="1:13" x14ac:dyDescent="0.35">
      <c r="A123" t="str">
        <f>VLOOKUP(SUBSTITUTE(TRIM(B123),"&amp;","and"),codes!$B$3:$C$251,2,FALSE)</f>
        <v>MR</v>
      </c>
      <c r="B123" t="s">
        <v>1386</v>
      </c>
      <c r="C123">
        <v>123</v>
      </c>
      <c r="D123">
        <v>4.2919998168945304</v>
      </c>
      <c r="E123">
        <v>4.3771636162698302</v>
      </c>
      <c r="F123">
        <v>4.2068360175192403</v>
      </c>
      <c r="G123">
        <v>0.64845728874206499</v>
      </c>
      <c r="H123">
        <v>1.2720308303832999</v>
      </c>
      <c r="I123">
        <v>0.28534927964210499</v>
      </c>
      <c r="J123">
        <v>9.6098043024539906E-2</v>
      </c>
      <c r="K123">
        <v>0.20187002420425401</v>
      </c>
      <c r="L123">
        <v>0.13695700466632801</v>
      </c>
      <c r="M123">
        <v>1.6516373157501201</v>
      </c>
    </row>
    <row r="124" spans="1:13" x14ac:dyDescent="0.35">
      <c r="A124" t="str">
        <f>VLOOKUP(SUBSTITUTE(TRIM(B124),"&amp;","and"),codes!$B$3:$C$251,2,FALSE)</f>
        <v>CD</v>
      </c>
      <c r="B124" t="s">
        <v>1219</v>
      </c>
      <c r="C124">
        <v>124</v>
      </c>
      <c r="D124">
        <v>4.2909998893737802</v>
      </c>
      <c r="E124">
        <v>4.4100535050034502</v>
      </c>
      <c r="F124">
        <v>4.1719462737441102</v>
      </c>
      <c r="G124">
        <v>0.80896425247192405</v>
      </c>
      <c r="H124">
        <v>0.83204436302185103</v>
      </c>
      <c r="I124">
        <v>0.28995743393897999</v>
      </c>
      <c r="J124">
        <v>0.43502587080001798</v>
      </c>
      <c r="K124">
        <v>0.120852127671242</v>
      </c>
      <c r="L124">
        <v>7.9618133604526506E-2</v>
      </c>
      <c r="M124">
        <v>1.7241356372833301</v>
      </c>
    </row>
    <row r="125" spans="1:13" x14ac:dyDescent="0.35">
      <c r="A125" t="str">
        <f>VLOOKUP(SUBSTITUTE(TRIM(B125),"&amp;","and"),codes!$B$3:$C$251,2,FALSE)</f>
        <v>GE</v>
      </c>
      <c r="B125" t="s">
        <v>1387</v>
      </c>
      <c r="C125">
        <v>125</v>
      </c>
      <c r="D125">
        <v>4.2859997749328604</v>
      </c>
      <c r="E125">
        <v>4.3749339658021897</v>
      </c>
      <c r="F125">
        <v>4.1970655840635303</v>
      </c>
      <c r="G125">
        <v>0.95061266422271695</v>
      </c>
      <c r="H125">
        <v>0.57061493396759</v>
      </c>
      <c r="I125">
        <v>0.64954698085784901</v>
      </c>
      <c r="J125">
        <v>0.30941003561019897</v>
      </c>
      <c r="K125">
        <v>5.4008815437555299E-2</v>
      </c>
      <c r="L125">
        <v>0.25166663527488697</v>
      </c>
      <c r="M125">
        <v>1.50013780593872</v>
      </c>
    </row>
    <row r="126" spans="1:13" x14ac:dyDescent="0.35">
      <c r="A126" t="str">
        <f>VLOOKUP(SUBSTITUTE(TRIM(B126),"&amp;","and"),codes!$B$3:$C$251,2,FALSE)</f>
        <v>CG</v>
      </c>
      <c r="B126" t="s">
        <v>1251</v>
      </c>
      <c r="C126">
        <v>126</v>
      </c>
      <c r="D126">
        <v>4.2800002098083496</v>
      </c>
      <c r="E126">
        <v>4.3578108327090703</v>
      </c>
      <c r="F126">
        <v>4.2021895869076298</v>
      </c>
      <c r="G126">
        <v>9.2102348804473905E-2</v>
      </c>
      <c r="H126">
        <v>1.2290234565734901</v>
      </c>
      <c r="I126">
        <v>0.191407024860382</v>
      </c>
      <c r="J126">
        <v>0.23596134781837499</v>
      </c>
      <c r="K126">
        <v>0.246455833315849</v>
      </c>
      <c r="L126">
        <v>6.02413564920425E-2</v>
      </c>
      <c r="M126">
        <v>2.2249586582183798</v>
      </c>
    </row>
    <row r="127" spans="1:13" x14ac:dyDescent="0.35">
      <c r="A127" t="str">
        <f>VLOOKUP(SUBSTITUTE(TRIM(B127),"&amp;","and"),codes!$B$3:$C$251,2,FALSE)</f>
        <v>ML</v>
      </c>
      <c r="B127" t="s">
        <v>1388</v>
      </c>
      <c r="C127">
        <v>127</v>
      </c>
      <c r="D127">
        <v>4.1900000572204599</v>
      </c>
      <c r="E127">
        <v>4.26967071101069</v>
      </c>
      <c r="F127">
        <v>4.11032940343022</v>
      </c>
      <c r="G127">
        <v>0.47618049383163502</v>
      </c>
      <c r="H127">
        <v>1.2814733982086199</v>
      </c>
      <c r="I127">
        <v>0.169365674257278</v>
      </c>
      <c r="J127">
        <v>0.30661374330520602</v>
      </c>
      <c r="K127">
        <v>0.18335419893264801</v>
      </c>
      <c r="L127">
        <v>0.10497024655342101</v>
      </c>
      <c r="M127">
        <v>1.66819095611572</v>
      </c>
    </row>
    <row r="128" spans="1:13" x14ac:dyDescent="0.35">
      <c r="A128" t="str">
        <f>VLOOKUP(SUBSTITUTE(TRIM(B128),"&amp;","and"),codes!$B$3:$C$251,2,FALSE)</f>
        <v>CI</v>
      </c>
      <c r="B128" t="s">
        <v>1222</v>
      </c>
      <c r="C128">
        <v>128</v>
      </c>
      <c r="D128">
        <v>4.1799998283386204</v>
      </c>
      <c r="E128">
        <v>4.2751825632154903</v>
      </c>
      <c r="F128">
        <v>4.0848170934617496</v>
      </c>
      <c r="G128">
        <v>0.60304892063140902</v>
      </c>
      <c r="H128">
        <v>0.90478003025054898</v>
      </c>
      <c r="I128">
        <v>4.8642169684171697E-2</v>
      </c>
      <c r="J128">
        <v>0.44770619273185702</v>
      </c>
      <c r="K128">
        <v>0.20123746991157501</v>
      </c>
      <c r="L128">
        <v>0.130061775445938</v>
      </c>
      <c r="M128">
        <v>1.84496426582336</v>
      </c>
    </row>
    <row r="129" spans="1:13" x14ac:dyDescent="0.35">
      <c r="A129" t="str">
        <f>VLOOKUP(SUBSTITUTE(TRIM(B129),"&amp;","and"),codes!$B$3:$C$251,2,FALSE)</f>
        <v>KH</v>
      </c>
      <c r="B129" t="s">
        <v>1389</v>
      </c>
      <c r="C129">
        <v>129</v>
      </c>
      <c r="D129">
        <v>4.1680002212524396</v>
      </c>
      <c r="E129">
        <v>4.27851781353354</v>
      </c>
      <c r="F129">
        <v>4.0574826289713402</v>
      </c>
      <c r="G129">
        <v>0.601765096187592</v>
      </c>
      <c r="H129">
        <v>1.0062383413314799</v>
      </c>
      <c r="I129">
        <v>0.42978340387344399</v>
      </c>
      <c r="J129">
        <v>0.63337582349777199</v>
      </c>
      <c r="K129">
        <v>0.38592296838760398</v>
      </c>
      <c r="L129">
        <v>6.8105950951576205E-2</v>
      </c>
      <c r="M129">
        <v>1.04294109344482</v>
      </c>
    </row>
    <row r="130" spans="1:13" x14ac:dyDescent="0.35">
      <c r="A130" t="str">
        <f>VLOOKUP(SUBSTITUTE(TRIM(B130),"&amp;","and"),codes!$B$3:$C$251,2,FALSE)</f>
        <v>SD</v>
      </c>
      <c r="B130" t="s">
        <v>1390</v>
      </c>
      <c r="C130">
        <v>130</v>
      </c>
      <c r="D130">
        <v>4.1389999389648402</v>
      </c>
      <c r="E130">
        <v>4.3457471650838899</v>
      </c>
      <c r="F130">
        <v>3.9322527128457998</v>
      </c>
      <c r="G130">
        <v>0.65951669216155995</v>
      </c>
      <c r="H130">
        <v>1.2140085697174099</v>
      </c>
      <c r="I130">
        <v>0.29092082381248502</v>
      </c>
      <c r="J130">
        <v>1.49958552792668E-2</v>
      </c>
      <c r="K130">
        <v>0.182317450642586</v>
      </c>
      <c r="L130">
        <v>8.9847519993782002E-2</v>
      </c>
      <c r="M130">
        <v>1.6870658397674601</v>
      </c>
    </row>
    <row r="131" spans="1:13" x14ac:dyDescent="0.35">
      <c r="A131" t="str">
        <f>VLOOKUP(SUBSTITUTE(TRIM(B131),"&amp;","and"),codes!$B$3:$C$251,2,FALSE)</f>
        <v>GH</v>
      </c>
      <c r="B131" t="s">
        <v>1391</v>
      </c>
      <c r="C131">
        <v>131</v>
      </c>
      <c r="D131">
        <v>4.1199998855590803</v>
      </c>
      <c r="E131">
        <v>4.22270720854402</v>
      </c>
      <c r="F131">
        <v>4.0172925625741502</v>
      </c>
      <c r="G131">
        <v>0.66722482442855802</v>
      </c>
      <c r="H131">
        <v>0.87366473674774203</v>
      </c>
      <c r="I131">
        <v>0.295637726783752</v>
      </c>
      <c r="J131">
        <v>0.423026293516159</v>
      </c>
      <c r="K131">
        <v>0.25692394375801098</v>
      </c>
      <c r="L131">
        <v>2.5336369872093201E-2</v>
      </c>
      <c r="M131">
        <v>1.5778675079345701</v>
      </c>
    </row>
    <row r="132" spans="1:13" x14ac:dyDescent="0.35">
      <c r="A132" t="str">
        <f>VLOOKUP(SUBSTITUTE(TRIM(B132),"&amp;","and"),codes!$B$3:$C$251,2,FALSE)</f>
        <v>UA</v>
      </c>
      <c r="B132" t="s">
        <v>1392</v>
      </c>
      <c r="C132">
        <v>132</v>
      </c>
      <c r="D132">
        <v>4.0960001945495597</v>
      </c>
      <c r="E132">
        <v>4.1854101045429699</v>
      </c>
      <c r="F132">
        <v>4.0065902845561503</v>
      </c>
      <c r="G132">
        <v>0.89465194940567005</v>
      </c>
      <c r="H132">
        <v>1.39453756809235</v>
      </c>
      <c r="I132">
        <v>0.57590395212173495</v>
      </c>
      <c r="J132">
        <v>0.122974775731564</v>
      </c>
      <c r="K132">
        <v>0.27006146311759899</v>
      </c>
      <c r="L132">
        <v>2.3029470816254598E-2</v>
      </c>
      <c r="M132">
        <v>0.81438231468200695</v>
      </c>
    </row>
    <row r="133" spans="1:13" x14ac:dyDescent="0.35">
      <c r="A133" t="str">
        <f>VLOOKUP(SUBSTITUTE(TRIM(B133),"&amp;","and"),codes!$B$3:$C$251,2,FALSE)</f>
        <v>UG</v>
      </c>
      <c r="B133" t="s">
        <v>1393</v>
      </c>
      <c r="C133">
        <v>133</v>
      </c>
      <c r="D133">
        <v>4.0809998512268102</v>
      </c>
      <c r="E133">
        <v>4.1957999670505499</v>
      </c>
      <c r="F133">
        <v>3.9661997354030598</v>
      </c>
      <c r="G133">
        <v>0.38143071532249501</v>
      </c>
      <c r="H133">
        <v>1.12982773780823</v>
      </c>
      <c r="I133">
        <v>0.217632606625557</v>
      </c>
      <c r="J133">
        <v>0.443185955286026</v>
      </c>
      <c r="K133">
        <v>0.32576605677604697</v>
      </c>
      <c r="L133">
        <v>5.7069718837738002E-2</v>
      </c>
      <c r="M133">
        <v>1.526362657547</v>
      </c>
    </row>
    <row r="134" spans="1:13" x14ac:dyDescent="0.35">
      <c r="A134" t="str">
        <f>VLOOKUP(SUBSTITUTE(TRIM(B134),"&amp;","and"),codes!$B$3:$C$251,2,FALSE)</f>
        <v>BF</v>
      </c>
      <c r="B134" t="s">
        <v>1394</v>
      </c>
      <c r="C134">
        <v>134</v>
      </c>
      <c r="D134">
        <v>4.03200006484985</v>
      </c>
      <c r="E134">
        <v>4.1240590643882804</v>
      </c>
      <c r="F134">
        <v>3.9399410653114302</v>
      </c>
      <c r="G134">
        <v>0.35022771358490001</v>
      </c>
      <c r="H134">
        <v>1.04328000545502</v>
      </c>
      <c r="I134">
        <v>0.21584425866603901</v>
      </c>
      <c r="J134">
        <v>0.32436785101890597</v>
      </c>
      <c r="K134">
        <v>0.25086468458175698</v>
      </c>
      <c r="L134">
        <v>0.120328105986118</v>
      </c>
      <c r="M134">
        <v>1.72721290588379</v>
      </c>
    </row>
    <row r="135" spans="1:13" x14ac:dyDescent="0.35">
      <c r="A135" t="str">
        <f>VLOOKUP(SUBSTITUTE(TRIM(B135),"&amp;","and"),codes!$B$3:$C$251,2,FALSE)</f>
        <v>NE</v>
      </c>
      <c r="B135" t="s">
        <v>1395</v>
      </c>
      <c r="C135">
        <v>135</v>
      </c>
      <c r="D135">
        <v>4.0279998779296902</v>
      </c>
      <c r="E135">
        <v>4.1119468197226503</v>
      </c>
      <c r="F135">
        <v>3.9440529361367198</v>
      </c>
      <c r="G135">
        <v>0.16192533075809501</v>
      </c>
      <c r="H135">
        <v>0.99302500486373901</v>
      </c>
      <c r="I135">
        <v>0.26850500702857999</v>
      </c>
      <c r="J135">
        <v>0.36365869641303999</v>
      </c>
      <c r="K135">
        <v>0.228673845529556</v>
      </c>
      <c r="L135">
        <v>0.13857294619083399</v>
      </c>
      <c r="M135">
        <v>1.87398338317871</v>
      </c>
    </row>
    <row r="136" spans="1:13" x14ac:dyDescent="0.35">
      <c r="A136" t="str">
        <f>VLOOKUP(SUBSTITUTE(TRIM(B136),"&amp;","and"),codes!$B$3:$C$251,2,FALSE)</f>
        <v>MW</v>
      </c>
      <c r="B136" t="s">
        <v>1396</v>
      </c>
      <c r="C136">
        <v>136</v>
      </c>
      <c r="D136">
        <v>3.9700000286102299</v>
      </c>
      <c r="E136">
        <v>4.0774788174033203</v>
      </c>
      <c r="F136">
        <v>3.86252123981714</v>
      </c>
      <c r="G136">
        <v>0.233442038297653</v>
      </c>
      <c r="H136">
        <v>0.51256883144378695</v>
      </c>
      <c r="I136">
        <v>0.31508958339691201</v>
      </c>
      <c r="J136">
        <v>0.46691465377807601</v>
      </c>
      <c r="K136">
        <v>0.287170469760895</v>
      </c>
      <c r="L136">
        <v>7.2711654007434803E-2</v>
      </c>
      <c r="M136">
        <v>2.08178615570068</v>
      </c>
    </row>
    <row r="137" spans="1:13" x14ac:dyDescent="0.35">
      <c r="A137" t="str">
        <f>VLOOKUP(SUBSTITUTE(TRIM(B137),"&amp;","and"),codes!$B$3:$C$251,2,FALSE)</f>
        <v>TD</v>
      </c>
      <c r="B137" t="s">
        <v>1397</v>
      </c>
      <c r="C137">
        <v>137</v>
      </c>
      <c r="D137">
        <v>3.9360001087188698</v>
      </c>
      <c r="E137">
        <v>4.0347115239500999</v>
      </c>
      <c r="F137">
        <v>3.8372886934876398</v>
      </c>
      <c r="G137">
        <v>0.43801298737525901</v>
      </c>
      <c r="H137">
        <v>0.95385587215423595</v>
      </c>
      <c r="I137">
        <v>4.1134715080261203E-2</v>
      </c>
      <c r="J137">
        <v>0.16234202682971999</v>
      </c>
      <c r="K137">
        <v>0.21611385047435799</v>
      </c>
      <c r="L137">
        <v>5.3581882268190398E-2</v>
      </c>
      <c r="M137">
        <v>2.07123804092407</v>
      </c>
    </row>
    <row r="138" spans="1:13" x14ac:dyDescent="0.35">
      <c r="A138" t="str">
        <f>VLOOKUP(SUBSTITUTE(TRIM(B138),"&amp;","and"),codes!$B$3:$C$251,2,FALSE)</f>
        <v>ZW</v>
      </c>
      <c r="B138" t="s">
        <v>1398</v>
      </c>
      <c r="C138">
        <v>138</v>
      </c>
      <c r="D138">
        <v>3.875</v>
      </c>
      <c r="E138">
        <v>3.97869964271784</v>
      </c>
      <c r="F138">
        <v>3.77130035728216</v>
      </c>
      <c r="G138">
        <v>0.37584653496742199</v>
      </c>
      <c r="H138">
        <v>1.08309590816498</v>
      </c>
      <c r="I138">
        <v>0.19676375389099099</v>
      </c>
      <c r="J138">
        <v>0.336384207010269</v>
      </c>
      <c r="K138">
        <v>0.18914349377155301</v>
      </c>
      <c r="L138">
        <v>9.5375381410121904E-2</v>
      </c>
      <c r="M138">
        <v>1.5979702472686801</v>
      </c>
    </row>
    <row r="139" spans="1:13" x14ac:dyDescent="0.35">
      <c r="A139" t="str">
        <f>VLOOKUP(SUBSTITUTE(TRIM(B139),"&amp;","and"),codes!$B$3:$C$251,2,FALSE)</f>
        <v>LS</v>
      </c>
      <c r="B139" t="s">
        <v>1399</v>
      </c>
      <c r="C139">
        <v>139</v>
      </c>
      <c r="D139">
        <v>3.8080000877380402</v>
      </c>
      <c r="E139">
        <v>4.0443439754843702</v>
      </c>
      <c r="F139">
        <v>3.5716561999917</v>
      </c>
      <c r="G139">
        <v>0.52102124691009499</v>
      </c>
      <c r="H139">
        <v>1.1900951862335201</v>
      </c>
      <c r="I139">
        <v>0</v>
      </c>
      <c r="J139">
        <v>0.39066129922866799</v>
      </c>
      <c r="K139">
        <v>0.15749727189540899</v>
      </c>
      <c r="L139">
        <v>0.11909464001655599</v>
      </c>
      <c r="M139">
        <v>1.4298353195190401</v>
      </c>
    </row>
    <row r="140" spans="1:13" x14ac:dyDescent="0.35">
      <c r="A140" t="str">
        <f>VLOOKUP(SUBSTITUTE(TRIM(B140),"&amp;","and"),codes!$B$3:$C$251,2,FALSE)</f>
        <v>AO</v>
      </c>
      <c r="B140" t="s">
        <v>1400</v>
      </c>
      <c r="C140">
        <v>140</v>
      </c>
      <c r="D140">
        <v>3.7950000762939502</v>
      </c>
      <c r="E140">
        <v>3.9516419354081198</v>
      </c>
      <c r="F140">
        <v>3.6383582171797801</v>
      </c>
      <c r="G140">
        <v>0.85842818021774303</v>
      </c>
      <c r="H140">
        <v>1.1044119596481301</v>
      </c>
      <c r="I140">
        <v>4.9868665635585799E-2</v>
      </c>
      <c r="J140">
        <v>0</v>
      </c>
      <c r="K140">
        <v>9.7926490008830996E-2</v>
      </c>
      <c r="L140">
        <v>6.9720335304737105E-2</v>
      </c>
      <c r="M140">
        <v>1.6144824028015099</v>
      </c>
    </row>
    <row r="141" spans="1:13" x14ac:dyDescent="0.35">
      <c r="A141" t="str">
        <f>VLOOKUP(SUBSTITUTE(TRIM(B141),"&amp;","and"),codes!$B$3:$C$251,2,FALSE)</f>
        <v>AF</v>
      </c>
      <c r="B141" t="s">
        <v>1401</v>
      </c>
      <c r="C141">
        <v>141</v>
      </c>
      <c r="D141">
        <v>3.7939999103546098</v>
      </c>
      <c r="E141">
        <v>3.8736614152789102</v>
      </c>
      <c r="F141">
        <v>3.7143384054303201</v>
      </c>
      <c r="G141">
        <v>0.40147721767425498</v>
      </c>
      <c r="H141">
        <v>0.58154332637786899</v>
      </c>
      <c r="I141">
        <v>0.18074677884578699</v>
      </c>
      <c r="J141">
        <v>0.10617952048778501</v>
      </c>
      <c r="K141">
        <v>0.31187093257904103</v>
      </c>
      <c r="L141">
        <v>6.1157830059528399E-2</v>
      </c>
      <c r="M141">
        <v>2.1508011817932098</v>
      </c>
    </row>
    <row r="142" spans="1:13" x14ac:dyDescent="0.35">
      <c r="A142" t="str">
        <f>VLOOKUP(SUBSTITUTE(TRIM(B142),"&amp;","and"),codes!$B$3:$C$251,2,FALSE)</f>
        <v>BW</v>
      </c>
      <c r="B142" t="s">
        <v>1402</v>
      </c>
      <c r="C142">
        <v>142</v>
      </c>
      <c r="D142">
        <v>3.7660000324249299</v>
      </c>
      <c r="E142">
        <v>3.8741226662695398</v>
      </c>
      <c r="F142">
        <v>3.6578773985803101</v>
      </c>
      <c r="G142">
        <v>1.1220941543579099</v>
      </c>
      <c r="H142">
        <v>1.2215549945831301</v>
      </c>
      <c r="I142">
        <v>0.34175550937652599</v>
      </c>
      <c r="J142">
        <v>0.505196332931519</v>
      </c>
      <c r="K142">
        <v>9.9348448216915103E-2</v>
      </c>
      <c r="L142">
        <v>9.8583199083805098E-2</v>
      </c>
      <c r="M142">
        <v>0.37791371345519997</v>
      </c>
    </row>
    <row r="143" spans="1:13" x14ac:dyDescent="0.35">
      <c r="A143" t="str">
        <f>VLOOKUP(SUBSTITUTE(TRIM(B143),"&amp;","and"),codes!$B$3:$C$251,2,FALSE)</f>
        <v>BJ</v>
      </c>
      <c r="B143" t="s">
        <v>1403</v>
      </c>
      <c r="C143">
        <v>143</v>
      </c>
      <c r="D143">
        <v>3.65700006484985</v>
      </c>
      <c r="E143">
        <v>3.7457835513353301</v>
      </c>
      <c r="F143">
        <v>3.5682165783643698</v>
      </c>
      <c r="G143">
        <v>0.43108540773391701</v>
      </c>
      <c r="H143">
        <v>0.435299843549728</v>
      </c>
      <c r="I143">
        <v>0.20993021130561801</v>
      </c>
      <c r="J143">
        <v>0.42596277594566301</v>
      </c>
      <c r="K143">
        <v>0.20794846117496499</v>
      </c>
      <c r="L143">
        <v>6.0929015278816202E-2</v>
      </c>
      <c r="M143">
        <v>1.88563096523285</v>
      </c>
    </row>
    <row r="144" spans="1:13" x14ac:dyDescent="0.35">
      <c r="A144" t="str">
        <f>VLOOKUP(SUBSTITUTE(TRIM(B144),"&amp;","and"),codes!$B$3:$C$251,2,FALSE)</f>
        <v>MG</v>
      </c>
      <c r="B144" t="s">
        <v>1404</v>
      </c>
      <c r="C144">
        <v>144</v>
      </c>
      <c r="D144">
        <v>3.6440000534057599</v>
      </c>
      <c r="E144">
        <v>3.7143191058933702</v>
      </c>
      <c r="F144">
        <v>3.5736810009181501</v>
      </c>
      <c r="G144">
        <v>0.30580869317054699</v>
      </c>
      <c r="H144">
        <v>0.91302037239074696</v>
      </c>
      <c r="I144">
        <v>0.375223308801651</v>
      </c>
      <c r="J144">
        <v>0.18919676542282099</v>
      </c>
      <c r="K144">
        <v>0.208732530474663</v>
      </c>
      <c r="L144">
        <v>6.7231975495815305E-2</v>
      </c>
      <c r="M144">
        <v>1.58461260795593</v>
      </c>
    </row>
    <row r="145" spans="1:13" x14ac:dyDescent="0.35">
      <c r="A145" t="str">
        <f>VLOOKUP(SUBSTITUTE(TRIM(B145),"&amp;","and"),codes!$B$3:$C$251,2,FALSE)</f>
        <v>HT</v>
      </c>
      <c r="B145" t="s">
        <v>1405</v>
      </c>
      <c r="C145">
        <v>145</v>
      </c>
      <c r="D145">
        <v>3.6029999256134002</v>
      </c>
      <c r="E145">
        <v>3.7347147977352102</v>
      </c>
      <c r="F145">
        <v>3.4712850534915898</v>
      </c>
      <c r="G145">
        <v>0.36861026287078902</v>
      </c>
      <c r="H145">
        <v>0.64044982194900502</v>
      </c>
      <c r="I145">
        <v>0.27732113003730802</v>
      </c>
      <c r="J145">
        <v>3.0369857326149899E-2</v>
      </c>
      <c r="K145">
        <v>0.489203780889511</v>
      </c>
      <c r="L145">
        <v>9.9872149527072906E-2</v>
      </c>
      <c r="M145">
        <v>1.6971676349639899</v>
      </c>
    </row>
    <row r="146" spans="1:13" x14ac:dyDescent="0.35">
      <c r="A146" t="str">
        <f>VLOOKUP(SUBSTITUTE(TRIM(B146),"&amp;","and"),codes!$B$3:$C$251,2,FALSE)</f>
        <v>YE</v>
      </c>
      <c r="B146" t="s">
        <v>1406</v>
      </c>
      <c r="C146">
        <v>146</v>
      </c>
      <c r="D146">
        <v>3.59299993515015</v>
      </c>
      <c r="E146">
        <v>3.6927503198385199</v>
      </c>
      <c r="F146">
        <v>3.49324955046177</v>
      </c>
      <c r="G146">
        <v>0.59168344736099199</v>
      </c>
      <c r="H146">
        <v>0.93538224697113004</v>
      </c>
      <c r="I146">
        <v>0.310080915689468</v>
      </c>
      <c r="J146">
        <v>0.24946372210979501</v>
      </c>
      <c r="K146">
        <v>0.104125209152699</v>
      </c>
      <c r="L146">
        <v>5.67674227058887E-2</v>
      </c>
      <c r="M146">
        <v>1.3456006050109901</v>
      </c>
    </row>
    <row r="147" spans="1:13" x14ac:dyDescent="0.35">
      <c r="A147" t="str">
        <f>VLOOKUP(SUBSTITUTE(TRIM(B147),"&amp;","and"),codes!$B$3:$C$251,2,FALSE)</f>
        <v>LR</v>
      </c>
      <c r="B147" t="s">
        <v>1407</v>
      </c>
      <c r="C147">
        <v>148</v>
      </c>
      <c r="D147">
        <v>3.5329999923706099</v>
      </c>
      <c r="E147">
        <v>3.6537562608718899</v>
      </c>
      <c r="F147">
        <v>3.4122437238693202</v>
      </c>
      <c r="G147">
        <v>0.119041793048382</v>
      </c>
      <c r="H147">
        <v>0.87211793661117598</v>
      </c>
      <c r="I147">
        <v>0.22991819679737099</v>
      </c>
      <c r="J147">
        <v>0.33288118243217502</v>
      </c>
      <c r="K147">
        <v>0.26654988527298001</v>
      </c>
      <c r="L147">
        <v>3.8948249071836499E-2</v>
      </c>
      <c r="M147">
        <v>1.6732859611511199</v>
      </c>
    </row>
    <row r="148" spans="1:13" x14ac:dyDescent="0.35">
      <c r="A148" t="str">
        <f>VLOOKUP(SUBSTITUTE(TRIM(B148),"&amp;","and"),codes!$B$3:$C$251,2,FALSE)</f>
        <v>GN</v>
      </c>
      <c r="B148" t="s">
        <v>1408</v>
      </c>
      <c r="C148">
        <v>149</v>
      </c>
      <c r="D148">
        <v>3.5069999694824201</v>
      </c>
      <c r="E148">
        <v>3.5844281288981401</v>
      </c>
      <c r="F148">
        <v>3.4295718100667001</v>
      </c>
      <c r="G148">
        <v>0.244549930095673</v>
      </c>
      <c r="H148">
        <v>0.79124468564987205</v>
      </c>
      <c r="I148">
        <v>0.194129139184952</v>
      </c>
      <c r="J148">
        <v>0.34858751296997098</v>
      </c>
      <c r="K148">
        <v>0.26481509208679199</v>
      </c>
      <c r="L148">
        <v>0.110937617719173</v>
      </c>
      <c r="M148">
        <v>1.55231189727783</v>
      </c>
    </row>
    <row r="149" spans="1:13" x14ac:dyDescent="0.35">
      <c r="A149" t="str">
        <f>VLOOKUP(SUBSTITUTE(TRIM(B149),"&amp;","and"),codes!$B$3:$C$251,2,FALSE)</f>
        <v>TG</v>
      </c>
      <c r="B149" t="s">
        <v>1409</v>
      </c>
      <c r="C149">
        <v>150</v>
      </c>
      <c r="D149">
        <v>3.4949998855590798</v>
      </c>
      <c r="E149">
        <v>3.5940381117165101</v>
      </c>
      <c r="F149">
        <v>3.3959616594016602</v>
      </c>
      <c r="G149">
        <v>0.30544471740722701</v>
      </c>
      <c r="H149">
        <v>0.43188253045082098</v>
      </c>
      <c r="I149">
        <v>0.247105568647385</v>
      </c>
      <c r="J149">
        <v>0.38042613863945002</v>
      </c>
      <c r="K149">
        <v>0.19689615070819899</v>
      </c>
      <c r="L149">
        <v>9.5665015280246707E-2</v>
      </c>
      <c r="M149">
        <v>1.83722925186157</v>
      </c>
    </row>
    <row r="150" spans="1:13" x14ac:dyDescent="0.35">
      <c r="A150" t="str">
        <f>VLOOKUP(SUBSTITUTE(TRIM(B150),"&amp;","and"),codes!$B$3:$C$251,2,FALSE)</f>
        <v>RW</v>
      </c>
      <c r="B150" t="s">
        <v>1410</v>
      </c>
      <c r="C150">
        <v>151</v>
      </c>
      <c r="D150">
        <v>3.4709999561309801</v>
      </c>
      <c r="E150">
        <v>3.5430302335321899</v>
      </c>
      <c r="F150">
        <v>3.3989696787297698</v>
      </c>
      <c r="G150">
        <v>0.36874589323997498</v>
      </c>
      <c r="H150">
        <v>0.94570702314376798</v>
      </c>
      <c r="I150">
        <v>0.32642480731010398</v>
      </c>
      <c r="J150">
        <v>0.58184385299682595</v>
      </c>
      <c r="K150">
        <v>0.25275602936744701</v>
      </c>
      <c r="L150">
        <v>0.45522001385688798</v>
      </c>
      <c r="M150">
        <v>0.540061235427856</v>
      </c>
    </row>
    <row r="151" spans="1:13" x14ac:dyDescent="0.35">
      <c r="A151" t="str">
        <f>VLOOKUP(SUBSTITUTE(TRIM(B151),"&amp;","and"),codes!$B$3:$C$251,2,FALSE)</f>
        <v>SY</v>
      </c>
      <c r="B151" t="s">
        <v>1411</v>
      </c>
      <c r="C151">
        <v>152</v>
      </c>
      <c r="D151">
        <v>3.4619998931884801</v>
      </c>
      <c r="E151">
        <v>3.66366855680943</v>
      </c>
      <c r="F151">
        <v>3.2603312295675302</v>
      </c>
      <c r="G151">
        <v>0.77715313434600797</v>
      </c>
      <c r="H151">
        <v>0.39610260725021401</v>
      </c>
      <c r="I151">
        <v>0.50053334236144997</v>
      </c>
      <c r="J151">
        <v>8.1539444625377697E-2</v>
      </c>
      <c r="K151">
        <v>0.49366372823715199</v>
      </c>
      <c r="L151">
        <v>0.151347130537033</v>
      </c>
      <c r="M151">
        <v>1.06157350540161</v>
      </c>
    </row>
    <row r="152" spans="1:13" x14ac:dyDescent="0.35">
      <c r="A152" t="str">
        <f>VLOOKUP(SUBSTITUTE(TRIM(B152),"&amp;","and"),codes!$B$3:$C$251,2,FALSE)</f>
        <v>TZ</v>
      </c>
      <c r="B152" t="s">
        <v>1412</v>
      </c>
      <c r="C152">
        <v>153</v>
      </c>
      <c r="D152">
        <v>3.34899997711182</v>
      </c>
      <c r="E152">
        <v>3.4614297553896902</v>
      </c>
      <c r="F152">
        <v>3.2365701988339399</v>
      </c>
      <c r="G152">
        <v>0.51113587617874101</v>
      </c>
      <c r="H152">
        <v>1.0419898033142101</v>
      </c>
      <c r="I152">
        <v>0.36450928449630698</v>
      </c>
      <c r="J152">
        <v>0.39001777768135099</v>
      </c>
      <c r="K152">
        <v>0.354256361722946</v>
      </c>
      <c r="L152">
        <v>6.6035106778144795E-2</v>
      </c>
      <c r="M152">
        <v>0.62113046646118197</v>
      </c>
    </row>
    <row r="153" spans="1:13" x14ac:dyDescent="0.35">
      <c r="A153" t="str">
        <f>VLOOKUP(SUBSTITUTE(TRIM(B153),"&amp;","and"),codes!$B$3:$C$251,2,FALSE)</f>
        <v>BI</v>
      </c>
      <c r="B153" t="s">
        <v>1413</v>
      </c>
      <c r="C153">
        <v>154</v>
      </c>
      <c r="D153">
        <v>2.9049999713897701</v>
      </c>
      <c r="E153">
        <v>3.0746903330087698</v>
      </c>
      <c r="F153">
        <v>2.7353096097707699</v>
      </c>
      <c r="G153">
        <v>9.1622568666934995E-2</v>
      </c>
      <c r="H153">
        <v>0.62979358434677102</v>
      </c>
      <c r="I153">
        <v>0.15161079168319699</v>
      </c>
      <c r="J153">
        <v>5.9900753200054203E-2</v>
      </c>
      <c r="K153">
        <v>0.204435184597969</v>
      </c>
      <c r="L153">
        <v>8.4147945046424893E-2</v>
      </c>
      <c r="M153">
        <v>1.6830241680145299</v>
      </c>
    </row>
    <row r="154" spans="1:13" x14ac:dyDescent="0.35">
      <c r="A154" t="str">
        <f>VLOOKUP(SUBSTITUTE(TRIM(B154),"&amp;","and"),codes!$B$3:$C$251,2,FALSE)</f>
        <v>CF</v>
      </c>
      <c r="B154" t="s">
        <v>1252</v>
      </c>
      <c r="C154">
        <v>155</v>
      </c>
      <c r="D154">
        <v>2.6930000782012899</v>
      </c>
      <c r="E154">
        <v>2.8648842692375198</v>
      </c>
      <c r="F154">
        <v>2.5211158871650698</v>
      </c>
      <c r="G154">
        <v>0</v>
      </c>
      <c r="H154">
        <v>0</v>
      </c>
      <c r="I154">
        <v>1.8772685900330498E-2</v>
      </c>
      <c r="J154">
        <v>0.270842045545578</v>
      </c>
      <c r="K154">
        <v>0.28087648749351501</v>
      </c>
      <c r="L154">
        <v>5.6565076112747199E-2</v>
      </c>
      <c r="M154">
        <v>2.0660047531127899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51"/>
  <sheetViews>
    <sheetView topLeftCell="A163" workbookViewId="0">
      <selection activeCell="B173" sqref="B173"/>
    </sheetView>
  </sheetViews>
  <sheetFormatPr defaultRowHeight="14.5" x14ac:dyDescent="0.35"/>
  <cols>
    <col min="1" max="1" width="42.6328125" customWidth="1"/>
    <col min="2" max="2" width="33.1796875" customWidth="1"/>
  </cols>
  <sheetData>
    <row r="2" spans="1:7" x14ac:dyDescent="0.35">
      <c r="A2" t="s">
        <v>992</v>
      </c>
      <c r="C2" t="s">
        <v>241</v>
      </c>
      <c r="D2" t="s">
        <v>242</v>
      </c>
      <c r="E2" t="s">
        <v>243</v>
      </c>
      <c r="F2" t="s">
        <v>993</v>
      </c>
      <c r="G2" t="s">
        <v>244</v>
      </c>
    </row>
    <row r="3" spans="1:7" x14ac:dyDescent="0.35">
      <c r="A3" t="s">
        <v>994</v>
      </c>
      <c r="B3" t="str">
        <f>TRIM(LEFT(A3,LEN(A3)/2))</f>
        <v>Afghanistan</v>
      </c>
      <c r="C3" t="s">
        <v>245</v>
      </c>
      <c r="D3" t="s">
        <v>246</v>
      </c>
      <c r="E3">
        <v>4</v>
      </c>
      <c r="F3" t="s">
        <v>247</v>
      </c>
      <c r="G3" t="s">
        <v>248</v>
      </c>
    </row>
    <row r="4" spans="1:7" x14ac:dyDescent="0.35">
      <c r="A4" t="s">
        <v>995</v>
      </c>
      <c r="B4" t="str">
        <f t="shared" ref="B4:B67" si="0">TRIM(LEFT(A4,LEN(A4)/2))</f>
        <v>Åland Islands</v>
      </c>
      <c r="C4" t="s">
        <v>249</v>
      </c>
      <c r="D4" t="s">
        <v>250</v>
      </c>
      <c r="E4">
        <v>248</v>
      </c>
      <c r="F4" t="s">
        <v>251</v>
      </c>
      <c r="G4" t="s">
        <v>252</v>
      </c>
    </row>
    <row r="5" spans="1:7" x14ac:dyDescent="0.35">
      <c r="A5" t="s">
        <v>996</v>
      </c>
      <c r="B5" t="str">
        <f t="shared" si="0"/>
        <v>Albania</v>
      </c>
      <c r="C5" t="s">
        <v>253</v>
      </c>
      <c r="D5" t="s">
        <v>254</v>
      </c>
      <c r="E5">
        <v>8</v>
      </c>
      <c r="F5" t="s">
        <v>255</v>
      </c>
      <c r="G5" t="s">
        <v>248</v>
      </c>
    </row>
    <row r="6" spans="1:7" x14ac:dyDescent="0.35">
      <c r="A6" t="s">
        <v>997</v>
      </c>
      <c r="B6" t="str">
        <f t="shared" si="0"/>
        <v>Algeria</v>
      </c>
      <c r="C6" t="s">
        <v>256</v>
      </c>
      <c r="D6" t="s">
        <v>257</v>
      </c>
      <c r="E6">
        <v>12</v>
      </c>
      <c r="F6" t="s">
        <v>258</v>
      </c>
      <c r="G6" t="s">
        <v>248</v>
      </c>
    </row>
    <row r="7" spans="1:7" x14ac:dyDescent="0.35">
      <c r="A7" t="s">
        <v>998</v>
      </c>
      <c r="B7" t="str">
        <f t="shared" si="0"/>
        <v>American Samoa</v>
      </c>
      <c r="C7" t="s">
        <v>259</v>
      </c>
      <c r="D7" t="s">
        <v>260</v>
      </c>
      <c r="E7">
        <v>16</v>
      </c>
      <c r="F7" t="s">
        <v>261</v>
      </c>
      <c r="G7" t="s">
        <v>252</v>
      </c>
    </row>
    <row r="8" spans="1:7" x14ac:dyDescent="0.35">
      <c r="A8" t="s">
        <v>999</v>
      </c>
      <c r="B8" t="str">
        <f t="shared" si="0"/>
        <v>Andorra</v>
      </c>
      <c r="C8" t="s">
        <v>262</v>
      </c>
      <c r="D8" t="s">
        <v>263</v>
      </c>
      <c r="E8">
        <v>20</v>
      </c>
      <c r="F8" t="s">
        <v>264</v>
      </c>
      <c r="G8" t="s">
        <v>248</v>
      </c>
    </row>
    <row r="9" spans="1:7" x14ac:dyDescent="0.35">
      <c r="A9" t="s">
        <v>1000</v>
      </c>
      <c r="B9" t="str">
        <f t="shared" si="0"/>
        <v>Angola</v>
      </c>
      <c r="C9" t="s">
        <v>265</v>
      </c>
      <c r="D9" t="s">
        <v>266</v>
      </c>
      <c r="E9">
        <v>24</v>
      </c>
      <c r="F9" t="s">
        <v>267</v>
      </c>
      <c r="G9" t="s">
        <v>248</v>
      </c>
    </row>
    <row r="10" spans="1:7" x14ac:dyDescent="0.35">
      <c r="A10" t="s">
        <v>1001</v>
      </c>
      <c r="B10" t="str">
        <f t="shared" si="0"/>
        <v>Anguilla</v>
      </c>
      <c r="C10" t="s">
        <v>268</v>
      </c>
      <c r="D10" t="s">
        <v>269</v>
      </c>
      <c r="E10">
        <v>660</v>
      </c>
      <c r="F10" t="s">
        <v>270</v>
      </c>
      <c r="G10" t="s">
        <v>252</v>
      </c>
    </row>
    <row r="11" spans="1:7" x14ac:dyDescent="0.35">
      <c r="A11" t="s">
        <v>1002</v>
      </c>
      <c r="B11" t="str">
        <f t="shared" si="0"/>
        <v>Antarctica</v>
      </c>
      <c r="C11" t="s">
        <v>271</v>
      </c>
      <c r="D11" t="s">
        <v>272</v>
      </c>
      <c r="E11">
        <v>10</v>
      </c>
      <c r="F11" t="s">
        <v>273</v>
      </c>
      <c r="G11" t="s">
        <v>252</v>
      </c>
    </row>
    <row r="12" spans="1:7" x14ac:dyDescent="0.35">
      <c r="A12" t="s">
        <v>1003</v>
      </c>
      <c r="B12" t="str">
        <f t="shared" si="0"/>
        <v>Antigua and Barbuda</v>
      </c>
      <c r="C12" t="s">
        <v>274</v>
      </c>
      <c r="D12" t="s">
        <v>275</v>
      </c>
      <c r="E12">
        <v>28</v>
      </c>
      <c r="F12" t="s">
        <v>276</v>
      </c>
      <c r="G12" t="s">
        <v>248</v>
      </c>
    </row>
    <row r="13" spans="1:7" x14ac:dyDescent="0.35">
      <c r="A13" t="s">
        <v>1004</v>
      </c>
      <c r="B13" t="str">
        <f t="shared" si="0"/>
        <v>Argentina</v>
      </c>
      <c r="C13" t="s">
        <v>277</v>
      </c>
      <c r="D13" t="s">
        <v>278</v>
      </c>
      <c r="E13">
        <v>32</v>
      </c>
      <c r="F13" t="s">
        <v>279</v>
      </c>
      <c r="G13" t="s">
        <v>248</v>
      </c>
    </row>
    <row r="14" spans="1:7" x14ac:dyDescent="0.35">
      <c r="A14" t="s">
        <v>1005</v>
      </c>
      <c r="B14" t="str">
        <f t="shared" si="0"/>
        <v>Armenia</v>
      </c>
      <c r="C14" t="s">
        <v>280</v>
      </c>
      <c r="D14" t="s">
        <v>281</v>
      </c>
      <c r="E14">
        <v>51</v>
      </c>
      <c r="F14" t="s">
        <v>282</v>
      </c>
      <c r="G14" t="s">
        <v>248</v>
      </c>
    </row>
    <row r="15" spans="1:7" x14ac:dyDescent="0.35">
      <c r="A15" t="s">
        <v>1006</v>
      </c>
      <c r="B15" t="str">
        <f t="shared" si="0"/>
        <v>Aruba</v>
      </c>
      <c r="C15" t="s">
        <v>283</v>
      </c>
      <c r="D15" t="s">
        <v>284</v>
      </c>
      <c r="E15">
        <v>533</v>
      </c>
      <c r="F15" t="s">
        <v>285</v>
      </c>
      <c r="G15" t="s">
        <v>252</v>
      </c>
    </row>
    <row r="16" spans="1:7" x14ac:dyDescent="0.35">
      <c r="A16" t="s">
        <v>1007</v>
      </c>
      <c r="B16" t="str">
        <f t="shared" si="0"/>
        <v>Australia</v>
      </c>
      <c r="C16" t="s">
        <v>286</v>
      </c>
      <c r="D16" t="s">
        <v>287</v>
      </c>
      <c r="E16">
        <v>36</v>
      </c>
      <c r="F16" t="s">
        <v>288</v>
      </c>
      <c r="G16" t="s">
        <v>248</v>
      </c>
    </row>
    <row r="17" spans="1:7" x14ac:dyDescent="0.35">
      <c r="A17" t="s">
        <v>1008</v>
      </c>
      <c r="B17" t="str">
        <f t="shared" si="0"/>
        <v>Austria</v>
      </c>
      <c r="C17" t="s">
        <v>289</v>
      </c>
      <c r="D17" t="s">
        <v>290</v>
      </c>
      <c r="E17">
        <v>40</v>
      </c>
      <c r="F17" t="s">
        <v>291</v>
      </c>
      <c r="G17" t="s">
        <v>248</v>
      </c>
    </row>
    <row r="18" spans="1:7" x14ac:dyDescent="0.35">
      <c r="A18" t="s">
        <v>1009</v>
      </c>
      <c r="B18" t="str">
        <f t="shared" si="0"/>
        <v>Azerbaijan</v>
      </c>
      <c r="C18" t="s">
        <v>292</v>
      </c>
      <c r="D18" t="s">
        <v>293</v>
      </c>
      <c r="E18">
        <v>31</v>
      </c>
      <c r="F18" t="s">
        <v>294</v>
      </c>
      <c r="G18" t="s">
        <v>248</v>
      </c>
    </row>
    <row r="19" spans="1:7" x14ac:dyDescent="0.35">
      <c r="A19" t="s">
        <v>1257</v>
      </c>
      <c r="B19" t="str">
        <f t="shared" si="0"/>
        <v>The Bahamas</v>
      </c>
      <c r="C19" t="s">
        <v>295</v>
      </c>
      <c r="D19" t="s">
        <v>296</v>
      </c>
      <c r="E19">
        <v>44</v>
      </c>
      <c r="F19" t="s">
        <v>297</v>
      </c>
      <c r="G19" t="s">
        <v>248</v>
      </c>
    </row>
    <row r="20" spans="1:7" x14ac:dyDescent="0.35">
      <c r="A20" t="s">
        <v>1010</v>
      </c>
      <c r="B20" t="str">
        <f t="shared" si="0"/>
        <v>Bahrain</v>
      </c>
      <c r="C20" t="s">
        <v>298</v>
      </c>
      <c r="D20" t="s">
        <v>299</v>
      </c>
      <c r="E20">
        <v>48</v>
      </c>
      <c r="F20" t="s">
        <v>300</v>
      </c>
      <c r="G20" t="s">
        <v>248</v>
      </c>
    </row>
    <row r="21" spans="1:7" x14ac:dyDescent="0.35">
      <c r="A21" t="s">
        <v>1011</v>
      </c>
      <c r="B21" t="str">
        <f t="shared" si="0"/>
        <v>Bangladesh</v>
      </c>
      <c r="C21" t="s">
        <v>301</v>
      </c>
      <c r="D21" t="s">
        <v>302</v>
      </c>
      <c r="E21">
        <v>50</v>
      </c>
      <c r="F21" t="s">
        <v>303</v>
      </c>
      <c r="G21" t="s">
        <v>248</v>
      </c>
    </row>
    <row r="22" spans="1:7" x14ac:dyDescent="0.35">
      <c r="A22" t="s">
        <v>1012</v>
      </c>
      <c r="B22" t="str">
        <f t="shared" si="0"/>
        <v>Barbados</v>
      </c>
      <c r="C22" t="s">
        <v>304</v>
      </c>
      <c r="D22" t="s">
        <v>305</v>
      </c>
      <c r="E22">
        <v>52</v>
      </c>
      <c r="F22" t="s">
        <v>306</v>
      </c>
      <c r="G22" t="s">
        <v>248</v>
      </c>
    </row>
    <row r="23" spans="1:7" x14ac:dyDescent="0.35">
      <c r="A23" t="s">
        <v>1013</v>
      </c>
      <c r="B23" t="str">
        <f t="shared" si="0"/>
        <v>Belarus</v>
      </c>
      <c r="C23" t="s">
        <v>307</v>
      </c>
      <c r="D23" t="s">
        <v>308</v>
      </c>
      <c r="E23">
        <v>112</v>
      </c>
      <c r="F23" t="s">
        <v>309</v>
      </c>
      <c r="G23" t="s">
        <v>248</v>
      </c>
    </row>
    <row r="24" spans="1:7" x14ac:dyDescent="0.35">
      <c r="A24" t="s">
        <v>1014</v>
      </c>
      <c r="B24" t="str">
        <f t="shared" si="0"/>
        <v>Belgium</v>
      </c>
      <c r="C24" t="s">
        <v>310</v>
      </c>
      <c r="D24" t="s">
        <v>311</v>
      </c>
      <c r="E24">
        <v>56</v>
      </c>
      <c r="F24" t="s">
        <v>312</v>
      </c>
      <c r="G24" t="s">
        <v>248</v>
      </c>
    </row>
    <row r="25" spans="1:7" x14ac:dyDescent="0.35">
      <c r="A25" t="s">
        <v>1015</v>
      </c>
      <c r="B25" t="str">
        <f t="shared" si="0"/>
        <v>Belize</v>
      </c>
      <c r="C25" t="s">
        <v>313</v>
      </c>
      <c r="D25" t="s">
        <v>314</v>
      </c>
      <c r="E25">
        <v>84</v>
      </c>
      <c r="F25" t="s">
        <v>315</v>
      </c>
      <c r="G25" t="s">
        <v>248</v>
      </c>
    </row>
    <row r="26" spans="1:7" x14ac:dyDescent="0.35">
      <c r="A26" t="s">
        <v>1016</v>
      </c>
      <c r="B26" t="str">
        <f t="shared" si="0"/>
        <v>Benin</v>
      </c>
      <c r="C26" t="s">
        <v>316</v>
      </c>
      <c r="D26" t="s">
        <v>317</v>
      </c>
      <c r="E26">
        <v>204</v>
      </c>
      <c r="F26" t="s">
        <v>318</v>
      </c>
      <c r="G26" t="s">
        <v>248</v>
      </c>
    </row>
    <row r="27" spans="1:7" x14ac:dyDescent="0.35">
      <c r="A27" t="s">
        <v>1017</v>
      </c>
      <c r="B27" t="str">
        <f t="shared" si="0"/>
        <v>Bermuda</v>
      </c>
      <c r="C27" t="s">
        <v>319</v>
      </c>
      <c r="D27" t="s">
        <v>320</v>
      </c>
      <c r="E27">
        <v>60</v>
      </c>
      <c r="F27" t="s">
        <v>321</v>
      </c>
      <c r="G27" t="s">
        <v>252</v>
      </c>
    </row>
    <row r="28" spans="1:7" x14ac:dyDescent="0.35">
      <c r="A28" t="s">
        <v>1018</v>
      </c>
      <c r="B28" t="str">
        <f t="shared" si="0"/>
        <v>Bhutan</v>
      </c>
      <c r="C28" t="s">
        <v>322</v>
      </c>
      <c r="D28" t="s">
        <v>323</v>
      </c>
      <c r="E28">
        <v>64</v>
      </c>
      <c r="F28" t="s">
        <v>324</v>
      </c>
      <c r="G28" t="s">
        <v>248</v>
      </c>
    </row>
    <row r="29" spans="1:7" x14ac:dyDescent="0.35">
      <c r="A29" t="s">
        <v>1216</v>
      </c>
      <c r="B29" t="str">
        <f t="shared" si="0"/>
        <v>Bolivia</v>
      </c>
      <c r="C29" t="s">
        <v>325</v>
      </c>
      <c r="D29" t="s">
        <v>326</v>
      </c>
      <c r="E29">
        <v>68</v>
      </c>
      <c r="F29" t="s">
        <v>327</v>
      </c>
      <c r="G29" t="s">
        <v>248</v>
      </c>
    </row>
    <row r="30" spans="1:7" x14ac:dyDescent="0.35">
      <c r="A30" t="s">
        <v>1019</v>
      </c>
      <c r="B30" t="str">
        <f t="shared" si="0"/>
        <v>Caribbean Netherlands Bonai</v>
      </c>
      <c r="C30" t="s">
        <v>328</v>
      </c>
      <c r="D30" t="s">
        <v>329</v>
      </c>
      <c r="E30">
        <v>535</v>
      </c>
      <c r="F30" t="s">
        <v>330</v>
      </c>
      <c r="G30" t="s">
        <v>252</v>
      </c>
    </row>
    <row r="31" spans="1:7" x14ac:dyDescent="0.35">
      <c r="A31" t="s">
        <v>1020</v>
      </c>
      <c r="B31" t="str">
        <f t="shared" si="0"/>
        <v>Bosnia and Herzegovina</v>
      </c>
      <c r="C31" t="s">
        <v>331</v>
      </c>
      <c r="D31" t="s">
        <v>332</v>
      </c>
      <c r="E31">
        <v>70</v>
      </c>
      <c r="F31" t="s">
        <v>333</v>
      </c>
      <c r="G31" t="s">
        <v>248</v>
      </c>
    </row>
    <row r="32" spans="1:7" x14ac:dyDescent="0.35">
      <c r="A32" t="s">
        <v>1021</v>
      </c>
      <c r="B32" t="str">
        <f t="shared" si="0"/>
        <v>Botswana</v>
      </c>
      <c r="C32" t="s">
        <v>334</v>
      </c>
      <c r="D32" t="s">
        <v>335</v>
      </c>
      <c r="E32">
        <v>72</v>
      </c>
      <c r="F32" t="s">
        <v>336</v>
      </c>
      <c r="G32" t="s">
        <v>248</v>
      </c>
    </row>
    <row r="33" spans="1:7" x14ac:dyDescent="0.35">
      <c r="A33" t="s">
        <v>1022</v>
      </c>
      <c r="B33" t="str">
        <f t="shared" si="0"/>
        <v>Bouvet Island</v>
      </c>
      <c r="C33" t="s">
        <v>337</v>
      </c>
      <c r="D33" t="s">
        <v>338</v>
      </c>
      <c r="E33">
        <v>74</v>
      </c>
      <c r="F33" t="s">
        <v>339</v>
      </c>
      <c r="G33" t="s">
        <v>252</v>
      </c>
    </row>
    <row r="34" spans="1:7" x14ac:dyDescent="0.35">
      <c r="A34" t="s">
        <v>1023</v>
      </c>
      <c r="B34" t="str">
        <f t="shared" si="0"/>
        <v>Brazil</v>
      </c>
      <c r="C34" t="s">
        <v>340</v>
      </c>
      <c r="D34" t="s">
        <v>341</v>
      </c>
      <c r="E34">
        <v>76</v>
      </c>
      <c r="F34" t="s">
        <v>342</v>
      </c>
      <c r="G34" t="s">
        <v>248</v>
      </c>
    </row>
    <row r="35" spans="1:7" x14ac:dyDescent="0.35">
      <c r="A35" t="s">
        <v>1024</v>
      </c>
      <c r="B35" t="str">
        <f t="shared" si="0"/>
        <v>British Indian Ocean Territory</v>
      </c>
      <c r="C35" t="s">
        <v>343</v>
      </c>
      <c r="D35" t="s">
        <v>344</v>
      </c>
      <c r="E35">
        <v>86</v>
      </c>
      <c r="F35" t="s">
        <v>345</v>
      </c>
      <c r="G35" t="s">
        <v>252</v>
      </c>
    </row>
    <row r="36" spans="1:7" x14ac:dyDescent="0.35">
      <c r="A36" t="s">
        <v>1217</v>
      </c>
      <c r="B36" t="str">
        <f t="shared" si="0"/>
        <v>Brunei</v>
      </c>
      <c r="C36" t="s">
        <v>346</v>
      </c>
      <c r="D36" t="s">
        <v>347</v>
      </c>
      <c r="E36">
        <v>96</v>
      </c>
      <c r="F36" t="s">
        <v>348</v>
      </c>
      <c r="G36" t="s">
        <v>248</v>
      </c>
    </row>
    <row r="37" spans="1:7" x14ac:dyDescent="0.35">
      <c r="A37" t="s">
        <v>1025</v>
      </c>
      <c r="B37" t="str">
        <f t="shared" si="0"/>
        <v>Bulgaria</v>
      </c>
      <c r="C37" t="s">
        <v>349</v>
      </c>
      <c r="D37" t="s">
        <v>350</v>
      </c>
      <c r="E37">
        <v>100</v>
      </c>
      <c r="F37" t="s">
        <v>351</v>
      </c>
      <c r="G37" t="s">
        <v>248</v>
      </c>
    </row>
    <row r="38" spans="1:7" x14ac:dyDescent="0.35">
      <c r="A38" t="s">
        <v>1026</v>
      </c>
      <c r="B38" t="str">
        <f t="shared" si="0"/>
        <v>Burkina Faso</v>
      </c>
      <c r="C38" t="s">
        <v>352</v>
      </c>
      <c r="D38" t="s">
        <v>353</v>
      </c>
      <c r="E38">
        <v>854</v>
      </c>
      <c r="F38" t="s">
        <v>354</v>
      </c>
      <c r="G38" t="s">
        <v>248</v>
      </c>
    </row>
    <row r="39" spans="1:7" x14ac:dyDescent="0.35">
      <c r="A39" t="s">
        <v>1027</v>
      </c>
      <c r="B39" t="str">
        <f t="shared" si="0"/>
        <v>Burundi</v>
      </c>
      <c r="C39" t="s">
        <v>355</v>
      </c>
      <c r="D39" t="s">
        <v>356</v>
      </c>
      <c r="E39">
        <v>108</v>
      </c>
      <c r="F39" t="s">
        <v>357</v>
      </c>
      <c r="G39" t="s">
        <v>248</v>
      </c>
    </row>
    <row r="40" spans="1:7" x14ac:dyDescent="0.35">
      <c r="A40" t="s">
        <v>1028</v>
      </c>
      <c r="B40" t="str">
        <f t="shared" si="0"/>
        <v>Cape Verde</v>
      </c>
      <c r="C40" t="s">
        <v>358</v>
      </c>
      <c r="D40" t="s">
        <v>359</v>
      </c>
      <c r="E40">
        <v>132</v>
      </c>
      <c r="F40" t="s">
        <v>360</v>
      </c>
      <c r="G40" t="s">
        <v>248</v>
      </c>
    </row>
    <row r="41" spans="1:7" x14ac:dyDescent="0.35">
      <c r="A41" t="s">
        <v>1029</v>
      </c>
      <c r="B41" t="str">
        <f t="shared" si="0"/>
        <v>Cambodia</v>
      </c>
      <c r="C41" t="s">
        <v>361</v>
      </c>
      <c r="D41" t="s">
        <v>362</v>
      </c>
      <c r="E41">
        <v>116</v>
      </c>
      <c r="F41" t="s">
        <v>363</v>
      </c>
      <c r="G41" t="s">
        <v>248</v>
      </c>
    </row>
    <row r="42" spans="1:7" x14ac:dyDescent="0.35">
      <c r="A42" t="s">
        <v>1030</v>
      </c>
      <c r="B42" t="str">
        <f t="shared" si="0"/>
        <v>Cameroon</v>
      </c>
      <c r="C42" t="s">
        <v>364</v>
      </c>
      <c r="D42" t="s">
        <v>365</v>
      </c>
      <c r="E42">
        <v>120</v>
      </c>
      <c r="F42" t="s">
        <v>366</v>
      </c>
      <c r="G42" t="s">
        <v>248</v>
      </c>
    </row>
    <row r="43" spans="1:7" x14ac:dyDescent="0.35">
      <c r="A43" t="s">
        <v>1031</v>
      </c>
      <c r="B43" t="str">
        <f t="shared" si="0"/>
        <v>Canada</v>
      </c>
      <c r="C43" t="s">
        <v>367</v>
      </c>
      <c r="D43" t="s">
        <v>368</v>
      </c>
      <c r="E43">
        <v>124</v>
      </c>
      <c r="F43" t="s">
        <v>369</v>
      </c>
      <c r="G43" t="s">
        <v>248</v>
      </c>
    </row>
    <row r="44" spans="1:7" x14ac:dyDescent="0.35">
      <c r="A44" t="s">
        <v>1032</v>
      </c>
      <c r="B44" t="str">
        <f t="shared" si="0"/>
        <v>Cayman Islands</v>
      </c>
      <c r="C44" t="s">
        <v>370</v>
      </c>
      <c r="D44" t="s">
        <v>371</v>
      </c>
      <c r="E44">
        <v>136</v>
      </c>
      <c r="F44" t="s">
        <v>372</v>
      </c>
      <c r="G44" t="s">
        <v>252</v>
      </c>
    </row>
    <row r="45" spans="1:7" x14ac:dyDescent="0.35">
      <c r="A45" t="s">
        <v>1033</v>
      </c>
      <c r="B45" t="str">
        <f t="shared" si="0"/>
        <v>Central African Republic</v>
      </c>
      <c r="C45" t="s">
        <v>373</v>
      </c>
      <c r="D45" t="s">
        <v>374</v>
      </c>
      <c r="E45">
        <v>140</v>
      </c>
      <c r="F45" t="s">
        <v>375</v>
      </c>
      <c r="G45" t="s">
        <v>248</v>
      </c>
    </row>
    <row r="46" spans="1:7" x14ac:dyDescent="0.35">
      <c r="A46" t="s">
        <v>1034</v>
      </c>
      <c r="B46" t="str">
        <f t="shared" si="0"/>
        <v>Chad</v>
      </c>
      <c r="C46" t="s">
        <v>376</v>
      </c>
      <c r="D46" t="s">
        <v>377</v>
      </c>
      <c r="E46">
        <v>148</v>
      </c>
      <c r="F46" t="s">
        <v>378</v>
      </c>
      <c r="G46" t="s">
        <v>248</v>
      </c>
    </row>
    <row r="47" spans="1:7" x14ac:dyDescent="0.35">
      <c r="A47" t="s">
        <v>1035</v>
      </c>
      <c r="B47" t="str">
        <f t="shared" si="0"/>
        <v>Chile</v>
      </c>
      <c r="C47" t="s">
        <v>379</v>
      </c>
      <c r="D47" t="s">
        <v>380</v>
      </c>
      <c r="E47">
        <v>152</v>
      </c>
      <c r="F47" t="s">
        <v>381</v>
      </c>
      <c r="G47" t="s">
        <v>248</v>
      </c>
    </row>
    <row r="48" spans="1:7" x14ac:dyDescent="0.35">
      <c r="A48" t="s">
        <v>1036</v>
      </c>
      <c r="B48" t="str">
        <f t="shared" si="0"/>
        <v>China</v>
      </c>
      <c r="C48" t="s">
        <v>382</v>
      </c>
      <c r="D48" t="s">
        <v>383</v>
      </c>
      <c r="E48">
        <v>156</v>
      </c>
      <c r="F48" t="s">
        <v>384</v>
      </c>
      <c r="G48" t="s">
        <v>248</v>
      </c>
    </row>
    <row r="49" spans="1:7" x14ac:dyDescent="0.35">
      <c r="A49" t="s">
        <v>1037</v>
      </c>
      <c r="B49" t="str">
        <f t="shared" si="0"/>
        <v>Christmas Island</v>
      </c>
      <c r="C49" t="s">
        <v>385</v>
      </c>
      <c r="D49" t="s">
        <v>386</v>
      </c>
      <c r="E49">
        <v>162</v>
      </c>
      <c r="F49" t="s">
        <v>387</v>
      </c>
      <c r="G49" t="s">
        <v>252</v>
      </c>
    </row>
    <row r="50" spans="1:7" x14ac:dyDescent="0.35">
      <c r="A50" t="s">
        <v>1038</v>
      </c>
      <c r="B50" t="str">
        <f t="shared" si="0"/>
        <v>Cocos (Keeling) Islands</v>
      </c>
      <c r="C50" t="s">
        <v>388</v>
      </c>
      <c r="D50" t="s">
        <v>389</v>
      </c>
      <c r="E50">
        <v>166</v>
      </c>
      <c r="F50" t="s">
        <v>390</v>
      </c>
      <c r="G50" t="s">
        <v>252</v>
      </c>
    </row>
    <row r="51" spans="1:7" x14ac:dyDescent="0.35">
      <c r="A51" t="s">
        <v>1039</v>
      </c>
      <c r="B51" t="str">
        <f t="shared" si="0"/>
        <v>Colombia</v>
      </c>
      <c r="C51" t="s">
        <v>391</v>
      </c>
      <c r="D51" t="s">
        <v>392</v>
      </c>
      <c r="E51">
        <v>170</v>
      </c>
      <c r="F51" t="s">
        <v>393</v>
      </c>
      <c r="G51" t="s">
        <v>248</v>
      </c>
    </row>
    <row r="52" spans="1:7" x14ac:dyDescent="0.35">
      <c r="A52" t="s">
        <v>1040</v>
      </c>
      <c r="B52" t="str">
        <f t="shared" si="0"/>
        <v>Comoros</v>
      </c>
      <c r="C52" t="s">
        <v>394</v>
      </c>
      <c r="D52" t="s">
        <v>395</v>
      </c>
      <c r="E52">
        <v>174</v>
      </c>
      <c r="F52" t="s">
        <v>396</v>
      </c>
      <c r="G52" t="s">
        <v>248</v>
      </c>
    </row>
    <row r="53" spans="1:7" x14ac:dyDescent="0.35">
      <c r="A53" t="s">
        <v>1250</v>
      </c>
      <c r="B53" t="str">
        <f t="shared" si="0"/>
        <v>Republic of the Congo</v>
      </c>
      <c r="C53" t="s">
        <v>397</v>
      </c>
      <c r="D53" t="s">
        <v>398</v>
      </c>
      <c r="E53">
        <v>178</v>
      </c>
      <c r="F53" t="s">
        <v>399</v>
      </c>
      <c r="G53" t="s">
        <v>248</v>
      </c>
    </row>
    <row r="54" spans="1:7" x14ac:dyDescent="0.35">
      <c r="A54" t="s">
        <v>1041</v>
      </c>
      <c r="B54" t="str">
        <f t="shared" si="0"/>
        <v>Democratic Republic of the Congo</v>
      </c>
      <c r="C54" t="s">
        <v>400</v>
      </c>
      <c r="D54" t="s">
        <v>401</v>
      </c>
      <c r="E54">
        <v>180</v>
      </c>
      <c r="F54" t="s">
        <v>402</v>
      </c>
      <c r="G54" t="s">
        <v>248</v>
      </c>
    </row>
    <row r="55" spans="1:7" x14ac:dyDescent="0.35">
      <c r="A55" t="s">
        <v>1042</v>
      </c>
      <c r="B55" t="str">
        <f t="shared" si="0"/>
        <v>Cook Islands</v>
      </c>
      <c r="C55" t="s">
        <v>403</v>
      </c>
      <c r="D55" t="s">
        <v>404</v>
      </c>
      <c r="E55">
        <v>184</v>
      </c>
      <c r="F55" t="s">
        <v>405</v>
      </c>
      <c r="G55" t="s">
        <v>252</v>
      </c>
    </row>
    <row r="56" spans="1:7" x14ac:dyDescent="0.35">
      <c r="A56" t="s">
        <v>1043</v>
      </c>
      <c r="B56" t="str">
        <f t="shared" si="0"/>
        <v>Costa Rica</v>
      </c>
      <c r="C56" t="s">
        <v>406</v>
      </c>
      <c r="D56" t="s">
        <v>407</v>
      </c>
      <c r="E56">
        <v>188</v>
      </c>
      <c r="F56" t="s">
        <v>408</v>
      </c>
      <c r="G56" t="s">
        <v>248</v>
      </c>
    </row>
    <row r="57" spans="1:7" x14ac:dyDescent="0.35">
      <c r="A57" t="s">
        <v>1044</v>
      </c>
      <c r="B57" t="str">
        <f t="shared" si="0"/>
        <v>Ivory Coast</v>
      </c>
      <c r="C57" t="s">
        <v>409</v>
      </c>
      <c r="D57" t="s">
        <v>410</v>
      </c>
      <c r="E57">
        <v>384</v>
      </c>
      <c r="F57" t="s">
        <v>411</v>
      </c>
      <c r="G57" t="s">
        <v>248</v>
      </c>
    </row>
    <row r="58" spans="1:7" x14ac:dyDescent="0.35">
      <c r="A58" t="s">
        <v>1045</v>
      </c>
      <c r="B58" t="str">
        <f t="shared" si="0"/>
        <v>Croatia</v>
      </c>
      <c r="C58" t="s">
        <v>412</v>
      </c>
      <c r="D58" t="s">
        <v>413</v>
      </c>
      <c r="E58">
        <v>191</v>
      </c>
      <c r="F58" t="s">
        <v>414</v>
      </c>
      <c r="G58" t="s">
        <v>248</v>
      </c>
    </row>
    <row r="59" spans="1:7" x14ac:dyDescent="0.35">
      <c r="A59" t="s">
        <v>1046</v>
      </c>
      <c r="B59" t="str">
        <f t="shared" si="0"/>
        <v>Cuba</v>
      </c>
      <c r="C59" t="s">
        <v>415</v>
      </c>
      <c r="D59" t="s">
        <v>416</v>
      </c>
      <c r="E59">
        <v>192</v>
      </c>
      <c r="F59" t="s">
        <v>417</v>
      </c>
      <c r="G59" t="s">
        <v>248</v>
      </c>
    </row>
    <row r="60" spans="1:7" x14ac:dyDescent="0.35">
      <c r="A60" t="s">
        <v>1047</v>
      </c>
      <c r="B60" t="str">
        <f t="shared" si="0"/>
        <v>Curaçao</v>
      </c>
      <c r="C60" t="s">
        <v>418</v>
      </c>
      <c r="D60" t="s">
        <v>419</v>
      </c>
      <c r="E60">
        <v>531</v>
      </c>
      <c r="F60" t="s">
        <v>420</v>
      </c>
      <c r="G60" t="s">
        <v>252</v>
      </c>
    </row>
    <row r="61" spans="1:7" x14ac:dyDescent="0.35">
      <c r="A61" t="s">
        <v>1048</v>
      </c>
      <c r="B61" t="str">
        <f t="shared" si="0"/>
        <v>Cyprus</v>
      </c>
      <c r="C61" t="s">
        <v>421</v>
      </c>
      <c r="D61" t="s">
        <v>422</v>
      </c>
      <c r="E61">
        <v>196</v>
      </c>
      <c r="F61" t="s">
        <v>423</v>
      </c>
      <c r="G61" t="s">
        <v>248</v>
      </c>
    </row>
    <row r="62" spans="1:7" x14ac:dyDescent="0.35">
      <c r="A62" t="s">
        <v>1223</v>
      </c>
      <c r="B62" t="str">
        <f t="shared" si="0"/>
        <v>Czech Republic</v>
      </c>
      <c r="C62" t="s">
        <v>424</v>
      </c>
      <c r="D62" t="s">
        <v>425</v>
      </c>
      <c r="E62">
        <v>203</v>
      </c>
      <c r="F62" t="s">
        <v>426</v>
      </c>
      <c r="G62" t="s">
        <v>248</v>
      </c>
    </row>
    <row r="63" spans="1:7" x14ac:dyDescent="0.35">
      <c r="A63" t="s">
        <v>1049</v>
      </c>
      <c r="B63" t="str">
        <f t="shared" si="0"/>
        <v>Denmark</v>
      </c>
      <c r="C63" t="s">
        <v>427</v>
      </c>
      <c r="D63" t="s">
        <v>428</v>
      </c>
      <c r="E63">
        <v>208</v>
      </c>
      <c r="F63" t="s">
        <v>429</v>
      </c>
      <c r="G63" t="s">
        <v>248</v>
      </c>
    </row>
    <row r="64" spans="1:7" x14ac:dyDescent="0.35">
      <c r="A64" t="s">
        <v>1050</v>
      </c>
      <c r="B64" t="str">
        <f t="shared" si="0"/>
        <v>Djibouti</v>
      </c>
      <c r="C64" t="s">
        <v>430</v>
      </c>
      <c r="D64" t="s">
        <v>431</v>
      </c>
      <c r="E64">
        <v>262</v>
      </c>
      <c r="F64" t="s">
        <v>432</v>
      </c>
      <c r="G64" t="s">
        <v>248</v>
      </c>
    </row>
    <row r="65" spans="1:7" x14ac:dyDescent="0.35">
      <c r="A65" t="s">
        <v>1051</v>
      </c>
      <c r="B65" t="str">
        <f t="shared" si="0"/>
        <v>Dominica</v>
      </c>
      <c r="C65" t="s">
        <v>433</v>
      </c>
      <c r="D65" t="s">
        <v>434</v>
      </c>
      <c r="E65">
        <v>212</v>
      </c>
      <c r="F65" t="s">
        <v>435</v>
      </c>
      <c r="G65" t="s">
        <v>248</v>
      </c>
    </row>
    <row r="66" spans="1:7" x14ac:dyDescent="0.35">
      <c r="A66" t="s">
        <v>1052</v>
      </c>
      <c r="B66" t="str">
        <f t="shared" si="0"/>
        <v>Dominican Republic</v>
      </c>
      <c r="C66" t="s">
        <v>436</v>
      </c>
      <c r="D66" t="s">
        <v>437</v>
      </c>
      <c r="E66">
        <v>214</v>
      </c>
      <c r="F66" t="s">
        <v>438</v>
      </c>
      <c r="G66" t="s">
        <v>248</v>
      </c>
    </row>
    <row r="67" spans="1:7" x14ac:dyDescent="0.35">
      <c r="A67" t="s">
        <v>1053</v>
      </c>
      <c r="B67" t="str">
        <f t="shared" si="0"/>
        <v>Ecuador</v>
      </c>
      <c r="C67" t="s">
        <v>439</v>
      </c>
      <c r="D67" t="s">
        <v>440</v>
      </c>
      <c r="E67">
        <v>218</v>
      </c>
      <c r="F67" t="s">
        <v>441</v>
      </c>
      <c r="G67" t="s">
        <v>248</v>
      </c>
    </row>
    <row r="68" spans="1:7" x14ac:dyDescent="0.35">
      <c r="A68" t="s">
        <v>1054</v>
      </c>
      <c r="B68" t="str">
        <f t="shared" ref="B68:B131" si="1">TRIM(LEFT(A68,LEN(A68)/2))</f>
        <v>Egypt</v>
      </c>
      <c r="C68" t="s">
        <v>442</v>
      </c>
      <c r="D68" t="s">
        <v>443</v>
      </c>
      <c r="E68">
        <v>818</v>
      </c>
      <c r="F68" t="s">
        <v>444</v>
      </c>
      <c r="G68" t="s">
        <v>248</v>
      </c>
    </row>
    <row r="69" spans="1:7" x14ac:dyDescent="0.35">
      <c r="A69" t="s">
        <v>1055</v>
      </c>
      <c r="B69" t="str">
        <f t="shared" si="1"/>
        <v>El Salvador</v>
      </c>
      <c r="C69" t="s">
        <v>445</v>
      </c>
      <c r="D69" t="s">
        <v>446</v>
      </c>
      <c r="E69">
        <v>222</v>
      </c>
      <c r="F69" t="s">
        <v>447</v>
      </c>
      <c r="G69" t="s">
        <v>248</v>
      </c>
    </row>
    <row r="70" spans="1:7" x14ac:dyDescent="0.35">
      <c r="A70" t="s">
        <v>1056</v>
      </c>
      <c r="B70" t="str">
        <f t="shared" si="1"/>
        <v>Equatorial Guinea</v>
      </c>
      <c r="C70" t="s">
        <v>448</v>
      </c>
      <c r="D70" t="s">
        <v>449</v>
      </c>
      <c r="E70">
        <v>226</v>
      </c>
      <c r="F70" t="s">
        <v>450</v>
      </c>
      <c r="G70" t="s">
        <v>248</v>
      </c>
    </row>
    <row r="71" spans="1:7" x14ac:dyDescent="0.35">
      <c r="A71" t="s">
        <v>1057</v>
      </c>
      <c r="B71" t="str">
        <f t="shared" si="1"/>
        <v>Eritrea</v>
      </c>
      <c r="C71" t="s">
        <v>451</v>
      </c>
      <c r="D71" t="s">
        <v>452</v>
      </c>
      <c r="E71">
        <v>232</v>
      </c>
      <c r="F71" t="s">
        <v>453</v>
      </c>
      <c r="G71" t="s">
        <v>248</v>
      </c>
    </row>
    <row r="72" spans="1:7" x14ac:dyDescent="0.35">
      <c r="A72" t="s">
        <v>1058</v>
      </c>
      <c r="B72" t="str">
        <f t="shared" si="1"/>
        <v>Estonia</v>
      </c>
      <c r="C72" t="s">
        <v>454</v>
      </c>
      <c r="D72" t="s">
        <v>455</v>
      </c>
      <c r="E72">
        <v>233</v>
      </c>
      <c r="F72" t="s">
        <v>456</v>
      </c>
      <c r="G72" t="s">
        <v>248</v>
      </c>
    </row>
    <row r="73" spans="1:7" x14ac:dyDescent="0.35">
      <c r="A73" t="s">
        <v>1059</v>
      </c>
      <c r="B73" t="str">
        <f t="shared" si="1"/>
        <v>Eswatini</v>
      </c>
      <c r="C73" t="s">
        <v>457</v>
      </c>
      <c r="D73" t="s">
        <v>458</v>
      </c>
      <c r="E73">
        <v>748</v>
      </c>
      <c r="F73" t="s">
        <v>459</v>
      </c>
      <c r="G73" t="s">
        <v>248</v>
      </c>
    </row>
    <row r="74" spans="1:7" x14ac:dyDescent="0.35">
      <c r="A74" t="s">
        <v>1060</v>
      </c>
      <c r="B74" t="str">
        <f t="shared" si="1"/>
        <v>Ethiopia</v>
      </c>
      <c r="C74" t="s">
        <v>460</v>
      </c>
      <c r="D74" t="s">
        <v>461</v>
      </c>
      <c r="E74">
        <v>231</v>
      </c>
      <c r="F74" t="s">
        <v>462</v>
      </c>
      <c r="G74" t="s">
        <v>248</v>
      </c>
    </row>
    <row r="75" spans="1:7" x14ac:dyDescent="0.35">
      <c r="A75" t="s">
        <v>1061</v>
      </c>
      <c r="B75" t="str">
        <f t="shared" si="1"/>
        <v>Falkland Islands Falkl</v>
      </c>
      <c r="C75" t="s">
        <v>463</v>
      </c>
      <c r="D75" t="s">
        <v>464</v>
      </c>
      <c r="E75">
        <v>238</v>
      </c>
      <c r="F75" t="s">
        <v>465</v>
      </c>
      <c r="G75" t="s">
        <v>252</v>
      </c>
    </row>
    <row r="76" spans="1:7" x14ac:dyDescent="0.35">
      <c r="A76" t="s">
        <v>1062</v>
      </c>
      <c r="B76" t="str">
        <f t="shared" si="1"/>
        <v>Faroe Islands</v>
      </c>
      <c r="C76" t="s">
        <v>466</v>
      </c>
      <c r="D76" t="s">
        <v>467</v>
      </c>
      <c r="E76">
        <v>234</v>
      </c>
      <c r="F76" t="s">
        <v>468</v>
      </c>
      <c r="G76" t="s">
        <v>252</v>
      </c>
    </row>
    <row r="77" spans="1:7" x14ac:dyDescent="0.35">
      <c r="A77" t="s">
        <v>1063</v>
      </c>
      <c r="B77" t="str">
        <f t="shared" si="1"/>
        <v>Fiji</v>
      </c>
      <c r="C77" t="s">
        <v>469</v>
      </c>
      <c r="D77" t="s">
        <v>470</v>
      </c>
      <c r="E77">
        <v>242</v>
      </c>
      <c r="F77" t="s">
        <v>471</v>
      </c>
      <c r="G77" t="s">
        <v>248</v>
      </c>
    </row>
    <row r="78" spans="1:7" x14ac:dyDescent="0.35">
      <c r="A78" t="s">
        <v>1064</v>
      </c>
      <c r="B78" t="str">
        <f t="shared" si="1"/>
        <v>Finland</v>
      </c>
      <c r="C78" t="s">
        <v>472</v>
      </c>
      <c r="D78" t="s">
        <v>473</v>
      </c>
      <c r="E78">
        <v>246</v>
      </c>
      <c r="F78" t="s">
        <v>474</v>
      </c>
      <c r="G78" t="s">
        <v>248</v>
      </c>
    </row>
    <row r="79" spans="1:7" x14ac:dyDescent="0.35">
      <c r="A79" t="s">
        <v>1065</v>
      </c>
      <c r="B79" t="str">
        <f t="shared" si="1"/>
        <v>France</v>
      </c>
      <c r="C79" t="s">
        <v>475</v>
      </c>
      <c r="D79" t="s">
        <v>476</v>
      </c>
      <c r="E79">
        <v>250</v>
      </c>
      <c r="F79" t="s">
        <v>477</v>
      </c>
      <c r="G79" t="s">
        <v>248</v>
      </c>
    </row>
    <row r="80" spans="1:7" x14ac:dyDescent="0.35">
      <c r="A80" t="s">
        <v>1066</v>
      </c>
      <c r="B80" t="str">
        <f t="shared" si="1"/>
        <v>French Guiana</v>
      </c>
      <c r="C80" t="s">
        <v>478</v>
      </c>
      <c r="D80" t="s">
        <v>479</v>
      </c>
      <c r="E80">
        <v>254</v>
      </c>
      <c r="F80" t="s">
        <v>480</v>
      </c>
      <c r="G80" t="s">
        <v>252</v>
      </c>
    </row>
    <row r="81" spans="1:7" x14ac:dyDescent="0.35">
      <c r="A81" t="s">
        <v>1067</v>
      </c>
      <c r="B81" t="str">
        <f t="shared" si="1"/>
        <v>French Polynesia</v>
      </c>
      <c r="C81" t="s">
        <v>481</v>
      </c>
      <c r="D81" t="s">
        <v>482</v>
      </c>
      <c r="E81">
        <v>258</v>
      </c>
      <c r="F81" t="s">
        <v>483</v>
      </c>
      <c r="G81" t="s">
        <v>252</v>
      </c>
    </row>
    <row r="82" spans="1:7" x14ac:dyDescent="0.35">
      <c r="A82" t="s">
        <v>1068</v>
      </c>
      <c r="B82" t="str">
        <f t="shared" si="1"/>
        <v>French Southern and Antarctic L</v>
      </c>
      <c r="C82" t="s">
        <v>484</v>
      </c>
      <c r="D82" t="s">
        <v>485</v>
      </c>
      <c r="E82">
        <v>260</v>
      </c>
      <c r="F82" t="s">
        <v>486</v>
      </c>
      <c r="G82" t="s">
        <v>252</v>
      </c>
    </row>
    <row r="83" spans="1:7" x14ac:dyDescent="0.35">
      <c r="A83" t="s">
        <v>1069</v>
      </c>
      <c r="B83" t="str">
        <f t="shared" si="1"/>
        <v>Gabon</v>
      </c>
      <c r="C83" t="s">
        <v>487</v>
      </c>
      <c r="D83" t="s">
        <v>488</v>
      </c>
      <c r="E83">
        <v>266</v>
      </c>
      <c r="F83" t="s">
        <v>489</v>
      </c>
      <c r="G83" t="s">
        <v>248</v>
      </c>
    </row>
    <row r="84" spans="1:7" x14ac:dyDescent="0.35">
      <c r="A84" t="s">
        <v>1221</v>
      </c>
      <c r="B84" t="str">
        <f t="shared" si="1"/>
        <v>The Gambia</v>
      </c>
      <c r="C84" t="s">
        <v>490</v>
      </c>
      <c r="D84" t="s">
        <v>491</v>
      </c>
      <c r="E84">
        <v>270</v>
      </c>
      <c r="F84" t="s">
        <v>492</v>
      </c>
      <c r="G84" t="s">
        <v>248</v>
      </c>
    </row>
    <row r="85" spans="1:7" x14ac:dyDescent="0.35">
      <c r="A85" t="s">
        <v>1220</v>
      </c>
      <c r="B85" t="str">
        <f t="shared" si="1"/>
        <v>Georgia</v>
      </c>
      <c r="C85" t="s">
        <v>493</v>
      </c>
      <c r="D85" t="s">
        <v>494</v>
      </c>
      <c r="E85">
        <v>268</v>
      </c>
      <c r="F85" t="s">
        <v>495</v>
      </c>
      <c r="G85" t="s">
        <v>248</v>
      </c>
    </row>
    <row r="86" spans="1:7" x14ac:dyDescent="0.35">
      <c r="A86" t="s">
        <v>1070</v>
      </c>
      <c r="B86" t="str">
        <f t="shared" si="1"/>
        <v>Germany</v>
      </c>
      <c r="C86" t="s">
        <v>496</v>
      </c>
      <c r="D86" t="s">
        <v>497</v>
      </c>
      <c r="E86">
        <v>276</v>
      </c>
      <c r="F86" t="s">
        <v>498</v>
      </c>
      <c r="G86" t="s">
        <v>248</v>
      </c>
    </row>
    <row r="87" spans="1:7" x14ac:dyDescent="0.35">
      <c r="A87" t="s">
        <v>1071</v>
      </c>
      <c r="B87" t="str">
        <f t="shared" si="1"/>
        <v>Ghana</v>
      </c>
      <c r="C87" t="s">
        <v>499</v>
      </c>
      <c r="D87" t="s">
        <v>500</v>
      </c>
      <c r="E87">
        <v>288</v>
      </c>
      <c r="F87" t="s">
        <v>501</v>
      </c>
      <c r="G87" t="s">
        <v>248</v>
      </c>
    </row>
    <row r="88" spans="1:7" x14ac:dyDescent="0.35">
      <c r="A88" t="s">
        <v>1072</v>
      </c>
      <c r="B88" t="str">
        <f t="shared" si="1"/>
        <v>Gibraltar</v>
      </c>
      <c r="C88" t="s">
        <v>502</v>
      </c>
      <c r="D88" t="s">
        <v>503</v>
      </c>
      <c r="E88">
        <v>292</v>
      </c>
      <c r="F88" t="s">
        <v>504</v>
      </c>
      <c r="G88" t="s">
        <v>252</v>
      </c>
    </row>
    <row r="89" spans="1:7" x14ac:dyDescent="0.35">
      <c r="A89" t="s">
        <v>1073</v>
      </c>
      <c r="B89" t="str">
        <f t="shared" si="1"/>
        <v>Greece</v>
      </c>
      <c r="C89" t="s">
        <v>505</v>
      </c>
      <c r="D89" t="s">
        <v>506</v>
      </c>
      <c r="E89">
        <v>300</v>
      </c>
      <c r="F89" t="s">
        <v>507</v>
      </c>
      <c r="G89" t="s">
        <v>248</v>
      </c>
    </row>
    <row r="90" spans="1:7" x14ac:dyDescent="0.35">
      <c r="A90" t="s">
        <v>1074</v>
      </c>
      <c r="B90" t="str">
        <f t="shared" si="1"/>
        <v>Greenland</v>
      </c>
      <c r="C90" t="s">
        <v>508</v>
      </c>
      <c r="D90" t="s">
        <v>509</v>
      </c>
      <c r="E90">
        <v>304</v>
      </c>
      <c r="F90" t="s">
        <v>510</v>
      </c>
      <c r="G90" t="s">
        <v>252</v>
      </c>
    </row>
    <row r="91" spans="1:7" x14ac:dyDescent="0.35">
      <c r="A91" t="s">
        <v>1075</v>
      </c>
      <c r="B91" t="str">
        <f t="shared" si="1"/>
        <v>Grenada</v>
      </c>
      <c r="C91" t="s">
        <v>511</v>
      </c>
      <c r="D91" t="s">
        <v>512</v>
      </c>
      <c r="E91">
        <v>308</v>
      </c>
      <c r="F91" t="s">
        <v>513</v>
      </c>
      <c r="G91" t="s">
        <v>248</v>
      </c>
    </row>
    <row r="92" spans="1:7" x14ac:dyDescent="0.35">
      <c r="A92" t="s">
        <v>1076</v>
      </c>
      <c r="B92" t="str">
        <f t="shared" si="1"/>
        <v>Guadeloupe</v>
      </c>
      <c r="C92" t="s">
        <v>514</v>
      </c>
      <c r="D92" t="s">
        <v>515</v>
      </c>
      <c r="E92">
        <v>312</v>
      </c>
      <c r="F92" t="s">
        <v>516</v>
      </c>
      <c r="G92" t="s">
        <v>252</v>
      </c>
    </row>
    <row r="93" spans="1:7" x14ac:dyDescent="0.35">
      <c r="A93" t="s">
        <v>1077</v>
      </c>
      <c r="B93" t="str">
        <f t="shared" si="1"/>
        <v>Guam</v>
      </c>
      <c r="C93" t="s">
        <v>517</v>
      </c>
      <c r="D93" t="s">
        <v>518</v>
      </c>
      <c r="E93">
        <v>316</v>
      </c>
      <c r="F93" t="s">
        <v>519</v>
      </c>
      <c r="G93" t="s">
        <v>252</v>
      </c>
    </row>
    <row r="94" spans="1:7" x14ac:dyDescent="0.35">
      <c r="A94" t="s">
        <v>1078</v>
      </c>
      <c r="B94" t="str">
        <f t="shared" si="1"/>
        <v>Guatemala</v>
      </c>
      <c r="C94" t="s">
        <v>520</v>
      </c>
      <c r="D94" t="s">
        <v>521</v>
      </c>
      <c r="E94">
        <v>320</v>
      </c>
      <c r="F94" t="s">
        <v>522</v>
      </c>
      <c r="G94" t="s">
        <v>248</v>
      </c>
    </row>
    <row r="95" spans="1:7" x14ac:dyDescent="0.35">
      <c r="A95" t="s">
        <v>1079</v>
      </c>
      <c r="B95" t="str">
        <f t="shared" si="1"/>
        <v>Guernsey</v>
      </c>
      <c r="C95" t="s">
        <v>523</v>
      </c>
      <c r="D95" t="s">
        <v>524</v>
      </c>
      <c r="E95">
        <v>831</v>
      </c>
      <c r="F95" t="s">
        <v>525</v>
      </c>
      <c r="G95" t="s">
        <v>252</v>
      </c>
    </row>
    <row r="96" spans="1:7" x14ac:dyDescent="0.35">
      <c r="A96" t="s">
        <v>1080</v>
      </c>
      <c r="B96" t="str">
        <f t="shared" si="1"/>
        <v>Guinea</v>
      </c>
      <c r="C96" t="s">
        <v>526</v>
      </c>
      <c r="D96" t="s">
        <v>527</v>
      </c>
      <c r="E96">
        <v>324</v>
      </c>
      <c r="F96" t="s">
        <v>528</v>
      </c>
      <c r="G96" t="s">
        <v>248</v>
      </c>
    </row>
    <row r="97" spans="1:7" x14ac:dyDescent="0.35">
      <c r="A97" t="s">
        <v>1081</v>
      </c>
      <c r="B97" t="str">
        <f t="shared" si="1"/>
        <v>Guinea-Bissau</v>
      </c>
      <c r="C97" t="s">
        <v>529</v>
      </c>
      <c r="D97" t="s">
        <v>530</v>
      </c>
      <c r="E97">
        <v>624</v>
      </c>
      <c r="F97" t="s">
        <v>531</v>
      </c>
      <c r="G97" t="s">
        <v>248</v>
      </c>
    </row>
    <row r="98" spans="1:7" x14ac:dyDescent="0.35">
      <c r="A98" t="s">
        <v>1082</v>
      </c>
      <c r="B98" t="str">
        <f t="shared" si="1"/>
        <v>Guyana</v>
      </c>
      <c r="C98" t="s">
        <v>532</v>
      </c>
      <c r="D98" t="s">
        <v>533</v>
      </c>
      <c r="E98">
        <v>328</v>
      </c>
      <c r="F98" t="s">
        <v>534</v>
      </c>
      <c r="G98" t="s">
        <v>248</v>
      </c>
    </row>
    <row r="99" spans="1:7" x14ac:dyDescent="0.35">
      <c r="A99" t="s">
        <v>1083</v>
      </c>
      <c r="B99" t="str">
        <f t="shared" si="1"/>
        <v>Haiti</v>
      </c>
      <c r="C99" t="s">
        <v>535</v>
      </c>
      <c r="D99" t="s">
        <v>536</v>
      </c>
      <c r="E99">
        <v>332</v>
      </c>
      <c r="F99" t="s">
        <v>537</v>
      </c>
      <c r="G99" t="s">
        <v>248</v>
      </c>
    </row>
    <row r="100" spans="1:7" x14ac:dyDescent="0.35">
      <c r="A100" t="s">
        <v>1084</v>
      </c>
      <c r="B100" t="str">
        <f t="shared" si="1"/>
        <v>Heard Island and McDonald Islands</v>
      </c>
      <c r="C100" t="s">
        <v>538</v>
      </c>
      <c r="D100" t="s">
        <v>539</v>
      </c>
      <c r="E100">
        <v>334</v>
      </c>
      <c r="F100" t="s">
        <v>540</v>
      </c>
      <c r="G100" t="s">
        <v>252</v>
      </c>
    </row>
    <row r="101" spans="1:7" x14ac:dyDescent="0.35">
      <c r="A101" t="s">
        <v>1085</v>
      </c>
      <c r="B101" t="str">
        <f t="shared" si="1"/>
        <v>Vatican Ci</v>
      </c>
      <c r="C101" t="s">
        <v>541</v>
      </c>
      <c r="D101" t="s">
        <v>542</v>
      </c>
      <c r="E101">
        <v>336</v>
      </c>
      <c r="F101" t="s">
        <v>543</v>
      </c>
      <c r="G101" t="s">
        <v>248</v>
      </c>
    </row>
    <row r="102" spans="1:7" x14ac:dyDescent="0.35">
      <c r="A102" t="s">
        <v>1086</v>
      </c>
      <c r="B102" t="str">
        <f t="shared" si="1"/>
        <v>Honduras</v>
      </c>
      <c r="C102" t="s">
        <v>544</v>
      </c>
      <c r="D102" t="s">
        <v>545</v>
      </c>
      <c r="E102">
        <v>340</v>
      </c>
      <c r="F102" t="s">
        <v>546</v>
      </c>
      <c r="G102" t="s">
        <v>248</v>
      </c>
    </row>
    <row r="103" spans="1:7" x14ac:dyDescent="0.35">
      <c r="A103" t="s">
        <v>1087</v>
      </c>
      <c r="B103" t="str">
        <f t="shared" si="1"/>
        <v>Hong Kong</v>
      </c>
      <c r="C103" t="s">
        <v>547</v>
      </c>
      <c r="D103" t="s">
        <v>548</v>
      </c>
      <c r="E103">
        <v>344</v>
      </c>
      <c r="F103" t="s">
        <v>549</v>
      </c>
      <c r="G103" t="s">
        <v>252</v>
      </c>
    </row>
    <row r="104" spans="1:7" x14ac:dyDescent="0.35">
      <c r="A104" t="s">
        <v>1088</v>
      </c>
      <c r="B104" t="str">
        <f t="shared" si="1"/>
        <v>Hungary</v>
      </c>
      <c r="C104" t="s">
        <v>550</v>
      </c>
      <c r="D104" t="s">
        <v>551</v>
      </c>
      <c r="E104">
        <v>348</v>
      </c>
      <c r="F104" t="s">
        <v>552</v>
      </c>
      <c r="G104" t="s">
        <v>248</v>
      </c>
    </row>
    <row r="105" spans="1:7" x14ac:dyDescent="0.35">
      <c r="A105" t="s">
        <v>1089</v>
      </c>
      <c r="B105" t="str">
        <f t="shared" si="1"/>
        <v>Iceland</v>
      </c>
      <c r="C105" t="s">
        <v>553</v>
      </c>
      <c r="D105" t="s">
        <v>554</v>
      </c>
      <c r="E105">
        <v>352</v>
      </c>
      <c r="F105" t="s">
        <v>555</v>
      </c>
      <c r="G105" t="s">
        <v>248</v>
      </c>
    </row>
    <row r="106" spans="1:7" x14ac:dyDescent="0.35">
      <c r="A106" t="s">
        <v>1090</v>
      </c>
      <c r="B106" t="str">
        <f t="shared" si="1"/>
        <v>India</v>
      </c>
      <c r="C106" t="s">
        <v>556</v>
      </c>
      <c r="D106" t="s">
        <v>557</v>
      </c>
      <c r="E106">
        <v>356</v>
      </c>
      <c r="F106" t="s">
        <v>558</v>
      </c>
      <c r="G106" t="s">
        <v>248</v>
      </c>
    </row>
    <row r="107" spans="1:7" x14ac:dyDescent="0.35">
      <c r="A107" t="s">
        <v>1091</v>
      </c>
      <c r="B107" t="str">
        <f t="shared" si="1"/>
        <v>Indonesia</v>
      </c>
      <c r="C107" t="s">
        <v>559</v>
      </c>
      <c r="D107" t="s">
        <v>560</v>
      </c>
      <c r="E107">
        <v>360</v>
      </c>
      <c r="F107" t="s">
        <v>561</v>
      </c>
      <c r="G107" t="s">
        <v>248</v>
      </c>
    </row>
    <row r="108" spans="1:7" x14ac:dyDescent="0.35">
      <c r="A108" t="s">
        <v>1225</v>
      </c>
      <c r="B108" t="str">
        <f t="shared" si="1"/>
        <v>Iran</v>
      </c>
      <c r="C108" t="s">
        <v>562</v>
      </c>
      <c r="D108" t="s">
        <v>563</v>
      </c>
      <c r="E108">
        <v>364</v>
      </c>
      <c r="F108" t="s">
        <v>564</v>
      </c>
      <c r="G108" t="s">
        <v>248</v>
      </c>
    </row>
    <row r="109" spans="1:7" x14ac:dyDescent="0.35">
      <c r="A109" t="s">
        <v>1092</v>
      </c>
      <c r="B109" t="str">
        <f t="shared" si="1"/>
        <v>Iraq</v>
      </c>
      <c r="C109" t="s">
        <v>565</v>
      </c>
      <c r="D109" t="s">
        <v>566</v>
      </c>
      <c r="E109">
        <v>368</v>
      </c>
      <c r="F109" t="s">
        <v>567</v>
      </c>
      <c r="G109" t="s">
        <v>248</v>
      </c>
    </row>
    <row r="110" spans="1:7" x14ac:dyDescent="0.35">
      <c r="A110" t="s">
        <v>1226</v>
      </c>
      <c r="B110" t="str">
        <f t="shared" si="1"/>
        <v>Ireland</v>
      </c>
      <c r="C110" t="s">
        <v>568</v>
      </c>
      <c r="D110" t="s">
        <v>569</v>
      </c>
      <c r="E110">
        <v>372</v>
      </c>
      <c r="F110" t="s">
        <v>570</v>
      </c>
      <c r="G110" t="s">
        <v>248</v>
      </c>
    </row>
    <row r="111" spans="1:7" x14ac:dyDescent="0.35">
      <c r="A111" t="s">
        <v>1093</v>
      </c>
      <c r="B111" t="str">
        <f t="shared" si="1"/>
        <v>Isle of Man</v>
      </c>
      <c r="C111" t="s">
        <v>571</v>
      </c>
      <c r="D111" t="s">
        <v>572</v>
      </c>
      <c r="E111">
        <v>833</v>
      </c>
      <c r="F111" t="s">
        <v>573</v>
      </c>
      <c r="G111" t="s">
        <v>252</v>
      </c>
    </row>
    <row r="112" spans="1:7" x14ac:dyDescent="0.35">
      <c r="A112" t="s">
        <v>1094</v>
      </c>
      <c r="B112" t="str">
        <f t="shared" si="1"/>
        <v>Israel</v>
      </c>
      <c r="C112" t="s">
        <v>574</v>
      </c>
      <c r="D112" t="s">
        <v>575</v>
      </c>
      <c r="E112">
        <v>376</v>
      </c>
      <c r="F112" t="s">
        <v>576</v>
      </c>
      <c r="G112" t="s">
        <v>248</v>
      </c>
    </row>
    <row r="113" spans="1:7" x14ac:dyDescent="0.35">
      <c r="A113" t="s">
        <v>1095</v>
      </c>
      <c r="B113" t="str">
        <f t="shared" si="1"/>
        <v>Italy</v>
      </c>
      <c r="C113" t="s">
        <v>577</v>
      </c>
      <c r="D113" t="s">
        <v>578</v>
      </c>
      <c r="E113">
        <v>380</v>
      </c>
      <c r="F113" t="s">
        <v>579</v>
      </c>
      <c r="G113" t="s">
        <v>248</v>
      </c>
    </row>
    <row r="114" spans="1:7" x14ac:dyDescent="0.35">
      <c r="A114" t="s">
        <v>1096</v>
      </c>
      <c r="B114" t="str">
        <f t="shared" si="1"/>
        <v>Jamaica</v>
      </c>
      <c r="C114" t="s">
        <v>580</v>
      </c>
      <c r="D114" t="s">
        <v>581</v>
      </c>
      <c r="E114">
        <v>388</v>
      </c>
      <c r="F114" t="s">
        <v>582</v>
      </c>
      <c r="G114" t="s">
        <v>248</v>
      </c>
    </row>
    <row r="115" spans="1:7" x14ac:dyDescent="0.35">
      <c r="A115" t="s">
        <v>1097</v>
      </c>
      <c r="B115" t="str">
        <f t="shared" si="1"/>
        <v>Japan</v>
      </c>
      <c r="C115" t="s">
        <v>583</v>
      </c>
      <c r="D115" t="s">
        <v>584</v>
      </c>
      <c r="E115">
        <v>392</v>
      </c>
      <c r="F115" t="s">
        <v>585</v>
      </c>
      <c r="G115" t="s">
        <v>248</v>
      </c>
    </row>
    <row r="116" spans="1:7" x14ac:dyDescent="0.35">
      <c r="A116" t="s">
        <v>1098</v>
      </c>
      <c r="B116" t="str">
        <f t="shared" si="1"/>
        <v>Jersey</v>
      </c>
      <c r="C116" t="s">
        <v>586</v>
      </c>
      <c r="D116" t="s">
        <v>587</v>
      </c>
      <c r="E116">
        <v>832</v>
      </c>
      <c r="F116" t="s">
        <v>588</v>
      </c>
      <c r="G116" t="s">
        <v>252</v>
      </c>
    </row>
    <row r="117" spans="1:7" x14ac:dyDescent="0.35">
      <c r="A117" t="s">
        <v>1099</v>
      </c>
      <c r="B117" t="str">
        <f t="shared" si="1"/>
        <v>Jordan</v>
      </c>
      <c r="C117" t="s">
        <v>589</v>
      </c>
      <c r="D117" t="s">
        <v>590</v>
      </c>
      <c r="E117">
        <v>400</v>
      </c>
      <c r="F117" t="s">
        <v>591</v>
      </c>
      <c r="G117" t="s">
        <v>248</v>
      </c>
    </row>
    <row r="118" spans="1:7" x14ac:dyDescent="0.35">
      <c r="A118" t="s">
        <v>1100</v>
      </c>
      <c r="B118" t="str">
        <f t="shared" si="1"/>
        <v>Kazakhstan</v>
      </c>
      <c r="C118" t="s">
        <v>592</v>
      </c>
      <c r="D118" t="s">
        <v>593</v>
      </c>
      <c r="E118">
        <v>398</v>
      </c>
      <c r="F118" t="s">
        <v>594</v>
      </c>
      <c r="G118" t="s">
        <v>248</v>
      </c>
    </row>
    <row r="119" spans="1:7" x14ac:dyDescent="0.35">
      <c r="A119" t="s">
        <v>1101</v>
      </c>
      <c r="B119" t="str">
        <f t="shared" si="1"/>
        <v>Kenya</v>
      </c>
      <c r="C119" t="s">
        <v>595</v>
      </c>
      <c r="D119" t="s">
        <v>596</v>
      </c>
      <c r="E119">
        <v>404</v>
      </c>
      <c r="F119" t="s">
        <v>597</v>
      </c>
      <c r="G119" t="s">
        <v>248</v>
      </c>
    </row>
    <row r="120" spans="1:7" x14ac:dyDescent="0.35">
      <c r="A120" t="s">
        <v>1102</v>
      </c>
      <c r="B120" t="str">
        <f t="shared" si="1"/>
        <v>Kiribati</v>
      </c>
      <c r="C120" t="s">
        <v>598</v>
      </c>
      <c r="D120" t="s">
        <v>599</v>
      </c>
      <c r="E120">
        <v>296</v>
      </c>
      <c r="F120" t="s">
        <v>600</v>
      </c>
      <c r="G120" t="s">
        <v>248</v>
      </c>
    </row>
    <row r="121" spans="1:7" x14ac:dyDescent="0.35">
      <c r="A121" t="s">
        <v>1229</v>
      </c>
      <c r="B121" t="str">
        <f t="shared" si="1"/>
        <v>North Korea</v>
      </c>
      <c r="C121" t="s">
        <v>601</v>
      </c>
      <c r="D121" t="s">
        <v>602</v>
      </c>
      <c r="E121">
        <v>408</v>
      </c>
      <c r="F121" t="s">
        <v>603</v>
      </c>
      <c r="G121" t="s">
        <v>248</v>
      </c>
    </row>
    <row r="122" spans="1:7" x14ac:dyDescent="0.35">
      <c r="A122" t="s">
        <v>1230</v>
      </c>
      <c r="B122" t="str">
        <f t="shared" si="1"/>
        <v>South Korea</v>
      </c>
      <c r="C122" t="s">
        <v>604</v>
      </c>
      <c r="D122" t="s">
        <v>605</v>
      </c>
      <c r="E122">
        <v>410</v>
      </c>
      <c r="F122" t="s">
        <v>606</v>
      </c>
      <c r="G122" t="s">
        <v>248</v>
      </c>
    </row>
    <row r="123" spans="1:7" x14ac:dyDescent="0.35">
      <c r="A123" t="s">
        <v>1103</v>
      </c>
      <c r="B123" t="str">
        <f t="shared" si="1"/>
        <v>Kuwait</v>
      </c>
      <c r="C123" t="s">
        <v>607</v>
      </c>
      <c r="D123" t="s">
        <v>608</v>
      </c>
      <c r="E123">
        <v>414</v>
      </c>
      <c r="F123" t="s">
        <v>609</v>
      </c>
      <c r="G123" t="s">
        <v>248</v>
      </c>
    </row>
    <row r="124" spans="1:7" x14ac:dyDescent="0.35">
      <c r="A124" t="s">
        <v>1104</v>
      </c>
      <c r="B124" t="str">
        <f t="shared" si="1"/>
        <v>Kyrgyzstan</v>
      </c>
      <c r="C124" t="s">
        <v>610</v>
      </c>
      <c r="D124" t="s">
        <v>611</v>
      </c>
      <c r="E124">
        <v>417</v>
      </c>
      <c r="F124" t="s">
        <v>612</v>
      </c>
      <c r="G124" t="s">
        <v>248</v>
      </c>
    </row>
    <row r="125" spans="1:7" x14ac:dyDescent="0.35">
      <c r="A125" t="s">
        <v>1231</v>
      </c>
      <c r="B125" t="str">
        <f t="shared" si="1"/>
        <v>Laos</v>
      </c>
      <c r="C125" t="s">
        <v>613</v>
      </c>
      <c r="D125" t="s">
        <v>614</v>
      </c>
      <c r="E125">
        <v>418</v>
      </c>
      <c r="F125" t="s">
        <v>615</v>
      </c>
      <c r="G125" t="s">
        <v>248</v>
      </c>
    </row>
    <row r="126" spans="1:7" x14ac:dyDescent="0.35">
      <c r="A126" t="s">
        <v>1105</v>
      </c>
      <c r="B126" t="str">
        <f t="shared" si="1"/>
        <v>Latvia</v>
      </c>
      <c r="C126" t="s">
        <v>616</v>
      </c>
      <c r="D126" t="s">
        <v>617</v>
      </c>
      <c r="E126">
        <v>428</v>
      </c>
      <c r="F126" t="s">
        <v>618</v>
      </c>
      <c r="G126" t="s">
        <v>248</v>
      </c>
    </row>
    <row r="127" spans="1:7" x14ac:dyDescent="0.35">
      <c r="A127" t="s">
        <v>1106</v>
      </c>
      <c r="B127" t="str">
        <f t="shared" si="1"/>
        <v>Lebanon</v>
      </c>
      <c r="C127" t="s">
        <v>619</v>
      </c>
      <c r="D127" t="s">
        <v>620</v>
      </c>
      <c r="E127">
        <v>422</v>
      </c>
      <c r="F127" t="s">
        <v>621</v>
      </c>
      <c r="G127" t="s">
        <v>248</v>
      </c>
    </row>
    <row r="128" spans="1:7" x14ac:dyDescent="0.35">
      <c r="A128" t="s">
        <v>1107</v>
      </c>
      <c r="B128" t="str">
        <f t="shared" si="1"/>
        <v>Lesotho</v>
      </c>
      <c r="C128" t="s">
        <v>622</v>
      </c>
      <c r="D128" t="s">
        <v>623</v>
      </c>
      <c r="E128">
        <v>426</v>
      </c>
      <c r="F128" t="s">
        <v>624</v>
      </c>
      <c r="G128" t="s">
        <v>248</v>
      </c>
    </row>
    <row r="129" spans="1:7" x14ac:dyDescent="0.35">
      <c r="A129" t="s">
        <v>1108</v>
      </c>
      <c r="B129" t="str">
        <f t="shared" si="1"/>
        <v>Liberia</v>
      </c>
      <c r="C129" t="s">
        <v>625</v>
      </c>
      <c r="D129" t="s">
        <v>626</v>
      </c>
      <c r="E129">
        <v>430</v>
      </c>
      <c r="F129" t="s">
        <v>627</v>
      </c>
      <c r="G129" t="s">
        <v>248</v>
      </c>
    </row>
    <row r="130" spans="1:7" x14ac:dyDescent="0.35">
      <c r="A130" t="s">
        <v>1109</v>
      </c>
      <c r="B130" t="str">
        <f t="shared" si="1"/>
        <v>Libya</v>
      </c>
      <c r="C130" t="s">
        <v>628</v>
      </c>
      <c r="D130" t="s">
        <v>629</v>
      </c>
      <c r="E130">
        <v>434</v>
      </c>
      <c r="F130" t="s">
        <v>630</v>
      </c>
      <c r="G130" t="s">
        <v>248</v>
      </c>
    </row>
    <row r="131" spans="1:7" x14ac:dyDescent="0.35">
      <c r="A131" t="s">
        <v>1110</v>
      </c>
      <c r="B131" t="str">
        <f t="shared" si="1"/>
        <v>Liechtenstein</v>
      </c>
      <c r="C131" t="s">
        <v>631</v>
      </c>
      <c r="D131" t="s">
        <v>632</v>
      </c>
      <c r="E131">
        <v>438</v>
      </c>
      <c r="F131" t="s">
        <v>633</v>
      </c>
      <c r="G131" t="s">
        <v>248</v>
      </c>
    </row>
    <row r="132" spans="1:7" x14ac:dyDescent="0.35">
      <c r="A132" t="s">
        <v>1111</v>
      </c>
      <c r="B132" t="str">
        <f t="shared" ref="B132:B195" si="2">TRIM(LEFT(A132,LEN(A132)/2))</f>
        <v>Lithuania</v>
      </c>
      <c r="C132" t="s">
        <v>634</v>
      </c>
      <c r="D132" t="s">
        <v>635</v>
      </c>
      <c r="E132">
        <v>440</v>
      </c>
      <c r="F132" t="s">
        <v>636</v>
      </c>
      <c r="G132" t="s">
        <v>248</v>
      </c>
    </row>
    <row r="133" spans="1:7" x14ac:dyDescent="0.35">
      <c r="A133" t="s">
        <v>1112</v>
      </c>
      <c r="B133" t="str">
        <f t="shared" si="2"/>
        <v>Luxembourg</v>
      </c>
      <c r="C133" t="s">
        <v>637</v>
      </c>
      <c r="D133" t="s">
        <v>638</v>
      </c>
      <c r="E133">
        <v>442</v>
      </c>
      <c r="F133" t="s">
        <v>639</v>
      </c>
      <c r="G133" t="s">
        <v>248</v>
      </c>
    </row>
    <row r="134" spans="1:7" x14ac:dyDescent="0.35">
      <c r="A134" t="s">
        <v>1113</v>
      </c>
      <c r="B134" t="str">
        <f t="shared" si="2"/>
        <v>Macau</v>
      </c>
      <c r="C134" t="s">
        <v>640</v>
      </c>
      <c r="D134" t="s">
        <v>641</v>
      </c>
      <c r="E134">
        <v>446</v>
      </c>
      <c r="F134" t="s">
        <v>642</v>
      </c>
      <c r="G134" t="s">
        <v>252</v>
      </c>
    </row>
    <row r="135" spans="1:7" x14ac:dyDescent="0.35">
      <c r="A135" t="s">
        <v>1114</v>
      </c>
      <c r="B135" t="str">
        <f t="shared" si="2"/>
        <v>Madagascar</v>
      </c>
      <c r="C135" t="s">
        <v>643</v>
      </c>
      <c r="D135" t="s">
        <v>644</v>
      </c>
      <c r="E135">
        <v>450</v>
      </c>
      <c r="F135" t="s">
        <v>645</v>
      </c>
      <c r="G135" t="s">
        <v>248</v>
      </c>
    </row>
    <row r="136" spans="1:7" x14ac:dyDescent="0.35">
      <c r="A136" t="s">
        <v>1115</v>
      </c>
      <c r="B136" t="str">
        <f t="shared" si="2"/>
        <v>Malawi</v>
      </c>
      <c r="C136" t="s">
        <v>646</v>
      </c>
      <c r="D136" t="s">
        <v>647</v>
      </c>
      <c r="E136">
        <v>454</v>
      </c>
      <c r="F136" t="s">
        <v>648</v>
      </c>
      <c r="G136" t="s">
        <v>248</v>
      </c>
    </row>
    <row r="137" spans="1:7" x14ac:dyDescent="0.35">
      <c r="A137" t="s">
        <v>1116</v>
      </c>
      <c r="B137" t="str">
        <f t="shared" si="2"/>
        <v>Malaysia</v>
      </c>
      <c r="C137" t="s">
        <v>649</v>
      </c>
      <c r="D137" t="s">
        <v>650</v>
      </c>
      <c r="E137">
        <v>458</v>
      </c>
      <c r="F137" t="s">
        <v>651</v>
      </c>
      <c r="G137" t="s">
        <v>248</v>
      </c>
    </row>
    <row r="138" spans="1:7" x14ac:dyDescent="0.35">
      <c r="A138" t="s">
        <v>1117</v>
      </c>
      <c r="B138" t="str">
        <f t="shared" si="2"/>
        <v>Maldives</v>
      </c>
      <c r="C138" t="s">
        <v>652</v>
      </c>
      <c r="D138" t="s">
        <v>653</v>
      </c>
      <c r="E138">
        <v>462</v>
      </c>
      <c r="F138" t="s">
        <v>654</v>
      </c>
      <c r="G138" t="s">
        <v>248</v>
      </c>
    </row>
    <row r="139" spans="1:7" x14ac:dyDescent="0.35">
      <c r="A139" t="s">
        <v>1118</v>
      </c>
      <c r="B139" t="str">
        <f t="shared" si="2"/>
        <v>Mali</v>
      </c>
      <c r="C139" t="s">
        <v>655</v>
      </c>
      <c r="D139" t="s">
        <v>656</v>
      </c>
      <c r="E139">
        <v>466</v>
      </c>
      <c r="F139" t="s">
        <v>657</v>
      </c>
      <c r="G139" t="s">
        <v>248</v>
      </c>
    </row>
    <row r="140" spans="1:7" x14ac:dyDescent="0.35">
      <c r="A140" t="s">
        <v>1119</v>
      </c>
      <c r="B140" t="str">
        <f t="shared" si="2"/>
        <v>Malta</v>
      </c>
      <c r="C140" t="s">
        <v>658</v>
      </c>
      <c r="D140" t="s">
        <v>659</v>
      </c>
      <c r="E140">
        <v>470</v>
      </c>
      <c r="F140" t="s">
        <v>660</v>
      </c>
      <c r="G140" t="s">
        <v>248</v>
      </c>
    </row>
    <row r="141" spans="1:7" x14ac:dyDescent="0.35">
      <c r="A141" t="s">
        <v>1120</v>
      </c>
      <c r="B141" t="str">
        <f t="shared" si="2"/>
        <v>Marshall Islands</v>
      </c>
      <c r="C141" t="s">
        <v>661</v>
      </c>
      <c r="D141" t="s">
        <v>662</v>
      </c>
      <c r="E141">
        <v>584</v>
      </c>
      <c r="F141" t="s">
        <v>663</v>
      </c>
      <c r="G141" t="s">
        <v>248</v>
      </c>
    </row>
    <row r="142" spans="1:7" x14ac:dyDescent="0.35">
      <c r="A142" t="s">
        <v>1121</v>
      </c>
      <c r="B142" t="str">
        <f t="shared" si="2"/>
        <v>Martinique</v>
      </c>
      <c r="C142" t="s">
        <v>664</v>
      </c>
      <c r="D142" t="s">
        <v>665</v>
      </c>
      <c r="E142">
        <v>474</v>
      </c>
      <c r="F142" t="s">
        <v>666</v>
      </c>
      <c r="G142" t="s">
        <v>252</v>
      </c>
    </row>
    <row r="143" spans="1:7" x14ac:dyDescent="0.35">
      <c r="A143" t="s">
        <v>1122</v>
      </c>
      <c r="B143" t="str">
        <f t="shared" si="2"/>
        <v>Mauritania</v>
      </c>
      <c r="C143" t="s">
        <v>667</v>
      </c>
      <c r="D143" t="s">
        <v>668</v>
      </c>
      <c r="E143">
        <v>478</v>
      </c>
      <c r="F143" t="s">
        <v>669</v>
      </c>
      <c r="G143" t="s">
        <v>248</v>
      </c>
    </row>
    <row r="144" spans="1:7" x14ac:dyDescent="0.35">
      <c r="A144" t="s">
        <v>1123</v>
      </c>
      <c r="B144" t="str">
        <f t="shared" si="2"/>
        <v>Mauritius</v>
      </c>
      <c r="C144" t="s">
        <v>670</v>
      </c>
      <c r="D144" t="s">
        <v>671</v>
      </c>
      <c r="E144">
        <v>480</v>
      </c>
      <c r="F144" t="s">
        <v>672</v>
      </c>
      <c r="G144" t="s">
        <v>248</v>
      </c>
    </row>
    <row r="145" spans="1:7" x14ac:dyDescent="0.35">
      <c r="A145" t="s">
        <v>1124</v>
      </c>
      <c r="B145" t="str">
        <f t="shared" si="2"/>
        <v>Mayotte</v>
      </c>
      <c r="C145" t="s">
        <v>673</v>
      </c>
      <c r="D145" t="s">
        <v>674</v>
      </c>
      <c r="E145">
        <v>175</v>
      </c>
      <c r="F145" t="s">
        <v>675</v>
      </c>
      <c r="G145" t="s">
        <v>252</v>
      </c>
    </row>
    <row r="146" spans="1:7" x14ac:dyDescent="0.35">
      <c r="A146" t="s">
        <v>1125</v>
      </c>
      <c r="B146" t="str">
        <f t="shared" si="2"/>
        <v>Mexico</v>
      </c>
      <c r="C146" t="s">
        <v>676</v>
      </c>
      <c r="D146" t="s">
        <v>677</v>
      </c>
      <c r="E146">
        <v>484</v>
      </c>
      <c r="F146" t="s">
        <v>678</v>
      </c>
      <c r="G146" t="s">
        <v>248</v>
      </c>
    </row>
    <row r="147" spans="1:7" x14ac:dyDescent="0.35">
      <c r="A147" t="s">
        <v>1233</v>
      </c>
      <c r="B147" t="str">
        <f t="shared" si="2"/>
        <v>Micronesia</v>
      </c>
      <c r="C147" t="s">
        <v>679</v>
      </c>
      <c r="D147" t="s">
        <v>680</v>
      </c>
      <c r="E147">
        <v>583</v>
      </c>
      <c r="F147" t="s">
        <v>681</v>
      </c>
      <c r="G147" t="s">
        <v>248</v>
      </c>
    </row>
    <row r="148" spans="1:7" x14ac:dyDescent="0.35">
      <c r="A148" t="s">
        <v>1234</v>
      </c>
      <c r="B148" t="str">
        <f t="shared" si="2"/>
        <v>Moldova</v>
      </c>
      <c r="C148" t="s">
        <v>682</v>
      </c>
      <c r="D148" t="s">
        <v>683</v>
      </c>
      <c r="E148">
        <v>498</v>
      </c>
      <c r="F148" t="s">
        <v>684</v>
      </c>
      <c r="G148" t="s">
        <v>248</v>
      </c>
    </row>
    <row r="149" spans="1:7" x14ac:dyDescent="0.35">
      <c r="A149" t="s">
        <v>1126</v>
      </c>
      <c r="B149" t="str">
        <f t="shared" si="2"/>
        <v>Monaco</v>
      </c>
      <c r="C149" t="s">
        <v>685</v>
      </c>
      <c r="D149" t="s">
        <v>686</v>
      </c>
      <c r="E149">
        <v>492</v>
      </c>
      <c r="F149" t="s">
        <v>687</v>
      </c>
      <c r="G149" t="s">
        <v>248</v>
      </c>
    </row>
    <row r="150" spans="1:7" x14ac:dyDescent="0.35">
      <c r="A150" t="s">
        <v>1127</v>
      </c>
      <c r="B150" t="str">
        <f t="shared" si="2"/>
        <v>Mongolia</v>
      </c>
      <c r="C150" t="s">
        <v>688</v>
      </c>
      <c r="D150" t="s">
        <v>689</v>
      </c>
      <c r="E150">
        <v>496</v>
      </c>
      <c r="F150" t="s">
        <v>690</v>
      </c>
      <c r="G150" t="s">
        <v>248</v>
      </c>
    </row>
    <row r="151" spans="1:7" x14ac:dyDescent="0.35">
      <c r="A151" t="s">
        <v>1128</v>
      </c>
      <c r="B151" t="str">
        <f t="shared" si="2"/>
        <v>Montenegro</v>
      </c>
      <c r="C151" t="s">
        <v>691</v>
      </c>
      <c r="D151" t="s">
        <v>692</v>
      </c>
      <c r="E151">
        <v>499</v>
      </c>
      <c r="F151" t="s">
        <v>693</v>
      </c>
      <c r="G151" t="s">
        <v>248</v>
      </c>
    </row>
    <row r="152" spans="1:7" x14ac:dyDescent="0.35">
      <c r="A152" t="s">
        <v>1129</v>
      </c>
      <c r="B152" t="str">
        <f t="shared" si="2"/>
        <v>Montserrat</v>
      </c>
      <c r="C152" t="s">
        <v>694</v>
      </c>
      <c r="D152" t="s">
        <v>695</v>
      </c>
      <c r="E152">
        <v>500</v>
      </c>
      <c r="F152" t="s">
        <v>696</v>
      </c>
      <c r="G152" t="s">
        <v>252</v>
      </c>
    </row>
    <row r="153" spans="1:7" x14ac:dyDescent="0.35">
      <c r="A153" t="s">
        <v>1130</v>
      </c>
      <c r="B153" t="str">
        <f t="shared" si="2"/>
        <v>Morocco</v>
      </c>
      <c r="C153" t="s">
        <v>697</v>
      </c>
      <c r="D153" t="s">
        <v>698</v>
      </c>
      <c r="E153">
        <v>504</v>
      </c>
      <c r="F153" t="s">
        <v>699</v>
      </c>
      <c r="G153" t="s">
        <v>248</v>
      </c>
    </row>
    <row r="154" spans="1:7" x14ac:dyDescent="0.35">
      <c r="A154" t="s">
        <v>1131</v>
      </c>
      <c r="B154" t="str">
        <f t="shared" si="2"/>
        <v>Mozambique</v>
      </c>
      <c r="C154" t="s">
        <v>700</v>
      </c>
      <c r="D154" t="s">
        <v>701</v>
      </c>
      <c r="E154">
        <v>508</v>
      </c>
      <c r="F154" t="s">
        <v>702</v>
      </c>
      <c r="G154" t="s">
        <v>248</v>
      </c>
    </row>
    <row r="155" spans="1:7" x14ac:dyDescent="0.35">
      <c r="A155" t="s">
        <v>1132</v>
      </c>
      <c r="B155" t="str">
        <f t="shared" si="2"/>
        <v>Myanmar</v>
      </c>
      <c r="C155" t="s">
        <v>703</v>
      </c>
      <c r="D155" t="s">
        <v>704</v>
      </c>
      <c r="E155">
        <v>104</v>
      </c>
      <c r="F155" t="s">
        <v>705</v>
      </c>
      <c r="G155" t="s">
        <v>248</v>
      </c>
    </row>
    <row r="156" spans="1:7" x14ac:dyDescent="0.35">
      <c r="A156" t="s">
        <v>1133</v>
      </c>
      <c r="B156" t="str">
        <f t="shared" si="2"/>
        <v>Namibia</v>
      </c>
      <c r="C156" t="s">
        <v>706</v>
      </c>
      <c r="D156" t="s">
        <v>707</v>
      </c>
      <c r="E156">
        <v>516</v>
      </c>
      <c r="F156" t="s">
        <v>708</v>
      </c>
      <c r="G156" t="s">
        <v>248</v>
      </c>
    </row>
    <row r="157" spans="1:7" x14ac:dyDescent="0.35">
      <c r="A157" t="s">
        <v>1134</v>
      </c>
      <c r="B157" t="str">
        <f t="shared" si="2"/>
        <v>Nauru</v>
      </c>
      <c r="C157" t="s">
        <v>709</v>
      </c>
      <c r="D157" t="s">
        <v>710</v>
      </c>
      <c r="E157">
        <v>520</v>
      </c>
      <c r="F157" t="s">
        <v>711</v>
      </c>
      <c r="G157" t="s">
        <v>248</v>
      </c>
    </row>
    <row r="158" spans="1:7" x14ac:dyDescent="0.35">
      <c r="A158" t="s">
        <v>1135</v>
      </c>
      <c r="B158" t="str">
        <f t="shared" si="2"/>
        <v>Nepal</v>
      </c>
      <c r="C158" t="s">
        <v>712</v>
      </c>
      <c r="D158" t="s">
        <v>713</v>
      </c>
      <c r="E158">
        <v>524</v>
      </c>
      <c r="F158" t="s">
        <v>714</v>
      </c>
      <c r="G158" t="s">
        <v>248</v>
      </c>
    </row>
    <row r="159" spans="1:7" x14ac:dyDescent="0.35">
      <c r="A159" t="s">
        <v>1136</v>
      </c>
      <c r="B159" t="str">
        <f t="shared" si="2"/>
        <v>Netherlands</v>
      </c>
      <c r="C159" t="s">
        <v>715</v>
      </c>
      <c r="D159" t="s">
        <v>716</v>
      </c>
      <c r="E159">
        <v>528</v>
      </c>
      <c r="F159" t="s">
        <v>717</v>
      </c>
      <c r="G159" t="s">
        <v>248</v>
      </c>
    </row>
    <row r="160" spans="1:7" x14ac:dyDescent="0.35">
      <c r="A160" t="s">
        <v>1137</v>
      </c>
      <c r="B160" t="str">
        <f t="shared" si="2"/>
        <v>New Caledonia</v>
      </c>
      <c r="C160" t="s">
        <v>718</v>
      </c>
      <c r="D160" t="s">
        <v>719</v>
      </c>
      <c r="E160">
        <v>540</v>
      </c>
      <c r="F160" t="s">
        <v>720</v>
      </c>
      <c r="G160" t="s">
        <v>252</v>
      </c>
    </row>
    <row r="161" spans="1:7" x14ac:dyDescent="0.35">
      <c r="A161" t="s">
        <v>1138</v>
      </c>
      <c r="B161" t="str">
        <f t="shared" si="2"/>
        <v>New Zealand</v>
      </c>
      <c r="C161" t="s">
        <v>721</v>
      </c>
      <c r="D161" t="s">
        <v>722</v>
      </c>
      <c r="E161">
        <v>554</v>
      </c>
      <c r="F161" t="s">
        <v>723</v>
      </c>
      <c r="G161" t="s">
        <v>248</v>
      </c>
    </row>
    <row r="162" spans="1:7" x14ac:dyDescent="0.35">
      <c r="A162" t="s">
        <v>1139</v>
      </c>
      <c r="B162" t="str">
        <f t="shared" si="2"/>
        <v>Nicaragua</v>
      </c>
      <c r="C162" t="s">
        <v>724</v>
      </c>
      <c r="D162" t="s">
        <v>725</v>
      </c>
      <c r="E162">
        <v>558</v>
      </c>
      <c r="F162" t="s">
        <v>726</v>
      </c>
      <c r="G162" t="s">
        <v>248</v>
      </c>
    </row>
    <row r="163" spans="1:7" x14ac:dyDescent="0.35">
      <c r="A163" t="s">
        <v>1140</v>
      </c>
      <c r="B163" t="str">
        <f t="shared" si="2"/>
        <v>Niger</v>
      </c>
      <c r="C163" t="s">
        <v>727</v>
      </c>
      <c r="D163" t="s">
        <v>728</v>
      </c>
      <c r="E163">
        <v>562</v>
      </c>
      <c r="F163" t="s">
        <v>729</v>
      </c>
      <c r="G163" t="s">
        <v>248</v>
      </c>
    </row>
    <row r="164" spans="1:7" x14ac:dyDescent="0.35">
      <c r="A164" t="s">
        <v>1141</v>
      </c>
      <c r="B164" t="str">
        <f t="shared" si="2"/>
        <v>Nigeria</v>
      </c>
      <c r="C164" t="s">
        <v>730</v>
      </c>
      <c r="D164" t="s">
        <v>731</v>
      </c>
      <c r="E164">
        <v>566</v>
      </c>
      <c r="F164" t="s">
        <v>732</v>
      </c>
      <c r="G164" t="s">
        <v>248</v>
      </c>
    </row>
    <row r="165" spans="1:7" x14ac:dyDescent="0.35">
      <c r="A165" t="s">
        <v>1142</v>
      </c>
      <c r="B165" t="str">
        <f t="shared" si="2"/>
        <v>Niue</v>
      </c>
      <c r="C165" t="s">
        <v>733</v>
      </c>
      <c r="D165" t="s">
        <v>734</v>
      </c>
      <c r="E165">
        <v>570</v>
      </c>
      <c r="F165" t="s">
        <v>735</v>
      </c>
      <c r="G165" t="s">
        <v>252</v>
      </c>
    </row>
    <row r="166" spans="1:7" x14ac:dyDescent="0.35">
      <c r="A166" t="s">
        <v>1143</v>
      </c>
      <c r="B166" t="str">
        <f t="shared" si="2"/>
        <v>Norfolk Island</v>
      </c>
      <c r="C166" t="s">
        <v>736</v>
      </c>
      <c r="D166" t="s">
        <v>737</v>
      </c>
      <c r="E166">
        <v>574</v>
      </c>
      <c r="F166" t="s">
        <v>738</v>
      </c>
      <c r="G166" t="s">
        <v>252</v>
      </c>
    </row>
    <row r="167" spans="1:7" x14ac:dyDescent="0.35">
      <c r="A167" t="s">
        <v>1232</v>
      </c>
      <c r="B167" t="str">
        <f t="shared" si="2"/>
        <v>Macedonia</v>
      </c>
      <c r="C167" t="s">
        <v>739</v>
      </c>
      <c r="D167" t="s">
        <v>740</v>
      </c>
      <c r="E167">
        <v>807</v>
      </c>
      <c r="F167" t="s">
        <v>741</v>
      </c>
      <c r="G167" t="s">
        <v>248</v>
      </c>
    </row>
    <row r="168" spans="1:7" x14ac:dyDescent="0.35">
      <c r="A168" t="s">
        <v>1144</v>
      </c>
      <c r="B168" t="str">
        <f t="shared" si="2"/>
        <v>Northern Mariana Islands</v>
      </c>
      <c r="C168" t="s">
        <v>742</v>
      </c>
      <c r="D168" t="s">
        <v>743</v>
      </c>
      <c r="E168">
        <v>580</v>
      </c>
      <c r="F168" t="s">
        <v>744</v>
      </c>
      <c r="G168" t="s">
        <v>252</v>
      </c>
    </row>
    <row r="169" spans="1:7" x14ac:dyDescent="0.35">
      <c r="A169" t="s">
        <v>1145</v>
      </c>
      <c r="B169" t="str">
        <f t="shared" si="2"/>
        <v>Norway</v>
      </c>
      <c r="C169" t="s">
        <v>745</v>
      </c>
      <c r="D169" t="s">
        <v>746</v>
      </c>
      <c r="E169">
        <v>578</v>
      </c>
      <c r="F169" t="s">
        <v>747</v>
      </c>
      <c r="G169" t="s">
        <v>248</v>
      </c>
    </row>
    <row r="170" spans="1:7" x14ac:dyDescent="0.35">
      <c r="A170" t="s">
        <v>1146</v>
      </c>
      <c r="B170" t="str">
        <f t="shared" si="2"/>
        <v>Oman</v>
      </c>
      <c r="C170" t="s">
        <v>748</v>
      </c>
      <c r="D170" t="s">
        <v>749</v>
      </c>
      <c r="E170">
        <v>512</v>
      </c>
      <c r="F170" t="s">
        <v>750</v>
      </c>
      <c r="G170" t="s">
        <v>248</v>
      </c>
    </row>
    <row r="171" spans="1:7" x14ac:dyDescent="0.35">
      <c r="A171" t="s">
        <v>1147</v>
      </c>
      <c r="B171" t="str">
        <f t="shared" si="2"/>
        <v>Pakistan</v>
      </c>
      <c r="C171" t="s">
        <v>751</v>
      </c>
      <c r="D171" t="s">
        <v>752</v>
      </c>
      <c r="E171">
        <v>586</v>
      </c>
      <c r="F171" t="s">
        <v>753</v>
      </c>
      <c r="G171" t="s">
        <v>248</v>
      </c>
    </row>
    <row r="172" spans="1:7" x14ac:dyDescent="0.35">
      <c r="A172" t="s">
        <v>1148</v>
      </c>
      <c r="B172" t="str">
        <f t="shared" si="2"/>
        <v>Palau</v>
      </c>
      <c r="C172" t="s">
        <v>754</v>
      </c>
      <c r="D172" t="s">
        <v>755</v>
      </c>
      <c r="E172">
        <v>585</v>
      </c>
      <c r="F172" t="s">
        <v>756</v>
      </c>
      <c r="G172" t="s">
        <v>248</v>
      </c>
    </row>
    <row r="173" spans="1:7" x14ac:dyDescent="0.35">
      <c r="A173" t="s">
        <v>1416</v>
      </c>
      <c r="B173" t="str">
        <f t="shared" si="2"/>
        <v>Palestinian Territories</v>
      </c>
      <c r="C173" t="s">
        <v>757</v>
      </c>
      <c r="D173" t="s">
        <v>758</v>
      </c>
      <c r="E173">
        <v>275</v>
      </c>
      <c r="F173" t="s">
        <v>759</v>
      </c>
      <c r="G173" t="s">
        <v>252</v>
      </c>
    </row>
    <row r="174" spans="1:7" x14ac:dyDescent="0.35">
      <c r="A174" t="s">
        <v>1149</v>
      </c>
      <c r="B174" t="str">
        <f t="shared" si="2"/>
        <v>Panama</v>
      </c>
      <c r="C174" t="s">
        <v>760</v>
      </c>
      <c r="D174" t="s">
        <v>761</v>
      </c>
      <c r="E174">
        <v>591</v>
      </c>
      <c r="F174" t="s">
        <v>762</v>
      </c>
      <c r="G174" t="s">
        <v>248</v>
      </c>
    </row>
    <row r="175" spans="1:7" x14ac:dyDescent="0.35">
      <c r="A175" t="s">
        <v>1150</v>
      </c>
      <c r="B175" t="str">
        <f t="shared" si="2"/>
        <v>Papua New Guinea</v>
      </c>
      <c r="C175" t="s">
        <v>763</v>
      </c>
      <c r="D175" t="s">
        <v>764</v>
      </c>
      <c r="E175">
        <v>598</v>
      </c>
      <c r="F175" t="s">
        <v>765</v>
      </c>
      <c r="G175" t="s">
        <v>248</v>
      </c>
    </row>
    <row r="176" spans="1:7" x14ac:dyDescent="0.35">
      <c r="A176" t="s">
        <v>1151</v>
      </c>
      <c r="B176" t="str">
        <f t="shared" si="2"/>
        <v>Paraguay</v>
      </c>
      <c r="C176" t="s">
        <v>766</v>
      </c>
      <c r="D176" t="s">
        <v>767</v>
      </c>
      <c r="E176">
        <v>600</v>
      </c>
      <c r="F176" t="s">
        <v>768</v>
      </c>
      <c r="G176" t="s">
        <v>248</v>
      </c>
    </row>
    <row r="177" spans="1:7" x14ac:dyDescent="0.35">
      <c r="A177" t="s">
        <v>1152</v>
      </c>
      <c r="B177" t="str">
        <f t="shared" si="2"/>
        <v>Peru</v>
      </c>
      <c r="C177" t="s">
        <v>769</v>
      </c>
      <c r="D177" t="s">
        <v>770</v>
      </c>
      <c r="E177">
        <v>604</v>
      </c>
      <c r="F177" t="s">
        <v>771</v>
      </c>
      <c r="G177" t="s">
        <v>248</v>
      </c>
    </row>
    <row r="178" spans="1:7" x14ac:dyDescent="0.35">
      <c r="A178" t="s">
        <v>1153</v>
      </c>
      <c r="B178" t="str">
        <f t="shared" si="2"/>
        <v>Philippines</v>
      </c>
      <c r="C178" t="s">
        <v>772</v>
      </c>
      <c r="D178" t="s">
        <v>773</v>
      </c>
      <c r="E178">
        <v>608</v>
      </c>
      <c r="F178" t="s">
        <v>774</v>
      </c>
      <c r="G178" t="s">
        <v>248</v>
      </c>
    </row>
    <row r="179" spans="1:7" x14ac:dyDescent="0.35">
      <c r="A179" t="s">
        <v>1154</v>
      </c>
      <c r="B179" t="str">
        <f t="shared" si="2"/>
        <v>Pitcairn Isl</v>
      </c>
      <c r="C179" t="s">
        <v>775</v>
      </c>
      <c r="D179" t="s">
        <v>776</v>
      </c>
      <c r="E179">
        <v>612</v>
      </c>
      <c r="F179" t="s">
        <v>777</v>
      </c>
      <c r="G179" t="s">
        <v>252</v>
      </c>
    </row>
    <row r="180" spans="1:7" x14ac:dyDescent="0.35">
      <c r="A180" t="s">
        <v>1155</v>
      </c>
      <c r="B180" t="str">
        <f t="shared" si="2"/>
        <v>Poland</v>
      </c>
      <c r="C180" t="s">
        <v>778</v>
      </c>
      <c r="D180" t="s">
        <v>779</v>
      </c>
      <c r="E180">
        <v>616</v>
      </c>
      <c r="F180" t="s">
        <v>780</v>
      </c>
      <c r="G180" t="s">
        <v>248</v>
      </c>
    </row>
    <row r="181" spans="1:7" x14ac:dyDescent="0.35">
      <c r="A181" t="s">
        <v>1156</v>
      </c>
      <c r="B181" t="str">
        <f t="shared" si="2"/>
        <v>Portugal</v>
      </c>
      <c r="C181" t="s">
        <v>781</v>
      </c>
      <c r="D181" t="s">
        <v>782</v>
      </c>
      <c r="E181">
        <v>620</v>
      </c>
      <c r="F181" t="s">
        <v>783</v>
      </c>
      <c r="G181" t="s">
        <v>248</v>
      </c>
    </row>
    <row r="182" spans="1:7" x14ac:dyDescent="0.35">
      <c r="A182" t="s">
        <v>1157</v>
      </c>
      <c r="B182" t="str">
        <f t="shared" si="2"/>
        <v>Puerto Rico</v>
      </c>
      <c r="C182" t="s">
        <v>784</v>
      </c>
      <c r="D182" t="s">
        <v>785</v>
      </c>
      <c r="E182">
        <v>630</v>
      </c>
      <c r="F182" t="s">
        <v>786</v>
      </c>
      <c r="G182" t="s">
        <v>252</v>
      </c>
    </row>
    <row r="183" spans="1:7" x14ac:dyDescent="0.35">
      <c r="A183" t="s">
        <v>1158</v>
      </c>
      <c r="B183" t="str">
        <f t="shared" si="2"/>
        <v>Qatar</v>
      </c>
      <c r="C183" t="s">
        <v>787</v>
      </c>
      <c r="D183" t="s">
        <v>788</v>
      </c>
      <c r="E183">
        <v>634</v>
      </c>
      <c r="F183" t="s">
        <v>789</v>
      </c>
      <c r="G183" t="s">
        <v>248</v>
      </c>
    </row>
    <row r="184" spans="1:7" x14ac:dyDescent="0.35">
      <c r="A184" t="s">
        <v>1159</v>
      </c>
      <c r="B184" t="str">
        <f t="shared" si="2"/>
        <v>Réunion</v>
      </c>
      <c r="C184" t="s">
        <v>790</v>
      </c>
      <c r="D184" t="s">
        <v>791</v>
      </c>
      <c r="E184">
        <v>638</v>
      </c>
      <c r="F184" t="s">
        <v>792</v>
      </c>
      <c r="G184" t="s">
        <v>252</v>
      </c>
    </row>
    <row r="185" spans="1:7" x14ac:dyDescent="0.35">
      <c r="A185" t="s">
        <v>1160</v>
      </c>
      <c r="B185" t="str">
        <f t="shared" si="2"/>
        <v>Romania</v>
      </c>
      <c r="C185" t="s">
        <v>793</v>
      </c>
      <c r="D185" t="s">
        <v>794</v>
      </c>
      <c r="E185">
        <v>642</v>
      </c>
      <c r="F185" t="s">
        <v>795</v>
      </c>
      <c r="G185" t="s">
        <v>248</v>
      </c>
    </row>
    <row r="186" spans="1:7" x14ac:dyDescent="0.35">
      <c r="A186" t="s">
        <v>1237</v>
      </c>
      <c r="B186" t="str">
        <f t="shared" si="2"/>
        <v>Russia</v>
      </c>
      <c r="C186" t="s">
        <v>796</v>
      </c>
      <c r="D186" t="s">
        <v>797</v>
      </c>
      <c r="E186">
        <v>643</v>
      </c>
      <c r="F186" t="s">
        <v>798</v>
      </c>
      <c r="G186" t="s">
        <v>248</v>
      </c>
    </row>
    <row r="187" spans="1:7" x14ac:dyDescent="0.35">
      <c r="A187" t="s">
        <v>1161</v>
      </c>
      <c r="B187" t="str">
        <f t="shared" si="2"/>
        <v>Rwanda</v>
      </c>
      <c r="C187" t="s">
        <v>799</v>
      </c>
      <c r="D187" t="s">
        <v>800</v>
      </c>
      <c r="E187">
        <v>646</v>
      </c>
      <c r="F187" t="s">
        <v>801</v>
      </c>
      <c r="G187" t="s">
        <v>248</v>
      </c>
    </row>
    <row r="188" spans="1:7" x14ac:dyDescent="0.35">
      <c r="A188" t="s">
        <v>1162</v>
      </c>
      <c r="B188" t="str">
        <f t="shared" si="2"/>
        <v>Saint Barthélemy</v>
      </c>
      <c r="C188" t="s">
        <v>802</v>
      </c>
      <c r="D188" t="s">
        <v>803</v>
      </c>
      <c r="E188">
        <v>652</v>
      </c>
      <c r="F188" t="s">
        <v>804</v>
      </c>
      <c r="G188" t="s">
        <v>252</v>
      </c>
    </row>
    <row r="189" spans="1:7" x14ac:dyDescent="0.35">
      <c r="A189" t="s">
        <v>1238</v>
      </c>
      <c r="B189" t="str">
        <f t="shared" si="2"/>
        <v>Saint Helena</v>
      </c>
      <c r="C189" t="s">
        <v>805</v>
      </c>
      <c r="D189" t="s">
        <v>806</v>
      </c>
      <c r="E189">
        <v>654</v>
      </c>
      <c r="F189" t="s">
        <v>807</v>
      </c>
      <c r="G189" t="s">
        <v>252</v>
      </c>
    </row>
    <row r="190" spans="1:7" x14ac:dyDescent="0.35">
      <c r="A190" t="s">
        <v>1163</v>
      </c>
      <c r="B190" t="str">
        <f t="shared" si="2"/>
        <v>Saint Kitts and Nevis</v>
      </c>
      <c r="C190" t="s">
        <v>808</v>
      </c>
      <c r="D190" t="s">
        <v>809</v>
      </c>
      <c r="E190">
        <v>659</v>
      </c>
      <c r="F190" t="s">
        <v>810</v>
      </c>
      <c r="G190" t="s">
        <v>248</v>
      </c>
    </row>
    <row r="191" spans="1:7" x14ac:dyDescent="0.35">
      <c r="A191" t="s">
        <v>1164</v>
      </c>
      <c r="B191" t="str">
        <f t="shared" si="2"/>
        <v>Saint Lucia</v>
      </c>
      <c r="C191" t="s">
        <v>811</v>
      </c>
      <c r="D191" t="s">
        <v>812</v>
      </c>
      <c r="E191">
        <v>662</v>
      </c>
      <c r="F191" t="s">
        <v>813</v>
      </c>
      <c r="G191" t="s">
        <v>248</v>
      </c>
    </row>
    <row r="192" spans="1:7" x14ac:dyDescent="0.35">
      <c r="A192" t="s">
        <v>1165</v>
      </c>
      <c r="B192" t="str">
        <f t="shared" si="2"/>
        <v>Collectivity of Saint Marti</v>
      </c>
      <c r="C192" t="s">
        <v>814</v>
      </c>
      <c r="D192" t="s">
        <v>815</v>
      </c>
      <c r="E192">
        <v>663</v>
      </c>
      <c r="F192" t="s">
        <v>816</v>
      </c>
      <c r="G192" t="s">
        <v>252</v>
      </c>
    </row>
    <row r="193" spans="1:7" x14ac:dyDescent="0.35">
      <c r="A193" t="s">
        <v>1166</v>
      </c>
      <c r="B193" t="str">
        <f t="shared" si="2"/>
        <v>Saint Pierre and Miquelon</v>
      </c>
      <c r="C193" t="s">
        <v>817</v>
      </c>
      <c r="D193" t="s">
        <v>818</v>
      </c>
      <c r="E193">
        <v>666</v>
      </c>
      <c r="F193" t="s">
        <v>819</v>
      </c>
      <c r="G193" t="s">
        <v>252</v>
      </c>
    </row>
    <row r="194" spans="1:7" x14ac:dyDescent="0.35">
      <c r="A194" t="s">
        <v>1167</v>
      </c>
      <c r="B194" t="str">
        <f t="shared" si="2"/>
        <v>Saint Vincent and the Grenadines</v>
      </c>
      <c r="C194" t="s">
        <v>820</v>
      </c>
      <c r="D194" t="s">
        <v>821</v>
      </c>
      <c r="E194">
        <v>670</v>
      </c>
      <c r="F194" t="s">
        <v>822</v>
      </c>
      <c r="G194" t="s">
        <v>248</v>
      </c>
    </row>
    <row r="195" spans="1:7" x14ac:dyDescent="0.35">
      <c r="A195" t="s">
        <v>1168</v>
      </c>
      <c r="B195" t="str">
        <f t="shared" si="2"/>
        <v>Samoa</v>
      </c>
      <c r="C195" t="s">
        <v>823</v>
      </c>
      <c r="D195" t="s">
        <v>824</v>
      </c>
      <c r="E195">
        <v>882</v>
      </c>
      <c r="F195" t="s">
        <v>825</v>
      </c>
      <c r="G195" t="s">
        <v>248</v>
      </c>
    </row>
    <row r="196" spans="1:7" x14ac:dyDescent="0.35">
      <c r="A196" t="s">
        <v>1169</v>
      </c>
      <c r="B196" t="str">
        <f t="shared" ref="B196:B251" si="3">TRIM(LEFT(A196,LEN(A196)/2))</f>
        <v>San Marino</v>
      </c>
      <c r="C196" t="s">
        <v>826</v>
      </c>
      <c r="D196" t="s">
        <v>827</v>
      </c>
      <c r="E196">
        <v>674</v>
      </c>
      <c r="F196" t="s">
        <v>828</v>
      </c>
      <c r="G196" t="s">
        <v>248</v>
      </c>
    </row>
    <row r="197" spans="1:7" x14ac:dyDescent="0.35">
      <c r="A197" t="s">
        <v>1239</v>
      </c>
      <c r="B197" t="str">
        <f t="shared" si="3"/>
        <v>Sao Tome and Principe</v>
      </c>
      <c r="C197" t="s">
        <v>829</v>
      </c>
      <c r="D197" t="s">
        <v>830</v>
      </c>
      <c r="E197">
        <v>678</v>
      </c>
      <c r="F197" t="s">
        <v>831</v>
      </c>
      <c r="G197" t="s">
        <v>248</v>
      </c>
    </row>
    <row r="198" spans="1:7" x14ac:dyDescent="0.35">
      <c r="A198" t="s">
        <v>1170</v>
      </c>
      <c r="B198" t="str">
        <f t="shared" si="3"/>
        <v>Saudi Arabia</v>
      </c>
      <c r="C198" t="s">
        <v>832</v>
      </c>
      <c r="D198" t="s">
        <v>833</v>
      </c>
      <c r="E198">
        <v>682</v>
      </c>
      <c r="F198" t="s">
        <v>834</v>
      </c>
      <c r="G198" t="s">
        <v>248</v>
      </c>
    </row>
    <row r="199" spans="1:7" x14ac:dyDescent="0.35">
      <c r="A199" t="s">
        <v>1171</v>
      </c>
      <c r="B199" t="str">
        <f t="shared" si="3"/>
        <v>Senegal</v>
      </c>
      <c r="C199" t="s">
        <v>835</v>
      </c>
      <c r="D199" t="s">
        <v>836</v>
      </c>
      <c r="E199">
        <v>686</v>
      </c>
      <c r="F199" t="s">
        <v>837</v>
      </c>
      <c r="G199" t="s">
        <v>248</v>
      </c>
    </row>
    <row r="200" spans="1:7" x14ac:dyDescent="0.35">
      <c r="A200" t="s">
        <v>1172</v>
      </c>
      <c r="B200" t="str">
        <f t="shared" si="3"/>
        <v>Serbia</v>
      </c>
      <c r="C200" t="s">
        <v>838</v>
      </c>
      <c r="D200" t="s">
        <v>839</v>
      </c>
      <c r="E200">
        <v>688</v>
      </c>
      <c r="F200" t="s">
        <v>840</v>
      </c>
      <c r="G200" t="s">
        <v>248</v>
      </c>
    </row>
    <row r="201" spans="1:7" x14ac:dyDescent="0.35">
      <c r="A201" t="s">
        <v>1173</v>
      </c>
      <c r="B201" t="str">
        <f t="shared" si="3"/>
        <v>Seychelles</v>
      </c>
      <c r="C201" t="s">
        <v>841</v>
      </c>
      <c r="D201" t="s">
        <v>842</v>
      </c>
      <c r="E201">
        <v>690</v>
      </c>
      <c r="F201" t="s">
        <v>843</v>
      </c>
      <c r="G201" t="s">
        <v>248</v>
      </c>
    </row>
    <row r="202" spans="1:7" x14ac:dyDescent="0.35">
      <c r="A202" t="s">
        <v>1174</v>
      </c>
      <c r="B202" t="str">
        <f t="shared" si="3"/>
        <v>Sierra Leone</v>
      </c>
      <c r="C202" t="s">
        <v>844</v>
      </c>
      <c r="D202" t="s">
        <v>845</v>
      </c>
      <c r="E202">
        <v>694</v>
      </c>
      <c r="F202" t="s">
        <v>846</v>
      </c>
      <c r="G202" t="s">
        <v>248</v>
      </c>
    </row>
    <row r="203" spans="1:7" x14ac:dyDescent="0.35">
      <c r="A203" t="s">
        <v>1175</v>
      </c>
      <c r="B203" t="str">
        <f t="shared" si="3"/>
        <v>Singapore</v>
      </c>
      <c r="C203" t="s">
        <v>847</v>
      </c>
      <c r="D203" t="s">
        <v>848</v>
      </c>
      <c r="E203">
        <v>702</v>
      </c>
      <c r="F203" t="s">
        <v>849</v>
      </c>
      <c r="G203" t="s">
        <v>248</v>
      </c>
    </row>
    <row r="204" spans="1:7" x14ac:dyDescent="0.35">
      <c r="A204" t="s">
        <v>1176</v>
      </c>
      <c r="B204" t="str">
        <f t="shared" si="3"/>
        <v>Sint Maarten Sint M</v>
      </c>
      <c r="C204" t="s">
        <v>850</v>
      </c>
      <c r="D204" t="s">
        <v>851</v>
      </c>
      <c r="E204">
        <v>534</v>
      </c>
      <c r="F204" t="s">
        <v>852</v>
      </c>
      <c r="G204" t="s">
        <v>252</v>
      </c>
    </row>
    <row r="205" spans="1:7" x14ac:dyDescent="0.35">
      <c r="A205" t="s">
        <v>1177</v>
      </c>
      <c r="B205" t="str">
        <f t="shared" si="3"/>
        <v>Slovakia</v>
      </c>
      <c r="C205" t="s">
        <v>853</v>
      </c>
      <c r="D205" t="s">
        <v>854</v>
      </c>
      <c r="E205">
        <v>703</v>
      </c>
      <c r="F205" t="s">
        <v>855</v>
      </c>
      <c r="G205" t="s">
        <v>248</v>
      </c>
    </row>
    <row r="206" spans="1:7" x14ac:dyDescent="0.35">
      <c r="A206" t="s">
        <v>1178</v>
      </c>
      <c r="B206" t="str">
        <f t="shared" si="3"/>
        <v>Slovenia</v>
      </c>
      <c r="C206" t="s">
        <v>856</v>
      </c>
      <c r="D206" t="s">
        <v>857</v>
      </c>
      <c r="E206">
        <v>705</v>
      </c>
      <c r="F206" t="s">
        <v>858</v>
      </c>
      <c r="G206" t="s">
        <v>248</v>
      </c>
    </row>
    <row r="207" spans="1:7" x14ac:dyDescent="0.35">
      <c r="A207" t="s">
        <v>1179</v>
      </c>
      <c r="B207" t="str">
        <f t="shared" si="3"/>
        <v>Solomon Islands</v>
      </c>
      <c r="C207" t="s">
        <v>859</v>
      </c>
      <c r="D207" t="s">
        <v>860</v>
      </c>
      <c r="E207">
        <v>90</v>
      </c>
      <c r="F207" t="s">
        <v>861</v>
      </c>
      <c r="G207" t="s">
        <v>248</v>
      </c>
    </row>
    <row r="208" spans="1:7" x14ac:dyDescent="0.35">
      <c r="A208" t="s">
        <v>1180</v>
      </c>
      <c r="B208" t="str">
        <f t="shared" si="3"/>
        <v>Somalia</v>
      </c>
      <c r="C208" t="s">
        <v>862</v>
      </c>
      <c r="D208" t="s">
        <v>863</v>
      </c>
      <c r="E208">
        <v>706</v>
      </c>
      <c r="F208" t="s">
        <v>864</v>
      </c>
      <c r="G208" t="s">
        <v>248</v>
      </c>
    </row>
    <row r="209" spans="1:7" x14ac:dyDescent="0.35">
      <c r="A209" t="s">
        <v>1181</v>
      </c>
      <c r="B209" t="str">
        <f t="shared" si="3"/>
        <v>South Africa</v>
      </c>
      <c r="C209" t="s">
        <v>865</v>
      </c>
      <c r="D209" t="s">
        <v>866</v>
      </c>
      <c r="E209">
        <v>710</v>
      </c>
      <c r="F209" t="s">
        <v>867</v>
      </c>
      <c r="G209" t="s">
        <v>248</v>
      </c>
    </row>
    <row r="210" spans="1:7" x14ac:dyDescent="0.35">
      <c r="A210" t="s">
        <v>1182</v>
      </c>
      <c r="B210" t="str">
        <f t="shared" si="3"/>
        <v>South Georgia and the South Sandwich Islands</v>
      </c>
      <c r="C210" t="s">
        <v>868</v>
      </c>
      <c r="D210" t="s">
        <v>869</v>
      </c>
      <c r="E210">
        <v>239</v>
      </c>
      <c r="F210" t="s">
        <v>870</v>
      </c>
      <c r="G210" t="s">
        <v>252</v>
      </c>
    </row>
    <row r="211" spans="1:7" x14ac:dyDescent="0.35">
      <c r="A211" t="s">
        <v>1183</v>
      </c>
      <c r="B211" t="str">
        <f t="shared" si="3"/>
        <v>South Sudan</v>
      </c>
      <c r="C211" t="s">
        <v>871</v>
      </c>
      <c r="D211" t="s">
        <v>872</v>
      </c>
      <c r="E211">
        <v>728</v>
      </c>
      <c r="F211" t="s">
        <v>873</v>
      </c>
      <c r="G211" t="s">
        <v>248</v>
      </c>
    </row>
    <row r="212" spans="1:7" x14ac:dyDescent="0.35">
      <c r="A212" t="s">
        <v>1184</v>
      </c>
      <c r="B212" t="str">
        <f t="shared" si="3"/>
        <v>Spain</v>
      </c>
      <c r="C212" t="s">
        <v>874</v>
      </c>
      <c r="D212" t="s">
        <v>875</v>
      </c>
      <c r="E212">
        <v>724</v>
      </c>
      <c r="F212" t="s">
        <v>876</v>
      </c>
      <c r="G212" t="s">
        <v>248</v>
      </c>
    </row>
    <row r="213" spans="1:7" x14ac:dyDescent="0.35">
      <c r="A213" t="s">
        <v>1185</v>
      </c>
      <c r="B213" t="str">
        <f t="shared" si="3"/>
        <v>Sri Lanka</v>
      </c>
      <c r="C213" t="s">
        <v>877</v>
      </c>
      <c r="D213" t="s">
        <v>878</v>
      </c>
      <c r="E213">
        <v>144</v>
      </c>
      <c r="F213" t="s">
        <v>879</v>
      </c>
      <c r="G213" t="s">
        <v>248</v>
      </c>
    </row>
    <row r="214" spans="1:7" x14ac:dyDescent="0.35">
      <c r="A214" t="s">
        <v>1186</v>
      </c>
      <c r="B214" t="str">
        <f t="shared" si="3"/>
        <v>Sudan</v>
      </c>
      <c r="C214" t="s">
        <v>880</v>
      </c>
      <c r="D214" t="s">
        <v>881</v>
      </c>
      <c r="E214">
        <v>729</v>
      </c>
      <c r="F214" t="s">
        <v>882</v>
      </c>
      <c r="G214" t="s">
        <v>248</v>
      </c>
    </row>
    <row r="215" spans="1:7" x14ac:dyDescent="0.35">
      <c r="A215" t="s">
        <v>1187</v>
      </c>
      <c r="B215" t="str">
        <f t="shared" si="3"/>
        <v>Suriname</v>
      </c>
      <c r="C215" t="s">
        <v>883</v>
      </c>
      <c r="D215" t="s">
        <v>884</v>
      </c>
      <c r="E215">
        <v>740</v>
      </c>
      <c r="F215" t="s">
        <v>885</v>
      </c>
      <c r="G215" t="s">
        <v>248</v>
      </c>
    </row>
    <row r="216" spans="1:7" x14ac:dyDescent="0.35">
      <c r="A216" t="s">
        <v>1188</v>
      </c>
      <c r="B216" t="str">
        <f t="shared" si="3"/>
        <v>Svalbard and Jan Mayen</v>
      </c>
      <c r="C216" t="s">
        <v>886</v>
      </c>
      <c r="D216" t="s">
        <v>887</v>
      </c>
      <c r="E216">
        <v>744</v>
      </c>
      <c r="F216" t="s">
        <v>888</v>
      </c>
      <c r="G216" t="s">
        <v>252</v>
      </c>
    </row>
    <row r="217" spans="1:7" x14ac:dyDescent="0.35">
      <c r="A217" t="s">
        <v>1189</v>
      </c>
      <c r="B217" t="str">
        <f t="shared" si="3"/>
        <v>Sweden</v>
      </c>
      <c r="C217" t="s">
        <v>889</v>
      </c>
      <c r="D217" t="s">
        <v>890</v>
      </c>
      <c r="E217">
        <v>752</v>
      </c>
      <c r="F217" t="s">
        <v>891</v>
      </c>
      <c r="G217" t="s">
        <v>248</v>
      </c>
    </row>
    <row r="218" spans="1:7" x14ac:dyDescent="0.35">
      <c r="A218" t="s">
        <v>1190</v>
      </c>
      <c r="B218" t="str">
        <f t="shared" si="3"/>
        <v>Switzerland</v>
      </c>
      <c r="C218" t="s">
        <v>892</v>
      </c>
      <c r="D218" t="s">
        <v>893</v>
      </c>
      <c r="E218">
        <v>756</v>
      </c>
      <c r="F218" t="s">
        <v>894</v>
      </c>
      <c r="G218" t="s">
        <v>248</v>
      </c>
    </row>
    <row r="219" spans="1:7" x14ac:dyDescent="0.35">
      <c r="A219" t="s">
        <v>1240</v>
      </c>
      <c r="B219" t="str">
        <f t="shared" si="3"/>
        <v>Syria</v>
      </c>
      <c r="C219" t="s">
        <v>895</v>
      </c>
      <c r="D219" t="s">
        <v>896</v>
      </c>
      <c r="E219">
        <v>760</v>
      </c>
      <c r="F219" t="s">
        <v>897</v>
      </c>
      <c r="G219" t="s">
        <v>248</v>
      </c>
    </row>
    <row r="220" spans="1:7" x14ac:dyDescent="0.35">
      <c r="A220" t="s">
        <v>1241</v>
      </c>
      <c r="B220" t="str">
        <f t="shared" si="3"/>
        <v>Taiwan</v>
      </c>
      <c r="C220" t="s">
        <v>898</v>
      </c>
      <c r="D220" t="s">
        <v>899</v>
      </c>
      <c r="E220">
        <v>158</v>
      </c>
      <c r="F220" t="s">
        <v>900</v>
      </c>
      <c r="G220" t="s">
        <v>252</v>
      </c>
    </row>
    <row r="221" spans="1:7" x14ac:dyDescent="0.35">
      <c r="A221" t="s">
        <v>1191</v>
      </c>
      <c r="B221" t="str">
        <f t="shared" si="3"/>
        <v>Tajikistan</v>
      </c>
      <c r="C221" t="s">
        <v>901</v>
      </c>
      <c r="D221" t="s">
        <v>902</v>
      </c>
      <c r="E221">
        <v>762</v>
      </c>
      <c r="F221" t="s">
        <v>903</v>
      </c>
      <c r="G221" t="s">
        <v>248</v>
      </c>
    </row>
    <row r="222" spans="1:7" x14ac:dyDescent="0.35">
      <c r="A222" t="s">
        <v>1246</v>
      </c>
      <c r="B222" t="str">
        <f t="shared" si="3"/>
        <v>Tanzania</v>
      </c>
      <c r="C222" t="s">
        <v>904</v>
      </c>
      <c r="D222" t="s">
        <v>905</v>
      </c>
      <c r="E222">
        <v>834</v>
      </c>
      <c r="F222" t="s">
        <v>906</v>
      </c>
      <c r="G222" t="s">
        <v>248</v>
      </c>
    </row>
    <row r="223" spans="1:7" x14ac:dyDescent="0.35">
      <c r="A223" t="s">
        <v>1192</v>
      </c>
      <c r="B223" t="str">
        <f t="shared" si="3"/>
        <v>Thailand</v>
      </c>
      <c r="C223" t="s">
        <v>907</v>
      </c>
      <c r="D223" t="s">
        <v>908</v>
      </c>
      <c r="E223">
        <v>764</v>
      </c>
      <c r="F223" t="s">
        <v>909</v>
      </c>
      <c r="G223" t="s">
        <v>248</v>
      </c>
    </row>
    <row r="224" spans="1:7" x14ac:dyDescent="0.35">
      <c r="A224" t="s">
        <v>1193</v>
      </c>
      <c r="B224" t="str">
        <f t="shared" si="3"/>
        <v>East Timor</v>
      </c>
      <c r="C224" t="s">
        <v>910</v>
      </c>
      <c r="D224" t="s">
        <v>911</v>
      </c>
      <c r="E224">
        <v>626</v>
      </c>
      <c r="F224" t="s">
        <v>912</v>
      </c>
      <c r="G224" t="s">
        <v>248</v>
      </c>
    </row>
    <row r="225" spans="1:7" x14ac:dyDescent="0.35">
      <c r="A225" t="s">
        <v>1194</v>
      </c>
      <c r="B225" t="str">
        <f t="shared" si="3"/>
        <v>Togo</v>
      </c>
      <c r="C225" t="s">
        <v>913</v>
      </c>
      <c r="D225" t="s">
        <v>914</v>
      </c>
      <c r="E225">
        <v>768</v>
      </c>
      <c r="F225" t="s">
        <v>915</v>
      </c>
      <c r="G225" t="s">
        <v>248</v>
      </c>
    </row>
    <row r="226" spans="1:7" x14ac:dyDescent="0.35">
      <c r="A226" t="s">
        <v>1195</v>
      </c>
      <c r="B226" t="str">
        <f t="shared" si="3"/>
        <v>Tokelau</v>
      </c>
      <c r="C226" t="s">
        <v>916</v>
      </c>
      <c r="D226" t="s">
        <v>917</v>
      </c>
      <c r="E226">
        <v>772</v>
      </c>
      <c r="F226" t="s">
        <v>918</v>
      </c>
      <c r="G226" t="s">
        <v>252</v>
      </c>
    </row>
    <row r="227" spans="1:7" x14ac:dyDescent="0.35">
      <c r="A227" t="s">
        <v>1196</v>
      </c>
      <c r="B227" t="str">
        <f t="shared" si="3"/>
        <v>Tonga</v>
      </c>
      <c r="C227" t="s">
        <v>919</v>
      </c>
      <c r="D227" t="s">
        <v>920</v>
      </c>
      <c r="E227">
        <v>776</v>
      </c>
      <c r="F227" t="s">
        <v>921</v>
      </c>
      <c r="G227" t="s">
        <v>248</v>
      </c>
    </row>
    <row r="228" spans="1:7" x14ac:dyDescent="0.35">
      <c r="A228" t="s">
        <v>1197</v>
      </c>
      <c r="B228" t="str">
        <f t="shared" si="3"/>
        <v>Trinidad and Tobago</v>
      </c>
      <c r="C228" t="s">
        <v>922</v>
      </c>
      <c r="D228" t="s">
        <v>923</v>
      </c>
      <c r="E228">
        <v>780</v>
      </c>
      <c r="F228" t="s">
        <v>924</v>
      </c>
      <c r="G228" t="s">
        <v>248</v>
      </c>
    </row>
    <row r="229" spans="1:7" x14ac:dyDescent="0.35">
      <c r="A229" t="s">
        <v>1198</v>
      </c>
      <c r="B229" t="str">
        <f t="shared" si="3"/>
        <v>Tunisia</v>
      </c>
      <c r="C229" t="s">
        <v>925</v>
      </c>
      <c r="D229" t="s">
        <v>926</v>
      </c>
      <c r="E229">
        <v>788</v>
      </c>
      <c r="F229" t="s">
        <v>927</v>
      </c>
      <c r="G229" t="s">
        <v>248</v>
      </c>
    </row>
    <row r="230" spans="1:7" x14ac:dyDescent="0.35">
      <c r="A230" t="s">
        <v>1199</v>
      </c>
      <c r="B230" t="str">
        <f t="shared" si="3"/>
        <v>Turkey</v>
      </c>
      <c r="C230" t="s">
        <v>928</v>
      </c>
      <c r="D230" t="s">
        <v>929</v>
      </c>
      <c r="E230">
        <v>792</v>
      </c>
      <c r="F230" t="s">
        <v>930</v>
      </c>
      <c r="G230" t="s">
        <v>248</v>
      </c>
    </row>
    <row r="231" spans="1:7" x14ac:dyDescent="0.35">
      <c r="A231" t="s">
        <v>1200</v>
      </c>
      <c r="B231" t="str">
        <f t="shared" si="3"/>
        <v>Turkmenistan</v>
      </c>
      <c r="C231" t="s">
        <v>931</v>
      </c>
      <c r="D231" t="s">
        <v>932</v>
      </c>
      <c r="E231">
        <v>795</v>
      </c>
      <c r="F231" t="s">
        <v>933</v>
      </c>
      <c r="G231" t="s">
        <v>248</v>
      </c>
    </row>
    <row r="232" spans="1:7" x14ac:dyDescent="0.35">
      <c r="A232" t="s">
        <v>1201</v>
      </c>
      <c r="B232" t="str">
        <f t="shared" si="3"/>
        <v>Turks and Caicos Islands</v>
      </c>
      <c r="C232" t="s">
        <v>934</v>
      </c>
      <c r="D232" t="s">
        <v>935</v>
      </c>
      <c r="E232">
        <v>796</v>
      </c>
      <c r="F232" t="s">
        <v>936</v>
      </c>
      <c r="G232" t="s">
        <v>252</v>
      </c>
    </row>
    <row r="233" spans="1:7" x14ac:dyDescent="0.35">
      <c r="A233" t="s">
        <v>1202</v>
      </c>
      <c r="B233" t="str">
        <f t="shared" si="3"/>
        <v>Tuvalu</v>
      </c>
      <c r="C233" t="s">
        <v>937</v>
      </c>
      <c r="D233" t="s">
        <v>938</v>
      </c>
      <c r="E233">
        <v>798</v>
      </c>
      <c r="F233" t="s">
        <v>939</v>
      </c>
      <c r="G233" t="s">
        <v>248</v>
      </c>
    </row>
    <row r="234" spans="1:7" x14ac:dyDescent="0.35">
      <c r="A234" t="s">
        <v>1203</v>
      </c>
      <c r="B234" t="str">
        <f t="shared" si="3"/>
        <v>Uganda</v>
      </c>
      <c r="C234" t="s">
        <v>940</v>
      </c>
      <c r="D234" t="s">
        <v>941</v>
      </c>
      <c r="E234">
        <v>800</v>
      </c>
      <c r="F234" t="s">
        <v>942</v>
      </c>
      <c r="G234" t="s">
        <v>248</v>
      </c>
    </row>
    <row r="235" spans="1:7" x14ac:dyDescent="0.35">
      <c r="A235" t="s">
        <v>1204</v>
      </c>
      <c r="B235" t="str">
        <f t="shared" si="3"/>
        <v>Ukraine</v>
      </c>
      <c r="C235" t="s">
        <v>943</v>
      </c>
      <c r="D235" t="s">
        <v>944</v>
      </c>
      <c r="E235">
        <v>804</v>
      </c>
      <c r="F235" t="s">
        <v>945</v>
      </c>
      <c r="G235" t="s">
        <v>248</v>
      </c>
    </row>
    <row r="236" spans="1:7" x14ac:dyDescent="0.35">
      <c r="A236" t="s">
        <v>1205</v>
      </c>
      <c r="B236" t="str">
        <f t="shared" si="3"/>
        <v>United Arab Emirates</v>
      </c>
      <c r="C236" t="s">
        <v>946</v>
      </c>
      <c r="D236" t="s">
        <v>947</v>
      </c>
      <c r="E236">
        <v>784</v>
      </c>
      <c r="F236" t="s">
        <v>948</v>
      </c>
      <c r="G236" t="s">
        <v>248</v>
      </c>
    </row>
    <row r="237" spans="1:7" x14ac:dyDescent="0.35">
      <c r="A237" t="s">
        <v>1243</v>
      </c>
      <c r="B237" t="str">
        <f t="shared" si="3"/>
        <v>United Kingdom</v>
      </c>
      <c r="C237" t="s">
        <v>949</v>
      </c>
      <c r="D237" t="s">
        <v>950</v>
      </c>
      <c r="E237">
        <v>826</v>
      </c>
      <c r="F237" t="s">
        <v>951</v>
      </c>
      <c r="G237" t="s">
        <v>248</v>
      </c>
    </row>
    <row r="238" spans="1:7" x14ac:dyDescent="0.35">
      <c r="A238" t="s">
        <v>1244</v>
      </c>
      <c r="B238" t="str">
        <f t="shared" si="3"/>
        <v>United States</v>
      </c>
      <c r="C238" t="s">
        <v>952</v>
      </c>
      <c r="D238" t="s">
        <v>953</v>
      </c>
      <c r="E238">
        <v>840</v>
      </c>
      <c r="F238" t="s">
        <v>954</v>
      </c>
      <c r="G238" t="s">
        <v>248</v>
      </c>
    </row>
    <row r="239" spans="1:7" x14ac:dyDescent="0.35">
      <c r="A239" t="s">
        <v>1206</v>
      </c>
      <c r="B239" t="str">
        <f t="shared" si="3"/>
        <v>United States Minor Outlying Islands</v>
      </c>
      <c r="C239" t="s">
        <v>955</v>
      </c>
      <c r="D239" t="s">
        <v>956</v>
      </c>
      <c r="E239">
        <v>581</v>
      </c>
      <c r="F239" t="s">
        <v>957</v>
      </c>
      <c r="G239" t="s">
        <v>252</v>
      </c>
    </row>
    <row r="240" spans="1:7" x14ac:dyDescent="0.35">
      <c r="A240" t="s">
        <v>1207</v>
      </c>
      <c r="B240" t="str">
        <f t="shared" si="3"/>
        <v>Uruguay</v>
      </c>
      <c r="C240" t="s">
        <v>958</v>
      </c>
      <c r="D240" t="s">
        <v>959</v>
      </c>
      <c r="E240">
        <v>858</v>
      </c>
      <c r="F240" t="s">
        <v>960</v>
      </c>
      <c r="G240" t="s">
        <v>248</v>
      </c>
    </row>
    <row r="241" spans="1:7" x14ac:dyDescent="0.35">
      <c r="A241" t="s">
        <v>1208</v>
      </c>
      <c r="B241" t="str">
        <f t="shared" si="3"/>
        <v>Uzbekistan</v>
      </c>
      <c r="C241" t="s">
        <v>961</v>
      </c>
      <c r="D241" t="s">
        <v>962</v>
      </c>
      <c r="E241">
        <v>860</v>
      </c>
      <c r="F241" t="s">
        <v>963</v>
      </c>
      <c r="G241" t="s">
        <v>248</v>
      </c>
    </row>
    <row r="242" spans="1:7" x14ac:dyDescent="0.35">
      <c r="A242" t="s">
        <v>1209</v>
      </c>
      <c r="B242" t="str">
        <f t="shared" si="3"/>
        <v>Vanuatu</v>
      </c>
      <c r="C242" t="s">
        <v>964</v>
      </c>
      <c r="D242" t="s">
        <v>965</v>
      </c>
      <c r="E242">
        <v>548</v>
      </c>
      <c r="F242" t="s">
        <v>966</v>
      </c>
      <c r="G242" t="s">
        <v>248</v>
      </c>
    </row>
    <row r="243" spans="1:7" x14ac:dyDescent="0.35">
      <c r="A243" t="s">
        <v>1245</v>
      </c>
      <c r="B243" t="str">
        <f t="shared" si="3"/>
        <v>Venezuela</v>
      </c>
      <c r="C243" t="s">
        <v>967</v>
      </c>
      <c r="D243" t="s">
        <v>968</v>
      </c>
      <c r="E243">
        <v>862</v>
      </c>
      <c r="F243" t="s">
        <v>969</v>
      </c>
      <c r="G243" t="s">
        <v>248</v>
      </c>
    </row>
    <row r="244" spans="1:7" x14ac:dyDescent="0.35">
      <c r="A244" t="s">
        <v>1210</v>
      </c>
      <c r="B244" t="str">
        <f t="shared" si="3"/>
        <v>Vietnam</v>
      </c>
      <c r="C244" t="s">
        <v>970</v>
      </c>
      <c r="D244" t="s">
        <v>971</v>
      </c>
      <c r="E244">
        <v>704</v>
      </c>
      <c r="F244" t="s">
        <v>972</v>
      </c>
      <c r="G244" t="s">
        <v>248</v>
      </c>
    </row>
    <row r="245" spans="1:7" x14ac:dyDescent="0.35">
      <c r="A245" t="s">
        <v>1256</v>
      </c>
      <c r="B245" t="str">
        <f t="shared" si="3"/>
        <v>British Virgin Islands</v>
      </c>
      <c r="C245" t="s">
        <v>973</v>
      </c>
      <c r="D245" t="s">
        <v>974</v>
      </c>
      <c r="E245">
        <v>92</v>
      </c>
      <c r="F245" t="s">
        <v>975</v>
      </c>
      <c r="G245" t="s">
        <v>252</v>
      </c>
    </row>
    <row r="246" spans="1:7" x14ac:dyDescent="0.35">
      <c r="A246" t="s">
        <v>1254</v>
      </c>
      <c r="B246" t="str">
        <f t="shared" si="3"/>
        <v>United States Virgin Islands</v>
      </c>
      <c r="C246" t="s">
        <v>976</v>
      </c>
      <c r="D246" t="s">
        <v>977</v>
      </c>
      <c r="E246">
        <v>850</v>
      </c>
      <c r="F246" t="s">
        <v>978</v>
      </c>
      <c r="G246" t="s">
        <v>252</v>
      </c>
    </row>
    <row r="247" spans="1:7" x14ac:dyDescent="0.35">
      <c r="A247" t="s">
        <v>1211</v>
      </c>
      <c r="B247" t="str">
        <f t="shared" si="3"/>
        <v>Wallis and Futuna</v>
      </c>
      <c r="C247" t="s">
        <v>979</v>
      </c>
      <c r="D247" t="s">
        <v>980</v>
      </c>
      <c r="E247">
        <v>876</v>
      </c>
      <c r="F247" t="s">
        <v>981</v>
      </c>
      <c r="G247" t="s">
        <v>252</v>
      </c>
    </row>
    <row r="248" spans="1:7" x14ac:dyDescent="0.35">
      <c r="A248" t="s">
        <v>1212</v>
      </c>
      <c r="B248" t="str">
        <f t="shared" si="3"/>
        <v>Western Sahara</v>
      </c>
      <c r="C248" t="s">
        <v>982</v>
      </c>
      <c r="D248" t="s">
        <v>983</v>
      </c>
      <c r="E248">
        <v>732</v>
      </c>
      <c r="F248" t="s">
        <v>984</v>
      </c>
      <c r="G248" t="s">
        <v>252</v>
      </c>
    </row>
    <row r="249" spans="1:7" x14ac:dyDescent="0.35">
      <c r="A249" t="s">
        <v>1213</v>
      </c>
      <c r="B249" t="str">
        <f t="shared" si="3"/>
        <v>Yemen</v>
      </c>
      <c r="C249" t="s">
        <v>985</v>
      </c>
      <c r="D249" t="s">
        <v>986</v>
      </c>
      <c r="E249">
        <v>887</v>
      </c>
      <c r="F249" t="s">
        <v>987</v>
      </c>
      <c r="G249" t="s">
        <v>248</v>
      </c>
    </row>
    <row r="250" spans="1:7" x14ac:dyDescent="0.35">
      <c r="A250" t="s">
        <v>1214</v>
      </c>
      <c r="B250" t="str">
        <f t="shared" si="3"/>
        <v>Zambia</v>
      </c>
      <c r="C250" t="s">
        <v>988</v>
      </c>
      <c r="D250" t="s">
        <v>989</v>
      </c>
      <c r="E250">
        <v>894</v>
      </c>
      <c r="F250" t="s">
        <v>990</v>
      </c>
      <c r="G250" t="s">
        <v>248</v>
      </c>
    </row>
    <row r="251" spans="1:7" x14ac:dyDescent="0.35">
      <c r="A251" t="s">
        <v>1215</v>
      </c>
      <c r="B251" t="str">
        <f t="shared" si="3"/>
        <v>Zimbabwe</v>
      </c>
      <c r="C251" t="s">
        <v>991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52"/>
  <sheetViews>
    <sheetView tabSelected="1" workbookViewId="0"/>
  </sheetViews>
  <sheetFormatPr defaultRowHeight="14.5" x14ac:dyDescent="0.35"/>
  <sheetData>
    <row r="1" spans="1:22" x14ac:dyDescent="0.35">
      <c r="A1" t="s">
        <v>240</v>
      </c>
      <c r="B1" t="s">
        <v>1417</v>
      </c>
      <c r="C1" t="s">
        <v>1418</v>
      </c>
      <c r="D1" t="s">
        <v>1419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5">
      <c r="A2" t="str">
        <f>happiness!A2</f>
        <v>NO</v>
      </c>
      <c r="B2" t="str">
        <f>happiness!B2</f>
        <v>Norway</v>
      </c>
      <c r="C2">
        <f>happiness!C2</f>
        <v>1</v>
      </c>
      <c r="D2">
        <f>happiness!D2</f>
        <v>7.5370001792907697</v>
      </c>
      <c r="E2">
        <f>VLOOKUP($A2,'countries-of-the-world'!$A$2:$U$226,COLUMN(E1)-1,FALSE)</f>
        <v>4610820</v>
      </c>
      <c r="F2">
        <f>VLOOKUP($A2,'countries-of-the-world'!$A$2:$U$226,COLUMN(F1)-1,FALSE)</f>
        <v>323802</v>
      </c>
      <c r="G2">
        <f>VLOOKUP($A2,'countries-of-the-world'!$A$2:$U$226,COLUMN(G1)-1,FALSE)</f>
        <v>14.2</v>
      </c>
      <c r="H2">
        <f>VLOOKUP($A2,'countries-of-the-world'!$A$2:$U$226,COLUMN(H1)-1,FALSE)</f>
        <v>7.77</v>
      </c>
      <c r="I2">
        <f>VLOOKUP($A2,'countries-of-the-world'!$A$2:$U$226,COLUMN(I1)-1,FALSE)</f>
        <v>1.74</v>
      </c>
      <c r="J2">
        <f>VLOOKUP($A2,'countries-of-the-world'!$A$2:$U$226,COLUMN(J1)-1,FALSE)</f>
        <v>3.7</v>
      </c>
      <c r="K2">
        <f>VLOOKUP($A2,'countries-of-the-world'!$A$2:$U$226,COLUMN(K1)-1,FALSE)</f>
        <v>37800</v>
      </c>
      <c r="L2">
        <f>VLOOKUP($A2,'countries-of-the-world'!$A$2:$U$226,COLUMN(L1)-1,FALSE)</f>
        <v>100</v>
      </c>
      <c r="M2">
        <f>VLOOKUP($A2,'countries-of-the-world'!$A$2:$U$226,COLUMN(M1)-1,FALSE)</f>
        <v>461.7</v>
      </c>
      <c r="N2">
        <f>VLOOKUP($A2,'countries-of-the-world'!$A$2:$U$226,COLUMN(N1)-1,FALSE)</f>
        <v>2.87</v>
      </c>
      <c r="O2">
        <f>VLOOKUP($A2,'countries-of-the-world'!$A$2:$U$226,COLUMN(O1)-1,FALSE)</f>
        <v>0</v>
      </c>
      <c r="P2">
        <f>VLOOKUP($A2,'countries-of-the-world'!$A$2:$U$226,COLUMN(P1)-1,FALSE)</f>
        <v>97.13</v>
      </c>
      <c r="Q2">
        <f>VLOOKUP($A2,'countries-of-the-world'!$A$2:$U$226,COLUMN(Q1)-1,FALSE)</f>
        <v>3</v>
      </c>
      <c r="R2">
        <f>VLOOKUP($A2,'countries-of-the-world'!$A$2:$U$226,COLUMN(R1)-1,FALSE)</f>
        <v>11.46</v>
      </c>
      <c r="S2">
        <f>VLOOKUP($A2,'countries-of-the-world'!$A$2:$U$226,COLUMN(S1)-1,FALSE)</f>
        <v>9.4</v>
      </c>
      <c r="T2">
        <f>VLOOKUP($A2,'countries-of-the-world'!$A$2:$U$226,COLUMN(T1)-1,FALSE)</f>
        <v>2.1000000000000001E-2</v>
      </c>
      <c r="U2">
        <f>VLOOKUP($A2,'countries-of-the-world'!$A$2:$U$226,COLUMN(U1)-1,FALSE)</f>
        <v>0.41499999999999998</v>
      </c>
      <c r="V2">
        <f>VLOOKUP($A2,'countries-of-the-world'!$A$2:$U$226,COLUMN(V1)-1,FALSE)</f>
        <v>0.56399999999999995</v>
      </c>
    </row>
    <row r="3" spans="1:22" x14ac:dyDescent="0.35">
      <c r="A3" t="str">
        <f>happiness!A3</f>
        <v>DK</v>
      </c>
      <c r="B3" t="str">
        <f>happiness!B3</f>
        <v>Denmark</v>
      </c>
      <c r="C3">
        <f>happiness!C3</f>
        <v>2</v>
      </c>
      <c r="D3">
        <f>happiness!D3</f>
        <v>7.5219998359680202</v>
      </c>
      <c r="E3">
        <f>VLOOKUP($A3,'countries-of-the-world'!$A$2:$U$226,COLUMN(E2)-1,FALSE)</f>
        <v>5450661</v>
      </c>
      <c r="F3">
        <f>VLOOKUP($A3,'countries-of-the-world'!$A$2:$U$226,COLUMN(F2)-1,FALSE)</f>
        <v>43094</v>
      </c>
      <c r="G3">
        <f>VLOOKUP($A3,'countries-of-the-world'!$A$2:$U$226,COLUMN(G2)-1,FALSE)</f>
        <v>126.5</v>
      </c>
      <c r="H3">
        <f>VLOOKUP($A3,'countries-of-the-world'!$A$2:$U$226,COLUMN(H2)-1,FALSE)</f>
        <v>16.97</v>
      </c>
      <c r="I3">
        <f>VLOOKUP($A3,'countries-of-the-world'!$A$2:$U$226,COLUMN(I2)-1,FALSE)</f>
        <v>2.48</v>
      </c>
      <c r="J3">
        <f>VLOOKUP($A3,'countries-of-the-world'!$A$2:$U$226,COLUMN(J2)-1,FALSE)</f>
        <v>4.5599999999999996</v>
      </c>
      <c r="K3">
        <f>VLOOKUP($A3,'countries-of-the-world'!$A$2:$U$226,COLUMN(K2)-1,FALSE)</f>
        <v>31100</v>
      </c>
      <c r="L3">
        <f>VLOOKUP($A3,'countries-of-the-world'!$A$2:$U$226,COLUMN(L2)-1,FALSE)</f>
        <v>100</v>
      </c>
      <c r="M3">
        <f>VLOOKUP($A3,'countries-of-the-world'!$A$2:$U$226,COLUMN(M2)-1,FALSE)</f>
        <v>614.6</v>
      </c>
      <c r="N3">
        <f>VLOOKUP($A3,'countries-of-the-world'!$A$2:$U$226,COLUMN(N2)-1,FALSE)</f>
        <v>54.02</v>
      </c>
      <c r="O3">
        <f>VLOOKUP($A3,'countries-of-the-world'!$A$2:$U$226,COLUMN(O2)-1,FALSE)</f>
        <v>0.19</v>
      </c>
      <c r="P3">
        <f>VLOOKUP($A3,'countries-of-the-world'!$A$2:$U$226,COLUMN(P2)-1,FALSE)</f>
        <v>45.79</v>
      </c>
      <c r="Q3">
        <f>VLOOKUP($A3,'countries-of-the-world'!$A$2:$U$226,COLUMN(Q2)-1,FALSE)</f>
        <v>3</v>
      </c>
      <c r="R3">
        <f>VLOOKUP($A3,'countries-of-the-world'!$A$2:$U$226,COLUMN(R2)-1,FALSE)</f>
        <v>11.13</v>
      </c>
      <c r="S3">
        <f>VLOOKUP($A3,'countries-of-the-world'!$A$2:$U$226,COLUMN(S2)-1,FALSE)</f>
        <v>10.36</v>
      </c>
      <c r="T3">
        <f>VLOOKUP($A3,'countries-of-the-world'!$A$2:$U$226,COLUMN(T2)-1,FALSE)</f>
        <v>1.7999999999999999E-2</v>
      </c>
      <c r="U3">
        <f>VLOOKUP($A3,'countries-of-the-world'!$A$2:$U$226,COLUMN(U2)-1,FALSE)</f>
        <v>0.246</v>
      </c>
      <c r="V3">
        <f>VLOOKUP($A3,'countries-of-the-world'!$A$2:$U$226,COLUMN(V2)-1,FALSE)</f>
        <v>0.73499999999999999</v>
      </c>
    </row>
    <row r="4" spans="1:22" x14ac:dyDescent="0.35">
      <c r="A4" t="str">
        <f>happiness!A4</f>
        <v>IS</v>
      </c>
      <c r="B4" t="str">
        <f>happiness!B4</f>
        <v>Iceland</v>
      </c>
      <c r="C4">
        <f>happiness!C4</f>
        <v>3</v>
      </c>
      <c r="D4">
        <f>happiness!D4</f>
        <v>7.5040001869201696</v>
      </c>
      <c r="E4">
        <f>VLOOKUP($A4,'countries-of-the-world'!$A$2:$U$226,COLUMN(E3)-1,FALSE)</f>
        <v>299388</v>
      </c>
      <c r="F4">
        <f>VLOOKUP($A4,'countries-of-the-world'!$A$2:$U$226,COLUMN(F3)-1,FALSE)</f>
        <v>103000</v>
      </c>
      <c r="G4">
        <f>VLOOKUP($A4,'countries-of-the-world'!$A$2:$U$226,COLUMN(G3)-1,FALSE)</f>
        <v>2.9</v>
      </c>
      <c r="H4">
        <f>VLOOKUP($A4,'countries-of-the-world'!$A$2:$U$226,COLUMN(H3)-1,FALSE)</f>
        <v>4.83</v>
      </c>
      <c r="I4">
        <f>VLOOKUP($A4,'countries-of-the-world'!$A$2:$U$226,COLUMN(I3)-1,FALSE)</f>
        <v>2.38</v>
      </c>
      <c r="J4">
        <f>VLOOKUP($A4,'countries-of-the-world'!$A$2:$U$226,COLUMN(J3)-1,FALSE)</f>
        <v>3.31</v>
      </c>
      <c r="K4">
        <f>VLOOKUP($A4,'countries-of-the-world'!$A$2:$U$226,COLUMN(K3)-1,FALSE)</f>
        <v>30900</v>
      </c>
      <c r="L4">
        <f>VLOOKUP($A4,'countries-of-the-world'!$A$2:$U$226,COLUMN(L3)-1,FALSE)</f>
        <v>99.9</v>
      </c>
      <c r="M4">
        <f>VLOOKUP($A4,'countries-of-the-world'!$A$2:$U$226,COLUMN(M3)-1,FALSE)</f>
        <v>647.70000000000005</v>
      </c>
      <c r="N4">
        <f>VLOOKUP($A4,'countries-of-the-world'!$A$2:$U$226,COLUMN(N3)-1,FALSE)</f>
        <v>7.0000000000000007E-2</v>
      </c>
      <c r="O4">
        <f>VLOOKUP($A4,'countries-of-the-world'!$A$2:$U$226,COLUMN(O3)-1,FALSE)</f>
        <v>0</v>
      </c>
      <c r="P4">
        <f>VLOOKUP($A4,'countries-of-the-world'!$A$2:$U$226,COLUMN(P3)-1,FALSE)</f>
        <v>99.93</v>
      </c>
      <c r="Q4">
        <f>VLOOKUP($A4,'countries-of-the-world'!$A$2:$U$226,COLUMN(Q3)-1,FALSE)</f>
        <v>3</v>
      </c>
      <c r="R4">
        <f>VLOOKUP($A4,'countries-of-the-world'!$A$2:$U$226,COLUMN(R3)-1,FALSE)</f>
        <v>13.64</v>
      </c>
      <c r="S4">
        <f>VLOOKUP($A4,'countries-of-the-world'!$A$2:$U$226,COLUMN(S3)-1,FALSE)</f>
        <v>6.72</v>
      </c>
      <c r="T4">
        <f>VLOOKUP($A4,'countries-of-the-world'!$A$2:$U$226,COLUMN(T3)-1,FALSE)</f>
        <v>8.5999999999999993E-2</v>
      </c>
      <c r="U4">
        <f>VLOOKUP($A4,'countries-of-the-world'!$A$2:$U$226,COLUMN(U3)-1,FALSE)</f>
        <v>0.15</v>
      </c>
      <c r="V4">
        <f>VLOOKUP($A4,'countries-of-the-world'!$A$2:$U$226,COLUMN(V3)-1,FALSE)</f>
        <v>0.76500000000000001</v>
      </c>
    </row>
    <row r="5" spans="1:22" x14ac:dyDescent="0.35">
      <c r="A5" t="str">
        <f>happiness!A5</f>
        <v>CH</v>
      </c>
      <c r="B5" t="str">
        <f>happiness!B5</f>
        <v>Switzerland</v>
      </c>
      <c r="C5">
        <f>happiness!C5</f>
        <v>4</v>
      </c>
      <c r="D5">
        <f>happiness!D5</f>
        <v>7.4939999580383301</v>
      </c>
      <c r="E5">
        <f>VLOOKUP($A5,'countries-of-the-world'!$A$2:$U$226,COLUMN(E4)-1,FALSE)</f>
        <v>7523934</v>
      </c>
      <c r="F5">
        <f>VLOOKUP($A5,'countries-of-the-world'!$A$2:$U$226,COLUMN(F4)-1,FALSE)</f>
        <v>41290</v>
      </c>
      <c r="G5">
        <f>VLOOKUP($A5,'countries-of-the-world'!$A$2:$U$226,COLUMN(G4)-1,FALSE)</f>
        <v>182.2</v>
      </c>
      <c r="H5">
        <f>VLOOKUP($A5,'countries-of-the-world'!$A$2:$U$226,COLUMN(H4)-1,FALSE)</f>
        <v>0</v>
      </c>
      <c r="I5">
        <f>VLOOKUP($A5,'countries-of-the-world'!$A$2:$U$226,COLUMN(I4)-1,FALSE)</f>
        <v>4.05</v>
      </c>
      <c r="J5">
        <f>VLOOKUP($A5,'countries-of-the-world'!$A$2:$U$226,COLUMN(J4)-1,FALSE)</f>
        <v>4.3899999999999997</v>
      </c>
      <c r="K5">
        <f>VLOOKUP($A5,'countries-of-the-world'!$A$2:$U$226,COLUMN(K4)-1,FALSE)</f>
        <v>32700</v>
      </c>
      <c r="L5">
        <f>VLOOKUP($A5,'countries-of-the-world'!$A$2:$U$226,COLUMN(L4)-1,FALSE)</f>
        <v>99</v>
      </c>
      <c r="M5">
        <f>VLOOKUP($A5,'countries-of-the-world'!$A$2:$U$226,COLUMN(M4)-1,FALSE)</f>
        <v>680.9</v>
      </c>
      <c r="N5">
        <f>VLOOKUP($A5,'countries-of-the-world'!$A$2:$U$226,COLUMN(N4)-1,FALSE)</f>
        <v>10.42</v>
      </c>
      <c r="O5">
        <f>VLOOKUP($A5,'countries-of-the-world'!$A$2:$U$226,COLUMN(O4)-1,FALSE)</f>
        <v>0.61</v>
      </c>
      <c r="P5">
        <f>VLOOKUP($A5,'countries-of-the-world'!$A$2:$U$226,COLUMN(P4)-1,FALSE)</f>
        <v>88.97</v>
      </c>
      <c r="Q5">
        <f>VLOOKUP($A5,'countries-of-the-world'!$A$2:$U$226,COLUMN(Q4)-1,FALSE)</f>
        <v>3</v>
      </c>
      <c r="R5">
        <f>VLOOKUP($A5,'countries-of-the-world'!$A$2:$U$226,COLUMN(R4)-1,FALSE)</f>
        <v>9.7100000000000009</v>
      </c>
      <c r="S5">
        <f>VLOOKUP($A5,'countries-of-the-world'!$A$2:$U$226,COLUMN(S4)-1,FALSE)</f>
        <v>8.49</v>
      </c>
      <c r="T5">
        <f>VLOOKUP($A5,'countries-of-the-world'!$A$2:$U$226,COLUMN(T4)-1,FALSE)</f>
        <v>1.4999999999999999E-2</v>
      </c>
      <c r="U5">
        <f>VLOOKUP($A5,'countries-of-the-world'!$A$2:$U$226,COLUMN(U4)-1,FALSE)</f>
        <v>0.34</v>
      </c>
      <c r="V5">
        <f>VLOOKUP($A5,'countries-of-the-world'!$A$2:$U$226,COLUMN(V4)-1,FALSE)</f>
        <v>0.64500000000000002</v>
      </c>
    </row>
    <row r="6" spans="1:22" x14ac:dyDescent="0.35">
      <c r="A6" t="str">
        <f>happiness!A6</f>
        <v>FI</v>
      </c>
      <c r="B6" t="str">
        <f>happiness!B6</f>
        <v>Finland</v>
      </c>
      <c r="C6">
        <f>happiness!C6</f>
        <v>5</v>
      </c>
      <c r="D6">
        <f>happiness!D6</f>
        <v>7.4689998626709002</v>
      </c>
      <c r="E6">
        <f>VLOOKUP($A6,'countries-of-the-world'!$A$2:$U$226,COLUMN(E5)-1,FALSE)</f>
        <v>5231372</v>
      </c>
      <c r="F6">
        <f>VLOOKUP($A6,'countries-of-the-world'!$A$2:$U$226,COLUMN(F5)-1,FALSE)</f>
        <v>338145</v>
      </c>
      <c r="G6">
        <f>VLOOKUP($A6,'countries-of-the-world'!$A$2:$U$226,COLUMN(G5)-1,FALSE)</f>
        <v>15.5</v>
      </c>
      <c r="H6">
        <f>VLOOKUP($A6,'countries-of-the-world'!$A$2:$U$226,COLUMN(H5)-1,FALSE)</f>
        <v>0.37</v>
      </c>
      <c r="I6">
        <f>VLOOKUP($A6,'countries-of-the-world'!$A$2:$U$226,COLUMN(I5)-1,FALSE)</f>
        <v>0.95</v>
      </c>
      <c r="J6">
        <f>VLOOKUP($A6,'countries-of-the-world'!$A$2:$U$226,COLUMN(J5)-1,FALSE)</f>
        <v>3.57</v>
      </c>
      <c r="K6">
        <f>VLOOKUP($A6,'countries-of-the-world'!$A$2:$U$226,COLUMN(K5)-1,FALSE)</f>
        <v>27400</v>
      </c>
      <c r="L6">
        <f>VLOOKUP($A6,'countries-of-the-world'!$A$2:$U$226,COLUMN(L5)-1,FALSE)</f>
        <v>100</v>
      </c>
      <c r="M6">
        <f>VLOOKUP($A6,'countries-of-the-world'!$A$2:$U$226,COLUMN(M5)-1,FALSE)</f>
        <v>405.3</v>
      </c>
      <c r="N6">
        <f>VLOOKUP($A6,'countries-of-the-world'!$A$2:$U$226,COLUMN(N5)-1,FALSE)</f>
        <v>7.19</v>
      </c>
      <c r="O6">
        <f>VLOOKUP($A6,'countries-of-the-world'!$A$2:$U$226,COLUMN(O5)-1,FALSE)</f>
        <v>0.03</v>
      </c>
      <c r="P6">
        <f>VLOOKUP($A6,'countries-of-the-world'!$A$2:$U$226,COLUMN(P5)-1,FALSE)</f>
        <v>92.78</v>
      </c>
      <c r="Q6">
        <f>VLOOKUP($A6,'countries-of-the-world'!$A$2:$U$226,COLUMN(Q5)-1,FALSE)</f>
        <v>3</v>
      </c>
      <c r="R6">
        <f>VLOOKUP($A6,'countries-of-the-world'!$A$2:$U$226,COLUMN(R5)-1,FALSE)</f>
        <v>10.45</v>
      </c>
      <c r="S6">
        <f>VLOOKUP($A6,'countries-of-the-world'!$A$2:$U$226,COLUMN(S5)-1,FALSE)</f>
        <v>9.86</v>
      </c>
      <c r="T6">
        <f>VLOOKUP($A6,'countries-of-the-world'!$A$2:$U$226,COLUMN(T5)-1,FALSE)</f>
        <v>2.8000000000000001E-2</v>
      </c>
      <c r="U6">
        <f>VLOOKUP($A6,'countries-of-the-world'!$A$2:$U$226,COLUMN(U5)-1,FALSE)</f>
        <v>0.29499999999999998</v>
      </c>
      <c r="V6">
        <f>VLOOKUP($A6,'countries-of-the-world'!$A$2:$U$226,COLUMN(V5)-1,FALSE)</f>
        <v>0.67600000000000005</v>
      </c>
    </row>
    <row r="7" spans="1:22" x14ac:dyDescent="0.35">
      <c r="A7" t="str">
        <f>happiness!A7</f>
        <v>NL</v>
      </c>
      <c r="B7" t="str">
        <f>happiness!B7</f>
        <v>Netherlands</v>
      </c>
      <c r="C7">
        <f>happiness!C7</f>
        <v>6</v>
      </c>
      <c r="D7">
        <f>happiness!D7</f>
        <v>7.3769998550415004</v>
      </c>
      <c r="E7">
        <f>VLOOKUP($A7,'countries-of-the-world'!$A$2:$U$226,COLUMN(E6)-1,FALSE)</f>
        <v>16491461</v>
      </c>
      <c r="F7">
        <f>VLOOKUP($A7,'countries-of-the-world'!$A$2:$U$226,COLUMN(F6)-1,FALSE)</f>
        <v>41526</v>
      </c>
      <c r="G7">
        <f>VLOOKUP($A7,'countries-of-the-world'!$A$2:$U$226,COLUMN(G6)-1,FALSE)</f>
        <v>397.1</v>
      </c>
      <c r="H7">
        <f>VLOOKUP($A7,'countries-of-the-world'!$A$2:$U$226,COLUMN(H6)-1,FALSE)</f>
        <v>1.0900000000000001</v>
      </c>
      <c r="I7">
        <f>VLOOKUP($A7,'countries-of-the-world'!$A$2:$U$226,COLUMN(I6)-1,FALSE)</f>
        <v>2.91</v>
      </c>
      <c r="J7">
        <f>VLOOKUP($A7,'countries-of-the-world'!$A$2:$U$226,COLUMN(J6)-1,FALSE)</f>
        <v>5.04</v>
      </c>
      <c r="K7">
        <f>VLOOKUP($A7,'countries-of-the-world'!$A$2:$U$226,COLUMN(K6)-1,FALSE)</f>
        <v>28600</v>
      </c>
      <c r="L7">
        <f>VLOOKUP($A7,'countries-of-the-world'!$A$2:$U$226,COLUMN(L6)-1,FALSE)</f>
        <v>99</v>
      </c>
      <c r="M7">
        <f>VLOOKUP($A7,'countries-of-the-world'!$A$2:$U$226,COLUMN(M6)-1,FALSE)</f>
        <v>460.8</v>
      </c>
      <c r="N7">
        <f>VLOOKUP($A7,'countries-of-the-world'!$A$2:$U$226,COLUMN(N6)-1,FALSE)</f>
        <v>26.71</v>
      </c>
      <c r="O7">
        <f>VLOOKUP($A7,'countries-of-the-world'!$A$2:$U$226,COLUMN(O6)-1,FALSE)</f>
        <v>0.97</v>
      </c>
      <c r="P7">
        <f>VLOOKUP($A7,'countries-of-the-world'!$A$2:$U$226,COLUMN(P6)-1,FALSE)</f>
        <v>72.319999999999993</v>
      </c>
      <c r="Q7">
        <f>VLOOKUP($A7,'countries-of-the-world'!$A$2:$U$226,COLUMN(Q6)-1,FALSE)</f>
        <v>3</v>
      </c>
      <c r="R7">
        <f>VLOOKUP($A7,'countries-of-the-world'!$A$2:$U$226,COLUMN(R6)-1,FALSE)</f>
        <v>10.9</v>
      </c>
      <c r="S7">
        <f>VLOOKUP($A7,'countries-of-the-world'!$A$2:$U$226,COLUMN(S6)-1,FALSE)</f>
        <v>8.68</v>
      </c>
      <c r="T7">
        <f>VLOOKUP($A7,'countries-of-the-world'!$A$2:$U$226,COLUMN(T6)-1,FALSE)</f>
        <v>2.1000000000000001E-2</v>
      </c>
      <c r="U7">
        <f>VLOOKUP($A7,'countries-of-the-world'!$A$2:$U$226,COLUMN(U6)-1,FALSE)</f>
        <v>0.24399999999999999</v>
      </c>
      <c r="V7">
        <f>VLOOKUP($A7,'countries-of-the-world'!$A$2:$U$226,COLUMN(V6)-1,FALSE)</f>
        <v>0.73599999999999999</v>
      </c>
    </row>
    <row r="8" spans="1:22" x14ac:dyDescent="0.35">
      <c r="A8" t="str">
        <f>happiness!A8</f>
        <v>CA</v>
      </c>
      <c r="B8" t="str">
        <f>happiness!B8</f>
        <v>Canada</v>
      </c>
      <c r="C8">
        <f>happiness!C8</f>
        <v>7</v>
      </c>
      <c r="D8">
        <f>happiness!D8</f>
        <v>7.31599998474121</v>
      </c>
      <c r="E8">
        <f>VLOOKUP($A8,'countries-of-the-world'!$A$2:$U$226,COLUMN(E7)-1,FALSE)</f>
        <v>33098932</v>
      </c>
      <c r="F8">
        <f>VLOOKUP($A8,'countries-of-the-world'!$A$2:$U$226,COLUMN(F7)-1,FALSE)</f>
        <v>9984670</v>
      </c>
      <c r="G8">
        <f>VLOOKUP($A8,'countries-of-the-world'!$A$2:$U$226,COLUMN(G7)-1,FALSE)</f>
        <v>3.3</v>
      </c>
      <c r="H8">
        <f>VLOOKUP($A8,'countries-of-the-world'!$A$2:$U$226,COLUMN(H7)-1,FALSE)</f>
        <v>2.02</v>
      </c>
      <c r="I8">
        <f>VLOOKUP($A8,'countries-of-the-world'!$A$2:$U$226,COLUMN(I7)-1,FALSE)</f>
        <v>5.96</v>
      </c>
      <c r="J8">
        <f>VLOOKUP($A8,'countries-of-the-world'!$A$2:$U$226,COLUMN(J7)-1,FALSE)</f>
        <v>4.75</v>
      </c>
      <c r="K8">
        <f>VLOOKUP($A8,'countries-of-the-world'!$A$2:$U$226,COLUMN(K7)-1,FALSE)</f>
        <v>29800</v>
      </c>
      <c r="L8">
        <f>VLOOKUP($A8,'countries-of-the-world'!$A$2:$U$226,COLUMN(L7)-1,FALSE)</f>
        <v>97</v>
      </c>
      <c r="M8">
        <f>VLOOKUP($A8,'countries-of-the-world'!$A$2:$U$226,COLUMN(M7)-1,FALSE)</f>
        <v>552.20000000000005</v>
      </c>
      <c r="N8">
        <f>VLOOKUP($A8,'countries-of-the-world'!$A$2:$U$226,COLUMN(N7)-1,FALSE)</f>
        <v>4.96</v>
      </c>
      <c r="O8">
        <f>VLOOKUP($A8,'countries-of-the-world'!$A$2:$U$226,COLUMN(O7)-1,FALSE)</f>
        <v>0.02</v>
      </c>
      <c r="P8">
        <f>VLOOKUP($A8,'countries-of-the-world'!$A$2:$U$226,COLUMN(P7)-1,FALSE)</f>
        <v>95.02</v>
      </c>
      <c r="Q8">
        <f>VLOOKUP($A8,'countries-of-the-world'!$A$2:$U$226,COLUMN(Q7)-1,FALSE)</f>
        <v>0</v>
      </c>
      <c r="R8">
        <f>VLOOKUP($A8,'countries-of-the-world'!$A$2:$U$226,COLUMN(R7)-1,FALSE)</f>
        <v>10.78</v>
      </c>
      <c r="S8">
        <f>VLOOKUP($A8,'countries-of-the-world'!$A$2:$U$226,COLUMN(S7)-1,FALSE)</f>
        <v>7.8</v>
      </c>
      <c r="T8">
        <f>VLOOKUP($A8,'countries-of-the-world'!$A$2:$U$226,COLUMN(T7)-1,FALSE)</f>
        <v>2.1999999999999999E-2</v>
      </c>
      <c r="U8">
        <f>VLOOKUP($A8,'countries-of-the-world'!$A$2:$U$226,COLUMN(U7)-1,FALSE)</f>
        <v>0.29399999999999998</v>
      </c>
      <c r="V8">
        <f>VLOOKUP($A8,'countries-of-the-world'!$A$2:$U$226,COLUMN(V7)-1,FALSE)</f>
        <v>0.68400000000000005</v>
      </c>
    </row>
    <row r="9" spans="1:22" x14ac:dyDescent="0.35">
      <c r="A9" t="str">
        <f>happiness!A9</f>
        <v>NZ</v>
      </c>
      <c r="B9" t="str">
        <f>happiness!B9</f>
        <v>New Zealand</v>
      </c>
      <c r="C9">
        <f>happiness!C9</f>
        <v>8</v>
      </c>
      <c r="D9">
        <f>happiness!D9</f>
        <v>7.3140001296997097</v>
      </c>
      <c r="E9">
        <f>VLOOKUP($A9,'countries-of-the-world'!$A$2:$U$226,COLUMN(E8)-1,FALSE)</f>
        <v>4076140</v>
      </c>
      <c r="F9">
        <f>VLOOKUP($A9,'countries-of-the-world'!$A$2:$U$226,COLUMN(F8)-1,FALSE)</f>
        <v>268680</v>
      </c>
      <c r="G9">
        <f>VLOOKUP($A9,'countries-of-the-world'!$A$2:$U$226,COLUMN(G8)-1,FALSE)</f>
        <v>15.2</v>
      </c>
      <c r="H9">
        <f>VLOOKUP($A9,'countries-of-the-world'!$A$2:$U$226,COLUMN(H8)-1,FALSE)</f>
        <v>5.63</v>
      </c>
      <c r="I9">
        <f>VLOOKUP($A9,'countries-of-the-world'!$A$2:$U$226,COLUMN(I8)-1,FALSE)</f>
        <v>4.05</v>
      </c>
      <c r="J9">
        <f>VLOOKUP($A9,'countries-of-the-world'!$A$2:$U$226,COLUMN(J8)-1,FALSE)</f>
        <v>5.85</v>
      </c>
      <c r="K9">
        <f>VLOOKUP($A9,'countries-of-the-world'!$A$2:$U$226,COLUMN(K8)-1,FALSE)</f>
        <v>21600</v>
      </c>
      <c r="L9">
        <f>VLOOKUP($A9,'countries-of-the-world'!$A$2:$U$226,COLUMN(L8)-1,FALSE)</f>
        <v>99</v>
      </c>
      <c r="M9">
        <f>VLOOKUP($A9,'countries-of-the-world'!$A$2:$U$226,COLUMN(M8)-1,FALSE)</f>
        <v>441.7</v>
      </c>
      <c r="N9">
        <f>VLOOKUP($A9,'countries-of-the-world'!$A$2:$U$226,COLUMN(N8)-1,FALSE)</f>
        <v>5.6</v>
      </c>
      <c r="O9">
        <f>VLOOKUP($A9,'countries-of-the-world'!$A$2:$U$226,COLUMN(O8)-1,FALSE)</f>
        <v>6.99</v>
      </c>
      <c r="P9">
        <f>VLOOKUP($A9,'countries-of-the-world'!$A$2:$U$226,COLUMN(P8)-1,FALSE)</f>
        <v>87.41</v>
      </c>
      <c r="Q9">
        <f>VLOOKUP($A9,'countries-of-the-world'!$A$2:$U$226,COLUMN(Q8)-1,FALSE)</f>
        <v>3</v>
      </c>
      <c r="R9">
        <f>VLOOKUP($A9,'countries-of-the-world'!$A$2:$U$226,COLUMN(R8)-1,FALSE)</f>
        <v>13.76</v>
      </c>
      <c r="S9">
        <f>VLOOKUP($A9,'countries-of-the-world'!$A$2:$U$226,COLUMN(S8)-1,FALSE)</f>
        <v>7.53</v>
      </c>
      <c r="T9">
        <f>VLOOKUP($A9,'countries-of-the-world'!$A$2:$U$226,COLUMN(T8)-1,FALSE)</f>
        <v>4.2999999999999997E-2</v>
      </c>
      <c r="U9">
        <f>VLOOKUP($A9,'countries-of-the-world'!$A$2:$U$226,COLUMN(U8)-1,FALSE)</f>
        <v>0.27300000000000002</v>
      </c>
      <c r="V9">
        <f>VLOOKUP($A9,'countries-of-the-world'!$A$2:$U$226,COLUMN(V8)-1,FALSE)</f>
        <v>0.68400000000000005</v>
      </c>
    </row>
    <row r="10" spans="1:22" x14ac:dyDescent="0.35">
      <c r="A10" t="str">
        <f>happiness!A10</f>
        <v>SE</v>
      </c>
      <c r="B10" t="str">
        <f>happiness!B10</f>
        <v>Sweden</v>
      </c>
      <c r="C10">
        <f>happiness!C10</f>
        <v>9</v>
      </c>
      <c r="D10">
        <f>happiness!D10</f>
        <v>7.2839999198913601</v>
      </c>
      <c r="E10">
        <f>VLOOKUP($A10,'countries-of-the-world'!$A$2:$U$226,COLUMN(E9)-1,FALSE)</f>
        <v>9016596</v>
      </c>
      <c r="F10">
        <f>VLOOKUP($A10,'countries-of-the-world'!$A$2:$U$226,COLUMN(F9)-1,FALSE)</f>
        <v>449964</v>
      </c>
      <c r="G10">
        <f>VLOOKUP($A10,'countries-of-the-world'!$A$2:$U$226,COLUMN(G9)-1,FALSE)</f>
        <v>20</v>
      </c>
      <c r="H10">
        <f>VLOOKUP($A10,'countries-of-the-world'!$A$2:$U$226,COLUMN(H9)-1,FALSE)</f>
        <v>0.72</v>
      </c>
      <c r="I10">
        <f>VLOOKUP($A10,'countries-of-the-world'!$A$2:$U$226,COLUMN(I9)-1,FALSE)</f>
        <v>1.67</v>
      </c>
      <c r="J10">
        <f>VLOOKUP($A10,'countries-of-the-world'!$A$2:$U$226,COLUMN(J9)-1,FALSE)</f>
        <v>2.77</v>
      </c>
      <c r="K10">
        <f>VLOOKUP($A10,'countries-of-the-world'!$A$2:$U$226,COLUMN(K9)-1,FALSE)</f>
        <v>26800</v>
      </c>
      <c r="L10">
        <f>VLOOKUP($A10,'countries-of-the-world'!$A$2:$U$226,COLUMN(L9)-1,FALSE)</f>
        <v>99</v>
      </c>
      <c r="M10">
        <f>VLOOKUP($A10,'countries-of-the-world'!$A$2:$U$226,COLUMN(M9)-1,FALSE)</f>
        <v>715</v>
      </c>
      <c r="N10">
        <f>VLOOKUP($A10,'countries-of-the-world'!$A$2:$U$226,COLUMN(N9)-1,FALSE)</f>
        <v>6.54</v>
      </c>
      <c r="O10">
        <f>VLOOKUP($A10,'countries-of-the-world'!$A$2:$U$226,COLUMN(O9)-1,FALSE)</f>
        <v>0.01</v>
      </c>
      <c r="P10">
        <f>VLOOKUP($A10,'countries-of-the-world'!$A$2:$U$226,COLUMN(P9)-1,FALSE)</f>
        <v>93.45</v>
      </c>
      <c r="Q10">
        <f>VLOOKUP($A10,'countries-of-the-world'!$A$2:$U$226,COLUMN(Q9)-1,FALSE)</f>
        <v>3</v>
      </c>
      <c r="R10">
        <f>VLOOKUP($A10,'countries-of-the-world'!$A$2:$U$226,COLUMN(R9)-1,FALSE)</f>
        <v>10.27</v>
      </c>
      <c r="S10">
        <f>VLOOKUP($A10,'countries-of-the-world'!$A$2:$U$226,COLUMN(S9)-1,FALSE)</f>
        <v>10.31</v>
      </c>
      <c r="T10">
        <f>VLOOKUP($A10,'countries-of-the-world'!$A$2:$U$226,COLUMN(T9)-1,FALSE)</f>
        <v>1.0999999999999999E-2</v>
      </c>
      <c r="U10">
        <f>VLOOKUP($A10,'countries-of-the-world'!$A$2:$U$226,COLUMN(U9)-1,FALSE)</f>
        <v>0.28199999999999997</v>
      </c>
      <c r="V10">
        <f>VLOOKUP($A10,'countries-of-the-world'!$A$2:$U$226,COLUMN(V9)-1,FALSE)</f>
        <v>0.70699999999999996</v>
      </c>
    </row>
    <row r="11" spans="1:22" x14ac:dyDescent="0.35">
      <c r="A11" t="str">
        <f>happiness!A11</f>
        <v>AU</v>
      </c>
      <c r="B11" t="str">
        <f>happiness!B11</f>
        <v>Australia</v>
      </c>
      <c r="C11">
        <f>happiness!C11</f>
        <v>10</v>
      </c>
      <c r="D11">
        <f>happiness!D11</f>
        <v>7.2839999198913601</v>
      </c>
      <c r="E11">
        <f>VLOOKUP($A11,'countries-of-the-world'!$A$2:$U$226,COLUMN(E10)-1,FALSE)</f>
        <v>20264082</v>
      </c>
      <c r="F11">
        <f>VLOOKUP($A11,'countries-of-the-world'!$A$2:$U$226,COLUMN(F10)-1,FALSE)</f>
        <v>7686850</v>
      </c>
      <c r="G11">
        <f>VLOOKUP($A11,'countries-of-the-world'!$A$2:$U$226,COLUMN(G10)-1,FALSE)</f>
        <v>2.6</v>
      </c>
      <c r="H11">
        <f>VLOOKUP($A11,'countries-of-the-world'!$A$2:$U$226,COLUMN(H10)-1,FALSE)</f>
        <v>0.34</v>
      </c>
      <c r="I11">
        <f>VLOOKUP($A11,'countries-of-the-world'!$A$2:$U$226,COLUMN(I10)-1,FALSE)</f>
        <v>3.98</v>
      </c>
      <c r="J11">
        <f>VLOOKUP($A11,'countries-of-the-world'!$A$2:$U$226,COLUMN(J10)-1,FALSE)</f>
        <v>4.6900000000000004</v>
      </c>
      <c r="K11">
        <f>VLOOKUP($A11,'countries-of-the-world'!$A$2:$U$226,COLUMN(K10)-1,FALSE)</f>
        <v>29000</v>
      </c>
      <c r="L11">
        <f>VLOOKUP($A11,'countries-of-the-world'!$A$2:$U$226,COLUMN(L10)-1,FALSE)</f>
        <v>100</v>
      </c>
      <c r="M11">
        <f>VLOOKUP($A11,'countries-of-the-world'!$A$2:$U$226,COLUMN(M10)-1,FALSE)</f>
        <v>565.5</v>
      </c>
      <c r="N11">
        <f>VLOOKUP($A11,'countries-of-the-world'!$A$2:$U$226,COLUMN(N10)-1,FALSE)</f>
        <v>6.55</v>
      </c>
      <c r="O11">
        <f>VLOOKUP($A11,'countries-of-the-world'!$A$2:$U$226,COLUMN(O10)-1,FALSE)</f>
        <v>0.04</v>
      </c>
      <c r="P11">
        <f>VLOOKUP($A11,'countries-of-the-world'!$A$2:$U$226,COLUMN(P10)-1,FALSE)</f>
        <v>93.41</v>
      </c>
      <c r="Q11">
        <f>VLOOKUP($A11,'countries-of-the-world'!$A$2:$U$226,COLUMN(Q10)-1,FALSE)</f>
        <v>1</v>
      </c>
      <c r="R11">
        <f>VLOOKUP($A11,'countries-of-the-world'!$A$2:$U$226,COLUMN(R10)-1,FALSE)</f>
        <v>12.14</v>
      </c>
      <c r="S11">
        <f>VLOOKUP($A11,'countries-of-the-world'!$A$2:$U$226,COLUMN(S10)-1,FALSE)</f>
        <v>7.51</v>
      </c>
      <c r="T11">
        <f>VLOOKUP($A11,'countries-of-the-world'!$A$2:$U$226,COLUMN(T10)-1,FALSE)</f>
        <v>3.7999999999999999E-2</v>
      </c>
      <c r="U11">
        <f>VLOOKUP($A11,'countries-of-the-world'!$A$2:$U$226,COLUMN(U10)-1,FALSE)</f>
        <v>0.26200000000000001</v>
      </c>
      <c r="V11">
        <f>VLOOKUP($A11,'countries-of-the-world'!$A$2:$U$226,COLUMN(V10)-1,FALSE)</f>
        <v>0.7</v>
      </c>
    </row>
    <row r="12" spans="1:22" x14ac:dyDescent="0.35">
      <c r="A12" t="str">
        <f>happiness!A12</f>
        <v>IL</v>
      </c>
      <c r="B12" t="str">
        <f>happiness!B12</f>
        <v>Israel</v>
      </c>
      <c r="C12">
        <f>happiness!C12</f>
        <v>11</v>
      </c>
      <c r="D12">
        <f>happiness!D12</f>
        <v>7.2129998207092303</v>
      </c>
      <c r="E12">
        <f>VLOOKUP($A12,'countries-of-the-world'!$A$2:$U$226,COLUMN(E11)-1,FALSE)</f>
        <v>6352117</v>
      </c>
      <c r="F12">
        <f>VLOOKUP($A12,'countries-of-the-world'!$A$2:$U$226,COLUMN(F11)-1,FALSE)</f>
        <v>20770</v>
      </c>
      <c r="G12">
        <f>VLOOKUP($A12,'countries-of-the-world'!$A$2:$U$226,COLUMN(G11)-1,FALSE)</f>
        <v>305.8</v>
      </c>
      <c r="H12">
        <f>VLOOKUP($A12,'countries-of-the-world'!$A$2:$U$226,COLUMN(H11)-1,FALSE)</f>
        <v>1.31</v>
      </c>
      <c r="I12">
        <f>VLOOKUP($A12,'countries-of-the-world'!$A$2:$U$226,COLUMN(I11)-1,FALSE)</f>
        <v>0.68</v>
      </c>
      <c r="J12">
        <f>VLOOKUP($A12,'countries-of-the-world'!$A$2:$U$226,COLUMN(J11)-1,FALSE)</f>
        <v>7.03</v>
      </c>
      <c r="K12">
        <f>VLOOKUP($A12,'countries-of-the-world'!$A$2:$U$226,COLUMN(K11)-1,FALSE)</f>
        <v>19800</v>
      </c>
      <c r="L12">
        <f>VLOOKUP($A12,'countries-of-the-world'!$A$2:$U$226,COLUMN(L11)-1,FALSE)</f>
        <v>95.4</v>
      </c>
      <c r="M12">
        <f>VLOOKUP($A12,'countries-of-the-world'!$A$2:$U$226,COLUMN(M11)-1,FALSE)</f>
        <v>462.3</v>
      </c>
      <c r="N12">
        <f>VLOOKUP($A12,'countries-of-the-world'!$A$2:$U$226,COLUMN(N11)-1,FALSE)</f>
        <v>16.39</v>
      </c>
      <c r="O12">
        <f>VLOOKUP($A12,'countries-of-the-world'!$A$2:$U$226,COLUMN(O11)-1,FALSE)</f>
        <v>4.17</v>
      </c>
      <c r="P12">
        <f>VLOOKUP($A12,'countries-of-the-world'!$A$2:$U$226,COLUMN(P11)-1,FALSE)</f>
        <v>79.44</v>
      </c>
      <c r="Q12">
        <f>VLOOKUP($A12,'countries-of-the-world'!$A$2:$U$226,COLUMN(Q11)-1,FALSE)</f>
        <v>3</v>
      </c>
      <c r="R12">
        <f>VLOOKUP($A12,'countries-of-the-world'!$A$2:$U$226,COLUMN(R11)-1,FALSE)</f>
        <v>17.97</v>
      </c>
      <c r="S12">
        <f>VLOOKUP($A12,'countries-of-the-world'!$A$2:$U$226,COLUMN(S11)-1,FALSE)</f>
        <v>6.18</v>
      </c>
      <c r="T12">
        <f>VLOOKUP($A12,'countries-of-the-world'!$A$2:$U$226,COLUMN(T11)-1,FALSE)</f>
        <v>2.5999999999999999E-2</v>
      </c>
      <c r="U12">
        <f>VLOOKUP($A12,'countries-of-the-world'!$A$2:$U$226,COLUMN(U11)-1,FALSE)</f>
        <v>0.317</v>
      </c>
      <c r="V12">
        <f>VLOOKUP($A12,'countries-of-the-world'!$A$2:$U$226,COLUMN(V11)-1,FALSE)</f>
        <v>0.65700000000000003</v>
      </c>
    </row>
    <row r="13" spans="1:22" x14ac:dyDescent="0.35">
      <c r="A13" t="str">
        <f>happiness!A13</f>
        <v>CR</v>
      </c>
      <c r="B13" t="str">
        <f>happiness!B13</f>
        <v>Costa Rica</v>
      </c>
      <c r="C13">
        <f>happiness!C13</f>
        <v>12</v>
      </c>
      <c r="D13">
        <f>happiness!D13</f>
        <v>7.0789999961853001</v>
      </c>
      <c r="E13">
        <f>VLOOKUP($A13,'countries-of-the-world'!$A$2:$U$226,COLUMN(E12)-1,FALSE)</f>
        <v>4075261</v>
      </c>
      <c r="F13">
        <f>VLOOKUP($A13,'countries-of-the-world'!$A$2:$U$226,COLUMN(F12)-1,FALSE)</f>
        <v>51100</v>
      </c>
      <c r="G13">
        <f>VLOOKUP($A13,'countries-of-the-world'!$A$2:$U$226,COLUMN(G12)-1,FALSE)</f>
        <v>79.8</v>
      </c>
      <c r="H13">
        <f>VLOOKUP($A13,'countries-of-the-world'!$A$2:$U$226,COLUMN(H12)-1,FALSE)</f>
        <v>2.52</v>
      </c>
      <c r="I13">
        <f>VLOOKUP($A13,'countries-of-the-world'!$A$2:$U$226,COLUMN(I12)-1,FALSE)</f>
        <v>0.51</v>
      </c>
      <c r="J13">
        <f>VLOOKUP($A13,'countries-of-the-world'!$A$2:$U$226,COLUMN(J12)-1,FALSE)</f>
        <v>9.9499999999999993</v>
      </c>
      <c r="K13">
        <f>VLOOKUP($A13,'countries-of-the-world'!$A$2:$U$226,COLUMN(K12)-1,FALSE)</f>
        <v>9100</v>
      </c>
      <c r="L13">
        <f>VLOOKUP($A13,'countries-of-the-world'!$A$2:$U$226,COLUMN(L12)-1,FALSE)</f>
        <v>96</v>
      </c>
      <c r="M13">
        <f>VLOOKUP($A13,'countries-of-the-world'!$A$2:$U$226,COLUMN(M12)-1,FALSE)</f>
        <v>340.7</v>
      </c>
      <c r="N13">
        <f>VLOOKUP($A13,'countries-of-the-world'!$A$2:$U$226,COLUMN(N12)-1,FALSE)</f>
        <v>4.41</v>
      </c>
      <c r="O13">
        <f>VLOOKUP($A13,'countries-of-the-world'!$A$2:$U$226,COLUMN(O12)-1,FALSE)</f>
        <v>5.88</v>
      </c>
      <c r="P13">
        <f>VLOOKUP($A13,'countries-of-the-world'!$A$2:$U$226,COLUMN(P12)-1,FALSE)</f>
        <v>89.71</v>
      </c>
      <c r="Q13">
        <f>VLOOKUP($A13,'countries-of-the-world'!$A$2:$U$226,COLUMN(Q12)-1,FALSE)</f>
        <v>2</v>
      </c>
      <c r="R13">
        <f>VLOOKUP($A13,'countries-of-the-world'!$A$2:$U$226,COLUMN(R12)-1,FALSE)</f>
        <v>18.32</v>
      </c>
      <c r="S13">
        <f>VLOOKUP($A13,'countries-of-the-world'!$A$2:$U$226,COLUMN(S12)-1,FALSE)</f>
        <v>4.3600000000000003</v>
      </c>
      <c r="T13">
        <f>VLOOKUP($A13,'countries-of-the-world'!$A$2:$U$226,COLUMN(T12)-1,FALSE)</f>
        <v>8.7999999999999995E-2</v>
      </c>
      <c r="U13">
        <f>VLOOKUP($A13,'countries-of-the-world'!$A$2:$U$226,COLUMN(U12)-1,FALSE)</f>
        <v>0.29899999999999999</v>
      </c>
      <c r="V13">
        <f>VLOOKUP($A13,'countries-of-the-world'!$A$2:$U$226,COLUMN(V12)-1,FALSE)</f>
        <v>0.61399999999999999</v>
      </c>
    </row>
    <row r="14" spans="1:22" x14ac:dyDescent="0.35">
      <c r="A14" t="str">
        <f>happiness!A14</f>
        <v>AT</v>
      </c>
      <c r="B14" t="str">
        <f>happiness!B14</f>
        <v>Austria</v>
      </c>
      <c r="C14">
        <f>happiness!C14</f>
        <v>13</v>
      </c>
      <c r="D14">
        <f>happiness!D14</f>
        <v>7.0060000419616699</v>
      </c>
      <c r="E14">
        <f>VLOOKUP($A14,'countries-of-the-world'!$A$2:$U$226,COLUMN(E13)-1,FALSE)</f>
        <v>8192880</v>
      </c>
      <c r="F14">
        <f>VLOOKUP($A14,'countries-of-the-world'!$A$2:$U$226,COLUMN(F13)-1,FALSE)</f>
        <v>83870</v>
      </c>
      <c r="G14">
        <f>VLOOKUP($A14,'countries-of-the-world'!$A$2:$U$226,COLUMN(G13)-1,FALSE)</f>
        <v>97.7</v>
      </c>
      <c r="H14">
        <f>VLOOKUP($A14,'countries-of-the-world'!$A$2:$U$226,COLUMN(H13)-1,FALSE)</f>
        <v>0</v>
      </c>
      <c r="I14">
        <f>VLOOKUP($A14,'countries-of-the-world'!$A$2:$U$226,COLUMN(I13)-1,FALSE)</f>
        <v>2</v>
      </c>
      <c r="J14">
        <f>VLOOKUP($A14,'countries-of-the-world'!$A$2:$U$226,COLUMN(J13)-1,FALSE)</f>
        <v>4.66</v>
      </c>
      <c r="K14">
        <f>VLOOKUP($A14,'countries-of-the-world'!$A$2:$U$226,COLUMN(K13)-1,FALSE)</f>
        <v>30000</v>
      </c>
      <c r="L14">
        <f>VLOOKUP($A14,'countries-of-the-world'!$A$2:$U$226,COLUMN(L13)-1,FALSE)</f>
        <v>98</v>
      </c>
      <c r="M14">
        <f>VLOOKUP($A14,'countries-of-the-world'!$A$2:$U$226,COLUMN(M13)-1,FALSE)</f>
        <v>452.2</v>
      </c>
      <c r="N14">
        <f>VLOOKUP($A14,'countries-of-the-world'!$A$2:$U$226,COLUMN(N13)-1,FALSE)</f>
        <v>16.91</v>
      </c>
      <c r="O14">
        <f>VLOOKUP($A14,'countries-of-the-world'!$A$2:$U$226,COLUMN(O13)-1,FALSE)</f>
        <v>0.86</v>
      </c>
      <c r="P14">
        <f>VLOOKUP($A14,'countries-of-the-world'!$A$2:$U$226,COLUMN(P13)-1,FALSE)</f>
        <v>82.23</v>
      </c>
      <c r="Q14">
        <f>VLOOKUP($A14,'countries-of-the-world'!$A$2:$U$226,COLUMN(Q13)-1,FALSE)</f>
        <v>3</v>
      </c>
      <c r="R14">
        <f>VLOOKUP($A14,'countries-of-the-world'!$A$2:$U$226,COLUMN(R13)-1,FALSE)</f>
        <v>8.74</v>
      </c>
      <c r="S14">
        <f>VLOOKUP($A14,'countries-of-the-world'!$A$2:$U$226,COLUMN(S13)-1,FALSE)</f>
        <v>9.76</v>
      </c>
      <c r="T14">
        <f>VLOOKUP($A14,'countries-of-the-world'!$A$2:$U$226,COLUMN(T13)-1,FALSE)</f>
        <v>1.7999999999999999E-2</v>
      </c>
      <c r="U14">
        <f>VLOOKUP($A14,'countries-of-the-world'!$A$2:$U$226,COLUMN(U13)-1,FALSE)</f>
        <v>0.30399999999999999</v>
      </c>
      <c r="V14">
        <f>VLOOKUP($A14,'countries-of-the-world'!$A$2:$U$226,COLUMN(V13)-1,FALSE)</f>
        <v>0.67800000000000005</v>
      </c>
    </row>
    <row r="15" spans="1:22" x14ac:dyDescent="0.35">
      <c r="A15" t="str">
        <f>happiness!A15</f>
        <v>US</v>
      </c>
      <c r="B15" t="str">
        <f>happiness!B15</f>
        <v>United States</v>
      </c>
      <c r="C15">
        <f>happiness!C15</f>
        <v>14</v>
      </c>
      <c r="D15">
        <f>happiness!D15</f>
        <v>6.9930000305175799</v>
      </c>
      <c r="E15">
        <f>VLOOKUP($A15,'countries-of-the-world'!$A$2:$U$226,COLUMN(E14)-1,FALSE)</f>
        <v>298444215</v>
      </c>
      <c r="F15">
        <f>VLOOKUP($A15,'countries-of-the-world'!$A$2:$U$226,COLUMN(F14)-1,FALSE)</f>
        <v>9631420</v>
      </c>
      <c r="G15">
        <f>VLOOKUP($A15,'countries-of-the-world'!$A$2:$U$226,COLUMN(G14)-1,FALSE)</f>
        <v>31</v>
      </c>
      <c r="H15">
        <f>VLOOKUP($A15,'countries-of-the-world'!$A$2:$U$226,COLUMN(H14)-1,FALSE)</f>
        <v>0.21</v>
      </c>
      <c r="I15">
        <f>VLOOKUP($A15,'countries-of-the-world'!$A$2:$U$226,COLUMN(I14)-1,FALSE)</f>
        <v>3.41</v>
      </c>
      <c r="J15">
        <f>VLOOKUP($A15,'countries-of-the-world'!$A$2:$U$226,COLUMN(J14)-1,FALSE)</f>
        <v>6.5</v>
      </c>
      <c r="K15">
        <f>VLOOKUP($A15,'countries-of-the-world'!$A$2:$U$226,COLUMN(K14)-1,FALSE)</f>
        <v>37800</v>
      </c>
      <c r="L15">
        <f>VLOOKUP($A15,'countries-of-the-world'!$A$2:$U$226,COLUMN(L14)-1,FALSE)</f>
        <v>97</v>
      </c>
      <c r="M15">
        <f>VLOOKUP($A15,'countries-of-the-world'!$A$2:$U$226,COLUMN(M14)-1,FALSE)</f>
        <v>898</v>
      </c>
      <c r="N15">
        <f>VLOOKUP($A15,'countries-of-the-world'!$A$2:$U$226,COLUMN(N14)-1,FALSE)</f>
        <v>19.13</v>
      </c>
      <c r="O15">
        <f>VLOOKUP($A15,'countries-of-the-world'!$A$2:$U$226,COLUMN(O14)-1,FALSE)</f>
        <v>0.22</v>
      </c>
      <c r="P15">
        <f>VLOOKUP($A15,'countries-of-the-world'!$A$2:$U$226,COLUMN(P14)-1,FALSE)</f>
        <v>80.650000000000006</v>
      </c>
      <c r="Q15">
        <f>VLOOKUP($A15,'countries-of-the-world'!$A$2:$U$226,COLUMN(Q14)-1,FALSE)</f>
        <v>3</v>
      </c>
      <c r="R15">
        <f>VLOOKUP($A15,'countries-of-the-world'!$A$2:$U$226,COLUMN(R14)-1,FALSE)</f>
        <v>14.14</v>
      </c>
      <c r="S15">
        <f>VLOOKUP($A15,'countries-of-the-world'!$A$2:$U$226,COLUMN(S14)-1,FALSE)</f>
        <v>8.26</v>
      </c>
      <c r="T15">
        <f>VLOOKUP($A15,'countries-of-the-world'!$A$2:$U$226,COLUMN(T14)-1,FALSE)</f>
        <v>0.01</v>
      </c>
      <c r="U15">
        <f>VLOOKUP($A15,'countries-of-the-world'!$A$2:$U$226,COLUMN(U14)-1,FALSE)</f>
        <v>0.20399999999999999</v>
      </c>
      <c r="V15">
        <f>VLOOKUP($A15,'countries-of-the-world'!$A$2:$U$226,COLUMN(V14)-1,FALSE)</f>
        <v>0.78700000000000003</v>
      </c>
    </row>
    <row r="16" spans="1:22" x14ac:dyDescent="0.35">
      <c r="A16" t="str">
        <f>happiness!A16</f>
        <v>IE</v>
      </c>
      <c r="B16" t="str">
        <f>happiness!B16</f>
        <v>Ireland</v>
      </c>
      <c r="C16">
        <f>happiness!C16</f>
        <v>15</v>
      </c>
      <c r="D16">
        <f>happiness!D16</f>
        <v>6.9770002365112296</v>
      </c>
      <c r="E16">
        <f>VLOOKUP($A16,'countries-of-the-world'!$A$2:$U$226,COLUMN(E15)-1,FALSE)</f>
        <v>4062235</v>
      </c>
      <c r="F16">
        <f>VLOOKUP($A16,'countries-of-the-world'!$A$2:$U$226,COLUMN(F15)-1,FALSE)</f>
        <v>70280</v>
      </c>
      <c r="G16">
        <f>VLOOKUP($A16,'countries-of-the-world'!$A$2:$U$226,COLUMN(G15)-1,FALSE)</f>
        <v>57.8</v>
      </c>
      <c r="H16">
        <f>VLOOKUP($A16,'countries-of-the-world'!$A$2:$U$226,COLUMN(H15)-1,FALSE)</f>
        <v>2.06</v>
      </c>
      <c r="I16">
        <f>VLOOKUP($A16,'countries-of-the-world'!$A$2:$U$226,COLUMN(I15)-1,FALSE)</f>
        <v>4.99</v>
      </c>
      <c r="J16">
        <f>VLOOKUP($A16,'countries-of-the-world'!$A$2:$U$226,COLUMN(J15)-1,FALSE)</f>
        <v>5.39</v>
      </c>
      <c r="K16">
        <f>VLOOKUP($A16,'countries-of-the-world'!$A$2:$U$226,COLUMN(K15)-1,FALSE)</f>
        <v>29600</v>
      </c>
      <c r="L16">
        <f>VLOOKUP($A16,'countries-of-the-world'!$A$2:$U$226,COLUMN(L15)-1,FALSE)</f>
        <v>98</v>
      </c>
      <c r="M16">
        <f>VLOOKUP($A16,'countries-of-the-world'!$A$2:$U$226,COLUMN(M15)-1,FALSE)</f>
        <v>500.5</v>
      </c>
      <c r="N16">
        <f>VLOOKUP($A16,'countries-of-the-world'!$A$2:$U$226,COLUMN(N15)-1,FALSE)</f>
        <v>15.2</v>
      </c>
      <c r="O16">
        <f>VLOOKUP($A16,'countries-of-the-world'!$A$2:$U$226,COLUMN(O15)-1,FALSE)</f>
        <v>0.03</v>
      </c>
      <c r="P16">
        <f>VLOOKUP($A16,'countries-of-the-world'!$A$2:$U$226,COLUMN(P15)-1,FALSE)</f>
        <v>84.77</v>
      </c>
      <c r="Q16">
        <f>VLOOKUP($A16,'countries-of-the-world'!$A$2:$U$226,COLUMN(Q15)-1,FALSE)</f>
        <v>3</v>
      </c>
      <c r="R16">
        <f>VLOOKUP($A16,'countries-of-the-world'!$A$2:$U$226,COLUMN(R15)-1,FALSE)</f>
        <v>14.45</v>
      </c>
      <c r="S16">
        <f>VLOOKUP($A16,'countries-of-the-world'!$A$2:$U$226,COLUMN(S15)-1,FALSE)</f>
        <v>7.82</v>
      </c>
      <c r="T16">
        <f>VLOOKUP($A16,'countries-of-the-world'!$A$2:$U$226,COLUMN(T15)-1,FALSE)</f>
        <v>0.05</v>
      </c>
      <c r="U16">
        <f>VLOOKUP($A16,'countries-of-the-world'!$A$2:$U$226,COLUMN(U15)-1,FALSE)</f>
        <v>0.46</v>
      </c>
      <c r="V16">
        <f>VLOOKUP($A16,'countries-of-the-world'!$A$2:$U$226,COLUMN(V15)-1,FALSE)</f>
        <v>0.49</v>
      </c>
    </row>
    <row r="17" spans="1:22" x14ac:dyDescent="0.35">
      <c r="A17" t="str">
        <f>happiness!A17</f>
        <v>DE</v>
      </c>
      <c r="B17" t="str">
        <f>happiness!B17</f>
        <v>Germany</v>
      </c>
      <c r="C17">
        <f>happiness!C17</f>
        <v>16</v>
      </c>
      <c r="D17">
        <f>happiness!D17</f>
        <v>6.9510002136230504</v>
      </c>
      <c r="E17">
        <f>VLOOKUP($A17,'countries-of-the-world'!$A$2:$U$226,COLUMN(E16)-1,FALSE)</f>
        <v>82422299</v>
      </c>
      <c r="F17">
        <f>VLOOKUP($A17,'countries-of-the-world'!$A$2:$U$226,COLUMN(F16)-1,FALSE)</f>
        <v>357021</v>
      </c>
      <c r="G17">
        <f>VLOOKUP($A17,'countries-of-the-world'!$A$2:$U$226,COLUMN(G16)-1,FALSE)</f>
        <v>230.9</v>
      </c>
      <c r="H17">
        <f>VLOOKUP($A17,'countries-of-the-world'!$A$2:$U$226,COLUMN(H16)-1,FALSE)</f>
        <v>0.67</v>
      </c>
      <c r="I17">
        <f>VLOOKUP($A17,'countries-of-the-world'!$A$2:$U$226,COLUMN(I16)-1,FALSE)</f>
        <v>2.1800000000000002</v>
      </c>
      <c r="J17">
        <f>VLOOKUP($A17,'countries-of-the-world'!$A$2:$U$226,COLUMN(J16)-1,FALSE)</f>
        <v>4.16</v>
      </c>
      <c r="K17">
        <f>VLOOKUP($A17,'countries-of-the-world'!$A$2:$U$226,COLUMN(K16)-1,FALSE)</f>
        <v>27600</v>
      </c>
      <c r="L17">
        <f>VLOOKUP($A17,'countries-of-the-world'!$A$2:$U$226,COLUMN(L16)-1,FALSE)</f>
        <v>99</v>
      </c>
      <c r="M17">
        <f>VLOOKUP($A17,'countries-of-the-world'!$A$2:$U$226,COLUMN(M16)-1,FALSE)</f>
        <v>667.9</v>
      </c>
      <c r="N17">
        <f>VLOOKUP($A17,'countries-of-the-world'!$A$2:$U$226,COLUMN(N16)-1,FALSE)</f>
        <v>33.85</v>
      </c>
      <c r="O17">
        <f>VLOOKUP($A17,'countries-of-the-world'!$A$2:$U$226,COLUMN(O16)-1,FALSE)</f>
        <v>0.59</v>
      </c>
      <c r="P17">
        <f>VLOOKUP($A17,'countries-of-the-world'!$A$2:$U$226,COLUMN(P16)-1,FALSE)</f>
        <v>65.56</v>
      </c>
      <c r="Q17">
        <f>VLOOKUP($A17,'countries-of-the-world'!$A$2:$U$226,COLUMN(Q16)-1,FALSE)</f>
        <v>3</v>
      </c>
      <c r="R17">
        <f>VLOOKUP($A17,'countries-of-the-world'!$A$2:$U$226,COLUMN(R16)-1,FALSE)</f>
        <v>8.25</v>
      </c>
      <c r="S17">
        <f>VLOOKUP($A17,'countries-of-the-world'!$A$2:$U$226,COLUMN(S16)-1,FALSE)</f>
        <v>10.62</v>
      </c>
      <c r="T17">
        <f>VLOOKUP($A17,'countries-of-the-world'!$A$2:$U$226,COLUMN(T16)-1,FALSE)</f>
        <v>8.9999999999999993E-3</v>
      </c>
      <c r="U17">
        <f>VLOOKUP($A17,'countries-of-the-world'!$A$2:$U$226,COLUMN(U16)-1,FALSE)</f>
        <v>0.29599999999999999</v>
      </c>
      <c r="V17">
        <f>VLOOKUP($A17,'countries-of-the-world'!$A$2:$U$226,COLUMN(V16)-1,FALSE)</f>
        <v>0.69499999999999995</v>
      </c>
    </row>
    <row r="18" spans="1:22" x14ac:dyDescent="0.35">
      <c r="A18" t="str">
        <f>happiness!A18</f>
        <v>BE</v>
      </c>
      <c r="B18" t="str">
        <f>happiness!B18</f>
        <v>Belgium</v>
      </c>
      <c r="C18">
        <f>happiness!C18</f>
        <v>17</v>
      </c>
      <c r="D18">
        <f>happiness!D18</f>
        <v>6.8909997940063503</v>
      </c>
      <c r="E18">
        <f>VLOOKUP($A18,'countries-of-the-world'!$A$2:$U$226,COLUMN(E17)-1,FALSE)</f>
        <v>10379067</v>
      </c>
      <c r="F18">
        <f>VLOOKUP($A18,'countries-of-the-world'!$A$2:$U$226,COLUMN(F17)-1,FALSE)</f>
        <v>30528</v>
      </c>
      <c r="G18">
        <f>VLOOKUP($A18,'countries-of-the-world'!$A$2:$U$226,COLUMN(G17)-1,FALSE)</f>
        <v>340</v>
      </c>
      <c r="H18">
        <f>VLOOKUP($A18,'countries-of-the-world'!$A$2:$U$226,COLUMN(H17)-1,FALSE)</f>
        <v>0.22</v>
      </c>
      <c r="I18">
        <f>VLOOKUP($A18,'countries-of-the-world'!$A$2:$U$226,COLUMN(I17)-1,FALSE)</f>
        <v>1.23</v>
      </c>
      <c r="J18">
        <f>VLOOKUP($A18,'countries-of-the-world'!$A$2:$U$226,COLUMN(J17)-1,FALSE)</f>
        <v>4.68</v>
      </c>
      <c r="K18">
        <f>VLOOKUP($A18,'countries-of-the-world'!$A$2:$U$226,COLUMN(K17)-1,FALSE)</f>
        <v>29100</v>
      </c>
      <c r="L18">
        <f>VLOOKUP($A18,'countries-of-the-world'!$A$2:$U$226,COLUMN(L17)-1,FALSE)</f>
        <v>98</v>
      </c>
      <c r="M18">
        <f>VLOOKUP($A18,'countries-of-the-world'!$A$2:$U$226,COLUMN(M17)-1,FALSE)</f>
        <v>462.6</v>
      </c>
      <c r="N18">
        <f>VLOOKUP($A18,'countries-of-the-world'!$A$2:$U$226,COLUMN(N17)-1,FALSE)</f>
        <v>23.28</v>
      </c>
      <c r="O18">
        <f>VLOOKUP($A18,'countries-of-the-world'!$A$2:$U$226,COLUMN(O17)-1,FALSE)</f>
        <v>0.4</v>
      </c>
      <c r="P18">
        <f>VLOOKUP($A18,'countries-of-the-world'!$A$2:$U$226,COLUMN(P17)-1,FALSE)</f>
        <v>76.319999999999993</v>
      </c>
      <c r="Q18">
        <f>VLOOKUP($A18,'countries-of-the-world'!$A$2:$U$226,COLUMN(Q17)-1,FALSE)</f>
        <v>3</v>
      </c>
      <c r="R18">
        <f>VLOOKUP($A18,'countries-of-the-world'!$A$2:$U$226,COLUMN(R17)-1,FALSE)</f>
        <v>10.38</v>
      </c>
      <c r="S18">
        <f>VLOOKUP($A18,'countries-of-the-world'!$A$2:$U$226,COLUMN(S17)-1,FALSE)</f>
        <v>10.27</v>
      </c>
      <c r="T18">
        <f>VLOOKUP($A18,'countries-of-the-world'!$A$2:$U$226,COLUMN(T17)-1,FALSE)</f>
        <v>0.01</v>
      </c>
      <c r="U18">
        <f>VLOOKUP($A18,'countries-of-the-world'!$A$2:$U$226,COLUMN(U17)-1,FALSE)</f>
        <v>0.24</v>
      </c>
      <c r="V18">
        <f>VLOOKUP($A18,'countries-of-the-world'!$A$2:$U$226,COLUMN(V17)-1,FALSE)</f>
        <v>0.749</v>
      </c>
    </row>
    <row r="19" spans="1:22" x14ac:dyDescent="0.35">
      <c r="A19" t="str">
        <f>happiness!A19</f>
        <v>LU</v>
      </c>
      <c r="B19" t="str">
        <f>happiness!B19</f>
        <v>Luxembourg</v>
      </c>
      <c r="C19">
        <f>happiness!C19</f>
        <v>18</v>
      </c>
      <c r="D19">
        <f>happiness!D19</f>
        <v>6.8629999160766602</v>
      </c>
      <c r="E19">
        <f>VLOOKUP($A19,'countries-of-the-world'!$A$2:$U$226,COLUMN(E18)-1,FALSE)</f>
        <v>474413</v>
      </c>
      <c r="F19">
        <f>VLOOKUP($A19,'countries-of-the-world'!$A$2:$U$226,COLUMN(F18)-1,FALSE)</f>
        <v>2586</v>
      </c>
      <c r="G19">
        <f>VLOOKUP($A19,'countries-of-the-world'!$A$2:$U$226,COLUMN(G18)-1,FALSE)</f>
        <v>183.5</v>
      </c>
      <c r="H19">
        <f>VLOOKUP($A19,'countries-of-the-world'!$A$2:$U$226,COLUMN(H18)-1,FALSE)</f>
        <v>0</v>
      </c>
      <c r="I19">
        <f>VLOOKUP($A19,'countries-of-the-world'!$A$2:$U$226,COLUMN(I18)-1,FALSE)</f>
        <v>8.9700000000000006</v>
      </c>
      <c r="J19">
        <f>VLOOKUP($A19,'countries-of-the-world'!$A$2:$U$226,COLUMN(J18)-1,FALSE)</f>
        <v>4.8099999999999996</v>
      </c>
      <c r="K19">
        <f>VLOOKUP($A19,'countries-of-the-world'!$A$2:$U$226,COLUMN(K18)-1,FALSE)</f>
        <v>55100</v>
      </c>
      <c r="L19">
        <f>VLOOKUP($A19,'countries-of-the-world'!$A$2:$U$226,COLUMN(L18)-1,FALSE)</f>
        <v>100</v>
      </c>
      <c r="M19">
        <f>VLOOKUP($A19,'countries-of-the-world'!$A$2:$U$226,COLUMN(M18)-1,FALSE)</f>
        <v>515.4</v>
      </c>
      <c r="N19">
        <f>VLOOKUP($A19,'countries-of-the-world'!$A$2:$U$226,COLUMN(N18)-1,FALSE)</f>
        <v>23.28</v>
      </c>
      <c r="O19">
        <f>VLOOKUP($A19,'countries-of-the-world'!$A$2:$U$226,COLUMN(O18)-1,FALSE)</f>
        <v>0.4</v>
      </c>
      <c r="P19">
        <f>VLOOKUP($A19,'countries-of-the-world'!$A$2:$U$226,COLUMN(P18)-1,FALSE)</f>
        <v>76.319999999999993</v>
      </c>
      <c r="Q19">
        <f>VLOOKUP($A19,'countries-of-the-world'!$A$2:$U$226,COLUMN(Q18)-1,FALSE)</f>
        <v>0</v>
      </c>
      <c r="R19">
        <f>VLOOKUP($A19,'countries-of-the-world'!$A$2:$U$226,COLUMN(R18)-1,FALSE)</f>
        <v>11.94</v>
      </c>
      <c r="S19">
        <f>VLOOKUP($A19,'countries-of-the-world'!$A$2:$U$226,COLUMN(S18)-1,FALSE)</f>
        <v>8.41</v>
      </c>
      <c r="T19">
        <f>VLOOKUP($A19,'countries-of-the-world'!$A$2:$U$226,COLUMN(T18)-1,FALSE)</f>
        <v>0.01</v>
      </c>
      <c r="U19">
        <f>VLOOKUP($A19,'countries-of-the-world'!$A$2:$U$226,COLUMN(U18)-1,FALSE)</f>
        <v>0.13</v>
      </c>
      <c r="V19">
        <f>VLOOKUP($A19,'countries-of-the-world'!$A$2:$U$226,COLUMN(V18)-1,FALSE)</f>
        <v>0.86</v>
      </c>
    </row>
    <row r="20" spans="1:22" x14ac:dyDescent="0.35">
      <c r="A20" t="str">
        <f>happiness!A20</f>
        <v>GB</v>
      </c>
      <c r="B20" t="str">
        <f>happiness!B20</f>
        <v>United Kingdom</v>
      </c>
      <c r="C20">
        <f>happiness!C20</f>
        <v>19</v>
      </c>
      <c r="D20">
        <f>happiness!D20</f>
        <v>6.7140002250671396</v>
      </c>
      <c r="E20">
        <f>VLOOKUP($A20,'countries-of-the-world'!$A$2:$U$226,COLUMN(E19)-1,FALSE)</f>
        <v>60609153</v>
      </c>
      <c r="F20">
        <f>VLOOKUP($A20,'countries-of-the-world'!$A$2:$U$226,COLUMN(F19)-1,FALSE)</f>
        <v>244820</v>
      </c>
      <c r="G20">
        <f>VLOOKUP($A20,'countries-of-the-world'!$A$2:$U$226,COLUMN(G19)-1,FALSE)</f>
        <v>247.6</v>
      </c>
      <c r="H20">
        <f>VLOOKUP($A20,'countries-of-the-world'!$A$2:$U$226,COLUMN(H19)-1,FALSE)</f>
        <v>5.08</v>
      </c>
      <c r="I20">
        <f>VLOOKUP($A20,'countries-of-the-world'!$A$2:$U$226,COLUMN(I19)-1,FALSE)</f>
        <v>2.19</v>
      </c>
      <c r="J20">
        <f>VLOOKUP($A20,'countries-of-the-world'!$A$2:$U$226,COLUMN(J19)-1,FALSE)</f>
        <v>5.16</v>
      </c>
      <c r="K20">
        <f>VLOOKUP($A20,'countries-of-the-world'!$A$2:$U$226,COLUMN(K19)-1,FALSE)</f>
        <v>27700</v>
      </c>
      <c r="L20">
        <f>VLOOKUP($A20,'countries-of-the-world'!$A$2:$U$226,COLUMN(L19)-1,FALSE)</f>
        <v>99</v>
      </c>
      <c r="M20">
        <f>VLOOKUP($A20,'countries-of-the-world'!$A$2:$U$226,COLUMN(M19)-1,FALSE)</f>
        <v>543.5</v>
      </c>
      <c r="N20">
        <f>VLOOKUP($A20,'countries-of-the-world'!$A$2:$U$226,COLUMN(N19)-1,FALSE)</f>
        <v>23.46</v>
      </c>
      <c r="O20">
        <f>VLOOKUP($A20,'countries-of-the-world'!$A$2:$U$226,COLUMN(O19)-1,FALSE)</f>
        <v>0.21</v>
      </c>
      <c r="P20">
        <f>VLOOKUP($A20,'countries-of-the-world'!$A$2:$U$226,COLUMN(P19)-1,FALSE)</f>
        <v>76.33</v>
      </c>
      <c r="Q20">
        <f>VLOOKUP($A20,'countries-of-the-world'!$A$2:$U$226,COLUMN(Q19)-1,FALSE)</f>
        <v>3</v>
      </c>
      <c r="R20">
        <f>VLOOKUP($A20,'countries-of-the-world'!$A$2:$U$226,COLUMN(R19)-1,FALSE)</f>
        <v>10.71</v>
      </c>
      <c r="S20">
        <f>VLOOKUP($A20,'countries-of-the-world'!$A$2:$U$226,COLUMN(S19)-1,FALSE)</f>
        <v>10.130000000000001</v>
      </c>
      <c r="T20">
        <f>VLOOKUP($A20,'countries-of-the-world'!$A$2:$U$226,COLUMN(T19)-1,FALSE)</f>
        <v>5.0000000000000001E-3</v>
      </c>
      <c r="U20">
        <f>VLOOKUP($A20,'countries-of-the-world'!$A$2:$U$226,COLUMN(U19)-1,FALSE)</f>
        <v>0.23699999999999999</v>
      </c>
      <c r="V20">
        <f>VLOOKUP($A20,'countries-of-the-world'!$A$2:$U$226,COLUMN(V19)-1,FALSE)</f>
        <v>0.75800000000000001</v>
      </c>
    </row>
    <row r="21" spans="1:22" x14ac:dyDescent="0.35">
      <c r="A21" t="str">
        <f>happiness!A21</f>
        <v>CL</v>
      </c>
      <c r="B21" t="str">
        <f>happiness!B21</f>
        <v>Chile</v>
      </c>
      <c r="C21">
        <f>happiness!C21</f>
        <v>20</v>
      </c>
      <c r="D21">
        <f>happiness!D21</f>
        <v>6.65199995040894</v>
      </c>
      <c r="E21">
        <f>VLOOKUP($A21,'countries-of-the-world'!$A$2:$U$226,COLUMN(E20)-1,FALSE)</f>
        <v>16134219</v>
      </c>
      <c r="F21">
        <f>VLOOKUP($A21,'countries-of-the-world'!$A$2:$U$226,COLUMN(F20)-1,FALSE)</f>
        <v>756950</v>
      </c>
      <c r="G21">
        <f>VLOOKUP($A21,'countries-of-the-world'!$A$2:$U$226,COLUMN(G20)-1,FALSE)</f>
        <v>21.3</v>
      </c>
      <c r="H21">
        <f>VLOOKUP($A21,'countries-of-the-world'!$A$2:$U$226,COLUMN(H20)-1,FALSE)</f>
        <v>0.85</v>
      </c>
      <c r="I21">
        <f>VLOOKUP($A21,'countries-of-the-world'!$A$2:$U$226,COLUMN(I20)-1,FALSE)</f>
        <v>0</v>
      </c>
      <c r="J21">
        <f>VLOOKUP($A21,'countries-of-the-world'!$A$2:$U$226,COLUMN(J20)-1,FALSE)</f>
        <v>8.8000000000000007</v>
      </c>
      <c r="K21">
        <f>VLOOKUP($A21,'countries-of-the-world'!$A$2:$U$226,COLUMN(K20)-1,FALSE)</f>
        <v>9900</v>
      </c>
      <c r="L21">
        <f>VLOOKUP($A21,'countries-of-the-world'!$A$2:$U$226,COLUMN(L20)-1,FALSE)</f>
        <v>96.2</v>
      </c>
      <c r="M21">
        <f>VLOOKUP($A21,'countries-of-the-world'!$A$2:$U$226,COLUMN(M20)-1,FALSE)</f>
        <v>213</v>
      </c>
      <c r="N21">
        <f>VLOOKUP($A21,'countries-of-the-world'!$A$2:$U$226,COLUMN(N20)-1,FALSE)</f>
        <v>2.65</v>
      </c>
      <c r="O21">
        <f>VLOOKUP($A21,'countries-of-the-world'!$A$2:$U$226,COLUMN(O20)-1,FALSE)</f>
        <v>0.42</v>
      </c>
      <c r="P21">
        <f>VLOOKUP($A21,'countries-of-the-world'!$A$2:$U$226,COLUMN(P20)-1,FALSE)</f>
        <v>96.93</v>
      </c>
      <c r="Q21">
        <f>VLOOKUP($A21,'countries-of-the-world'!$A$2:$U$226,COLUMN(Q20)-1,FALSE)</f>
        <v>3</v>
      </c>
      <c r="R21">
        <f>VLOOKUP($A21,'countries-of-the-world'!$A$2:$U$226,COLUMN(R20)-1,FALSE)</f>
        <v>15.23</v>
      </c>
      <c r="S21">
        <f>VLOOKUP($A21,'countries-of-the-world'!$A$2:$U$226,COLUMN(S20)-1,FALSE)</f>
        <v>5.81</v>
      </c>
      <c r="T21">
        <f>VLOOKUP($A21,'countries-of-the-world'!$A$2:$U$226,COLUMN(T20)-1,FALSE)</f>
        <v>0.06</v>
      </c>
      <c r="U21">
        <f>VLOOKUP($A21,'countries-of-the-world'!$A$2:$U$226,COLUMN(U20)-1,FALSE)</f>
        <v>0.49299999999999999</v>
      </c>
      <c r="V21">
        <f>VLOOKUP($A21,'countries-of-the-world'!$A$2:$U$226,COLUMN(V20)-1,FALSE)</f>
        <v>0.44700000000000001</v>
      </c>
    </row>
    <row r="22" spans="1:22" x14ac:dyDescent="0.35">
      <c r="A22" t="str">
        <f>happiness!A22</f>
        <v>AE</v>
      </c>
      <c r="B22" t="str">
        <f>happiness!B22</f>
        <v>United Arab Emirates</v>
      </c>
      <c r="C22">
        <f>happiness!C22</f>
        <v>21</v>
      </c>
      <c r="D22">
        <f>happiness!D22</f>
        <v>6.6479997634887704</v>
      </c>
      <c r="E22">
        <f>VLOOKUP($A22,'countries-of-the-world'!$A$2:$U$226,COLUMN(E21)-1,FALSE)</f>
        <v>2602713</v>
      </c>
      <c r="F22">
        <f>VLOOKUP($A22,'countries-of-the-world'!$A$2:$U$226,COLUMN(F21)-1,FALSE)</f>
        <v>82880</v>
      </c>
      <c r="G22">
        <f>VLOOKUP($A22,'countries-of-the-world'!$A$2:$U$226,COLUMN(G21)-1,FALSE)</f>
        <v>31.4</v>
      </c>
      <c r="H22">
        <f>VLOOKUP($A22,'countries-of-the-world'!$A$2:$U$226,COLUMN(H21)-1,FALSE)</f>
        <v>1.59</v>
      </c>
      <c r="I22">
        <f>VLOOKUP($A22,'countries-of-the-world'!$A$2:$U$226,COLUMN(I21)-1,FALSE)</f>
        <v>1.03</v>
      </c>
      <c r="J22">
        <f>VLOOKUP($A22,'countries-of-the-world'!$A$2:$U$226,COLUMN(J21)-1,FALSE)</f>
        <v>14.51</v>
      </c>
      <c r="K22">
        <f>VLOOKUP($A22,'countries-of-the-world'!$A$2:$U$226,COLUMN(K21)-1,FALSE)</f>
        <v>23200</v>
      </c>
      <c r="L22">
        <f>VLOOKUP($A22,'countries-of-the-world'!$A$2:$U$226,COLUMN(L21)-1,FALSE)</f>
        <v>77.900000000000006</v>
      </c>
      <c r="M22">
        <f>VLOOKUP($A22,'countries-of-the-world'!$A$2:$U$226,COLUMN(M21)-1,FALSE)</f>
        <v>475.3</v>
      </c>
      <c r="N22">
        <f>VLOOKUP($A22,'countries-of-the-world'!$A$2:$U$226,COLUMN(N21)-1,FALSE)</f>
        <v>0.6</v>
      </c>
      <c r="O22">
        <f>VLOOKUP($A22,'countries-of-the-world'!$A$2:$U$226,COLUMN(O21)-1,FALSE)</f>
        <v>2.25</v>
      </c>
      <c r="P22">
        <f>VLOOKUP($A22,'countries-of-the-world'!$A$2:$U$226,COLUMN(P21)-1,FALSE)</f>
        <v>97.15</v>
      </c>
      <c r="Q22">
        <f>VLOOKUP($A22,'countries-of-the-world'!$A$2:$U$226,COLUMN(Q21)-1,FALSE)</f>
        <v>1</v>
      </c>
      <c r="R22">
        <f>VLOOKUP($A22,'countries-of-the-world'!$A$2:$U$226,COLUMN(R21)-1,FALSE)</f>
        <v>18.96</v>
      </c>
      <c r="S22">
        <f>VLOOKUP($A22,'countries-of-the-world'!$A$2:$U$226,COLUMN(S21)-1,FALSE)</f>
        <v>4.4000000000000004</v>
      </c>
      <c r="T22">
        <f>VLOOKUP($A22,'countries-of-the-world'!$A$2:$U$226,COLUMN(T21)-1,FALSE)</f>
        <v>0.04</v>
      </c>
      <c r="U22">
        <f>VLOOKUP($A22,'countries-of-the-world'!$A$2:$U$226,COLUMN(U21)-1,FALSE)</f>
        <v>0.58499999999999996</v>
      </c>
      <c r="V22">
        <f>VLOOKUP($A22,'countries-of-the-world'!$A$2:$U$226,COLUMN(V21)-1,FALSE)</f>
        <v>0.375</v>
      </c>
    </row>
    <row r="23" spans="1:22" x14ac:dyDescent="0.35">
      <c r="A23" t="str">
        <f>happiness!A23</f>
        <v>BR</v>
      </c>
      <c r="B23" t="str">
        <f>happiness!B23</f>
        <v>Brazil</v>
      </c>
      <c r="C23">
        <f>happiness!C23</f>
        <v>22</v>
      </c>
      <c r="D23">
        <f>happiness!D23</f>
        <v>6.6350002288818404</v>
      </c>
      <c r="E23">
        <f>VLOOKUP($A23,'countries-of-the-world'!$A$2:$U$226,COLUMN(E22)-1,FALSE)</f>
        <v>188078227</v>
      </c>
      <c r="F23">
        <f>VLOOKUP($A23,'countries-of-the-world'!$A$2:$U$226,COLUMN(F22)-1,FALSE)</f>
        <v>8511965</v>
      </c>
      <c r="G23">
        <f>VLOOKUP($A23,'countries-of-the-world'!$A$2:$U$226,COLUMN(G22)-1,FALSE)</f>
        <v>22.1</v>
      </c>
      <c r="H23">
        <f>VLOOKUP($A23,'countries-of-the-world'!$A$2:$U$226,COLUMN(H22)-1,FALSE)</f>
        <v>0.09</v>
      </c>
      <c r="I23">
        <f>VLOOKUP($A23,'countries-of-the-world'!$A$2:$U$226,COLUMN(I22)-1,FALSE)</f>
        <v>-0.03</v>
      </c>
      <c r="J23">
        <f>VLOOKUP($A23,'countries-of-the-world'!$A$2:$U$226,COLUMN(J22)-1,FALSE)</f>
        <v>29.61</v>
      </c>
      <c r="K23">
        <f>VLOOKUP($A23,'countries-of-the-world'!$A$2:$U$226,COLUMN(K22)-1,FALSE)</f>
        <v>7600</v>
      </c>
      <c r="L23">
        <f>VLOOKUP($A23,'countries-of-the-world'!$A$2:$U$226,COLUMN(L22)-1,FALSE)</f>
        <v>86.4</v>
      </c>
      <c r="M23">
        <f>VLOOKUP($A23,'countries-of-the-world'!$A$2:$U$226,COLUMN(M22)-1,FALSE)</f>
        <v>225.3</v>
      </c>
      <c r="N23">
        <f>VLOOKUP($A23,'countries-of-the-world'!$A$2:$U$226,COLUMN(N22)-1,FALSE)</f>
        <v>6.96</v>
      </c>
      <c r="O23">
        <f>VLOOKUP($A23,'countries-of-the-world'!$A$2:$U$226,COLUMN(O22)-1,FALSE)</f>
        <v>0.9</v>
      </c>
      <c r="P23">
        <f>VLOOKUP($A23,'countries-of-the-world'!$A$2:$U$226,COLUMN(P22)-1,FALSE)</f>
        <v>92.15</v>
      </c>
      <c r="Q23">
        <f>VLOOKUP($A23,'countries-of-the-world'!$A$2:$U$226,COLUMN(Q22)-1,FALSE)</f>
        <v>2</v>
      </c>
      <c r="R23">
        <f>VLOOKUP($A23,'countries-of-the-world'!$A$2:$U$226,COLUMN(R22)-1,FALSE)</f>
        <v>16.559999999999999</v>
      </c>
      <c r="S23">
        <f>VLOOKUP($A23,'countries-of-the-world'!$A$2:$U$226,COLUMN(S22)-1,FALSE)</f>
        <v>6.17</v>
      </c>
      <c r="T23">
        <f>VLOOKUP($A23,'countries-of-the-world'!$A$2:$U$226,COLUMN(T22)-1,FALSE)</f>
        <v>8.4000000000000005E-2</v>
      </c>
      <c r="U23">
        <f>VLOOKUP($A23,'countries-of-the-world'!$A$2:$U$226,COLUMN(U22)-1,FALSE)</f>
        <v>0.4</v>
      </c>
      <c r="V23">
        <f>VLOOKUP($A23,'countries-of-the-world'!$A$2:$U$226,COLUMN(V22)-1,FALSE)</f>
        <v>0.51600000000000001</v>
      </c>
    </row>
    <row r="24" spans="1:22" x14ac:dyDescent="0.35">
      <c r="A24" t="str">
        <f>happiness!A24</f>
        <v>CZ</v>
      </c>
      <c r="B24" t="str">
        <f>happiness!B24</f>
        <v>Czech Republic</v>
      </c>
      <c r="C24">
        <f>happiness!C24</f>
        <v>23</v>
      </c>
      <c r="D24">
        <f>happiness!D24</f>
        <v>6.6090002059936497</v>
      </c>
      <c r="E24">
        <f>VLOOKUP($A24,'countries-of-the-world'!$A$2:$U$226,COLUMN(E23)-1,FALSE)</f>
        <v>10235455</v>
      </c>
      <c r="F24">
        <f>VLOOKUP($A24,'countries-of-the-world'!$A$2:$U$226,COLUMN(F23)-1,FALSE)</f>
        <v>78866</v>
      </c>
      <c r="G24">
        <f>VLOOKUP($A24,'countries-of-the-world'!$A$2:$U$226,COLUMN(G23)-1,FALSE)</f>
        <v>129.80000000000001</v>
      </c>
      <c r="H24">
        <f>VLOOKUP($A24,'countries-of-the-world'!$A$2:$U$226,COLUMN(H23)-1,FALSE)</f>
        <v>0</v>
      </c>
      <c r="I24">
        <f>VLOOKUP($A24,'countries-of-the-world'!$A$2:$U$226,COLUMN(I23)-1,FALSE)</f>
        <v>0.97</v>
      </c>
      <c r="J24">
        <f>VLOOKUP($A24,'countries-of-the-world'!$A$2:$U$226,COLUMN(J23)-1,FALSE)</f>
        <v>3.93</v>
      </c>
      <c r="K24">
        <f>VLOOKUP($A24,'countries-of-the-world'!$A$2:$U$226,COLUMN(K23)-1,FALSE)</f>
        <v>15700</v>
      </c>
      <c r="L24">
        <f>VLOOKUP($A24,'countries-of-the-world'!$A$2:$U$226,COLUMN(L23)-1,FALSE)</f>
        <v>99.9</v>
      </c>
      <c r="M24">
        <f>VLOOKUP($A24,'countries-of-the-world'!$A$2:$U$226,COLUMN(M23)-1,FALSE)</f>
        <v>314.3</v>
      </c>
      <c r="N24">
        <f>VLOOKUP($A24,'countries-of-the-world'!$A$2:$U$226,COLUMN(N23)-1,FALSE)</f>
        <v>39.799999999999997</v>
      </c>
      <c r="O24">
        <f>VLOOKUP($A24,'countries-of-the-world'!$A$2:$U$226,COLUMN(O23)-1,FALSE)</f>
        <v>3.05</v>
      </c>
      <c r="P24">
        <f>VLOOKUP($A24,'countries-of-the-world'!$A$2:$U$226,COLUMN(P23)-1,FALSE)</f>
        <v>57.15</v>
      </c>
      <c r="Q24">
        <f>VLOOKUP($A24,'countries-of-the-world'!$A$2:$U$226,COLUMN(Q23)-1,FALSE)</f>
        <v>3</v>
      </c>
      <c r="R24">
        <f>VLOOKUP($A24,'countries-of-the-world'!$A$2:$U$226,COLUMN(R23)-1,FALSE)</f>
        <v>9.02</v>
      </c>
      <c r="S24">
        <f>VLOOKUP($A24,'countries-of-the-world'!$A$2:$U$226,COLUMN(S23)-1,FALSE)</f>
        <v>10.59</v>
      </c>
      <c r="T24">
        <f>VLOOKUP($A24,'countries-of-the-world'!$A$2:$U$226,COLUMN(T23)-1,FALSE)</f>
        <v>3.4000000000000002E-2</v>
      </c>
      <c r="U24">
        <f>VLOOKUP($A24,'countries-of-the-world'!$A$2:$U$226,COLUMN(U23)-1,FALSE)</f>
        <v>0.39300000000000002</v>
      </c>
      <c r="V24">
        <f>VLOOKUP($A24,'countries-of-the-world'!$A$2:$U$226,COLUMN(V23)-1,FALSE)</f>
        <v>0.57299999999999995</v>
      </c>
    </row>
    <row r="25" spans="1:22" x14ac:dyDescent="0.35">
      <c r="A25" t="str">
        <f>happiness!A25</f>
        <v>AR</v>
      </c>
      <c r="B25" t="str">
        <f>happiness!B25</f>
        <v>Argentina</v>
      </c>
      <c r="C25">
        <f>happiness!C25</f>
        <v>24</v>
      </c>
      <c r="D25">
        <f>happiness!D25</f>
        <v>6.59899997711182</v>
      </c>
      <c r="E25">
        <f>VLOOKUP($A25,'countries-of-the-world'!$A$2:$U$226,COLUMN(E24)-1,FALSE)</f>
        <v>39921833</v>
      </c>
      <c r="F25">
        <f>VLOOKUP($A25,'countries-of-the-world'!$A$2:$U$226,COLUMN(F24)-1,FALSE)</f>
        <v>2766890</v>
      </c>
      <c r="G25">
        <f>VLOOKUP($A25,'countries-of-the-world'!$A$2:$U$226,COLUMN(G24)-1,FALSE)</f>
        <v>14.4</v>
      </c>
      <c r="H25">
        <f>VLOOKUP($A25,'countries-of-the-world'!$A$2:$U$226,COLUMN(H24)-1,FALSE)</f>
        <v>0.18</v>
      </c>
      <c r="I25">
        <f>VLOOKUP($A25,'countries-of-the-world'!$A$2:$U$226,COLUMN(I24)-1,FALSE)</f>
        <v>0.61</v>
      </c>
      <c r="J25">
        <f>VLOOKUP($A25,'countries-of-the-world'!$A$2:$U$226,COLUMN(J24)-1,FALSE)</f>
        <v>15.18</v>
      </c>
      <c r="K25">
        <f>VLOOKUP($A25,'countries-of-the-world'!$A$2:$U$226,COLUMN(K24)-1,FALSE)</f>
        <v>11200</v>
      </c>
      <c r="L25">
        <f>VLOOKUP($A25,'countries-of-the-world'!$A$2:$U$226,COLUMN(L24)-1,FALSE)</f>
        <v>97.1</v>
      </c>
      <c r="M25">
        <f>VLOOKUP($A25,'countries-of-the-world'!$A$2:$U$226,COLUMN(M24)-1,FALSE)</f>
        <v>220.4</v>
      </c>
      <c r="N25">
        <f>VLOOKUP($A25,'countries-of-the-world'!$A$2:$U$226,COLUMN(N24)-1,FALSE)</f>
        <v>12.31</v>
      </c>
      <c r="O25">
        <f>VLOOKUP($A25,'countries-of-the-world'!$A$2:$U$226,COLUMN(O24)-1,FALSE)</f>
        <v>0.48</v>
      </c>
      <c r="P25">
        <f>VLOOKUP($A25,'countries-of-the-world'!$A$2:$U$226,COLUMN(P24)-1,FALSE)</f>
        <v>87.21</v>
      </c>
      <c r="Q25">
        <f>VLOOKUP($A25,'countries-of-the-world'!$A$2:$U$226,COLUMN(Q24)-1,FALSE)</f>
        <v>3</v>
      </c>
      <c r="R25">
        <f>VLOOKUP($A25,'countries-of-the-world'!$A$2:$U$226,COLUMN(R24)-1,FALSE)</f>
        <v>16.73</v>
      </c>
      <c r="S25">
        <f>VLOOKUP($A25,'countries-of-the-world'!$A$2:$U$226,COLUMN(S24)-1,FALSE)</f>
        <v>7.55</v>
      </c>
      <c r="T25">
        <f>VLOOKUP($A25,'countries-of-the-world'!$A$2:$U$226,COLUMN(T24)-1,FALSE)</f>
        <v>9.5000000000000001E-2</v>
      </c>
      <c r="U25">
        <f>VLOOKUP($A25,'countries-of-the-world'!$A$2:$U$226,COLUMN(U24)-1,FALSE)</f>
        <v>0.35799999999999998</v>
      </c>
      <c r="V25">
        <f>VLOOKUP($A25,'countries-of-the-world'!$A$2:$U$226,COLUMN(V24)-1,FALSE)</f>
        <v>0.54700000000000004</v>
      </c>
    </row>
    <row r="26" spans="1:22" x14ac:dyDescent="0.35">
      <c r="A26" t="str">
        <f>happiness!A26</f>
        <v>MX</v>
      </c>
      <c r="B26" t="str">
        <f>happiness!B26</f>
        <v>Mexico</v>
      </c>
      <c r="C26">
        <f>happiness!C26</f>
        <v>25</v>
      </c>
      <c r="D26">
        <f>happiness!D26</f>
        <v>6.5780000686645499</v>
      </c>
      <c r="E26">
        <f>VLOOKUP($A26,'countries-of-the-world'!$A$2:$U$226,COLUMN(E25)-1,FALSE)</f>
        <v>107449525</v>
      </c>
      <c r="F26">
        <f>VLOOKUP($A26,'countries-of-the-world'!$A$2:$U$226,COLUMN(F25)-1,FALSE)</f>
        <v>1972550</v>
      </c>
      <c r="G26">
        <f>VLOOKUP($A26,'countries-of-the-world'!$A$2:$U$226,COLUMN(G25)-1,FALSE)</f>
        <v>54.5</v>
      </c>
      <c r="H26">
        <f>VLOOKUP($A26,'countries-of-the-world'!$A$2:$U$226,COLUMN(H25)-1,FALSE)</f>
        <v>0.47</v>
      </c>
      <c r="I26">
        <f>VLOOKUP($A26,'countries-of-the-world'!$A$2:$U$226,COLUMN(I25)-1,FALSE)</f>
        <v>-4.87</v>
      </c>
      <c r="J26">
        <f>VLOOKUP($A26,'countries-of-the-world'!$A$2:$U$226,COLUMN(J25)-1,FALSE)</f>
        <v>20.91</v>
      </c>
      <c r="K26">
        <f>VLOOKUP($A26,'countries-of-the-world'!$A$2:$U$226,COLUMN(K25)-1,FALSE)</f>
        <v>9000</v>
      </c>
      <c r="L26">
        <f>VLOOKUP($A26,'countries-of-the-world'!$A$2:$U$226,COLUMN(L25)-1,FALSE)</f>
        <v>92.2</v>
      </c>
      <c r="M26">
        <f>VLOOKUP($A26,'countries-of-the-world'!$A$2:$U$226,COLUMN(M25)-1,FALSE)</f>
        <v>181.6</v>
      </c>
      <c r="N26">
        <f>VLOOKUP($A26,'countries-of-the-world'!$A$2:$U$226,COLUMN(N25)-1,FALSE)</f>
        <v>12.99</v>
      </c>
      <c r="O26">
        <f>VLOOKUP($A26,'countries-of-the-world'!$A$2:$U$226,COLUMN(O25)-1,FALSE)</f>
        <v>1.31</v>
      </c>
      <c r="P26">
        <f>VLOOKUP($A26,'countries-of-the-world'!$A$2:$U$226,COLUMN(P25)-1,FALSE)</f>
        <v>85.7</v>
      </c>
      <c r="Q26">
        <f>VLOOKUP($A26,'countries-of-the-world'!$A$2:$U$226,COLUMN(Q25)-1,FALSE)</f>
        <v>1.5</v>
      </c>
      <c r="R26">
        <f>VLOOKUP($A26,'countries-of-the-world'!$A$2:$U$226,COLUMN(R25)-1,FALSE)</f>
        <v>20.69</v>
      </c>
      <c r="S26">
        <f>VLOOKUP($A26,'countries-of-the-world'!$A$2:$U$226,COLUMN(S25)-1,FALSE)</f>
        <v>4.74</v>
      </c>
      <c r="T26">
        <f>VLOOKUP($A26,'countries-of-the-world'!$A$2:$U$226,COLUMN(T25)-1,FALSE)</f>
        <v>3.7999999999999999E-2</v>
      </c>
      <c r="U26">
        <f>VLOOKUP($A26,'countries-of-the-world'!$A$2:$U$226,COLUMN(U25)-1,FALSE)</f>
        <v>0.25900000000000001</v>
      </c>
      <c r="V26">
        <f>VLOOKUP($A26,'countries-of-the-world'!$A$2:$U$226,COLUMN(V25)-1,FALSE)</f>
        <v>0.70199999999999996</v>
      </c>
    </row>
    <row r="27" spans="1:22" x14ac:dyDescent="0.35">
      <c r="A27" t="str">
        <f>happiness!A27</f>
        <v>SG</v>
      </c>
      <c r="B27" t="str">
        <f>happiness!B27</f>
        <v>Singapore</v>
      </c>
      <c r="C27">
        <f>happiness!C27</f>
        <v>26</v>
      </c>
      <c r="D27">
        <f>happiness!D27</f>
        <v>6.57200002670288</v>
      </c>
      <c r="E27">
        <f>VLOOKUP($A27,'countries-of-the-world'!$A$2:$U$226,COLUMN(E26)-1,FALSE)</f>
        <v>4492150</v>
      </c>
      <c r="F27">
        <f>VLOOKUP($A27,'countries-of-the-world'!$A$2:$U$226,COLUMN(F26)-1,FALSE)</f>
        <v>693</v>
      </c>
      <c r="G27">
        <f>VLOOKUP($A27,'countries-of-the-world'!$A$2:$U$226,COLUMN(G26)-1,FALSE)</f>
        <v>6482.2</v>
      </c>
      <c r="H27">
        <f>VLOOKUP($A27,'countries-of-the-world'!$A$2:$U$226,COLUMN(H26)-1,FALSE)</f>
        <v>27.85</v>
      </c>
      <c r="I27">
        <f>VLOOKUP($A27,'countries-of-the-world'!$A$2:$U$226,COLUMN(I26)-1,FALSE)</f>
        <v>11.53</v>
      </c>
      <c r="J27">
        <f>VLOOKUP($A27,'countries-of-the-world'!$A$2:$U$226,COLUMN(J26)-1,FALSE)</f>
        <v>2.29</v>
      </c>
      <c r="K27">
        <f>VLOOKUP($A27,'countries-of-the-world'!$A$2:$U$226,COLUMN(K26)-1,FALSE)</f>
        <v>23700</v>
      </c>
      <c r="L27">
        <f>VLOOKUP($A27,'countries-of-the-world'!$A$2:$U$226,COLUMN(L26)-1,FALSE)</f>
        <v>92.5</v>
      </c>
      <c r="M27">
        <f>VLOOKUP($A27,'countries-of-the-world'!$A$2:$U$226,COLUMN(M26)-1,FALSE)</f>
        <v>411.4</v>
      </c>
      <c r="N27">
        <f>VLOOKUP($A27,'countries-of-the-world'!$A$2:$U$226,COLUMN(N26)-1,FALSE)</f>
        <v>1.64</v>
      </c>
      <c r="O27">
        <f>VLOOKUP($A27,'countries-of-the-world'!$A$2:$U$226,COLUMN(O26)-1,FALSE)</f>
        <v>0</v>
      </c>
      <c r="P27">
        <f>VLOOKUP($A27,'countries-of-the-world'!$A$2:$U$226,COLUMN(P26)-1,FALSE)</f>
        <v>98.36</v>
      </c>
      <c r="Q27">
        <f>VLOOKUP($A27,'countries-of-the-world'!$A$2:$U$226,COLUMN(Q26)-1,FALSE)</f>
        <v>2</v>
      </c>
      <c r="R27">
        <f>VLOOKUP($A27,'countries-of-the-world'!$A$2:$U$226,COLUMN(R26)-1,FALSE)</f>
        <v>9.34</v>
      </c>
      <c r="S27">
        <f>VLOOKUP($A27,'countries-of-the-world'!$A$2:$U$226,COLUMN(S26)-1,FALSE)</f>
        <v>4.28</v>
      </c>
      <c r="T27">
        <f>VLOOKUP($A27,'countries-of-the-world'!$A$2:$U$226,COLUMN(T26)-1,FALSE)</f>
        <v>0</v>
      </c>
      <c r="U27">
        <f>VLOOKUP($A27,'countries-of-the-world'!$A$2:$U$226,COLUMN(U26)-1,FALSE)</f>
        <v>0.33900000000000002</v>
      </c>
      <c r="V27">
        <f>VLOOKUP($A27,'countries-of-the-world'!$A$2:$U$226,COLUMN(V26)-1,FALSE)</f>
        <v>0.66100000000000003</v>
      </c>
    </row>
    <row r="28" spans="1:22" x14ac:dyDescent="0.35">
      <c r="A28" t="str">
        <f>happiness!A28</f>
        <v>MT</v>
      </c>
      <c r="B28" t="str">
        <f>happiness!B28</f>
        <v>Malta</v>
      </c>
      <c r="C28">
        <f>happiness!C28</f>
        <v>27</v>
      </c>
      <c r="D28">
        <f>happiness!D28</f>
        <v>6.52699995040894</v>
      </c>
      <c r="E28">
        <f>VLOOKUP($A28,'countries-of-the-world'!$A$2:$U$226,COLUMN(E27)-1,FALSE)</f>
        <v>400214</v>
      </c>
      <c r="F28">
        <f>VLOOKUP($A28,'countries-of-the-world'!$A$2:$U$226,COLUMN(F27)-1,FALSE)</f>
        <v>316</v>
      </c>
      <c r="G28">
        <f>VLOOKUP($A28,'countries-of-the-world'!$A$2:$U$226,COLUMN(G27)-1,FALSE)</f>
        <v>1266.5</v>
      </c>
      <c r="H28">
        <f>VLOOKUP($A28,'countries-of-the-world'!$A$2:$U$226,COLUMN(H27)-1,FALSE)</f>
        <v>62.28</v>
      </c>
      <c r="I28">
        <f>VLOOKUP($A28,'countries-of-the-world'!$A$2:$U$226,COLUMN(I27)-1,FALSE)</f>
        <v>2.0699999999999998</v>
      </c>
      <c r="J28">
        <f>VLOOKUP($A28,'countries-of-the-world'!$A$2:$U$226,COLUMN(J27)-1,FALSE)</f>
        <v>3.89</v>
      </c>
      <c r="K28">
        <f>VLOOKUP($A28,'countries-of-the-world'!$A$2:$U$226,COLUMN(K27)-1,FALSE)</f>
        <v>17700</v>
      </c>
      <c r="L28">
        <f>VLOOKUP($A28,'countries-of-the-world'!$A$2:$U$226,COLUMN(L27)-1,FALSE)</f>
        <v>92.8</v>
      </c>
      <c r="M28">
        <f>VLOOKUP($A28,'countries-of-the-world'!$A$2:$U$226,COLUMN(M27)-1,FALSE)</f>
        <v>505</v>
      </c>
      <c r="N28">
        <f>VLOOKUP($A28,'countries-of-the-world'!$A$2:$U$226,COLUMN(N27)-1,FALSE)</f>
        <v>28.13</v>
      </c>
      <c r="O28">
        <f>VLOOKUP($A28,'countries-of-the-world'!$A$2:$U$226,COLUMN(O27)-1,FALSE)</f>
        <v>3.13</v>
      </c>
      <c r="P28">
        <f>VLOOKUP($A28,'countries-of-the-world'!$A$2:$U$226,COLUMN(P27)-1,FALSE)</f>
        <v>68.739999999999995</v>
      </c>
      <c r="Q28">
        <f>VLOOKUP($A28,'countries-of-the-world'!$A$2:$U$226,COLUMN(Q27)-1,FALSE)</f>
        <v>0</v>
      </c>
      <c r="R28">
        <f>VLOOKUP($A28,'countries-of-the-world'!$A$2:$U$226,COLUMN(R27)-1,FALSE)</f>
        <v>10.220000000000001</v>
      </c>
      <c r="S28">
        <f>VLOOKUP($A28,'countries-of-the-world'!$A$2:$U$226,COLUMN(S27)-1,FALSE)</f>
        <v>8.1</v>
      </c>
      <c r="T28">
        <f>VLOOKUP($A28,'countries-of-the-world'!$A$2:$U$226,COLUMN(T27)-1,FALSE)</f>
        <v>0.03</v>
      </c>
      <c r="U28">
        <f>VLOOKUP($A28,'countries-of-the-world'!$A$2:$U$226,COLUMN(U27)-1,FALSE)</f>
        <v>0.23</v>
      </c>
      <c r="V28">
        <f>VLOOKUP($A28,'countries-of-the-world'!$A$2:$U$226,COLUMN(V27)-1,FALSE)</f>
        <v>0.74</v>
      </c>
    </row>
    <row r="29" spans="1:22" x14ac:dyDescent="0.35">
      <c r="A29" t="str">
        <f>happiness!A29</f>
        <v>UY</v>
      </c>
      <c r="B29" t="str">
        <f>happiness!B29</f>
        <v>Uruguay</v>
      </c>
      <c r="C29">
        <f>happiness!C29</f>
        <v>28</v>
      </c>
      <c r="D29">
        <f>happiness!D29</f>
        <v>6.4539999961853001</v>
      </c>
      <c r="E29">
        <f>VLOOKUP($A29,'countries-of-the-world'!$A$2:$U$226,COLUMN(E28)-1,FALSE)</f>
        <v>3431932</v>
      </c>
      <c r="F29">
        <f>VLOOKUP($A29,'countries-of-the-world'!$A$2:$U$226,COLUMN(F28)-1,FALSE)</f>
        <v>176220</v>
      </c>
      <c r="G29">
        <f>VLOOKUP($A29,'countries-of-the-world'!$A$2:$U$226,COLUMN(G28)-1,FALSE)</f>
        <v>19.5</v>
      </c>
      <c r="H29">
        <f>VLOOKUP($A29,'countries-of-the-world'!$A$2:$U$226,COLUMN(H28)-1,FALSE)</f>
        <v>0.37</v>
      </c>
      <c r="I29">
        <f>VLOOKUP($A29,'countries-of-the-world'!$A$2:$U$226,COLUMN(I28)-1,FALSE)</f>
        <v>-0.32</v>
      </c>
      <c r="J29">
        <f>VLOOKUP($A29,'countries-of-the-world'!$A$2:$U$226,COLUMN(J28)-1,FALSE)</f>
        <v>11.95</v>
      </c>
      <c r="K29">
        <f>VLOOKUP($A29,'countries-of-the-world'!$A$2:$U$226,COLUMN(K28)-1,FALSE)</f>
        <v>12800</v>
      </c>
      <c r="L29">
        <f>VLOOKUP($A29,'countries-of-the-world'!$A$2:$U$226,COLUMN(L28)-1,FALSE)</f>
        <v>98</v>
      </c>
      <c r="M29">
        <f>VLOOKUP($A29,'countries-of-the-world'!$A$2:$U$226,COLUMN(M28)-1,FALSE)</f>
        <v>291.39999999999998</v>
      </c>
      <c r="N29">
        <f>VLOOKUP($A29,'countries-of-the-world'!$A$2:$U$226,COLUMN(N28)-1,FALSE)</f>
        <v>7.43</v>
      </c>
      <c r="O29">
        <f>VLOOKUP($A29,'countries-of-the-world'!$A$2:$U$226,COLUMN(O28)-1,FALSE)</f>
        <v>0.23</v>
      </c>
      <c r="P29">
        <f>VLOOKUP($A29,'countries-of-the-world'!$A$2:$U$226,COLUMN(P28)-1,FALSE)</f>
        <v>92.34</v>
      </c>
      <c r="Q29">
        <f>VLOOKUP($A29,'countries-of-the-world'!$A$2:$U$226,COLUMN(Q28)-1,FALSE)</f>
        <v>3</v>
      </c>
      <c r="R29">
        <f>VLOOKUP($A29,'countries-of-the-world'!$A$2:$U$226,COLUMN(R28)-1,FALSE)</f>
        <v>13.91</v>
      </c>
      <c r="S29">
        <f>VLOOKUP($A29,'countries-of-the-world'!$A$2:$U$226,COLUMN(S28)-1,FALSE)</f>
        <v>9.0500000000000007</v>
      </c>
      <c r="T29">
        <f>VLOOKUP($A29,'countries-of-the-world'!$A$2:$U$226,COLUMN(T28)-1,FALSE)</f>
        <v>9.2999999999999999E-2</v>
      </c>
      <c r="U29">
        <f>VLOOKUP($A29,'countries-of-the-world'!$A$2:$U$226,COLUMN(U28)-1,FALSE)</f>
        <v>0.311</v>
      </c>
      <c r="V29">
        <f>VLOOKUP($A29,'countries-of-the-world'!$A$2:$U$226,COLUMN(V28)-1,FALSE)</f>
        <v>0.59599999999999997</v>
      </c>
    </row>
    <row r="30" spans="1:22" x14ac:dyDescent="0.35">
      <c r="A30" t="str">
        <f>happiness!A30</f>
        <v>GT</v>
      </c>
      <c r="B30" t="str">
        <f>happiness!B30</f>
        <v>Guatemala</v>
      </c>
      <c r="C30">
        <f>happiness!C30</f>
        <v>29</v>
      </c>
      <c r="D30">
        <f>happiness!D30</f>
        <v>6.4539999961853001</v>
      </c>
      <c r="E30">
        <f>VLOOKUP($A30,'countries-of-the-world'!$A$2:$U$226,COLUMN(E29)-1,FALSE)</f>
        <v>12293545</v>
      </c>
      <c r="F30">
        <f>VLOOKUP($A30,'countries-of-the-world'!$A$2:$U$226,COLUMN(F29)-1,FALSE)</f>
        <v>108890</v>
      </c>
      <c r="G30">
        <f>VLOOKUP($A30,'countries-of-the-world'!$A$2:$U$226,COLUMN(G29)-1,FALSE)</f>
        <v>112.9</v>
      </c>
      <c r="H30">
        <f>VLOOKUP($A30,'countries-of-the-world'!$A$2:$U$226,COLUMN(H29)-1,FALSE)</f>
        <v>0.37</v>
      </c>
      <c r="I30">
        <f>VLOOKUP($A30,'countries-of-the-world'!$A$2:$U$226,COLUMN(I29)-1,FALSE)</f>
        <v>-1.67</v>
      </c>
      <c r="J30">
        <f>VLOOKUP($A30,'countries-of-the-world'!$A$2:$U$226,COLUMN(J29)-1,FALSE)</f>
        <v>35.93</v>
      </c>
      <c r="K30">
        <f>VLOOKUP($A30,'countries-of-the-world'!$A$2:$U$226,COLUMN(K29)-1,FALSE)</f>
        <v>4100</v>
      </c>
      <c r="L30">
        <f>VLOOKUP($A30,'countries-of-the-world'!$A$2:$U$226,COLUMN(L29)-1,FALSE)</f>
        <v>70.599999999999994</v>
      </c>
      <c r="M30">
        <f>VLOOKUP($A30,'countries-of-the-world'!$A$2:$U$226,COLUMN(M29)-1,FALSE)</f>
        <v>92.1</v>
      </c>
      <c r="N30">
        <f>VLOOKUP($A30,'countries-of-the-world'!$A$2:$U$226,COLUMN(N29)-1,FALSE)</f>
        <v>12.54</v>
      </c>
      <c r="O30">
        <f>VLOOKUP($A30,'countries-of-the-world'!$A$2:$U$226,COLUMN(O29)-1,FALSE)</f>
        <v>5.03</v>
      </c>
      <c r="P30">
        <f>VLOOKUP($A30,'countries-of-the-world'!$A$2:$U$226,COLUMN(P29)-1,FALSE)</f>
        <v>82.43</v>
      </c>
      <c r="Q30">
        <f>VLOOKUP($A30,'countries-of-the-world'!$A$2:$U$226,COLUMN(Q29)-1,FALSE)</f>
        <v>2</v>
      </c>
      <c r="R30">
        <f>VLOOKUP($A30,'countries-of-the-world'!$A$2:$U$226,COLUMN(R29)-1,FALSE)</f>
        <v>29.88</v>
      </c>
      <c r="S30">
        <f>VLOOKUP($A30,'countries-of-the-world'!$A$2:$U$226,COLUMN(S29)-1,FALSE)</f>
        <v>5.2</v>
      </c>
      <c r="T30">
        <f>VLOOKUP($A30,'countries-of-the-world'!$A$2:$U$226,COLUMN(T29)-1,FALSE)</f>
        <v>0.22700000000000001</v>
      </c>
      <c r="U30">
        <f>VLOOKUP($A30,'countries-of-the-world'!$A$2:$U$226,COLUMN(U29)-1,FALSE)</f>
        <v>0.188</v>
      </c>
      <c r="V30">
        <f>VLOOKUP($A30,'countries-of-the-world'!$A$2:$U$226,COLUMN(V29)-1,FALSE)</f>
        <v>0.58499999999999996</v>
      </c>
    </row>
    <row r="31" spans="1:22" x14ac:dyDescent="0.35">
      <c r="A31" t="str">
        <f>happiness!A31</f>
        <v>PA</v>
      </c>
      <c r="B31" t="str">
        <f>happiness!B31</f>
        <v>Panama</v>
      </c>
      <c r="C31">
        <f>happiness!C31</f>
        <v>30</v>
      </c>
      <c r="D31">
        <f>happiness!D31</f>
        <v>6.4520001411437997</v>
      </c>
      <c r="E31">
        <f>VLOOKUP($A31,'countries-of-the-world'!$A$2:$U$226,COLUMN(E30)-1,FALSE)</f>
        <v>3191319</v>
      </c>
      <c r="F31">
        <f>VLOOKUP($A31,'countries-of-the-world'!$A$2:$U$226,COLUMN(F30)-1,FALSE)</f>
        <v>78200</v>
      </c>
      <c r="G31">
        <f>VLOOKUP($A31,'countries-of-the-world'!$A$2:$U$226,COLUMN(G30)-1,FALSE)</f>
        <v>40.799999999999997</v>
      </c>
      <c r="H31">
        <f>VLOOKUP($A31,'countries-of-the-world'!$A$2:$U$226,COLUMN(H30)-1,FALSE)</f>
        <v>3.18</v>
      </c>
      <c r="I31">
        <f>VLOOKUP($A31,'countries-of-the-world'!$A$2:$U$226,COLUMN(I30)-1,FALSE)</f>
        <v>-0.91</v>
      </c>
      <c r="J31">
        <f>VLOOKUP($A31,'countries-of-the-world'!$A$2:$U$226,COLUMN(J30)-1,FALSE)</f>
        <v>20.47</v>
      </c>
      <c r="K31">
        <f>VLOOKUP($A31,'countries-of-the-world'!$A$2:$U$226,COLUMN(K30)-1,FALSE)</f>
        <v>6300</v>
      </c>
      <c r="L31">
        <f>VLOOKUP($A31,'countries-of-the-world'!$A$2:$U$226,COLUMN(L30)-1,FALSE)</f>
        <v>92.6</v>
      </c>
      <c r="M31">
        <f>VLOOKUP($A31,'countries-of-the-world'!$A$2:$U$226,COLUMN(M30)-1,FALSE)</f>
        <v>137.9</v>
      </c>
      <c r="N31">
        <f>VLOOKUP($A31,'countries-of-the-world'!$A$2:$U$226,COLUMN(N30)-1,FALSE)</f>
        <v>7.36</v>
      </c>
      <c r="O31">
        <f>VLOOKUP($A31,'countries-of-the-world'!$A$2:$U$226,COLUMN(O30)-1,FALSE)</f>
        <v>1.98</v>
      </c>
      <c r="P31">
        <f>VLOOKUP($A31,'countries-of-the-world'!$A$2:$U$226,COLUMN(P30)-1,FALSE)</f>
        <v>90.66</v>
      </c>
      <c r="Q31">
        <f>VLOOKUP($A31,'countries-of-the-world'!$A$2:$U$226,COLUMN(Q30)-1,FALSE)</f>
        <v>2</v>
      </c>
      <c r="R31">
        <f>VLOOKUP($A31,'countries-of-the-world'!$A$2:$U$226,COLUMN(R30)-1,FALSE)</f>
        <v>21.74</v>
      </c>
      <c r="S31">
        <f>VLOOKUP($A31,'countries-of-the-world'!$A$2:$U$226,COLUMN(S30)-1,FALSE)</f>
        <v>5.36</v>
      </c>
      <c r="T31">
        <f>VLOOKUP($A31,'countries-of-the-world'!$A$2:$U$226,COLUMN(T30)-1,FALSE)</f>
        <v>6.8000000000000005E-2</v>
      </c>
      <c r="U31">
        <f>VLOOKUP($A31,'countries-of-the-world'!$A$2:$U$226,COLUMN(U30)-1,FALSE)</f>
        <v>0.156</v>
      </c>
      <c r="V31">
        <f>VLOOKUP($A31,'countries-of-the-world'!$A$2:$U$226,COLUMN(V30)-1,FALSE)</f>
        <v>0.77600000000000002</v>
      </c>
    </row>
    <row r="32" spans="1:22" x14ac:dyDescent="0.35">
      <c r="A32" t="str">
        <f>happiness!A32</f>
        <v>FR</v>
      </c>
      <c r="B32" t="str">
        <f>happiness!B32</f>
        <v>France</v>
      </c>
      <c r="C32">
        <f>happiness!C32</f>
        <v>31</v>
      </c>
      <c r="D32">
        <f>happiness!D32</f>
        <v>6.4419999122619602</v>
      </c>
      <c r="E32">
        <f>VLOOKUP($A32,'countries-of-the-world'!$A$2:$U$226,COLUMN(E31)-1,FALSE)</f>
        <v>60876136</v>
      </c>
      <c r="F32">
        <f>VLOOKUP($A32,'countries-of-the-world'!$A$2:$U$226,COLUMN(F31)-1,FALSE)</f>
        <v>547030</v>
      </c>
      <c r="G32">
        <f>VLOOKUP($A32,'countries-of-the-world'!$A$2:$U$226,COLUMN(G31)-1,FALSE)</f>
        <v>111.3</v>
      </c>
      <c r="H32">
        <f>VLOOKUP($A32,'countries-of-the-world'!$A$2:$U$226,COLUMN(H31)-1,FALSE)</f>
        <v>0.63</v>
      </c>
      <c r="I32">
        <f>VLOOKUP($A32,'countries-of-the-world'!$A$2:$U$226,COLUMN(I31)-1,FALSE)</f>
        <v>0.66</v>
      </c>
      <c r="J32">
        <f>VLOOKUP($A32,'countries-of-the-world'!$A$2:$U$226,COLUMN(J31)-1,FALSE)</f>
        <v>4.26</v>
      </c>
      <c r="K32">
        <f>VLOOKUP($A32,'countries-of-the-world'!$A$2:$U$226,COLUMN(K31)-1,FALSE)</f>
        <v>27600</v>
      </c>
      <c r="L32">
        <f>VLOOKUP($A32,'countries-of-the-world'!$A$2:$U$226,COLUMN(L31)-1,FALSE)</f>
        <v>99</v>
      </c>
      <c r="M32">
        <f>VLOOKUP($A32,'countries-of-the-world'!$A$2:$U$226,COLUMN(M31)-1,FALSE)</f>
        <v>586.4</v>
      </c>
      <c r="N32">
        <f>VLOOKUP($A32,'countries-of-the-world'!$A$2:$U$226,COLUMN(N31)-1,FALSE)</f>
        <v>33.53</v>
      </c>
      <c r="O32">
        <f>VLOOKUP($A32,'countries-of-the-world'!$A$2:$U$226,COLUMN(O31)-1,FALSE)</f>
        <v>2.0699999999999998</v>
      </c>
      <c r="P32">
        <f>VLOOKUP($A32,'countries-of-the-world'!$A$2:$U$226,COLUMN(P31)-1,FALSE)</f>
        <v>64.400000000000006</v>
      </c>
      <c r="Q32">
        <f>VLOOKUP($A32,'countries-of-the-world'!$A$2:$U$226,COLUMN(Q31)-1,FALSE)</f>
        <v>4</v>
      </c>
      <c r="R32">
        <f>VLOOKUP($A32,'countries-of-the-world'!$A$2:$U$226,COLUMN(R31)-1,FALSE)</f>
        <v>11.99</v>
      </c>
      <c r="S32">
        <f>VLOOKUP($A32,'countries-of-the-world'!$A$2:$U$226,COLUMN(S31)-1,FALSE)</f>
        <v>9.14</v>
      </c>
      <c r="T32">
        <f>VLOOKUP($A32,'countries-of-the-world'!$A$2:$U$226,COLUMN(T31)-1,FALSE)</f>
        <v>2.1999999999999999E-2</v>
      </c>
      <c r="U32">
        <f>VLOOKUP($A32,'countries-of-the-world'!$A$2:$U$226,COLUMN(U31)-1,FALSE)</f>
        <v>0.214</v>
      </c>
      <c r="V32">
        <f>VLOOKUP($A32,'countries-of-the-world'!$A$2:$U$226,COLUMN(V31)-1,FALSE)</f>
        <v>0.76400000000000001</v>
      </c>
    </row>
    <row r="33" spans="1:22" x14ac:dyDescent="0.35">
      <c r="A33" t="str">
        <f>happiness!A33</f>
        <v>TH</v>
      </c>
      <c r="B33" t="str">
        <f>happiness!B33</f>
        <v>Thailand</v>
      </c>
      <c r="C33">
        <f>happiness!C33</f>
        <v>32</v>
      </c>
      <c r="D33">
        <f>happiness!D33</f>
        <v>6.4239997863769496</v>
      </c>
      <c r="E33">
        <f>VLOOKUP($A33,'countries-of-the-world'!$A$2:$U$226,COLUMN(E32)-1,FALSE)</f>
        <v>64631595</v>
      </c>
      <c r="F33">
        <f>VLOOKUP($A33,'countries-of-the-world'!$A$2:$U$226,COLUMN(F32)-1,FALSE)</f>
        <v>514000</v>
      </c>
      <c r="G33">
        <f>VLOOKUP($A33,'countries-of-the-world'!$A$2:$U$226,COLUMN(G32)-1,FALSE)</f>
        <v>125.7</v>
      </c>
      <c r="H33">
        <f>VLOOKUP($A33,'countries-of-the-world'!$A$2:$U$226,COLUMN(H32)-1,FALSE)</f>
        <v>0.63</v>
      </c>
      <c r="I33">
        <f>VLOOKUP($A33,'countries-of-the-world'!$A$2:$U$226,COLUMN(I32)-1,FALSE)</f>
        <v>0</v>
      </c>
      <c r="J33">
        <f>VLOOKUP($A33,'countries-of-the-world'!$A$2:$U$226,COLUMN(J32)-1,FALSE)</f>
        <v>20.48</v>
      </c>
      <c r="K33">
        <f>VLOOKUP($A33,'countries-of-the-world'!$A$2:$U$226,COLUMN(K32)-1,FALSE)</f>
        <v>7400</v>
      </c>
      <c r="L33">
        <f>VLOOKUP($A33,'countries-of-the-world'!$A$2:$U$226,COLUMN(L32)-1,FALSE)</f>
        <v>92.6</v>
      </c>
      <c r="M33">
        <f>VLOOKUP($A33,'countries-of-the-world'!$A$2:$U$226,COLUMN(M32)-1,FALSE)</f>
        <v>108.9</v>
      </c>
      <c r="N33">
        <f>VLOOKUP($A33,'countries-of-the-world'!$A$2:$U$226,COLUMN(N32)-1,FALSE)</f>
        <v>29.36</v>
      </c>
      <c r="O33">
        <f>VLOOKUP($A33,'countries-of-the-world'!$A$2:$U$226,COLUMN(O32)-1,FALSE)</f>
        <v>6.46</v>
      </c>
      <c r="P33">
        <f>VLOOKUP($A33,'countries-of-the-world'!$A$2:$U$226,COLUMN(P32)-1,FALSE)</f>
        <v>64.180000000000007</v>
      </c>
      <c r="Q33">
        <f>VLOOKUP($A33,'countries-of-the-world'!$A$2:$U$226,COLUMN(Q32)-1,FALSE)</f>
        <v>2</v>
      </c>
      <c r="R33">
        <f>VLOOKUP($A33,'countries-of-the-world'!$A$2:$U$226,COLUMN(R32)-1,FALSE)</f>
        <v>13.87</v>
      </c>
      <c r="S33">
        <f>VLOOKUP($A33,'countries-of-the-world'!$A$2:$U$226,COLUMN(S32)-1,FALSE)</f>
        <v>7.04</v>
      </c>
      <c r="T33">
        <f>VLOOKUP($A33,'countries-of-the-world'!$A$2:$U$226,COLUMN(T32)-1,FALSE)</f>
        <v>9.9000000000000005E-2</v>
      </c>
      <c r="U33">
        <f>VLOOKUP($A33,'countries-of-the-world'!$A$2:$U$226,COLUMN(U32)-1,FALSE)</f>
        <v>0.441</v>
      </c>
      <c r="V33">
        <f>VLOOKUP($A33,'countries-of-the-world'!$A$2:$U$226,COLUMN(V32)-1,FALSE)</f>
        <v>0.46</v>
      </c>
    </row>
    <row r="34" spans="1:22" x14ac:dyDescent="0.35">
      <c r="A34" t="str">
        <f>happiness!A34</f>
        <v>TW</v>
      </c>
      <c r="B34" t="str">
        <f>happiness!B34</f>
        <v>Taiwan</v>
      </c>
      <c r="C34">
        <f>happiness!C34</f>
        <v>33</v>
      </c>
      <c r="D34">
        <f>happiness!D34</f>
        <v>6.4219999313354501</v>
      </c>
      <c r="E34">
        <f>VLOOKUP($A34,'countries-of-the-world'!$A$2:$U$226,COLUMN(E33)-1,FALSE)</f>
        <v>23036087</v>
      </c>
      <c r="F34">
        <f>VLOOKUP($A34,'countries-of-the-world'!$A$2:$U$226,COLUMN(F33)-1,FALSE)</f>
        <v>35980</v>
      </c>
      <c r="G34">
        <f>VLOOKUP($A34,'countries-of-the-world'!$A$2:$U$226,COLUMN(G33)-1,FALSE)</f>
        <v>640.29999999999995</v>
      </c>
      <c r="H34">
        <f>VLOOKUP($A34,'countries-of-the-world'!$A$2:$U$226,COLUMN(H33)-1,FALSE)</f>
        <v>4.3499999999999996</v>
      </c>
      <c r="I34">
        <f>VLOOKUP($A34,'countries-of-the-world'!$A$2:$U$226,COLUMN(I33)-1,FALSE)</f>
        <v>0</v>
      </c>
      <c r="J34">
        <f>VLOOKUP($A34,'countries-of-the-world'!$A$2:$U$226,COLUMN(J33)-1,FALSE)</f>
        <v>6.4</v>
      </c>
      <c r="K34">
        <f>VLOOKUP($A34,'countries-of-the-world'!$A$2:$U$226,COLUMN(K33)-1,FALSE)</f>
        <v>23400</v>
      </c>
      <c r="L34">
        <f>VLOOKUP($A34,'countries-of-the-world'!$A$2:$U$226,COLUMN(L33)-1,FALSE)</f>
        <v>96.1</v>
      </c>
      <c r="M34">
        <f>VLOOKUP($A34,'countries-of-the-world'!$A$2:$U$226,COLUMN(M33)-1,FALSE)</f>
        <v>591</v>
      </c>
      <c r="N34">
        <f>VLOOKUP($A34,'countries-of-the-world'!$A$2:$U$226,COLUMN(N33)-1,FALSE)</f>
        <v>24</v>
      </c>
      <c r="O34">
        <f>VLOOKUP($A34,'countries-of-the-world'!$A$2:$U$226,COLUMN(O33)-1,FALSE)</f>
        <v>1</v>
      </c>
      <c r="P34">
        <f>VLOOKUP($A34,'countries-of-the-world'!$A$2:$U$226,COLUMN(P33)-1,FALSE)</f>
        <v>75</v>
      </c>
      <c r="Q34">
        <f>VLOOKUP($A34,'countries-of-the-world'!$A$2:$U$226,COLUMN(Q33)-1,FALSE)</f>
        <v>2</v>
      </c>
      <c r="R34">
        <f>VLOOKUP($A34,'countries-of-the-world'!$A$2:$U$226,COLUMN(R33)-1,FALSE)</f>
        <v>12.56</v>
      </c>
      <c r="S34">
        <f>VLOOKUP($A34,'countries-of-the-world'!$A$2:$U$226,COLUMN(S33)-1,FALSE)</f>
        <v>6.48</v>
      </c>
      <c r="T34">
        <f>VLOOKUP($A34,'countries-of-the-world'!$A$2:$U$226,COLUMN(T33)-1,FALSE)</f>
        <v>1.7999999999999999E-2</v>
      </c>
      <c r="U34">
        <f>VLOOKUP($A34,'countries-of-the-world'!$A$2:$U$226,COLUMN(U33)-1,FALSE)</f>
        <v>0.25900000000000001</v>
      </c>
      <c r="V34">
        <f>VLOOKUP($A34,'countries-of-the-world'!$A$2:$U$226,COLUMN(V33)-1,FALSE)</f>
        <v>0.72299999999999998</v>
      </c>
    </row>
    <row r="35" spans="1:22" x14ac:dyDescent="0.35">
      <c r="A35" t="str">
        <f>happiness!A35</f>
        <v>ES</v>
      </c>
      <c r="B35" t="str">
        <f>happiness!B35</f>
        <v>Spain</v>
      </c>
      <c r="C35">
        <f>happiness!C35</f>
        <v>34</v>
      </c>
      <c r="D35">
        <f>happiness!D35</f>
        <v>6.4029998779296902</v>
      </c>
      <c r="E35">
        <f>VLOOKUP($A35,'countries-of-the-world'!$A$2:$U$226,COLUMN(E34)-1,FALSE)</f>
        <v>40397842</v>
      </c>
      <c r="F35">
        <f>VLOOKUP($A35,'countries-of-the-world'!$A$2:$U$226,COLUMN(F34)-1,FALSE)</f>
        <v>504782</v>
      </c>
      <c r="G35">
        <f>VLOOKUP($A35,'countries-of-the-world'!$A$2:$U$226,COLUMN(G34)-1,FALSE)</f>
        <v>80</v>
      </c>
      <c r="H35">
        <f>VLOOKUP($A35,'countries-of-the-world'!$A$2:$U$226,COLUMN(H34)-1,FALSE)</f>
        <v>0.98</v>
      </c>
      <c r="I35">
        <f>VLOOKUP($A35,'countries-of-the-world'!$A$2:$U$226,COLUMN(I34)-1,FALSE)</f>
        <v>0.99</v>
      </c>
      <c r="J35">
        <f>VLOOKUP($A35,'countries-of-the-world'!$A$2:$U$226,COLUMN(J34)-1,FALSE)</f>
        <v>4.42</v>
      </c>
      <c r="K35">
        <f>VLOOKUP($A35,'countries-of-the-world'!$A$2:$U$226,COLUMN(K34)-1,FALSE)</f>
        <v>22000</v>
      </c>
      <c r="L35">
        <f>VLOOKUP($A35,'countries-of-the-world'!$A$2:$U$226,COLUMN(L34)-1,FALSE)</f>
        <v>97.9</v>
      </c>
      <c r="M35">
        <f>VLOOKUP($A35,'countries-of-the-world'!$A$2:$U$226,COLUMN(M34)-1,FALSE)</f>
        <v>453.5</v>
      </c>
      <c r="N35">
        <f>VLOOKUP($A35,'countries-of-the-world'!$A$2:$U$226,COLUMN(N34)-1,FALSE)</f>
        <v>26.07</v>
      </c>
      <c r="O35">
        <f>VLOOKUP($A35,'countries-of-the-world'!$A$2:$U$226,COLUMN(O34)-1,FALSE)</f>
        <v>9.8699999999999992</v>
      </c>
      <c r="P35">
        <f>VLOOKUP($A35,'countries-of-the-world'!$A$2:$U$226,COLUMN(P34)-1,FALSE)</f>
        <v>64.06</v>
      </c>
      <c r="Q35">
        <f>VLOOKUP($A35,'countries-of-the-world'!$A$2:$U$226,COLUMN(Q34)-1,FALSE)</f>
        <v>3</v>
      </c>
      <c r="R35">
        <f>VLOOKUP($A35,'countries-of-the-world'!$A$2:$U$226,COLUMN(R34)-1,FALSE)</f>
        <v>10.06</v>
      </c>
      <c r="S35">
        <f>VLOOKUP($A35,'countries-of-the-world'!$A$2:$U$226,COLUMN(S34)-1,FALSE)</f>
        <v>9.7200000000000006</v>
      </c>
      <c r="T35">
        <f>VLOOKUP($A35,'countries-of-the-world'!$A$2:$U$226,COLUMN(T34)-1,FALSE)</f>
        <v>0.04</v>
      </c>
      <c r="U35">
        <f>VLOOKUP($A35,'countries-of-the-world'!$A$2:$U$226,COLUMN(U34)-1,FALSE)</f>
        <v>0.29499999999999998</v>
      </c>
      <c r="V35">
        <f>VLOOKUP($A35,'countries-of-the-world'!$A$2:$U$226,COLUMN(V34)-1,FALSE)</f>
        <v>0.66500000000000004</v>
      </c>
    </row>
    <row r="36" spans="1:22" x14ac:dyDescent="0.35">
      <c r="A36" t="str">
        <f>happiness!A36</f>
        <v>QA</v>
      </c>
      <c r="B36" t="str">
        <f>happiness!B36</f>
        <v>Qatar</v>
      </c>
      <c r="C36">
        <f>happiness!C36</f>
        <v>35</v>
      </c>
      <c r="D36">
        <f>happiness!D36</f>
        <v>6.375</v>
      </c>
      <c r="E36">
        <f>VLOOKUP($A36,'countries-of-the-world'!$A$2:$U$226,COLUMN(E35)-1,FALSE)</f>
        <v>885359</v>
      </c>
      <c r="F36">
        <f>VLOOKUP($A36,'countries-of-the-world'!$A$2:$U$226,COLUMN(F35)-1,FALSE)</f>
        <v>11437</v>
      </c>
      <c r="G36">
        <f>VLOOKUP($A36,'countries-of-the-world'!$A$2:$U$226,COLUMN(G35)-1,FALSE)</f>
        <v>77.400000000000006</v>
      </c>
      <c r="H36">
        <f>VLOOKUP($A36,'countries-of-the-world'!$A$2:$U$226,COLUMN(H35)-1,FALSE)</f>
        <v>4.92</v>
      </c>
      <c r="I36">
        <f>VLOOKUP($A36,'countries-of-the-world'!$A$2:$U$226,COLUMN(I35)-1,FALSE)</f>
        <v>16.29</v>
      </c>
      <c r="J36">
        <f>VLOOKUP($A36,'countries-of-the-world'!$A$2:$U$226,COLUMN(J35)-1,FALSE)</f>
        <v>18.61</v>
      </c>
      <c r="K36">
        <f>VLOOKUP($A36,'countries-of-the-world'!$A$2:$U$226,COLUMN(K35)-1,FALSE)</f>
        <v>21500</v>
      </c>
      <c r="L36">
        <f>VLOOKUP($A36,'countries-of-the-world'!$A$2:$U$226,COLUMN(L35)-1,FALSE)</f>
        <v>82.5</v>
      </c>
      <c r="M36">
        <f>VLOOKUP($A36,'countries-of-the-world'!$A$2:$U$226,COLUMN(M35)-1,FALSE)</f>
        <v>232</v>
      </c>
      <c r="N36">
        <f>VLOOKUP($A36,'countries-of-the-world'!$A$2:$U$226,COLUMN(N35)-1,FALSE)</f>
        <v>1.64</v>
      </c>
      <c r="O36">
        <f>VLOOKUP($A36,'countries-of-the-world'!$A$2:$U$226,COLUMN(O35)-1,FALSE)</f>
        <v>0.27</v>
      </c>
      <c r="P36">
        <f>VLOOKUP($A36,'countries-of-the-world'!$A$2:$U$226,COLUMN(P35)-1,FALSE)</f>
        <v>98.09</v>
      </c>
      <c r="Q36">
        <f>VLOOKUP($A36,'countries-of-the-world'!$A$2:$U$226,COLUMN(Q35)-1,FALSE)</f>
        <v>1</v>
      </c>
      <c r="R36">
        <f>VLOOKUP($A36,'countries-of-the-world'!$A$2:$U$226,COLUMN(R35)-1,FALSE)</f>
        <v>15.56</v>
      </c>
      <c r="S36">
        <f>VLOOKUP($A36,'countries-of-the-world'!$A$2:$U$226,COLUMN(S35)-1,FALSE)</f>
        <v>4.72</v>
      </c>
      <c r="T36">
        <f>VLOOKUP($A36,'countries-of-the-world'!$A$2:$U$226,COLUMN(T35)-1,FALSE)</f>
        <v>2E-3</v>
      </c>
      <c r="U36">
        <f>VLOOKUP($A36,'countries-of-the-world'!$A$2:$U$226,COLUMN(U35)-1,FALSE)</f>
        <v>0.80100000000000005</v>
      </c>
      <c r="V36">
        <f>VLOOKUP($A36,'countries-of-the-world'!$A$2:$U$226,COLUMN(V35)-1,FALSE)</f>
        <v>0.19700000000000001</v>
      </c>
    </row>
    <row r="37" spans="1:22" x14ac:dyDescent="0.35">
      <c r="A37" t="str">
        <f>happiness!A37</f>
        <v>CO</v>
      </c>
      <c r="B37" t="str">
        <f>happiness!B37</f>
        <v>Colombia</v>
      </c>
      <c r="C37">
        <f>happiness!C37</f>
        <v>36</v>
      </c>
      <c r="D37">
        <f>happiness!D37</f>
        <v>6.3569998741149902</v>
      </c>
      <c r="E37">
        <f>VLOOKUP($A37,'countries-of-the-world'!$A$2:$U$226,COLUMN(E36)-1,FALSE)</f>
        <v>43593035</v>
      </c>
      <c r="F37">
        <f>VLOOKUP($A37,'countries-of-the-world'!$A$2:$U$226,COLUMN(F36)-1,FALSE)</f>
        <v>1138910</v>
      </c>
      <c r="G37">
        <f>VLOOKUP($A37,'countries-of-the-world'!$A$2:$U$226,COLUMN(G36)-1,FALSE)</f>
        <v>38.299999999999997</v>
      </c>
      <c r="H37">
        <f>VLOOKUP($A37,'countries-of-the-world'!$A$2:$U$226,COLUMN(H36)-1,FALSE)</f>
        <v>0.28000000000000003</v>
      </c>
      <c r="I37">
        <f>VLOOKUP($A37,'countries-of-the-world'!$A$2:$U$226,COLUMN(I36)-1,FALSE)</f>
        <v>-0.31</v>
      </c>
      <c r="J37">
        <f>VLOOKUP($A37,'countries-of-the-world'!$A$2:$U$226,COLUMN(J36)-1,FALSE)</f>
        <v>20.97</v>
      </c>
      <c r="K37">
        <f>VLOOKUP($A37,'countries-of-the-world'!$A$2:$U$226,COLUMN(K36)-1,FALSE)</f>
        <v>6300</v>
      </c>
      <c r="L37">
        <f>VLOOKUP($A37,'countries-of-the-world'!$A$2:$U$226,COLUMN(L36)-1,FALSE)</f>
        <v>92.5</v>
      </c>
      <c r="M37">
        <f>VLOOKUP($A37,'countries-of-the-world'!$A$2:$U$226,COLUMN(M36)-1,FALSE)</f>
        <v>176.2</v>
      </c>
      <c r="N37">
        <f>VLOOKUP($A37,'countries-of-the-world'!$A$2:$U$226,COLUMN(N36)-1,FALSE)</f>
        <v>2.42</v>
      </c>
      <c r="O37">
        <f>VLOOKUP($A37,'countries-of-the-world'!$A$2:$U$226,COLUMN(O36)-1,FALSE)</f>
        <v>1.67</v>
      </c>
      <c r="P37">
        <f>VLOOKUP($A37,'countries-of-the-world'!$A$2:$U$226,COLUMN(P36)-1,FALSE)</f>
        <v>95.91</v>
      </c>
      <c r="Q37">
        <f>VLOOKUP($A37,'countries-of-the-world'!$A$2:$U$226,COLUMN(Q36)-1,FALSE)</f>
        <v>2</v>
      </c>
      <c r="R37">
        <f>VLOOKUP($A37,'countries-of-the-world'!$A$2:$U$226,COLUMN(R36)-1,FALSE)</f>
        <v>20.48</v>
      </c>
      <c r="S37">
        <f>VLOOKUP($A37,'countries-of-the-world'!$A$2:$U$226,COLUMN(S36)-1,FALSE)</f>
        <v>5.58</v>
      </c>
      <c r="T37">
        <f>VLOOKUP($A37,'countries-of-the-world'!$A$2:$U$226,COLUMN(T36)-1,FALSE)</f>
        <v>0.125</v>
      </c>
      <c r="U37">
        <f>VLOOKUP($A37,'countries-of-the-world'!$A$2:$U$226,COLUMN(U36)-1,FALSE)</f>
        <v>0.34200000000000003</v>
      </c>
      <c r="V37">
        <f>VLOOKUP($A37,'countries-of-the-world'!$A$2:$U$226,COLUMN(V36)-1,FALSE)</f>
        <v>0.53300000000000003</v>
      </c>
    </row>
    <row r="38" spans="1:22" x14ac:dyDescent="0.35">
      <c r="A38" t="str">
        <f>happiness!A38</f>
        <v>SA</v>
      </c>
      <c r="B38" t="str">
        <f>happiness!B38</f>
        <v>Saudi Arabia</v>
      </c>
      <c r="C38">
        <f>happiness!C38</f>
        <v>37</v>
      </c>
      <c r="D38">
        <f>happiness!D38</f>
        <v>6.3439998626709002</v>
      </c>
      <c r="E38">
        <f>VLOOKUP($A38,'countries-of-the-world'!$A$2:$U$226,COLUMN(E37)-1,FALSE)</f>
        <v>27019731</v>
      </c>
      <c r="F38">
        <f>VLOOKUP($A38,'countries-of-the-world'!$A$2:$U$226,COLUMN(F37)-1,FALSE)</f>
        <v>1960582</v>
      </c>
      <c r="G38">
        <f>VLOOKUP($A38,'countries-of-the-world'!$A$2:$U$226,COLUMN(G37)-1,FALSE)</f>
        <v>13.8</v>
      </c>
      <c r="H38">
        <f>VLOOKUP($A38,'countries-of-the-world'!$A$2:$U$226,COLUMN(H37)-1,FALSE)</f>
        <v>0.13</v>
      </c>
      <c r="I38">
        <f>VLOOKUP($A38,'countries-of-the-world'!$A$2:$U$226,COLUMN(I37)-1,FALSE)</f>
        <v>-2.71</v>
      </c>
      <c r="J38">
        <f>VLOOKUP($A38,'countries-of-the-world'!$A$2:$U$226,COLUMN(J37)-1,FALSE)</f>
        <v>13.24</v>
      </c>
      <c r="K38">
        <f>VLOOKUP($A38,'countries-of-the-world'!$A$2:$U$226,COLUMN(K37)-1,FALSE)</f>
        <v>11800</v>
      </c>
      <c r="L38">
        <f>VLOOKUP($A38,'countries-of-the-world'!$A$2:$U$226,COLUMN(L37)-1,FALSE)</f>
        <v>78.8</v>
      </c>
      <c r="M38">
        <f>VLOOKUP($A38,'countries-of-the-world'!$A$2:$U$226,COLUMN(M37)-1,FALSE)</f>
        <v>140.6</v>
      </c>
      <c r="N38">
        <f>VLOOKUP($A38,'countries-of-the-world'!$A$2:$U$226,COLUMN(N37)-1,FALSE)</f>
        <v>1.67</v>
      </c>
      <c r="O38">
        <f>VLOOKUP($A38,'countries-of-the-world'!$A$2:$U$226,COLUMN(O37)-1,FALSE)</f>
        <v>0.09</v>
      </c>
      <c r="P38">
        <f>VLOOKUP($A38,'countries-of-the-world'!$A$2:$U$226,COLUMN(P37)-1,FALSE)</f>
        <v>98.24</v>
      </c>
      <c r="Q38">
        <f>VLOOKUP($A38,'countries-of-the-world'!$A$2:$U$226,COLUMN(Q37)-1,FALSE)</f>
        <v>1</v>
      </c>
      <c r="R38">
        <f>VLOOKUP($A38,'countries-of-the-world'!$A$2:$U$226,COLUMN(R37)-1,FALSE)</f>
        <v>29.34</v>
      </c>
      <c r="S38">
        <f>VLOOKUP($A38,'countries-of-the-world'!$A$2:$U$226,COLUMN(S37)-1,FALSE)</f>
        <v>2.58</v>
      </c>
      <c r="T38">
        <f>VLOOKUP($A38,'countries-of-the-world'!$A$2:$U$226,COLUMN(T37)-1,FALSE)</f>
        <v>3.3000000000000002E-2</v>
      </c>
      <c r="U38">
        <f>VLOOKUP($A38,'countries-of-the-world'!$A$2:$U$226,COLUMN(U37)-1,FALSE)</f>
        <v>0.61299999999999999</v>
      </c>
      <c r="V38">
        <f>VLOOKUP($A38,'countries-of-the-world'!$A$2:$U$226,COLUMN(V37)-1,FALSE)</f>
        <v>0.35399999999999998</v>
      </c>
    </row>
    <row r="39" spans="1:22" x14ac:dyDescent="0.35">
      <c r="A39" t="str">
        <f>happiness!A39</f>
        <v>TT</v>
      </c>
      <c r="B39" t="str">
        <f>happiness!B39</f>
        <v>Trinidad and Tobago</v>
      </c>
      <c r="C39">
        <f>happiness!C39</f>
        <v>38</v>
      </c>
      <c r="D39">
        <f>happiness!D39</f>
        <v>6.1680002212524396</v>
      </c>
      <c r="E39">
        <f>VLOOKUP($A39,'countries-of-the-world'!$A$2:$U$226,COLUMN(E38)-1,FALSE)</f>
        <v>1065842</v>
      </c>
      <c r="F39">
        <f>VLOOKUP($A39,'countries-of-the-world'!$A$2:$U$226,COLUMN(F38)-1,FALSE)</f>
        <v>5128</v>
      </c>
      <c r="G39">
        <f>VLOOKUP($A39,'countries-of-the-world'!$A$2:$U$226,COLUMN(G38)-1,FALSE)</f>
        <v>207.9</v>
      </c>
      <c r="H39">
        <f>VLOOKUP($A39,'countries-of-the-world'!$A$2:$U$226,COLUMN(H38)-1,FALSE)</f>
        <v>7.06</v>
      </c>
      <c r="I39">
        <f>VLOOKUP($A39,'countries-of-the-world'!$A$2:$U$226,COLUMN(I38)-1,FALSE)</f>
        <v>-10.83</v>
      </c>
      <c r="J39">
        <f>VLOOKUP($A39,'countries-of-the-world'!$A$2:$U$226,COLUMN(J38)-1,FALSE)</f>
        <v>24.31</v>
      </c>
      <c r="K39">
        <f>VLOOKUP($A39,'countries-of-the-world'!$A$2:$U$226,COLUMN(K38)-1,FALSE)</f>
        <v>9500</v>
      </c>
      <c r="L39">
        <f>VLOOKUP($A39,'countries-of-the-world'!$A$2:$U$226,COLUMN(L38)-1,FALSE)</f>
        <v>98.6</v>
      </c>
      <c r="M39">
        <f>VLOOKUP($A39,'countries-of-the-world'!$A$2:$U$226,COLUMN(M38)-1,FALSE)</f>
        <v>303.5</v>
      </c>
      <c r="N39">
        <f>VLOOKUP($A39,'countries-of-the-world'!$A$2:$U$226,COLUMN(N38)-1,FALSE)</f>
        <v>14.62</v>
      </c>
      <c r="O39">
        <f>VLOOKUP($A39,'countries-of-the-world'!$A$2:$U$226,COLUMN(O38)-1,FALSE)</f>
        <v>9.16</v>
      </c>
      <c r="P39">
        <f>VLOOKUP($A39,'countries-of-the-world'!$A$2:$U$226,COLUMN(P38)-1,FALSE)</f>
        <v>76.22</v>
      </c>
      <c r="Q39">
        <f>VLOOKUP($A39,'countries-of-the-world'!$A$2:$U$226,COLUMN(Q38)-1,FALSE)</f>
        <v>2</v>
      </c>
      <c r="R39">
        <f>VLOOKUP($A39,'countries-of-the-world'!$A$2:$U$226,COLUMN(R38)-1,FALSE)</f>
        <v>12.9</v>
      </c>
      <c r="S39">
        <f>VLOOKUP($A39,'countries-of-the-world'!$A$2:$U$226,COLUMN(S38)-1,FALSE)</f>
        <v>10.57</v>
      </c>
      <c r="T39">
        <f>VLOOKUP($A39,'countries-of-the-world'!$A$2:$U$226,COLUMN(T38)-1,FALSE)</f>
        <v>7.0000000000000001E-3</v>
      </c>
      <c r="U39">
        <f>VLOOKUP($A39,'countries-of-the-world'!$A$2:$U$226,COLUMN(U38)-1,FALSE)</f>
        <v>0.56999999999999995</v>
      </c>
      <c r="V39">
        <f>VLOOKUP($A39,'countries-of-the-world'!$A$2:$U$226,COLUMN(V38)-1,FALSE)</f>
        <v>0.42299999999999999</v>
      </c>
    </row>
    <row r="40" spans="1:22" x14ac:dyDescent="0.35">
      <c r="A40" t="str">
        <f>happiness!A40</f>
        <v>KW</v>
      </c>
      <c r="B40" t="str">
        <f>happiness!B40</f>
        <v>Kuwait</v>
      </c>
      <c r="C40">
        <f>happiness!C40</f>
        <v>39</v>
      </c>
      <c r="D40">
        <f>happiness!D40</f>
        <v>6.1050000190734899</v>
      </c>
      <c r="E40">
        <f>VLOOKUP($A40,'countries-of-the-world'!$A$2:$U$226,COLUMN(E39)-1,FALSE)</f>
        <v>2418393</v>
      </c>
      <c r="F40">
        <f>VLOOKUP($A40,'countries-of-the-world'!$A$2:$U$226,COLUMN(F39)-1,FALSE)</f>
        <v>17820</v>
      </c>
      <c r="G40">
        <f>VLOOKUP($A40,'countries-of-the-world'!$A$2:$U$226,COLUMN(G39)-1,FALSE)</f>
        <v>135.69999999999999</v>
      </c>
      <c r="H40">
        <f>VLOOKUP($A40,'countries-of-the-world'!$A$2:$U$226,COLUMN(H39)-1,FALSE)</f>
        <v>2.8</v>
      </c>
      <c r="I40">
        <f>VLOOKUP($A40,'countries-of-the-world'!$A$2:$U$226,COLUMN(I39)-1,FALSE)</f>
        <v>14.18</v>
      </c>
      <c r="J40">
        <f>VLOOKUP($A40,'countries-of-the-world'!$A$2:$U$226,COLUMN(J39)-1,FALSE)</f>
        <v>9.9499999999999993</v>
      </c>
      <c r="K40">
        <f>VLOOKUP($A40,'countries-of-the-world'!$A$2:$U$226,COLUMN(K39)-1,FALSE)</f>
        <v>19000</v>
      </c>
      <c r="L40">
        <f>VLOOKUP($A40,'countries-of-the-world'!$A$2:$U$226,COLUMN(L39)-1,FALSE)</f>
        <v>83.5</v>
      </c>
      <c r="M40">
        <f>VLOOKUP($A40,'countries-of-the-world'!$A$2:$U$226,COLUMN(M39)-1,FALSE)</f>
        <v>211</v>
      </c>
      <c r="N40">
        <f>VLOOKUP($A40,'countries-of-the-world'!$A$2:$U$226,COLUMN(N39)-1,FALSE)</f>
        <v>0.73</v>
      </c>
      <c r="O40">
        <f>VLOOKUP($A40,'countries-of-the-world'!$A$2:$U$226,COLUMN(O39)-1,FALSE)</f>
        <v>0.11</v>
      </c>
      <c r="P40">
        <f>VLOOKUP($A40,'countries-of-the-world'!$A$2:$U$226,COLUMN(P39)-1,FALSE)</f>
        <v>99.16</v>
      </c>
      <c r="Q40">
        <f>VLOOKUP($A40,'countries-of-the-world'!$A$2:$U$226,COLUMN(Q39)-1,FALSE)</f>
        <v>1</v>
      </c>
      <c r="R40">
        <f>VLOOKUP($A40,'countries-of-the-world'!$A$2:$U$226,COLUMN(R39)-1,FALSE)</f>
        <v>21.94</v>
      </c>
      <c r="S40">
        <f>VLOOKUP($A40,'countries-of-the-world'!$A$2:$U$226,COLUMN(S39)-1,FALSE)</f>
        <v>2.41</v>
      </c>
      <c r="T40">
        <f>VLOOKUP($A40,'countries-of-the-world'!$A$2:$U$226,COLUMN(T39)-1,FALSE)</f>
        <v>4.0000000000000001E-3</v>
      </c>
      <c r="U40">
        <f>VLOOKUP($A40,'countries-of-the-world'!$A$2:$U$226,COLUMN(U39)-1,FALSE)</f>
        <v>0.47899999999999998</v>
      </c>
      <c r="V40">
        <f>VLOOKUP($A40,'countries-of-the-world'!$A$2:$U$226,COLUMN(V39)-1,FALSE)</f>
        <v>0.51600000000000001</v>
      </c>
    </row>
    <row r="41" spans="1:22" x14ac:dyDescent="0.35">
      <c r="A41" t="str">
        <f>happiness!A41</f>
        <v>SK</v>
      </c>
      <c r="B41" t="str">
        <f>happiness!B41</f>
        <v>Slovakia</v>
      </c>
      <c r="C41">
        <f>happiness!C41</f>
        <v>40</v>
      </c>
      <c r="D41">
        <f>happiness!D41</f>
        <v>6.09800004959106</v>
      </c>
      <c r="E41">
        <f>VLOOKUP($A41,'countries-of-the-world'!$A$2:$U$226,COLUMN(E40)-1,FALSE)</f>
        <v>5439448</v>
      </c>
      <c r="F41">
        <f>VLOOKUP($A41,'countries-of-the-world'!$A$2:$U$226,COLUMN(F40)-1,FALSE)</f>
        <v>48845</v>
      </c>
      <c r="G41">
        <f>VLOOKUP($A41,'countries-of-the-world'!$A$2:$U$226,COLUMN(G40)-1,FALSE)</f>
        <v>111.4</v>
      </c>
      <c r="H41">
        <f>VLOOKUP($A41,'countries-of-the-world'!$A$2:$U$226,COLUMN(H40)-1,FALSE)</f>
        <v>0</v>
      </c>
      <c r="I41">
        <f>VLOOKUP($A41,'countries-of-the-world'!$A$2:$U$226,COLUMN(I40)-1,FALSE)</f>
        <v>0.3</v>
      </c>
      <c r="J41">
        <f>VLOOKUP($A41,'countries-of-the-world'!$A$2:$U$226,COLUMN(J40)-1,FALSE)</f>
        <v>7.41</v>
      </c>
      <c r="K41">
        <f>VLOOKUP($A41,'countries-of-the-world'!$A$2:$U$226,COLUMN(K40)-1,FALSE)</f>
        <v>13300</v>
      </c>
      <c r="L41">
        <f>VLOOKUP($A41,'countries-of-the-world'!$A$2:$U$226,COLUMN(L40)-1,FALSE)</f>
        <v>0</v>
      </c>
      <c r="M41">
        <f>VLOOKUP($A41,'countries-of-the-world'!$A$2:$U$226,COLUMN(M40)-1,FALSE)</f>
        <v>220.1</v>
      </c>
      <c r="N41">
        <f>VLOOKUP($A41,'countries-of-the-world'!$A$2:$U$226,COLUMN(N40)-1,FALSE)</f>
        <v>30.16</v>
      </c>
      <c r="O41">
        <f>VLOOKUP($A41,'countries-of-the-world'!$A$2:$U$226,COLUMN(O40)-1,FALSE)</f>
        <v>2.62</v>
      </c>
      <c r="P41">
        <f>VLOOKUP($A41,'countries-of-the-world'!$A$2:$U$226,COLUMN(P40)-1,FALSE)</f>
        <v>67.22</v>
      </c>
      <c r="Q41">
        <f>VLOOKUP($A41,'countries-of-the-world'!$A$2:$U$226,COLUMN(Q40)-1,FALSE)</f>
        <v>3</v>
      </c>
      <c r="R41">
        <f>VLOOKUP($A41,'countries-of-the-world'!$A$2:$U$226,COLUMN(R40)-1,FALSE)</f>
        <v>10.65</v>
      </c>
      <c r="S41">
        <f>VLOOKUP($A41,'countries-of-the-world'!$A$2:$U$226,COLUMN(S40)-1,FALSE)</f>
        <v>9.4499999999999993</v>
      </c>
      <c r="T41">
        <f>VLOOKUP($A41,'countries-of-the-world'!$A$2:$U$226,COLUMN(T40)-1,FALSE)</f>
        <v>3.5000000000000003E-2</v>
      </c>
      <c r="U41">
        <f>VLOOKUP($A41,'countries-of-the-world'!$A$2:$U$226,COLUMN(U40)-1,FALSE)</f>
        <v>0.29399999999999998</v>
      </c>
      <c r="V41">
        <f>VLOOKUP($A41,'countries-of-the-world'!$A$2:$U$226,COLUMN(V40)-1,FALSE)</f>
        <v>0.67200000000000004</v>
      </c>
    </row>
    <row r="42" spans="1:22" x14ac:dyDescent="0.35">
      <c r="A42" t="str">
        <f>happiness!A42</f>
        <v>BH</v>
      </c>
      <c r="B42" t="str">
        <f>happiness!B42</f>
        <v>Bahrain</v>
      </c>
      <c r="C42">
        <f>happiness!C42</f>
        <v>41</v>
      </c>
      <c r="D42">
        <f>happiness!D42</f>
        <v>6.0869998931884801</v>
      </c>
      <c r="E42">
        <f>VLOOKUP($A42,'countries-of-the-world'!$A$2:$U$226,COLUMN(E41)-1,FALSE)</f>
        <v>698585</v>
      </c>
      <c r="F42">
        <f>VLOOKUP($A42,'countries-of-the-world'!$A$2:$U$226,COLUMN(F41)-1,FALSE)</f>
        <v>665</v>
      </c>
      <c r="G42">
        <f>VLOOKUP($A42,'countries-of-the-world'!$A$2:$U$226,COLUMN(G41)-1,FALSE)</f>
        <v>1050.5</v>
      </c>
      <c r="H42">
        <f>VLOOKUP($A42,'countries-of-the-world'!$A$2:$U$226,COLUMN(H41)-1,FALSE)</f>
        <v>24.21</v>
      </c>
      <c r="I42">
        <f>VLOOKUP($A42,'countries-of-the-world'!$A$2:$U$226,COLUMN(I41)-1,FALSE)</f>
        <v>1.05</v>
      </c>
      <c r="J42">
        <f>VLOOKUP($A42,'countries-of-the-world'!$A$2:$U$226,COLUMN(J41)-1,FALSE)</f>
        <v>17.27</v>
      </c>
      <c r="K42">
        <f>VLOOKUP($A42,'countries-of-the-world'!$A$2:$U$226,COLUMN(K41)-1,FALSE)</f>
        <v>16900</v>
      </c>
      <c r="L42">
        <f>VLOOKUP($A42,'countries-of-the-world'!$A$2:$U$226,COLUMN(L41)-1,FALSE)</f>
        <v>89.1</v>
      </c>
      <c r="M42">
        <f>VLOOKUP($A42,'countries-of-the-world'!$A$2:$U$226,COLUMN(M41)-1,FALSE)</f>
        <v>281.3</v>
      </c>
      <c r="N42">
        <f>VLOOKUP($A42,'countries-of-the-world'!$A$2:$U$226,COLUMN(N41)-1,FALSE)</f>
        <v>2.82</v>
      </c>
      <c r="O42">
        <f>VLOOKUP($A42,'countries-of-the-world'!$A$2:$U$226,COLUMN(O41)-1,FALSE)</f>
        <v>5.63</v>
      </c>
      <c r="P42">
        <f>VLOOKUP($A42,'countries-of-the-world'!$A$2:$U$226,COLUMN(P41)-1,FALSE)</f>
        <v>91.55</v>
      </c>
      <c r="Q42">
        <f>VLOOKUP($A42,'countries-of-the-world'!$A$2:$U$226,COLUMN(Q41)-1,FALSE)</f>
        <v>1</v>
      </c>
      <c r="R42">
        <f>VLOOKUP($A42,'countries-of-the-world'!$A$2:$U$226,COLUMN(R41)-1,FALSE)</f>
        <v>17.8</v>
      </c>
      <c r="S42">
        <f>VLOOKUP($A42,'countries-of-the-world'!$A$2:$U$226,COLUMN(S41)-1,FALSE)</f>
        <v>4.1399999999999997</v>
      </c>
      <c r="T42">
        <f>VLOOKUP($A42,'countries-of-the-world'!$A$2:$U$226,COLUMN(T41)-1,FALSE)</f>
        <v>5.0000000000000001E-3</v>
      </c>
      <c r="U42">
        <f>VLOOKUP($A42,'countries-of-the-world'!$A$2:$U$226,COLUMN(U41)-1,FALSE)</f>
        <v>0.38700000000000001</v>
      </c>
      <c r="V42">
        <f>VLOOKUP($A42,'countries-of-the-world'!$A$2:$U$226,COLUMN(V41)-1,FALSE)</f>
        <v>0.60799999999999998</v>
      </c>
    </row>
    <row r="43" spans="1:22" x14ac:dyDescent="0.35">
      <c r="A43" t="str">
        <f>happiness!A43</f>
        <v>MY</v>
      </c>
      <c r="B43" t="str">
        <f>happiness!B43</f>
        <v>Malaysia</v>
      </c>
      <c r="C43">
        <f>happiness!C43</f>
        <v>42</v>
      </c>
      <c r="D43">
        <f>happiness!D43</f>
        <v>6.0840001106262198</v>
      </c>
      <c r="E43">
        <f>VLOOKUP($A43,'countries-of-the-world'!$A$2:$U$226,COLUMN(E42)-1,FALSE)</f>
        <v>24385858</v>
      </c>
      <c r="F43">
        <f>VLOOKUP($A43,'countries-of-the-world'!$A$2:$U$226,COLUMN(F42)-1,FALSE)</f>
        <v>329750</v>
      </c>
      <c r="G43">
        <f>VLOOKUP($A43,'countries-of-the-world'!$A$2:$U$226,COLUMN(G42)-1,FALSE)</f>
        <v>74</v>
      </c>
      <c r="H43">
        <f>VLOOKUP($A43,'countries-of-the-world'!$A$2:$U$226,COLUMN(H42)-1,FALSE)</f>
        <v>1.42</v>
      </c>
      <c r="I43">
        <f>VLOOKUP($A43,'countries-of-the-world'!$A$2:$U$226,COLUMN(I42)-1,FALSE)</f>
        <v>0</v>
      </c>
      <c r="J43">
        <f>VLOOKUP($A43,'countries-of-the-world'!$A$2:$U$226,COLUMN(J42)-1,FALSE)</f>
        <v>17.7</v>
      </c>
      <c r="K43">
        <f>VLOOKUP($A43,'countries-of-the-world'!$A$2:$U$226,COLUMN(K42)-1,FALSE)</f>
        <v>9000</v>
      </c>
      <c r="L43">
        <f>VLOOKUP($A43,'countries-of-the-world'!$A$2:$U$226,COLUMN(L42)-1,FALSE)</f>
        <v>88.7</v>
      </c>
      <c r="M43">
        <f>VLOOKUP($A43,'countries-of-the-world'!$A$2:$U$226,COLUMN(M42)-1,FALSE)</f>
        <v>179</v>
      </c>
      <c r="N43">
        <f>VLOOKUP($A43,'countries-of-the-world'!$A$2:$U$226,COLUMN(N42)-1,FALSE)</f>
        <v>5.48</v>
      </c>
      <c r="O43">
        <f>VLOOKUP($A43,'countries-of-the-world'!$A$2:$U$226,COLUMN(O42)-1,FALSE)</f>
        <v>17.61</v>
      </c>
      <c r="P43">
        <f>VLOOKUP($A43,'countries-of-the-world'!$A$2:$U$226,COLUMN(P42)-1,FALSE)</f>
        <v>76.91</v>
      </c>
      <c r="Q43">
        <f>VLOOKUP($A43,'countries-of-the-world'!$A$2:$U$226,COLUMN(Q42)-1,FALSE)</f>
        <v>2</v>
      </c>
      <c r="R43">
        <f>VLOOKUP($A43,'countries-of-the-world'!$A$2:$U$226,COLUMN(R42)-1,FALSE)</f>
        <v>22.86</v>
      </c>
      <c r="S43">
        <f>VLOOKUP($A43,'countries-of-the-world'!$A$2:$U$226,COLUMN(S42)-1,FALSE)</f>
        <v>5.05</v>
      </c>
      <c r="T43">
        <f>VLOOKUP($A43,'countries-of-the-world'!$A$2:$U$226,COLUMN(T42)-1,FALSE)</f>
        <v>8.4000000000000005E-2</v>
      </c>
      <c r="U43">
        <f>VLOOKUP($A43,'countries-of-the-world'!$A$2:$U$226,COLUMN(U42)-1,FALSE)</f>
        <v>0.48</v>
      </c>
      <c r="V43">
        <f>VLOOKUP($A43,'countries-of-the-world'!$A$2:$U$226,COLUMN(V42)-1,FALSE)</f>
        <v>0.436</v>
      </c>
    </row>
    <row r="44" spans="1:22" x14ac:dyDescent="0.35">
      <c r="A44" t="str">
        <f>happiness!A44</f>
        <v>NI</v>
      </c>
      <c r="B44" t="str">
        <f>happiness!B44</f>
        <v>Nicaragua</v>
      </c>
      <c r="C44">
        <f>happiness!C44</f>
        <v>43</v>
      </c>
      <c r="D44">
        <f>happiness!D44</f>
        <v>6.0710000991821298</v>
      </c>
      <c r="E44">
        <f>VLOOKUP($A44,'countries-of-the-world'!$A$2:$U$226,COLUMN(E43)-1,FALSE)</f>
        <v>5570129</v>
      </c>
      <c r="F44">
        <f>VLOOKUP($A44,'countries-of-the-world'!$A$2:$U$226,COLUMN(F43)-1,FALSE)</f>
        <v>129494</v>
      </c>
      <c r="G44">
        <f>VLOOKUP($A44,'countries-of-the-world'!$A$2:$U$226,COLUMN(G43)-1,FALSE)</f>
        <v>43</v>
      </c>
      <c r="H44">
        <f>VLOOKUP($A44,'countries-of-the-world'!$A$2:$U$226,COLUMN(H43)-1,FALSE)</f>
        <v>0.7</v>
      </c>
      <c r="I44">
        <f>VLOOKUP($A44,'countries-of-the-world'!$A$2:$U$226,COLUMN(I43)-1,FALSE)</f>
        <v>-1.22</v>
      </c>
      <c r="J44">
        <f>VLOOKUP($A44,'countries-of-the-world'!$A$2:$U$226,COLUMN(J43)-1,FALSE)</f>
        <v>29.11</v>
      </c>
      <c r="K44">
        <f>VLOOKUP($A44,'countries-of-the-world'!$A$2:$U$226,COLUMN(K43)-1,FALSE)</f>
        <v>2300</v>
      </c>
      <c r="L44">
        <f>VLOOKUP($A44,'countries-of-the-world'!$A$2:$U$226,COLUMN(L43)-1,FALSE)</f>
        <v>67.5</v>
      </c>
      <c r="M44">
        <f>VLOOKUP($A44,'countries-of-the-world'!$A$2:$U$226,COLUMN(M43)-1,FALSE)</f>
        <v>39.700000000000003</v>
      </c>
      <c r="N44">
        <f>VLOOKUP($A44,'countries-of-the-world'!$A$2:$U$226,COLUMN(N43)-1,FALSE)</f>
        <v>15.94</v>
      </c>
      <c r="O44">
        <f>VLOOKUP($A44,'countries-of-the-world'!$A$2:$U$226,COLUMN(O43)-1,FALSE)</f>
        <v>1.94</v>
      </c>
      <c r="P44">
        <f>VLOOKUP($A44,'countries-of-the-world'!$A$2:$U$226,COLUMN(P43)-1,FALSE)</f>
        <v>82.12</v>
      </c>
      <c r="Q44">
        <f>VLOOKUP($A44,'countries-of-the-world'!$A$2:$U$226,COLUMN(Q43)-1,FALSE)</f>
        <v>2</v>
      </c>
      <c r="R44">
        <f>VLOOKUP($A44,'countries-of-the-world'!$A$2:$U$226,COLUMN(R43)-1,FALSE)</f>
        <v>24.51</v>
      </c>
      <c r="S44">
        <f>VLOOKUP($A44,'countries-of-the-world'!$A$2:$U$226,COLUMN(S43)-1,FALSE)</f>
        <v>4.45</v>
      </c>
      <c r="T44">
        <f>VLOOKUP($A44,'countries-of-the-world'!$A$2:$U$226,COLUMN(T43)-1,FALSE)</f>
        <v>0.16500000000000001</v>
      </c>
      <c r="U44">
        <f>VLOOKUP($A44,'countries-of-the-world'!$A$2:$U$226,COLUMN(U43)-1,FALSE)</f>
        <v>0.27500000000000002</v>
      </c>
      <c r="V44">
        <f>VLOOKUP($A44,'countries-of-the-world'!$A$2:$U$226,COLUMN(V43)-1,FALSE)</f>
        <v>0.56000000000000005</v>
      </c>
    </row>
    <row r="45" spans="1:22" x14ac:dyDescent="0.35">
      <c r="A45" t="str">
        <f>happiness!A45</f>
        <v>EC</v>
      </c>
      <c r="B45" t="str">
        <f>happiness!B45</f>
        <v>Ecuador</v>
      </c>
      <c r="C45">
        <f>happiness!C45</f>
        <v>44</v>
      </c>
      <c r="D45">
        <f>happiness!D45</f>
        <v>6.0079998970031703</v>
      </c>
      <c r="E45">
        <f>VLOOKUP($A45,'countries-of-the-world'!$A$2:$U$226,COLUMN(E44)-1,FALSE)</f>
        <v>13547510</v>
      </c>
      <c r="F45">
        <f>VLOOKUP($A45,'countries-of-the-world'!$A$2:$U$226,COLUMN(F44)-1,FALSE)</f>
        <v>283560</v>
      </c>
      <c r="G45">
        <f>VLOOKUP($A45,'countries-of-the-world'!$A$2:$U$226,COLUMN(G44)-1,FALSE)</f>
        <v>47.8</v>
      </c>
      <c r="H45">
        <f>VLOOKUP($A45,'countries-of-the-world'!$A$2:$U$226,COLUMN(H44)-1,FALSE)</f>
        <v>0.79</v>
      </c>
      <c r="I45">
        <f>VLOOKUP($A45,'countries-of-the-world'!$A$2:$U$226,COLUMN(I44)-1,FALSE)</f>
        <v>-8.58</v>
      </c>
      <c r="J45">
        <f>VLOOKUP($A45,'countries-of-the-world'!$A$2:$U$226,COLUMN(J44)-1,FALSE)</f>
        <v>23.66</v>
      </c>
      <c r="K45">
        <f>VLOOKUP($A45,'countries-of-the-world'!$A$2:$U$226,COLUMN(K44)-1,FALSE)</f>
        <v>3300</v>
      </c>
      <c r="L45">
        <f>VLOOKUP($A45,'countries-of-the-world'!$A$2:$U$226,COLUMN(L44)-1,FALSE)</f>
        <v>92.5</v>
      </c>
      <c r="M45">
        <f>VLOOKUP($A45,'countries-of-the-world'!$A$2:$U$226,COLUMN(M44)-1,FALSE)</f>
        <v>125.6</v>
      </c>
      <c r="N45">
        <f>VLOOKUP($A45,'countries-of-the-world'!$A$2:$U$226,COLUMN(N44)-1,FALSE)</f>
        <v>5.85</v>
      </c>
      <c r="O45">
        <f>VLOOKUP($A45,'countries-of-the-world'!$A$2:$U$226,COLUMN(O44)-1,FALSE)</f>
        <v>4.93</v>
      </c>
      <c r="P45">
        <f>VLOOKUP($A45,'countries-of-the-world'!$A$2:$U$226,COLUMN(P44)-1,FALSE)</f>
        <v>89.22</v>
      </c>
      <c r="Q45">
        <f>VLOOKUP($A45,'countries-of-the-world'!$A$2:$U$226,COLUMN(Q44)-1,FALSE)</f>
        <v>2</v>
      </c>
      <c r="R45">
        <f>VLOOKUP($A45,'countries-of-the-world'!$A$2:$U$226,COLUMN(R44)-1,FALSE)</f>
        <v>22.29</v>
      </c>
      <c r="S45">
        <f>VLOOKUP($A45,'countries-of-the-world'!$A$2:$U$226,COLUMN(S44)-1,FALSE)</f>
        <v>4.2300000000000004</v>
      </c>
      <c r="T45">
        <f>VLOOKUP($A45,'countries-of-the-world'!$A$2:$U$226,COLUMN(T44)-1,FALSE)</f>
        <v>7.0000000000000007E-2</v>
      </c>
      <c r="U45">
        <f>VLOOKUP($A45,'countries-of-the-world'!$A$2:$U$226,COLUMN(U44)-1,FALSE)</f>
        <v>0.312</v>
      </c>
      <c r="V45">
        <f>VLOOKUP($A45,'countries-of-the-world'!$A$2:$U$226,COLUMN(V44)-1,FALSE)</f>
        <v>0.61799999999999999</v>
      </c>
    </row>
    <row r="46" spans="1:22" x14ac:dyDescent="0.35">
      <c r="A46" t="str">
        <f>happiness!A46</f>
        <v>SV</v>
      </c>
      <c r="B46" t="str">
        <f>happiness!B46</f>
        <v>El Salvador</v>
      </c>
      <c r="C46">
        <f>happiness!C46</f>
        <v>45</v>
      </c>
      <c r="D46">
        <f>happiness!D46</f>
        <v>6.0029997825622603</v>
      </c>
      <c r="E46">
        <f>VLOOKUP($A46,'countries-of-the-world'!$A$2:$U$226,COLUMN(E45)-1,FALSE)</f>
        <v>6822378</v>
      </c>
      <c r="F46">
        <f>VLOOKUP($A46,'countries-of-the-world'!$A$2:$U$226,COLUMN(F45)-1,FALSE)</f>
        <v>21040</v>
      </c>
      <c r="G46">
        <f>VLOOKUP($A46,'countries-of-the-world'!$A$2:$U$226,COLUMN(G45)-1,FALSE)</f>
        <v>324.3</v>
      </c>
      <c r="H46">
        <f>VLOOKUP($A46,'countries-of-the-world'!$A$2:$U$226,COLUMN(H45)-1,FALSE)</f>
        <v>1.46</v>
      </c>
      <c r="I46">
        <f>VLOOKUP($A46,'countries-of-the-world'!$A$2:$U$226,COLUMN(I45)-1,FALSE)</f>
        <v>-3.74</v>
      </c>
      <c r="J46">
        <f>VLOOKUP($A46,'countries-of-the-world'!$A$2:$U$226,COLUMN(J45)-1,FALSE)</f>
        <v>25.1</v>
      </c>
      <c r="K46">
        <f>VLOOKUP($A46,'countries-of-the-world'!$A$2:$U$226,COLUMN(K45)-1,FALSE)</f>
        <v>4800</v>
      </c>
      <c r="L46">
        <f>VLOOKUP($A46,'countries-of-the-world'!$A$2:$U$226,COLUMN(L45)-1,FALSE)</f>
        <v>80.2</v>
      </c>
      <c r="M46">
        <f>VLOOKUP($A46,'countries-of-the-world'!$A$2:$U$226,COLUMN(M45)-1,FALSE)</f>
        <v>142.4</v>
      </c>
      <c r="N46">
        <f>VLOOKUP($A46,'countries-of-the-world'!$A$2:$U$226,COLUMN(N45)-1,FALSE)</f>
        <v>31.85</v>
      </c>
      <c r="O46">
        <f>VLOOKUP($A46,'countries-of-the-world'!$A$2:$U$226,COLUMN(O45)-1,FALSE)</f>
        <v>12.07</v>
      </c>
      <c r="P46">
        <f>VLOOKUP($A46,'countries-of-the-world'!$A$2:$U$226,COLUMN(P45)-1,FALSE)</f>
        <v>56.08</v>
      </c>
      <c r="Q46">
        <f>VLOOKUP($A46,'countries-of-the-world'!$A$2:$U$226,COLUMN(Q45)-1,FALSE)</f>
        <v>2</v>
      </c>
      <c r="R46">
        <f>VLOOKUP($A46,'countries-of-the-world'!$A$2:$U$226,COLUMN(R45)-1,FALSE)</f>
        <v>26.61</v>
      </c>
      <c r="S46">
        <f>VLOOKUP($A46,'countries-of-the-world'!$A$2:$U$226,COLUMN(S45)-1,FALSE)</f>
        <v>5.78</v>
      </c>
      <c r="T46">
        <f>VLOOKUP($A46,'countries-of-the-world'!$A$2:$U$226,COLUMN(T45)-1,FALSE)</f>
        <v>9.9000000000000005E-2</v>
      </c>
      <c r="U46">
        <f>VLOOKUP($A46,'countries-of-the-world'!$A$2:$U$226,COLUMN(U45)-1,FALSE)</f>
        <v>0.30199999999999999</v>
      </c>
      <c r="V46">
        <f>VLOOKUP($A46,'countries-of-the-world'!$A$2:$U$226,COLUMN(V45)-1,FALSE)</f>
        <v>0.59899999999999998</v>
      </c>
    </row>
    <row r="47" spans="1:22" x14ac:dyDescent="0.35">
      <c r="A47" t="str">
        <f>happiness!A47</f>
        <v>PL</v>
      </c>
      <c r="B47" t="str">
        <f>happiness!B47</f>
        <v>Poland</v>
      </c>
      <c r="C47">
        <f>happiness!C47</f>
        <v>46</v>
      </c>
      <c r="D47">
        <f>happiness!D47</f>
        <v>5.97300004959106</v>
      </c>
      <c r="E47">
        <f>VLOOKUP($A47,'countries-of-the-world'!$A$2:$U$226,COLUMN(E46)-1,FALSE)</f>
        <v>38536869</v>
      </c>
      <c r="F47">
        <f>VLOOKUP($A47,'countries-of-the-world'!$A$2:$U$226,COLUMN(F46)-1,FALSE)</f>
        <v>312685</v>
      </c>
      <c r="G47">
        <f>VLOOKUP($A47,'countries-of-the-world'!$A$2:$U$226,COLUMN(G46)-1,FALSE)</f>
        <v>123.3</v>
      </c>
      <c r="H47">
        <f>VLOOKUP($A47,'countries-of-the-world'!$A$2:$U$226,COLUMN(H46)-1,FALSE)</f>
        <v>0.16</v>
      </c>
      <c r="I47">
        <f>VLOOKUP($A47,'countries-of-the-world'!$A$2:$U$226,COLUMN(I46)-1,FALSE)</f>
        <v>-0.49</v>
      </c>
      <c r="J47">
        <f>VLOOKUP($A47,'countries-of-the-world'!$A$2:$U$226,COLUMN(J46)-1,FALSE)</f>
        <v>8.51</v>
      </c>
      <c r="K47">
        <f>VLOOKUP($A47,'countries-of-the-world'!$A$2:$U$226,COLUMN(K46)-1,FALSE)</f>
        <v>11100</v>
      </c>
      <c r="L47">
        <f>VLOOKUP($A47,'countries-of-the-world'!$A$2:$U$226,COLUMN(L46)-1,FALSE)</f>
        <v>99.8</v>
      </c>
      <c r="M47">
        <f>VLOOKUP($A47,'countries-of-the-world'!$A$2:$U$226,COLUMN(M46)-1,FALSE)</f>
        <v>306.3</v>
      </c>
      <c r="N47">
        <f>VLOOKUP($A47,'countries-of-the-world'!$A$2:$U$226,COLUMN(N46)-1,FALSE)</f>
        <v>45.91</v>
      </c>
      <c r="O47">
        <f>VLOOKUP($A47,'countries-of-the-world'!$A$2:$U$226,COLUMN(O46)-1,FALSE)</f>
        <v>1.1200000000000001</v>
      </c>
      <c r="P47">
        <f>VLOOKUP($A47,'countries-of-the-world'!$A$2:$U$226,COLUMN(P46)-1,FALSE)</f>
        <v>52.97</v>
      </c>
      <c r="Q47">
        <f>VLOOKUP($A47,'countries-of-the-world'!$A$2:$U$226,COLUMN(Q46)-1,FALSE)</f>
        <v>3</v>
      </c>
      <c r="R47">
        <f>VLOOKUP($A47,'countries-of-the-world'!$A$2:$U$226,COLUMN(R46)-1,FALSE)</f>
        <v>9.85</v>
      </c>
      <c r="S47">
        <f>VLOOKUP($A47,'countries-of-the-world'!$A$2:$U$226,COLUMN(S46)-1,FALSE)</f>
        <v>9.89</v>
      </c>
      <c r="T47">
        <f>VLOOKUP($A47,'countries-of-the-world'!$A$2:$U$226,COLUMN(T46)-1,FALSE)</f>
        <v>0.05</v>
      </c>
      <c r="U47">
        <f>VLOOKUP($A47,'countries-of-the-world'!$A$2:$U$226,COLUMN(U46)-1,FALSE)</f>
        <v>0.311</v>
      </c>
      <c r="V47">
        <f>VLOOKUP($A47,'countries-of-the-world'!$A$2:$U$226,COLUMN(V46)-1,FALSE)</f>
        <v>0.64</v>
      </c>
    </row>
    <row r="48" spans="1:22" x14ac:dyDescent="0.35">
      <c r="A48" t="str">
        <f>happiness!A48</f>
        <v>UZ</v>
      </c>
      <c r="B48" t="str">
        <f>happiness!B48</f>
        <v>Uzbekistan</v>
      </c>
      <c r="C48">
        <f>happiness!C48</f>
        <v>47</v>
      </c>
      <c r="D48">
        <f>happiness!D48</f>
        <v>5.9710001945495597</v>
      </c>
      <c r="E48">
        <f>VLOOKUP($A48,'countries-of-the-world'!$A$2:$U$226,COLUMN(E47)-1,FALSE)</f>
        <v>27307134</v>
      </c>
      <c r="F48">
        <f>VLOOKUP($A48,'countries-of-the-world'!$A$2:$U$226,COLUMN(F47)-1,FALSE)</f>
        <v>447400</v>
      </c>
      <c r="G48">
        <f>VLOOKUP($A48,'countries-of-the-world'!$A$2:$U$226,COLUMN(G47)-1,FALSE)</f>
        <v>61</v>
      </c>
      <c r="H48">
        <f>VLOOKUP($A48,'countries-of-the-world'!$A$2:$U$226,COLUMN(H47)-1,FALSE)</f>
        <v>0</v>
      </c>
      <c r="I48">
        <f>VLOOKUP($A48,'countries-of-the-world'!$A$2:$U$226,COLUMN(I47)-1,FALSE)</f>
        <v>-1.72</v>
      </c>
      <c r="J48">
        <f>VLOOKUP($A48,'countries-of-the-world'!$A$2:$U$226,COLUMN(J47)-1,FALSE)</f>
        <v>71.099999999999994</v>
      </c>
      <c r="K48">
        <f>VLOOKUP($A48,'countries-of-the-world'!$A$2:$U$226,COLUMN(K47)-1,FALSE)</f>
        <v>1700</v>
      </c>
      <c r="L48">
        <f>VLOOKUP($A48,'countries-of-the-world'!$A$2:$U$226,COLUMN(L47)-1,FALSE)</f>
        <v>99.3</v>
      </c>
      <c r="M48">
        <f>VLOOKUP($A48,'countries-of-the-world'!$A$2:$U$226,COLUMN(M47)-1,FALSE)</f>
        <v>62.9</v>
      </c>
      <c r="N48">
        <f>VLOOKUP($A48,'countries-of-the-world'!$A$2:$U$226,COLUMN(N47)-1,FALSE)</f>
        <v>10.83</v>
      </c>
      <c r="O48">
        <f>VLOOKUP($A48,'countries-of-the-world'!$A$2:$U$226,COLUMN(O47)-1,FALSE)</f>
        <v>0.83</v>
      </c>
      <c r="P48">
        <f>VLOOKUP($A48,'countries-of-the-world'!$A$2:$U$226,COLUMN(P47)-1,FALSE)</f>
        <v>88.34</v>
      </c>
      <c r="Q48">
        <f>VLOOKUP($A48,'countries-of-the-world'!$A$2:$U$226,COLUMN(Q47)-1,FALSE)</f>
        <v>1</v>
      </c>
      <c r="R48">
        <f>VLOOKUP($A48,'countries-of-the-world'!$A$2:$U$226,COLUMN(R47)-1,FALSE)</f>
        <v>26.36</v>
      </c>
      <c r="S48">
        <f>VLOOKUP($A48,'countries-of-the-world'!$A$2:$U$226,COLUMN(S47)-1,FALSE)</f>
        <v>7.84</v>
      </c>
      <c r="T48">
        <f>VLOOKUP($A48,'countries-of-the-world'!$A$2:$U$226,COLUMN(T47)-1,FALSE)</f>
        <v>0.34200000000000003</v>
      </c>
      <c r="U48">
        <f>VLOOKUP($A48,'countries-of-the-world'!$A$2:$U$226,COLUMN(U47)-1,FALSE)</f>
        <v>0.22900000000000001</v>
      </c>
      <c r="V48">
        <f>VLOOKUP($A48,'countries-of-the-world'!$A$2:$U$226,COLUMN(V47)-1,FALSE)</f>
        <v>0.43</v>
      </c>
    </row>
    <row r="49" spans="1:22" x14ac:dyDescent="0.35">
      <c r="A49" t="str">
        <f>happiness!A49</f>
        <v>IT</v>
      </c>
      <c r="B49" t="str">
        <f>happiness!B49</f>
        <v>Italy</v>
      </c>
      <c r="C49">
        <f>happiness!C49</f>
        <v>48</v>
      </c>
      <c r="D49">
        <f>happiness!D49</f>
        <v>5.9640002250671396</v>
      </c>
      <c r="E49">
        <f>VLOOKUP($A49,'countries-of-the-world'!$A$2:$U$226,COLUMN(E48)-1,FALSE)</f>
        <v>58133509</v>
      </c>
      <c r="F49">
        <f>VLOOKUP($A49,'countries-of-the-world'!$A$2:$U$226,COLUMN(F48)-1,FALSE)</f>
        <v>301230</v>
      </c>
      <c r="G49">
        <f>VLOOKUP($A49,'countries-of-the-world'!$A$2:$U$226,COLUMN(G48)-1,FALSE)</f>
        <v>193</v>
      </c>
      <c r="H49">
        <f>VLOOKUP($A49,'countries-of-the-world'!$A$2:$U$226,COLUMN(H48)-1,FALSE)</f>
        <v>2.52</v>
      </c>
      <c r="I49">
        <f>VLOOKUP($A49,'countries-of-the-world'!$A$2:$U$226,COLUMN(I48)-1,FALSE)</f>
        <v>2.0699999999999998</v>
      </c>
      <c r="J49">
        <f>VLOOKUP($A49,'countries-of-the-world'!$A$2:$U$226,COLUMN(J48)-1,FALSE)</f>
        <v>5.94</v>
      </c>
      <c r="K49">
        <f>VLOOKUP($A49,'countries-of-the-world'!$A$2:$U$226,COLUMN(K48)-1,FALSE)</f>
        <v>26700</v>
      </c>
      <c r="L49">
        <f>VLOOKUP($A49,'countries-of-the-world'!$A$2:$U$226,COLUMN(L48)-1,FALSE)</f>
        <v>98.6</v>
      </c>
      <c r="M49">
        <f>VLOOKUP($A49,'countries-of-the-world'!$A$2:$U$226,COLUMN(M48)-1,FALSE)</f>
        <v>430.9</v>
      </c>
      <c r="N49">
        <f>VLOOKUP($A49,'countries-of-the-world'!$A$2:$U$226,COLUMN(N48)-1,FALSE)</f>
        <v>27.79</v>
      </c>
      <c r="O49">
        <f>VLOOKUP($A49,'countries-of-the-world'!$A$2:$U$226,COLUMN(O48)-1,FALSE)</f>
        <v>9.5299999999999994</v>
      </c>
      <c r="P49">
        <f>VLOOKUP($A49,'countries-of-the-world'!$A$2:$U$226,COLUMN(P48)-1,FALSE)</f>
        <v>62.68</v>
      </c>
      <c r="Q49">
        <f>VLOOKUP($A49,'countries-of-the-world'!$A$2:$U$226,COLUMN(Q48)-1,FALSE)</f>
        <v>0</v>
      </c>
      <c r="R49">
        <f>VLOOKUP($A49,'countries-of-the-world'!$A$2:$U$226,COLUMN(R48)-1,FALSE)</f>
        <v>8.7200000000000006</v>
      </c>
      <c r="S49">
        <f>VLOOKUP($A49,'countries-of-the-world'!$A$2:$U$226,COLUMN(S48)-1,FALSE)</f>
        <v>10.4</v>
      </c>
      <c r="T49">
        <f>VLOOKUP($A49,'countries-of-the-world'!$A$2:$U$226,COLUMN(T48)-1,FALSE)</f>
        <v>2.1000000000000001E-2</v>
      </c>
      <c r="U49">
        <f>VLOOKUP($A49,'countries-of-the-world'!$A$2:$U$226,COLUMN(U48)-1,FALSE)</f>
        <v>0.29099999999999998</v>
      </c>
      <c r="V49">
        <f>VLOOKUP($A49,'countries-of-the-world'!$A$2:$U$226,COLUMN(V48)-1,FALSE)</f>
        <v>0.68799999999999994</v>
      </c>
    </row>
    <row r="50" spans="1:22" x14ac:dyDescent="0.35">
      <c r="A50" t="str">
        <f>happiness!A50</f>
        <v>RU</v>
      </c>
      <c r="B50" t="str">
        <f>happiness!B50</f>
        <v>Russia</v>
      </c>
      <c r="C50">
        <f>happiness!C50</f>
        <v>49</v>
      </c>
      <c r="D50">
        <f>happiness!D50</f>
        <v>5.9629998207092303</v>
      </c>
      <c r="E50">
        <f>VLOOKUP($A50,'countries-of-the-world'!$A$2:$U$226,COLUMN(E49)-1,FALSE)</f>
        <v>142893540</v>
      </c>
      <c r="F50">
        <f>VLOOKUP($A50,'countries-of-the-world'!$A$2:$U$226,COLUMN(F49)-1,FALSE)</f>
        <v>17075200</v>
      </c>
      <c r="G50">
        <f>VLOOKUP($A50,'countries-of-the-world'!$A$2:$U$226,COLUMN(G49)-1,FALSE)</f>
        <v>8.4</v>
      </c>
      <c r="H50">
        <f>VLOOKUP($A50,'countries-of-the-world'!$A$2:$U$226,COLUMN(H49)-1,FALSE)</f>
        <v>0.22</v>
      </c>
      <c r="I50">
        <f>VLOOKUP($A50,'countries-of-the-world'!$A$2:$U$226,COLUMN(I49)-1,FALSE)</f>
        <v>1.02</v>
      </c>
      <c r="J50">
        <f>VLOOKUP($A50,'countries-of-the-world'!$A$2:$U$226,COLUMN(J49)-1,FALSE)</f>
        <v>15.39</v>
      </c>
      <c r="K50">
        <f>VLOOKUP($A50,'countries-of-the-world'!$A$2:$U$226,COLUMN(K49)-1,FALSE)</f>
        <v>8900</v>
      </c>
      <c r="L50">
        <f>VLOOKUP($A50,'countries-of-the-world'!$A$2:$U$226,COLUMN(L49)-1,FALSE)</f>
        <v>99.6</v>
      </c>
      <c r="M50">
        <f>VLOOKUP($A50,'countries-of-the-world'!$A$2:$U$226,COLUMN(M49)-1,FALSE)</f>
        <v>280.60000000000002</v>
      </c>
      <c r="N50">
        <f>VLOOKUP($A50,'countries-of-the-world'!$A$2:$U$226,COLUMN(N49)-1,FALSE)</f>
        <v>7.33</v>
      </c>
      <c r="O50">
        <f>VLOOKUP($A50,'countries-of-the-world'!$A$2:$U$226,COLUMN(O49)-1,FALSE)</f>
        <v>0.11</v>
      </c>
      <c r="P50">
        <f>VLOOKUP($A50,'countries-of-the-world'!$A$2:$U$226,COLUMN(P49)-1,FALSE)</f>
        <v>92.56</v>
      </c>
      <c r="Q50">
        <f>VLOOKUP($A50,'countries-of-the-world'!$A$2:$U$226,COLUMN(Q49)-1,FALSE)</f>
        <v>0</v>
      </c>
      <c r="R50">
        <f>VLOOKUP($A50,'countries-of-the-world'!$A$2:$U$226,COLUMN(R49)-1,FALSE)</f>
        <v>9.9499999999999993</v>
      </c>
      <c r="S50">
        <f>VLOOKUP($A50,'countries-of-the-world'!$A$2:$U$226,COLUMN(S49)-1,FALSE)</f>
        <v>14.65</v>
      </c>
      <c r="T50">
        <f>VLOOKUP($A50,'countries-of-the-world'!$A$2:$U$226,COLUMN(T49)-1,FALSE)</f>
        <v>5.3999999999999999E-2</v>
      </c>
      <c r="U50">
        <f>VLOOKUP($A50,'countries-of-the-world'!$A$2:$U$226,COLUMN(U49)-1,FALSE)</f>
        <v>0.371</v>
      </c>
      <c r="V50">
        <f>VLOOKUP($A50,'countries-of-the-world'!$A$2:$U$226,COLUMN(V49)-1,FALSE)</f>
        <v>0.57499999999999996</v>
      </c>
    </row>
    <row r="51" spans="1:22" x14ac:dyDescent="0.35">
      <c r="A51" t="str">
        <f>happiness!A51</f>
        <v>BZ</v>
      </c>
      <c r="B51" t="str">
        <f>happiness!B51</f>
        <v>Belize</v>
      </c>
      <c r="C51">
        <f>happiness!C51</f>
        <v>50</v>
      </c>
      <c r="D51">
        <f>happiness!D51</f>
        <v>5.9559998512268102</v>
      </c>
      <c r="E51">
        <f>VLOOKUP($A51,'countries-of-the-world'!$A$2:$U$226,COLUMN(E50)-1,FALSE)</f>
        <v>287730</v>
      </c>
      <c r="F51">
        <f>VLOOKUP($A51,'countries-of-the-world'!$A$2:$U$226,COLUMN(F50)-1,FALSE)</f>
        <v>22966</v>
      </c>
      <c r="G51">
        <f>VLOOKUP($A51,'countries-of-the-world'!$A$2:$U$226,COLUMN(G50)-1,FALSE)</f>
        <v>12.5</v>
      </c>
      <c r="H51">
        <f>VLOOKUP($A51,'countries-of-the-world'!$A$2:$U$226,COLUMN(H50)-1,FALSE)</f>
        <v>1.68</v>
      </c>
      <c r="I51">
        <f>VLOOKUP($A51,'countries-of-the-world'!$A$2:$U$226,COLUMN(I50)-1,FALSE)</f>
        <v>0</v>
      </c>
      <c r="J51">
        <f>VLOOKUP($A51,'countries-of-the-world'!$A$2:$U$226,COLUMN(J50)-1,FALSE)</f>
        <v>25.69</v>
      </c>
      <c r="K51">
        <f>VLOOKUP($A51,'countries-of-the-world'!$A$2:$U$226,COLUMN(K50)-1,FALSE)</f>
        <v>4900</v>
      </c>
      <c r="L51">
        <f>VLOOKUP($A51,'countries-of-the-world'!$A$2:$U$226,COLUMN(L50)-1,FALSE)</f>
        <v>94.1</v>
      </c>
      <c r="M51">
        <f>VLOOKUP($A51,'countries-of-the-world'!$A$2:$U$226,COLUMN(M50)-1,FALSE)</f>
        <v>115.7</v>
      </c>
      <c r="N51">
        <f>VLOOKUP($A51,'countries-of-the-world'!$A$2:$U$226,COLUMN(N50)-1,FALSE)</f>
        <v>2.85</v>
      </c>
      <c r="O51">
        <f>VLOOKUP($A51,'countries-of-the-world'!$A$2:$U$226,COLUMN(O50)-1,FALSE)</f>
        <v>1.71</v>
      </c>
      <c r="P51">
        <f>VLOOKUP($A51,'countries-of-the-world'!$A$2:$U$226,COLUMN(P50)-1,FALSE)</f>
        <v>95.44</v>
      </c>
      <c r="Q51">
        <f>VLOOKUP($A51,'countries-of-the-world'!$A$2:$U$226,COLUMN(Q50)-1,FALSE)</f>
        <v>2</v>
      </c>
      <c r="R51">
        <f>VLOOKUP($A51,'countries-of-the-world'!$A$2:$U$226,COLUMN(R50)-1,FALSE)</f>
        <v>28.84</v>
      </c>
      <c r="S51">
        <f>VLOOKUP($A51,'countries-of-the-world'!$A$2:$U$226,COLUMN(S50)-1,FALSE)</f>
        <v>5.72</v>
      </c>
      <c r="T51">
        <f>VLOOKUP($A51,'countries-of-the-world'!$A$2:$U$226,COLUMN(T50)-1,FALSE)</f>
        <v>0.14199999999999999</v>
      </c>
      <c r="U51">
        <f>VLOOKUP($A51,'countries-of-the-world'!$A$2:$U$226,COLUMN(U50)-1,FALSE)</f>
        <v>0.152</v>
      </c>
      <c r="V51">
        <f>VLOOKUP($A51,'countries-of-the-world'!$A$2:$U$226,COLUMN(V50)-1,FALSE)</f>
        <v>0.61199999999999999</v>
      </c>
    </row>
    <row r="52" spans="1:22" x14ac:dyDescent="0.35">
      <c r="A52" t="str">
        <f>happiness!A52</f>
        <v>JP</v>
      </c>
      <c r="B52" t="str">
        <f>happiness!B52</f>
        <v>Japan</v>
      </c>
      <c r="C52">
        <f>happiness!C52</f>
        <v>51</v>
      </c>
      <c r="D52">
        <f>happiness!D52</f>
        <v>5.9200000762939498</v>
      </c>
      <c r="E52">
        <f>VLOOKUP($A52,'countries-of-the-world'!$A$2:$U$226,COLUMN(E51)-1,FALSE)</f>
        <v>127463611</v>
      </c>
      <c r="F52">
        <f>VLOOKUP($A52,'countries-of-the-world'!$A$2:$U$226,COLUMN(F51)-1,FALSE)</f>
        <v>377835</v>
      </c>
      <c r="G52">
        <f>VLOOKUP($A52,'countries-of-the-world'!$A$2:$U$226,COLUMN(G51)-1,FALSE)</f>
        <v>337.4</v>
      </c>
      <c r="H52">
        <f>VLOOKUP($A52,'countries-of-the-world'!$A$2:$U$226,COLUMN(H51)-1,FALSE)</f>
        <v>7.87</v>
      </c>
      <c r="I52">
        <f>VLOOKUP($A52,'countries-of-the-world'!$A$2:$U$226,COLUMN(I51)-1,FALSE)</f>
        <v>0</v>
      </c>
      <c r="J52">
        <f>VLOOKUP($A52,'countries-of-the-world'!$A$2:$U$226,COLUMN(J51)-1,FALSE)</f>
        <v>3.26</v>
      </c>
      <c r="K52">
        <f>VLOOKUP($A52,'countries-of-the-world'!$A$2:$U$226,COLUMN(K51)-1,FALSE)</f>
        <v>28200</v>
      </c>
      <c r="L52">
        <f>VLOOKUP($A52,'countries-of-the-world'!$A$2:$U$226,COLUMN(L51)-1,FALSE)</f>
        <v>99</v>
      </c>
      <c r="M52">
        <f>VLOOKUP($A52,'countries-of-the-world'!$A$2:$U$226,COLUMN(M51)-1,FALSE)</f>
        <v>461.2</v>
      </c>
      <c r="N52">
        <f>VLOOKUP($A52,'countries-of-the-world'!$A$2:$U$226,COLUMN(N51)-1,FALSE)</f>
        <v>12.19</v>
      </c>
      <c r="O52">
        <f>VLOOKUP($A52,'countries-of-the-world'!$A$2:$U$226,COLUMN(O51)-1,FALSE)</f>
        <v>0.96</v>
      </c>
      <c r="P52">
        <f>VLOOKUP($A52,'countries-of-the-world'!$A$2:$U$226,COLUMN(P51)-1,FALSE)</f>
        <v>86.85</v>
      </c>
      <c r="Q52">
        <f>VLOOKUP($A52,'countries-of-the-world'!$A$2:$U$226,COLUMN(Q51)-1,FALSE)</f>
        <v>3</v>
      </c>
      <c r="R52">
        <f>VLOOKUP($A52,'countries-of-the-world'!$A$2:$U$226,COLUMN(R51)-1,FALSE)</f>
        <v>9.3699999999999992</v>
      </c>
      <c r="S52">
        <f>VLOOKUP($A52,'countries-of-the-world'!$A$2:$U$226,COLUMN(S51)-1,FALSE)</f>
        <v>9.16</v>
      </c>
      <c r="T52">
        <f>VLOOKUP($A52,'countries-of-the-world'!$A$2:$U$226,COLUMN(T51)-1,FALSE)</f>
        <v>1.7000000000000001E-2</v>
      </c>
      <c r="U52">
        <f>VLOOKUP($A52,'countries-of-the-world'!$A$2:$U$226,COLUMN(U51)-1,FALSE)</f>
        <v>0.25800000000000001</v>
      </c>
      <c r="V52">
        <f>VLOOKUP($A52,'countries-of-the-world'!$A$2:$U$226,COLUMN(V51)-1,FALSE)</f>
        <v>0.72499999999999998</v>
      </c>
    </row>
    <row r="53" spans="1:22" x14ac:dyDescent="0.35">
      <c r="A53" t="str">
        <f>happiness!A53</f>
        <v>LT</v>
      </c>
      <c r="B53" t="str">
        <f>happiness!B53</f>
        <v>Lithuania</v>
      </c>
      <c r="C53">
        <f>happiness!C53</f>
        <v>52</v>
      </c>
      <c r="D53">
        <f>happiness!D53</f>
        <v>5.90199995040894</v>
      </c>
      <c r="E53">
        <f>VLOOKUP($A53,'countries-of-the-world'!$A$2:$U$226,COLUMN(E52)-1,FALSE)</f>
        <v>3585906</v>
      </c>
      <c r="F53">
        <f>VLOOKUP($A53,'countries-of-the-world'!$A$2:$U$226,COLUMN(F52)-1,FALSE)</f>
        <v>65200</v>
      </c>
      <c r="G53">
        <f>VLOOKUP($A53,'countries-of-the-world'!$A$2:$U$226,COLUMN(G52)-1,FALSE)</f>
        <v>55</v>
      </c>
      <c r="H53">
        <f>VLOOKUP($A53,'countries-of-the-world'!$A$2:$U$226,COLUMN(H52)-1,FALSE)</f>
        <v>0.14000000000000001</v>
      </c>
      <c r="I53">
        <f>VLOOKUP($A53,'countries-of-the-world'!$A$2:$U$226,COLUMN(I52)-1,FALSE)</f>
        <v>-0.71</v>
      </c>
      <c r="J53">
        <f>VLOOKUP($A53,'countries-of-the-world'!$A$2:$U$226,COLUMN(J52)-1,FALSE)</f>
        <v>6.89</v>
      </c>
      <c r="K53">
        <f>VLOOKUP($A53,'countries-of-the-world'!$A$2:$U$226,COLUMN(K52)-1,FALSE)</f>
        <v>11400</v>
      </c>
      <c r="L53">
        <f>VLOOKUP($A53,'countries-of-the-world'!$A$2:$U$226,COLUMN(L52)-1,FALSE)</f>
        <v>99.6</v>
      </c>
      <c r="M53">
        <f>VLOOKUP($A53,'countries-of-the-world'!$A$2:$U$226,COLUMN(M52)-1,FALSE)</f>
        <v>223.4</v>
      </c>
      <c r="N53">
        <f>VLOOKUP($A53,'countries-of-the-world'!$A$2:$U$226,COLUMN(N52)-1,FALSE)</f>
        <v>45.22</v>
      </c>
      <c r="O53">
        <f>VLOOKUP($A53,'countries-of-the-world'!$A$2:$U$226,COLUMN(O52)-1,FALSE)</f>
        <v>0.91</v>
      </c>
      <c r="P53">
        <f>VLOOKUP($A53,'countries-of-the-world'!$A$2:$U$226,COLUMN(P52)-1,FALSE)</f>
        <v>53.87</v>
      </c>
      <c r="Q53">
        <f>VLOOKUP($A53,'countries-of-the-world'!$A$2:$U$226,COLUMN(Q52)-1,FALSE)</f>
        <v>0</v>
      </c>
      <c r="R53">
        <f>VLOOKUP($A53,'countries-of-the-world'!$A$2:$U$226,COLUMN(R52)-1,FALSE)</f>
        <v>8.75</v>
      </c>
      <c r="S53">
        <f>VLOOKUP($A53,'countries-of-the-world'!$A$2:$U$226,COLUMN(S52)-1,FALSE)</f>
        <v>10.98</v>
      </c>
      <c r="T53">
        <f>VLOOKUP($A53,'countries-of-the-world'!$A$2:$U$226,COLUMN(T52)-1,FALSE)</f>
        <v>5.5E-2</v>
      </c>
      <c r="U53">
        <f>VLOOKUP($A53,'countries-of-the-world'!$A$2:$U$226,COLUMN(U52)-1,FALSE)</f>
        <v>0.32500000000000001</v>
      </c>
      <c r="V53">
        <f>VLOOKUP($A53,'countries-of-the-world'!$A$2:$U$226,COLUMN(V52)-1,FALSE)</f>
        <v>0.62</v>
      </c>
    </row>
    <row r="54" spans="1:22" x14ac:dyDescent="0.35">
      <c r="A54" t="str">
        <f>happiness!A54</f>
        <v>DZ</v>
      </c>
      <c r="B54" t="str">
        <f>happiness!B54</f>
        <v>Algeria</v>
      </c>
      <c r="C54">
        <f>happiness!C54</f>
        <v>53</v>
      </c>
      <c r="D54">
        <f>happiness!D54</f>
        <v>5.8720002174377397</v>
      </c>
      <c r="E54">
        <f>VLOOKUP($A54,'countries-of-the-world'!$A$2:$U$226,COLUMN(E53)-1,FALSE)</f>
        <v>32930091</v>
      </c>
      <c r="F54">
        <f>VLOOKUP($A54,'countries-of-the-world'!$A$2:$U$226,COLUMN(F53)-1,FALSE)</f>
        <v>2381740</v>
      </c>
      <c r="G54">
        <f>VLOOKUP($A54,'countries-of-the-world'!$A$2:$U$226,COLUMN(G53)-1,FALSE)</f>
        <v>13.8</v>
      </c>
      <c r="H54">
        <f>VLOOKUP($A54,'countries-of-the-world'!$A$2:$U$226,COLUMN(H53)-1,FALSE)</f>
        <v>0.04</v>
      </c>
      <c r="I54">
        <f>VLOOKUP($A54,'countries-of-the-world'!$A$2:$U$226,COLUMN(I53)-1,FALSE)</f>
        <v>-0.39</v>
      </c>
      <c r="J54">
        <f>VLOOKUP($A54,'countries-of-the-world'!$A$2:$U$226,COLUMN(J53)-1,FALSE)</f>
        <v>31</v>
      </c>
      <c r="K54">
        <f>VLOOKUP($A54,'countries-of-the-world'!$A$2:$U$226,COLUMN(K53)-1,FALSE)</f>
        <v>6000</v>
      </c>
      <c r="L54">
        <f>VLOOKUP($A54,'countries-of-the-world'!$A$2:$U$226,COLUMN(L53)-1,FALSE)</f>
        <v>70</v>
      </c>
      <c r="M54">
        <f>VLOOKUP($A54,'countries-of-the-world'!$A$2:$U$226,COLUMN(M53)-1,FALSE)</f>
        <v>78.099999999999994</v>
      </c>
      <c r="N54">
        <f>VLOOKUP($A54,'countries-of-the-world'!$A$2:$U$226,COLUMN(N53)-1,FALSE)</f>
        <v>3.22</v>
      </c>
      <c r="O54">
        <f>VLOOKUP($A54,'countries-of-the-world'!$A$2:$U$226,COLUMN(O53)-1,FALSE)</f>
        <v>0.25</v>
      </c>
      <c r="P54">
        <f>VLOOKUP($A54,'countries-of-the-world'!$A$2:$U$226,COLUMN(P53)-1,FALSE)</f>
        <v>96.53</v>
      </c>
      <c r="Q54">
        <f>VLOOKUP($A54,'countries-of-the-world'!$A$2:$U$226,COLUMN(Q53)-1,FALSE)</f>
        <v>1</v>
      </c>
      <c r="R54">
        <f>VLOOKUP($A54,'countries-of-the-world'!$A$2:$U$226,COLUMN(R53)-1,FALSE)</f>
        <v>17.14</v>
      </c>
      <c r="S54">
        <f>VLOOKUP($A54,'countries-of-the-world'!$A$2:$U$226,COLUMN(S53)-1,FALSE)</f>
        <v>4.6100000000000003</v>
      </c>
      <c r="T54">
        <f>VLOOKUP($A54,'countries-of-the-world'!$A$2:$U$226,COLUMN(T53)-1,FALSE)</f>
        <v>0.10100000000000001</v>
      </c>
      <c r="U54">
        <f>VLOOKUP($A54,'countries-of-the-world'!$A$2:$U$226,COLUMN(U53)-1,FALSE)</f>
        <v>0.6</v>
      </c>
      <c r="V54">
        <f>VLOOKUP($A54,'countries-of-the-world'!$A$2:$U$226,COLUMN(V53)-1,FALSE)</f>
        <v>0.29799999999999999</v>
      </c>
    </row>
    <row r="55" spans="1:22" x14ac:dyDescent="0.35">
      <c r="A55" t="str">
        <f>happiness!A55</f>
        <v>LV</v>
      </c>
      <c r="B55" t="str">
        <f>happiness!B55</f>
        <v>Latvia</v>
      </c>
      <c r="C55">
        <f>happiness!C55</f>
        <v>54</v>
      </c>
      <c r="D55">
        <f>happiness!D55</f>
        <v>5.8499999046325701</v>
      </c>
      <c r="E55">
        <f>VLOOKUP($A55,'countries-of-the-world'!$A$2:$U$226,COLUMN(E54)-1,FALSE)</f>
        <v>2274735</v>
      </c>
      <c r="F55">
        <f>VLOOKUP($A55,'countries-of-the-world'!$A$2:$U$226,COLUMN(F54)-1,FALSE)</f>
        <v>64589</v>
      </c>
      <c r="G55">
        <f>VLOOKUP($A55,'countries-of-the-world'!$A$2:$U$226,COLUMN(G54)-1,FALSE)</f>
        <v>35.200000000000003</v>
      </c>
      <c r="H55">
        <f>VLOOKUP($A55,'countries-of-the-world'!$A$2:$U$226,COLUMN(H54)-1,FALSE)</f>
        <v>0.82</v>
      </c>
      <c r="I55">
        <f>VLOOKUP($A55,'countries-of-the-world'!$A$2:$U$226,COLUMN(I54)-1,FALSE)</f>
        <v>-2.23</v>
      </c>
      <c r="J55">
        <f>VLOOKUP($A55,'countries-of-the-world'!$A$2:$U$226,COLUMN(J54)-1,FALSE)</f>
        <v>9.5500000000000007</v>
      </c>
      <c r="K55">
        <f>VLOOKUP($A55,'countries-of-the-world'!$A$2:$U$226,COLUMN(K54)-1,FALSE)</f>
        <v>10200</v>
      </c>
      <c r="L55">
        <f>VLOOKUP($A55,'countries-of-the-world'!$A$2:$U$226,COLUMN(L54)-1,FALSE)</f>
        <v>99.8</v>
      </c>
      <c r="M55">
        <f>VLOOKUP($A55,'countries-of-the-world'!$A$2:$U$226,COLUMN(M54)-1,FALSE)</f>
        <v>321.39999999999998</v>
      </c>
      <c r="N55">
        <f>VLOOKUP($A55,'countries-of-the-world'!$A$2:$U$226,COLUMN(N54)-1,FALSE)</f>
        <v>29.67</v>
      </c>
      <c r="O55">
        <f>VLOOKUP($A55,'countries-of-the-world'!$A$2:$U$226,COLUMN(O54)-1,FALSE)</f>
        <v>0.47</v>
      </c>
      <c r="P55">
        <f>VLOOKUP($A55,'countries-of-the-world'!$A$2:$U$226,COLUMN(P54)-1,FALSE)</f>
        <v>69.86</v>
      </c>
      <c r="Q55">
        <f>VLOOKUP($A55,'countries-of-the-world'!$A$2:$U$226,COLUMN(Q54)-1,FALSE)</f>
        <v>3</v>
      </c>
      <c r="R55">
        <f>VLOOKUP($A55,'countries-of-the-world'!$A$2:$U$226,COLUMN(R54)-1,FALSE)</f>
        <v>9.24</v>
      </c>
      <c r="S55">
        <f>VLOOKUP($A55,'countries-of-the-world'!$A$2:$U$226,COLUMN(S54)-1,FALSE)</f>
        <v>13.66</v>
      </c>
      <c r="T55">
        <f>VLOOKUP($A55,'countries-of-the-world'!$A$2:$U$226,COLUMN(T54)-1,FALSE)</f>
        <v>0.04</v>
      </c>
      <c r="U55">
        <f>VLOOKUP($A55,'countries-of-the-world'!$A$2:$U$226,COLUMN(U54)-1,FALSE)</f>
        <v>0.26100000000000001</v>
      </c>
      <c r="V55">
        <f>VLOOKUP($A55,'countries-of-the-world'!$A$2:$U$226,COLUMN(V54)-1,FALSE)</f>
        <v>0.69899999999999995</v>
      </c>
    </row>
    <row r="56" spans="1:22" x14ac:dyDescent="0.35">
      <c r="A56" t="str">
        <f>happiness!A56</f>
        <v>KR</v>
      </c>
      <c r="B56" t="str">
        <f>happiness!B56</f>
        <v>South Korea</v>
      </c>
      <c r="C56">
        <f>happiness!C56</f>
        <v>55</v>
      </c>
      <c r="D56">
        <f>happiness!D56</f>
        <v>5.8379998207092303</v>
      </c>
      <c r="E56">
        <f>VLOOKUP($A56,'countries-of-the-world'!$A$2:$U$226,COLUMN(E55)-1,FALSE)</f>
        <v>48846823</v>
      </c>
      <c r="F56">
        <f>VLOOKUP($A56,'countries-of-the-world'!$A$2:$U$226,COLUMN(F55)-1,FALSE)</f>
        <v>98480</v>
      </c>
      <c r="G56">
        <f>VLOOKUP($A56,'countries-of-the-world'!$A$2:$U$226,COLUMN(G55)-1,FALSE)</f>
        <v>496</v>
      </c>
      <c r="H56">
        <f>VLOOKUP($A56,'countries-of-the-world'!$A$2:$U$226,COLUMN(H55)-1,FALSE)</f>
        <v>2.4500000000000002</v>
      </c>
      <c r="I56">
        <f>VLOOKUP($A56,'countries-of-the-world'!$A$2:$U$226,COLUMN(I55)-1,FALSE)</f>
        <v>0</v>
      </c>
      <c r="J56">
        <f>VLOOKUP($A56,'countries-of-the-world'!$A$2:$U$226,COLUMN(J55)-1,FALSE)</f>
        <v>7.05</v>
      </c>
      <c r="K56">
        <f>VLOOKUP($A56,'countries-of-the-world'!$A$2:$U$226,COLUMN(K55)-1,FALSE)</f>
        <v>17800</v>
      </c>
      <c r="L56">
        <f>VLOOKUP($A56,'countries-of-the-world'!$A$2:$U$226,COLUMN(L55)-1,FALSE)</f>
        <v>97.9</v>
      </c>
      <c r="M56">
        <f>VLOOKUP($A56,'countries-of-the-world'!$A$2:$U$226,COLUMN(M55)-1,FALSE)</f>
        <v>486.1</v>
      </c>
      <c r="N56">
        <f>VLOOKUP($A56,'countries-of-the-world'!$A$2:$U$226,COLUMN(N55)-1,FALSE)</f>
        <v>17.18</v>
      </c>
      <c r="O56">
        <f>VLOOKUP($A56,'countries-of-the-world'!$A$2:$U$226,COLUMN(O55)-1,FALSE)</f>
        <v>1.95</v>
      </c>
      <c r="P56">
        <f>VLOOKUP($A56,'countries-of-the-world'!$A$2:$U$226,COLUMN(P55)-1,FALSE)</f>
        <v>80.87</v>
      </c>
      <c r="Q56">
        <f>VLOOKUP($A56,'countries-of-the-world'!$A$2:$U$226,COLUMN(Q55)-1,FALSE)</f>
        <v>3</v>
      </c>
      <c r="R56">
        <f>VLOOKUP($A56,'countries-of-the-world'!$A$2:$U$226,COLUMN(R55)-1,FALSE)</f>
        <v>10</v>
      </c>
      <c r="S56">
        <f>VLOOKUP($A56,'countries-of-the-world'!$A$2:$U$226,COLUMN(S55)-1,FALSE)</f>
        <v>5.85</v>
      </c>
      <c r="T56">
        <f>VLOOKUP($A56,'countries-of-the-world'!$A$2:$U$226,COLUMN(T55)-1,FALSE)</f>
        <v>3.3000000000000002E-2</v>
      </c>
      <c r="U56">
        <f>VLOOKUP($A56,'countries-of-the-world'!$A$2:$U$226,COLUMN(U55)-1,FALSE)</f>
        <v>0.40300000000000002</v>
      </c>
      <c r="V56">
        <f>VLOOKUP($A56,'countries-of-the-world'!$A$2:$U$226,COLUMN(V55)-1,FALSE)</f>
        <v>0.56299999999999994</v>
      </c>
    </row>
    <row r="57" spans="1:22" x14ac:dyDescent="0.35">
      <c r="A57" t="str">
        <f>happiness!A57</f>
        <v>MD</v>
      </c>
      <c r="B57" t="str">
        <f>happiness!B57</f>
        <v>Moldova</v>
      </c>
      <c r="C57">
        <f>happiness!C57</f>
        <v>56</v>
      </c>
      <c r="D57">
        <f>happiness!D57</f>
        <v>5.8379998207092303</v>
      </c>
      <c r="E57">
        <f>VLOOKUP($A57,'countries-of-the-world'!$A$2:$U$226,COLUMN(E56)-1,FALSE)</f>
        <v>4466706</v>
      </c>
      <c r="F57">
        <f>VLOOKUP($A57,'countries-of-the-world'!$A$2:$U$226,COLUMN(F56)-1,FALSE)</f>
        <v>33843</v>
      </c>
      <c r="G57">
        <f>VLOOKUP($A57,'countries-of-the-world'!$A$2:$U$226,COLUMN(G56)-1,FALSE)</f>
        <v>132</v>
      </c>
      <c r="H57">
        <f>VLOOKUP($A57,'countries-of-the-world'!$A$2:$U$226,COLUMN(H56)-1,FALSE)</f>
        <v>0</v>
      </c>
      <c r="I57">
        <f>VLOOKUP($A57,'countries-of-the-world'!$A$2:$U$226,COLUMN(I56)-1,FALSE)</f>
        <v>-0.26</v>
      </c>
      <c r="J57">
        <f>VLOOKUP($A57,'countries-of-the-world'!$A$2:$U$226,COLUMN(J56)-1,FALSE)</f>
        <v>40.42</v>
      </c>
      <c r="K57">
        <f>VLOOKUP($A57,'countries-of-the-world'!$A$2:$U$226,COLUMN(K56)-1,FALSE)</f>
        <v>1800</v>
      </c>
      <c r="L57">
        <f>VLOOKUP($A57,'countries-of-the-world'!$A$2:$U$226,COLUMN(L56)-1,FALSE)</f>
        <v>99.1</v>
      </c>
      <c r="M57">
        <f>VLOOKUP($A57,'countries-of-the-world'!$A$2:$U$226,COLUMN(M56)-1,FALSE)</f>
        <v>208.1</v>
      </c>
      <c r="N57">
        <f>VLOOKUP($A57,'countries-of-the-world'!$A$2:$U$226,COLUMN(N56)-1,FALSE)</f>
        <v>55.3</v>
      </c>
      <c r="O57">
        <f>VLOOKUP($A57,'countries-of-the-world'!$A$2:$U$226,COLUMN(O56)-1,FALSE)</f>
        <v>10.79</v>
      </c>
      <c r="P57">
        <f>VLOOKUP($A57,'countries-of-the-world'!$A$2:$U$226,COLUMN(P56)-1,FALSE)</f>
        <v>33.909999999999997</v>
      </c>
      <c r="Q57">
        <f>VLOOKUP($A57,'countries-of-the-world'!$A$2:$U$226,COLUMN(Q56)-1,FALSE)</f>
        <v>0</v>
      </c>
      <c r="R57">
        <f>VLOOKUP($A57,'countries-of-the-world'!$A$2:$U$226,COLUMN(R56)-1,FALSE)</f>
        <v>15.7</v>
      </c>
      <c r="S57">
        <f>VLOOKUP($A57,'countries-of-the-world'!$A$2:$U$226,COLUMN(S56)-1,FALSE)</f>
        <v>12.64</v>
      </c>
      <c r="T57">
        <f>VLOOKUP($A57,'countries-of-the-world'!$A$2:$U$226,COLUMN(T56)-1,FALSE)</f>
        <v>0.21299999999999999</v>
      </c>
      <c r="U57">
        <f>VLOOKUP($A57,'countries-of-the-world'!$A$2:$U$226,COLUMN(U56)-1,FALSE)</f>
        <v>0.23300000000000001</v>
      </c>
      <c r="V57">
        <f>VLOOKUP($A57,'countries-of-the-world'!$A$2:$U$226,COLUMN(V56)-1,FALSE)</f>
        <v>0.55500000000000005</v>
      </c>
    </row>
    <row r="58" spans="1:22" x14ac:dyDescent="0.35">
      <c r="A58" t="str">
        <f>happiness!A58</f>
        <v>RO</v>
      </c>
      <c r="B58" t="str">
        <f>happiness!B58</f>
        <v>Romania</v>
      </c>
      <c r="C58">
        <f>happiness!C58</f>
        <v>57</v>
      </c>
      <c r="D58">
        <f>happiness!D58</f>
        <v>5.8249998092651403</v>
      </c>
      <c r="E58">
        <f>VLOOKUP($A58,'countries-of-the-world'!$A$2:$U$226,COLUMN(E57)-1,FALSE)</f>
        <v>22303552</v>
      </c>
      <c r="F58">
        <f>VLOOKUP($A58,'countries-of-the-world'!$A$2:$U$226,COLUMN(F57)-1,FALSE)</f>
        <v>237500</v>
      </c>
      <c r="G58">
        <f>VLOOKUP($A58,'countries-of-the-world'!$A$2:$U$226,COLUMN(G57)-1,FALSE)</f>
        <v>93.9</v>
      </c>
      <c r="H58">
        <f>VLOOKUP($A58,'countries-of-the-world'!$A$2:$U$226,COLUMN(H57)-1,FALSE)</f>
        <v>0.09</v>
      </c>
      <c r="I58">
        <f>VLOOKUP($A58,'countries-of-the-world'!$A$2:$U$226,COLUMN(I57)-1,FALSE)</f>
        <v>-0.13</v>
      </c>
      <c r="J58">
        <f>VLOOKUP($A58,'countries-of-the-world'!$A$2:$U$226,COLUMN(J57)-1,FALSE)</f>
        <v>26.43</v>
      </c>
      <c r="K58">
        <f>VLOOKUP($A58,'countries-of-the-world'!$A$2:$U$226,COLUMN(K57)-1,FALSE)</f>
        <v>7000</v>
      </c>
      <c r="L58">
        <f>VLOOKUP($A58,'countries-of-the-world'!$A$2:$U$226,COLUMN(L57)-1,FALSE)</f>
        <v>98.4</v>
      </c>
      <c r="M58">
        <f>VLOOKUP($A58,'countries-of-the-world'!$A$2:$U$226,COLUMN(M57)-1,FALSE)</f>
        <v>196.9</v>
      </c>
      <c r="N58">
        <f>VLOOKUP($A58,'countries-of-the-world'!$A$2:$U$226,COLUMN(N57)-1,FALSE)</f>
        <v>40.82</v>
      </c>
      <c r="O58">
        <f>VLOOKUP($A58,'countries-of-the-world'!$A$2:$U$226,COLUMN(O57)-1,FALSE)</f>
        <v>2.25</v>
      </c>
      <c r="P58">
        <f>VLOOKUP($A58,'countries-of-the-world'!$A$2:$U$226,COLUMN(P57)-1,FALSE)</f>
        <v>56.93</v>
      </c>
      <c r="Q58">
        <f>VLOOKUP($A58,'countries-of-the-world'!$A$2:$U$226,COLUMN(Q57)-1,FALSE)</f>
        <v>3</v>
      </c>
      <c r="R58">
        <f>VLOOKUP($A58,'countries-of-the-world'!$A$2:$U$226,COLUMN(R57)-1,FALSE)</f>
        <v>10.7</v>
      </c>
      <c r="S58">
        <f>VLOOKUP($A58,'countries-of-the-world'!$A$2:$U$226,COLUMN(S57)-1,FALSE)</f>
        <v>11.77</v>
      </c>
      <c r="T58">
        <f>VLOOKUP($A58,'countries-of-the-world'!$A$2:$U$226,COLUMN(T57)-1,FALSE)</f>
        <v>0.10100000000000001</v>
      </c>
      <c r="U58">
        <f>VLOOKUP($A58,'countries-of-the-world'!$A$2:$U$226,COLUMN(U57)-1,FALSE)</f>
        <v>0.35</v>
      </c>
      <c r="V58">
        <f>VLOOKUP($A58,'countries-of-the-world'!$A$2:$U$226,COLUMN(V57)-1,FALSE)</f>
        <v>0.54900000000000004</v>
      </c>
    </row>
    <row r="59" spans="1:22" x14ac:dyDescent="0.35">
      <c r="A59" t="str">
        <f>happiness!A59</f>
        <v>BO</v>
      </c>
      <c r="B59" t="str">
        <f>happiness!B59</f>
        <v>Bolivia</v>
      </c>
      <c r="C59">
        <f>happiness!C59</f>
        <v>58</v>
      </c>
      <c r="D59">
        <f>happiness!D59</f>
        <v>5.8229999542236301</v>
      </c>
      <c r="E59">
        <f>VLOOKUP($A59,'countries-of-the-world'!$A$2:$U$226,COLUMN(E58)-1,FALSE)</f>
        <v>8989046</v>
      </c>
      <c r="F59">
        <f>VLOOKUP($A59,'countries-of-the-world'!$A$2:$U$226,COLUMN(F58)-1,FALSE)</f>
        <v>1098580</v>
      </c>
      <c r="G59">
        <f>VLOOKUP($A59,'countries-of-the-world'!$A$2:$U$226,COLUMN(G58)-1,FALSE)</f>
        <v>8.1999999999999993</v>
      </c>
      <c r="H59">
        <f>VLOOKUP($A59,'countries-of-the-world'!$A$2:$U$226,COLUMN(H58)-1,FALSE)</f>
        <v>0</v>
      </c>
      <c r="I59">
        <f>VLOOKUP($A59,'countries-of-the-world'!$A$2:$U$226,COLUMN(I58)-1,FALSE)</f>
        <v>-1.32</v>
      </c>
      <c r="J59">
        <f>VLOOKUP($A59,'countries-of-the-world'!$A$2:$U$226,COLUMN(J58)-1,FALSE)</f>
        <v>53.11</v>
      </c>
      <c r="K59">
        <f>VLOOKUP($A59,'countries-of-the-world'!$A$2:$U$226,COLUMN(K58)-1,FALSE)</f>
        <v>2400</v>
      </c>
      <c r="L59">
        <f>VLOOKUP($A59,'countries-of-the-world'!$A$2:$U$226,COLUMN(L58)-1,FALSE)</f>
        <v>87.2</v>
      </c>
      <c r="M59">
        <f>VLOOKUP($A59,'countries-of-the-world'!$A$2:$U$226,COLUMN(M58)-1,FALSE)</f>
        <v>71.900000000000006</v>
      </c>
      <c r="N59">
        <f>VLOOKUP($A59,'countries-of-the-world'!$A$2:$U$226,COLUMN(N58)-1,FALSE)</f>
        <v>2.67</v>
      </c>
      <c r="O59">
        <f>VLOOKUP($A59,'countries-of-the-world'!$A$2:$U$226,COLUMN(O58)-1,FALSE)</f>
        <v>0.19</v>
      </c>
      <c r="P59">
        <f>VLOOKUP($A59,'countries-of-the-world'!$A$2:$U$226,COLUMN(P58)-1,FALSE)</f>
        <v>97.14</v>
      </c>
      <c r="Q59">
        <f>VLOOKUP($A59,'countries-of-the-world'!$A$2:$U$226,COLUMN(Q58)-1,FALSE)</f>
        <v>1.5</v>
      </c>
      <c r="R59">
        <f>VLOOKUP($A59,'countries-of-the-world'!$A$2:$U$226,COLUMN(R58)-1,FALSE)</f>
        <v>23.3</v>
      </c>
      <c r="S59">
        <f>VLOOKUP($A59,'countries-of-the-world'!$A$2:$U$226,COLUMN(S58)-1,FALSE)</f>
        <v>7.53</v>
      </c>
      <c r="T59">
        <f>VLOOKUP($A59,'countries-of-the-world'!$A$2:$U$226,COLUMN(T58)-1,FALSE)</f>
        <v>0.128</v>
      </c>
      <c r="U59">
        <f>VLOOKUP($A59,'countries-of-the-world'!$A$2:$U$226,COLUMN(U58)-1,FALSE)</f>
        <v>0.35199999999999998</v>
      </c>
      <c r="V59">
        <f>VLOOKUP($A59,'countries-of-the-world'!$A$2:$U$226,COLUMN(V58)-1,FALSE)</f>
        <v>0.52</v>
      </c>
    </row>
    <row r="60" spans="1:22" x14ac:dyDescent="0.35">
      <c r="A60" t="str">
        <f>happiness!A60</f>
        <v>TM</v>
      </c>
      <c r="B60" t="str">
        <f>happiness!B60</f>
        <v>Turkmenistan</v>
      </c>
      <c r="C60">
        <f>happiness!C60</f>
        <v>59</v>
      </c>
      <c r="D60">
        <f>happiness!D60</f>
        <v>5.82200002670288</v>
      </c>
      <c r="E60">
        <f>VLOOKUP($A60,'countries-of-the-world'!$A$2:$U$226,COLUMN(E59)-1,FALSE)</f>
        <v>5042920</v>
      </c>
      <c r="F60">
        <f>VLOOKUP($A60,'countries-of-the-world'!$A$2:$U$226,COLUMN(F59)-1,FALSE)</f>
        <v>488100</v>
      </c>
      <c r="G60">
        <f>VLOOKUP($A60,'countries-of-the-world'!$A$2:$U$226,COLUMN(G59)-1,FALSE)</f>
        <v>10.3</v>
      </c>
      <c r="H60">
        <f>VLOOKUP($A60,'countries-of-the-world'!$A$2:$U$226,COLUMN(H59)-1,FALSE)</f>
        <v>0</v>
      </c>
      <c r="I60">
        <f>VLOOKUP($A60,'countries-of-the-world'!$A$2:$U$226,COLUMN(I59)-1,FALSE)</f>
        <v>-0.86</v>
      </c>
      <c r="J60">
        <f>VLOOKUP($A60,'countries-of-the-world'!$A$2:$U$226,COLUMN(J59)-1,FALSE)</f>
        <v>73.08</v>
      </c>
      <c r="K60">
        <f>VLOOKUP($A60,'countries-of-the-world'!$A$2:$U$226,COLUMN(K59)-1,FALSE)</f>
        <v>5800</v>
      </c>
      <c r="L60">
        <f>VLOOKUP($A60,'countries-of-the-world'!$A$2:$U$226,COLUMN(L59)-1,FALSE)</f>
        <v>98</v>
      </c>
      <c r="M60">
        <f>VLOOKUP($A60,'countries-of-the-world'!$A$2:$U$226,COLUMN(M59)-1,FALSE)</f>
        <v>74.599999999999994</v>
      </c>
      <c r="N60">
        <f>VLOOKUP($A60,'countries-of-the-world'!$A$2:$U$226,COLUMN(N59)-1,FALSE)</f>
        <v>3.72</v>
      </c>
      <c r="O60">
        <f>VLOOKUP($A60,'countries-of-the-world'!$A$2:$U$226,COLUMN(O59)-1,FALSE)</f>
        <v>0.14000000000000001</v>
      </c>
      <c r="P60">
        <f>VLOOKUP($A60,'countries-of-the-world'!$A$2:$U$226,COLUMN(P59)-1,FALSE)</f>
        <v>96.14</v>
      </c>
      <c r="Q60">
        <f>VLOOKUP($A60,'countries-of-the-world'!$A$2:$U$226,COLUMN(Q59)-1,FALSE)</f>
        <v>1</v>
      </c>
      <c r="R60">
        <f>VLOOKUP($A60,'countries-of-the-world'!$A$2:$U$226,COLUMN(R59)-1,FALSE)</f>
        <v>27.61</v>
      </c>
      <c r="S60">
        <f>VLOOKUP($A60,'countries-of-the-world'!$A$2:$U$226,COLUMN(S59)-1,FALSE)</f>
        <v>8.6</v>
      </c>
      <c r="T60">
        <f>VLOOKUP($A60,'countries-of-the-world'!$A$2:$U$226,COLUMN(T59)-1,FALSE)</f>
        <v>0.20899999999999999</v>
      </c>
      <c r="U60">
        <f>VLOOKUP($A60,'countries-of-the-world'!$A$2:$U$226,COLUMN(U59)-1,FALSE)</f>
        <v>0.38</v>
      </c>
      <c r="V60">
        <f>VLOOKUP($A60,'countries-of-the-world'!$A$2:$U$226,COLUMN(V59)-1,FALSE)</f>
        <v>0.41099999999999998</v>
      </c>
    </row>
    <row r="61" spans="1:22" x14ac:dyDescent="0.35">
      <c r="A61" t="str">
        <f>happiness!A61</f>
        <v>KZ</v>
      </c>
      <c r="B61" t="str">
        <f>happiness!B61</f>
        <v>Kazakhstan</v>
      </c>
      <c r="C61">
        <f>happiness!C61</f>
        <v>60</v>
      </c>
      <c r="D61">
        <f>happiness!D61</f>
        <v>5.8189997673034703</v>
      </c>
      <c r="E61">
        <f>VLOOKUP($A61,'countries-of-the-world'!$A$2:$U$226,COLUMN(E60)-1,FALSE)</f>
        <v>15233244</v>
      </c>
      <c r="F61">
        <f>VLOOKUP($A61,'countries-of-the-world'!$A$2:$U$226,COLUMN(F60)-1,FALSE)</f>
        <v>2717300</v>
      </c>
      <c r="G61">
        <f>VLOOKUP($A61,'countries-of-the-world'!$A$2:$U$226,COLUMN(G60)-1,FALSE)</f>
        <v>5.6</v>
      </c>
      <c r="H61">
        <f>VLOOKUP($A61,'countries-of-the-world'!$A$2:$U$226,COLUMN(H60)-1,FALSE)</f>
        <v>0</v>
      </c>
      <c r="I61">
        <f>VLOOKUP($A61,'countries-of-the-world'!$A$2:$U$226,COLUMN(I60)-1,FALSE)</f>
        <v>-3.35</v>
      </c>
      <c r="J61">
        <f>VLOOKUP($A61,'countries-of-the-world'!$A$2:$U$226,COLUMN(J60)-1,FALSE)</f>
        <v>29.21</v>
      </c>
      <c r="K61">
        <f>VLOOKUP($A61,'countries-of-the-world'!$A$2:$U$226,COLUMN(K60)-1,FALSE)</f>
        <v>6300</v>
      </c>
      <c r="L61">
        <f>VLOOKUP($A61,'countries-of-the-world'!$A$2:$U$226,COLUMN(L60)-1,FALSE)</f>
        <v>98.4</v>
      </c>
      <c r="M61">
        <f>VLOOKUP($A61,'countries-of-the-world'!$A$2:$U$226,COLUMN(M60)-1,FALSE)</f>
        <v>164.1</v>
      </c>
      <c r="N61">
        <f>VLOOKUP($A61,'countries-of-the-world'!$A$2:$U$226,COLUMN(N60)-1,FALSE)</f>
        <v>7.98</v>
      </c>
      <c r="O61">
        <f>VLOOKUP($A61,'countries-of-the-world'!$A$2:$U$226,COLUMN(O60)-1,FALSE)</f>
        <v>0.05</v>
      </c>
      <c r="P61">
        <f>VLOOKUP($A61,'countries-of-the-world'!$A$2:$U$226,COLUMN(P60)-1,FALSE)</f>
        <v>91.97</v>
      </c>
      <c r="Q61">
        <f>VLOOKUP($A61,'countries-of-the-world'!$A$2:$U$226,COLUMN(Q60)-1,FALSE)</f>
        <v>4</v>
      </c>
      <c r="R61">
        <f>VLOOKUP($A61,'countries-of-the-world'!$A$2:$U$226,COLUMN(R60)-1,FALSE)</f>
        <v>16</v>
      </c>
      <c r="S61">
        <f>VLOOKUP($A61,'countries-of-the-world'!$A$2:$U$226,COLUMN(S60)-1,FALSE)</f>
        <v>9.42</v>
      </c>
      <c r="T61">
        <f>VLOOKUP($A61,'countries-of-the-world'!$A$2:$U$226,COLUMN(T60)-1,FALSE)</f>
        <v>6.7000000000000004E-2</v>
      </c>
      <c r="U61">
        <f>VLOOKUP($A61,'countries-of-the-world'!$A$2:$U$226,COLUMN(U60)-1,FALSE)</f>
        <v>0.38600000000000001</v>
      </c>
      <c r="V61">
        <f>VLOOKUP($A61,'countries-of-the-world'!$A$2:$U$226,COLUMN(V60)-1,FALSE)</f>
        <v>0.54700000000000004</v>
      </c>
    </row>
    <row r="62" spans="1:22" x14ac:dyDescent="0.35">
      <c r="A62" t="str">
        <f>happiness!A62</f>
        <v>CY</v>
      </c>
      <c r="B62" t="str">
        <f>happiness!B62</f>
        <v>Cyprus</v>
      </c>
      <c r="C62">
        <f>happiness!C62</f>
        <v>61</v>
      </c>
      <c r="D62">
        <f>happiness!D62</f>
        <v>5.8099999427795401</v>
      </c>
      <c r="E62">
        <f>VLOOKUP($A62,'countries-of-the-world'!$A$2:$U$226,COLUMN(E61)-1,FALSE)</f>
        <v>784301</v>
      </c>
      <c r="F62">
        <f>VLOOKUP($A62,'countries-of-the-world'!$A$2:$U$226,COLUMN(F61)-1,FALSE)</f>
        <v>9250</v>
      </c>
      <c r="G62">
        <f>VLOOKUP($A62,'countries-of-the-world'!$A$2:$U$226,COLUMN(G61)-1,FALSE)</f>
        <v>84.8</v>
      </c>
      <c r="H62">
        <f>VLOOKUP($A62,'countries-of-the-world'!$A$2:$U$226,COLUMN(H61)-1,FALSE)</f>
        <v>7.01</v>
      </c>
      <c r="I62">
        <f>VLOOKUP($A62,'countries-of-the-world'!$A$2:$U$226,COLUMN(I61)-1,FALSE)</f>
        <v>0.43</v>
      </c>
      <c r="J62">
        <f>VLOOKUP($A62,'countries-of-the-world'!$A$2:$U$226,COLUMN(J61)-1,FALSE)</f>
        <v>7.18</v>
      </c>
      <c r="K62">
        <f>VLOOKUP($A62,'countries-of-the-world'!$A$2:$U$226,COLUMN(K61)-1,FALSE)</f>
        <v>19200</v>
      </c>
      <c r="L62">
        <f>VLOOKUP($A62,'countries-of-the-world'!$A$2:$U$226,COLUMN(L61)-1,FALSE)</f>
        <v>97.6</v>
      </c>
      <c r="M62">
        <f>VLOOKUP($A62,'countries-of-the-world'!$A$2:$U$226,COLUMN(M61)-1,FALSE)</f>
        <v>0</v>
      </c>
      <c r="N62">
        <f>VLOOKUP($A62,'countries-of-the-world'!$A$2:$U$226,COLUMN(N61)-1,FALSE)</f>
        <v>7.79</v>
      </c>
      <c r="O62">
        <f>VLOOKUP($A62,'countries-of-the-world'!$A$2:$U$226,COLUMN(O61)-1,FALSE)</f>
        <v>4.4400000000000004</v>
      </c>
      <c r="P62">
        <f>VLOOKUP($A62,'countries-of-the-world'!$A$2:$U$226,COLUMN(P61)-1,FALSE)</f>
        <v>87.77</v>
      </c>
      <c r="Q62">
        <f>VLOOKUP($A62,'countries-of-the-world'!$A$2:$U$226,COLUMN(Q61)-1,FALSE)</f>
        <v>3</v>
      </c>
      <c r="R62">
        <f>VLOOKUP($A62,'countries-of-the-world'!$A$2:$U$226,COLUMN(R61)-1,FALSE)</f>
        <v>12.56</v>
      </c>
      <c r="S62">
        <f>VLOOKUP($A62,'countries-of-the-world'!$A$2:$U$226,COLUMN(S61)-1,FALSE)</f>
        <v>7.68</v>
      </c>
      <c r="T62">
        <f>VLOOKUP($A62,'countries-of-the-world'!$A$2:$U$226,COLUMN(T61)-1,FALSE)</f>
        <v>3.6999999999999998E-2</v>
      </c>
      <c r="U62">
        <f>VLOOKUP($A62,'countries-of-the-world'!$A$2:$U$226,COLUMN(U61)-1,FALSE)</f>
        <v>0.19800000000000001</v>
      </c>
      <c r="V62">
        <f>VLOOKUP($A62,'countries-of-the-world'!$A$2:$U$226,COLUMN(V61)-1,FALSE)</f>
        <v>0.76500000000000001</v>
      </c>
    </row>
    <row r="63" spans="1:22" x14ac:dyDescent="0.35">
      <c r="A63" t="str">
        <f>happiness!A63</f>
        <v>SI</v>
      </c>
      <c r="B63" t="str">
        <f>happiness!B63</f>
        <v>Slovenia</v>
      </c>
      <c r="C63">
        <f>happiness!C63</f>
        <v>62</v>
      </c>
      <c r="D63">
        <f>happiness!D63</f>
        <v>5.7579998970031703</v>
      </c>
      <c r="E63">
        <f>VLOOKUP($A63,'countries-of-the-world'!$A$2:$U$226,COLUMN(E62)-1,FALSE)</f>
        <v>2010347</v>
      </c>
      <c r="F63">
        <f>VLOOKUP($A63,'countries-of-the-world'!$A$2:$U$226,COLUMN(F62)-1,FALSE)</f>
        <v>20273</v>
      </c>
      <c r="G63">
        <f>VLOOKUP($A63,'countries-of-the-world'!$A$2:$U$226,COLUMN(G62)-1,FALSE)</f>
        <v>99.2</v>
      </c>
      <c r="H63">
        <f>VLOOKUP($A63,'countries-of-the-world'!$A$2:$U$226,COLUMN(H62)-1,FALSE)</f>
        <v>0.23</v>
      </c>
      <c r="I63">
        <f>VLOOKUP($A63,'countries-of-the-world'!$A$2:$U$226,COLUMN(I62)-1,FALSE)</f>
        <v>1.1200000000000001</v>
      </c>
      <c r="J63">
        <f>VLOOKUP($A63,'countries-of-the-world'!$A$2:$U$226,COLUMN(J62)-1,FALSE)</f>
        <v>4.45</v>
      </c>
      <c r="K63">
        <f>VLOOKUP($A63,'countries-of-the-world'!$A$2:$U$226,COLUMN(K62)-1,FALSE)</f>
        <v>19000</v>
      </c>
      <c r="L63">
        <f>VLOOKUP($A63,'countries-of-the-world'!$A$2:$U$226,COLUMN(L62)-1,FALSE)</f>
        <v>99.7</v>
      </c>
      <c r="M63">
        <f>VLOOKUP($A63,'countries-of-the-world'!$A$2:$U$226,COLUMN(M62)-1,FALSE)</f>
        <v>406.1</v>
      </c>
      <c r="N63">
        <f>VLOOKUP($A63,'countries-of-the-world'!$A$2:$U$226,COLUMN(N62)-1,FALSE)</f>
        <v>8.6</v>
      </c>
      <c r="O63">
        <f>VLOOKUP($A63,'countries-of-the-world'!$A$2:$U$226,COLUMN(O62)-1,FALSE)</f>
        <v>1.49</v>
      </c>
      <c r="P63">
        <f>VLOOKUP($A63,'countries-of-the-world'!$A$2:$U$226,COLUMN(P62)-1,FALSE)</f>
        <v>89.91</v>
      </c>
      <c r="Q63">
        <f>VLOOKUP($A63,'countries-of-the-world'!$A$2:$U$226,COLUMN(Q62)-1,FALSE)</f>
        <v>0</v>
      </c>
      <c r="R63">
        <f>VLOOKUP($A63,'countries-of-the-world'!$A$2:$U$226,COLUMN(R62)-1,FALSE)</f>
        <v>8.98</v>
      </c>
      <c r="S63">
        <f>VLOOKUP($A63,'countries-of-the-world'!$A$2:$U$226,COLUMN(S62)-1,FALSE)</f>
        <v>10.31</v>
      </c>
      <c r="T63">
        <f>VLOOKUP($A63,'countries-of-the-world'!$A$2:$U$226,COLUMN(T62)-1,FALSE)</f>
        <v>2.8000000000000001E-2</v>
      </c>
      <c r="U63">
        <f>VLOOKUP($A63,'countries-of-the-world'!$A$2:$U$226,COLUMN(U62)-1,FALSE)</f>
        <v>0.36899999999999999</v>
      </c>
      <c r="V63">
        <f>VLOOKUP($A63,'countries-of-the-world'!$A$2:$U$226,COLUMN(V62)-1,FALSE)</f>
        <v>0.60299999999999998</v>
      </c>
    </row>
    <row r="64" spans="1:22" x14ac:dyDescent="0.35">
      <c r="A64" t="str">
        <f>happiness!A64</f>
        <v>PE</v>
      </c>
      <c r="B64" t="str">
        <f>happiness!B64</f>
        <v>Peru</v>
      </c>
      <c r="C64">
        <f>happiness!C64</f>
        <v>63</v>
      </c>
      <c r="D64">
        <f>happiness!D64</f>
        <v>5.7150001525878897</v>
      </c>
      <c r="E64">
        <f>VLOOKUP($A64,'countries-of-the-world'!$A$2:$U$226,COLUMN(E63)-1,FALSE)</f>
        <v>28302603</v>
      </c>
      <c r="F64">
        <f>VLOOKUP($A64,'countries-of-the-world'!$A$2:$U$226,COLUMN(F63)-1,FALSE)</f>
        <v>1285220</v>
      </c>
      <c r="G64">
        <f>VLOOKUP($A64,'countries-of-the-world'!$A$2:$U$226,COLUMN(G63)-1,FALSE)</f>
        <v>22</v>
      </c>
      <c r="H64">
        <f>VLOOKUP($A64,'countries-of-the-world'!$A$2:$U$226,COLUMN(H63)-1,FALSE)</f>
        <v>0.19</v>
      </c>
      <c r="I64">
        <f>VLOOKUP($A64,'countries-of-the-world'!$A$2:$U$226,COLUMN(I63)-1,FALSE)</f>
        <v>-1.05</v>
      </c>
      <c r="J64">
        <f>VLOOKUP($A64,'countries-of-the-world'!$A$2:$U$226,COLUMN(J63)-1,FALSE)</f>
        <v>31.94</v>
      </c>
      <c r="K64">
        <f>VLOOKUP($A64,'countries-of-the-world'!$A$2:$U$226,COLUMN(K63)-1,FALSE)</f>
        <v>5100</v>
      </c>
      <c r="L64">
        <f>VLOOKUP($A64,'countries-of-the-world'!$A$2:$U$226,COLUMN(L63)-1,FALSE)</f>
        <v>90.9</v>
      </c>
      <c r="M64">
        <f>VLOOKUP($A64,'countries-of-the-world'!$A$2:$U$226,COLUMN(M63)-1,FALSE)</f>
        <v>79.5</v>
      </c>
      <c r="N64">
        <f>VLOOKUP($A64,'countries-of-the-world'!$A$2:$U$226,COLUMN(N63)-1,FALSE)</f>
        <v>2.89</v>
      </c>
      <c r="O64">
        <f>VLOOKUP($A64,'countries-of-the-world'!$A$2:$U$226,COLUMN(O63)-1,FALSE)</f>
        <v>0.4</v>
      </c>
      <c r="P64">
        <f>VLOOKUP($A64,'countries-of-the-world'!$A$2:$U$226,COLUMN(P63)-1,FALSE)</f>
        <v>96.71</v>
      </c>
      <c r="Q64">
        <f>VLOOKUP($A64,'countries-of-the-world'!$A$2:$U$226,COLUMN(Q63)-1,FALSE)</f>
        <v>1.5</v>
      </c>
      <c r="R64">
        <f>VLOOKUP($A64,'countries-of-the-world'!$A$2:$U$226,COLUMN(R63)-1,FALSE)</f>
        <v>20.48</v>
      </c>
      <c r="S64">
        <f>VLOOKUP($A64,'countries-of-the-world'!$A$2:$U$226,COLUMN(S63)-1,FALSE)</f>
        <v>6.23</v>
      </c>
      <c r="T64">
        <f>VLOOKUP($A64,'countries-of-the-world'!$A$2:$U$226,COLUMN(T63)-1,FALSE)</f>
        <v>0.08</v>
      </c>
      <c r="U64">
        <f>VLOOKUP($A64,'countries-of-the-world'!$A$2:$U$226,COLUMN(U63)-1,FALSE)</f>
        <v>0.27</v>
      </c>
      <c r="V64">
        <f>VLOOKUP($A64,'countries-of-the-world'!$A$2:$U$226,COLUMN(V63)-1,FALSE)</f>
        <v>0.65</v>
      </c>
    </row>
    <row r="65" spans="1:22" x14ac:dyDescent="0.35">
      <c r="A65" t="str">
        <f>happiness!A65</f>
        <v>MU</v>
      </c>
      <c r="B65" t="str">
        <f>happiness!B65</f>
        <v>Mauritius</v>
      </c>
      <c r="C65">
        <f>happiness!C65</f>
        <v>64</v>
      </c>
      <c r="D65">
        <f>happiness!D65</f>
        <v>5.6290001869201696</v>
      </c>
      <c r="E65">
        <f>VLOOKUP($A65,'countries-of-the-world'!$A$2:$U$226,COLUMN(E64)-1,FALSE)</f>
        <v>1240827</v>
      </c>
      <c r="F65">
        <f>VLOOKUP($A65,'countries-of-the-world'!$A$2:$U$226,COLUMN(F64)-1,FALSE)</f>
        <v>2040</v>
      </c>
      <c r="G65">
        <f>VLOOKUP($A65,'countries-of-the-world'!$A$2:$U$226,COLUMN(G64)-1,FALSE)</f>
        <v>608.29999999999995</v>
      </c>
      <c r="H65">
        <f>VLOOKUP($A65,'countries-of-the-world'!$A$2:$U$226,COLUMN(H64)-1,FALSE)</f>
        <v>8.68</v>
      </c>
      <c r="I65">
        <f>VLOOKUP($A65,'countries-of-the-world'!$A$2:$U$226,COLUMN(I64)-1,FALSE)</f>
        <v>-0.9</v>
      </c>
      <c r="J65">
        <f>VLOOKUP($A65,'countries-of-the-world'!$A$2:$U$226,COLUMN(J64)-1,FALSE)</f>
        <v>15.03</v>
      </c>
      <c r="K65">
        <f>VLOOKUP($A65,'countries-of-the-world'!$A$2:$U$226,COLUMN(K64)-1,FALSE)</f>
        <v>11400</v>
      </c>
      <c r="L65">
        <f>VLOOKUP($A65,'countries-of-the-world'!$A$2:$U$226,COLUMN(L64)-1,FALSE)</f>
        <v>85.6</v>
      </c>
      <c r="M65">
        <f>VLOOKUP($A65,'countries-of-the-world'!$A$2:$U$226,COLUMN(M64)-1,FALSE)</f>
        <v>289.3</v>
      </c>
      <c r="N65">
        <f>VLOOKUP($A65,'countries-of-the-world'!$A$2:$U$226,COLUMN(N64)-1,FALSE)</f>
        <v>49.26</v>
      </c>
      <c r="O65">
        <f>VLOOKUP($A65,'countries-of-the-world'!$A$2:$U$226,COLUMN(O64)-1,FALSE)</f>
        <v>2.96</v>
      </c>
      <c r="P65">
        <f>VLOOKUP($A65,'countries-of-the-world'!$A$2:$U$226,COLUMN(P64)-1,FALSE)</f>
        <v>47.78</v>
      </c>
      <c r="Q65">
        <f>VLOOKUP($A65,'countries-of-the-world'!$A$2:$U$226,COLUMN(Q64)-1,FALSE)</f>
        <v>2</v>
      </c>
      <c r="R65">
        <f>VLOOKUP($A65,'countries-of-the-world'!$A$2:$U$226,COLUMN(R64)-1,FALSE)</f>
        <v>15.43</v>
      </c>
      <c r="S65">
        <f>VLOOKUP($A65,'countries-of-the-world'!$A$2:$U$226,COLUMN(S64)-1,FALSE)</f>
        <v>6.86</v>
      </c>
      <c r="T65">
        <f>VLOOKUP($A65,'countries-of-the-world'!$A$2:$U$226,COLUMN(T64)-1,FALSE)</f>
        <v>5.8999999999999997E-2</v>
      </c>
      <c r="U65">
        <f>VLOOKUP($A65,'countries-of-the-world'!$A$2:$U$226,COLUMN(U64)-1,FALSE)</f>
        <v>0.29799999999999999</v>
      </c>
      <c r="V65">
        <f>VLOOKUP($A65,'countries-of-the-world'!$A$2:$U$226,COLUMN(V64)-1,FALSE)</f>
        <v>0.64300000000000002</v>
      </c>
    </row>
    <row r="66" spans="1:22" x14ac:dyDescent="0.35">
      <c r="A66" t="str">
        <f>happiness!A66</f>
        <v>CY</v>
      </c>
      <c r="B66" t="str">
        <f>happiness!B66</f>
        <v>Cyprus</v>
      </c>
      <c r="C66">
        <f>happiness!C66</f>
        <v>65</v>
      </c>
      <c r="D66">
        <f>happiness!D66</f>
        <v>5.6209998130798304</v>
      </c>
      <c r="E66">
        <f>VLOOKUP($A66,'countries-of-the-world'!$A$2:$U$226,COLUMN(E65)-1,FALSE)</f>
        <v>784301</v>
      </c>
      <c r="F66">
        <f>VLOOKUP($A66,'countries-of-the-world'!$A$2:$U$226,COLUMN(F65)-1,FALSE)</f>
        <v>9250</v>
      </c>
      <c r="G66">
        <f>VLOOKUP($A66,'countries-of-the-world'!$A$2:$U$226,COLUMN(G65)-1,FALSE)</f>
        <v>84.8</v>
      </c>
      <c r="H66">
        <f>VLOOKUP($A66,'countries-of-the-world'!$A$2:$U$226,COLUMN(H65)-1,FALSE)</f>
        <v>7.01</v>
      </c>
      <c r="I66">
        <f>VLOOKUP($A66,'countries-of-the-world'!$A$2:$U$226,COLUMN(I65)-1,FALSE)</f>
        <v>0.43</v>
      </c>
      <c r="J66">
        <f>VLOOKUP($A66,'countries-of-the-world'!$A$2:$U$226,COLUMN(J65)-1,FALSE)</f>
        <v>7.18</v>
      </c>
      <c r="K66">
        <f>VLOOKUP($A66,'countries-of-the-world'!$A$2:$U$226,COLUMN(K65)-1,FALSE)</f>
        <v>19200</v>
      </c>
      <c r="L66">
        <f>VLOOKUP($A66,'countries-of-the-world'!$A$2:$U$226,COLUMN(L65)-1,FALSE)</f>
        <v>97.6</v>
      </c>
      <c r="M66">
        <f>VLOOKUP($A66,'countries-of-the-world'!$A$2:$U$226,COLUMN(M65)-1,FALSE)</f>
        <v>0</v>
      </c>
      <c r="N66">
        <f>VLOOKUP($A66,'countries-of-the-world'!$A$2:$U$226,COLUMN(N65)-1,FALSE)</f>
        <v>7.79</v>
      </c>
      <c r="O66">
        <f>VLOOKUP($A66,'countries-of-the-world'!$A$2:$U$226,COLUMN(O65)-1,FALSE)</f>
        <v>4.4400000000000004</v>
      </c>
      <c r="P66">
        <f>VLOOKUP($A66,'countries-of-the-world'!$A$2:$U$226,COLUMN(P65)-1,FALSE)</f>
        <v>87.77</v>
      </c>
      <c r="Q66">
        <f>VLOOKUP($A66,'countries-of-the-world'!$A$2:$U$226,COLUMN(Q65)-1,FALSE)</f>
        <v>3</v>
      </c>
      <c r="R66">
        <f>VLOOKUP($A66,'countries-of-the-world'!$A$2:$U$226,COLUMN(R65)-1,FALSE)</f>
        <v>12.56</v>
      </c>
      <c r="S66">
        <f>VLOOKUP($A66,'countries-of-the-world'!$A$2:$U$226,COLUMN(S65)-1,FALSE)</f>
        <v>7.68</v>
      </c>
      <c r="T66">
        <f>VLOOKUP($A66,'countries-of-the-world'!$A$2:$U$226,COLUMN(T65)-1,FALSE)</f>
        <v>3.6999999999999998E-2</v>
      </c>
      <c r="U66">
        <f>VLOOKUP($A66,'countries-of-the-world'!$A$2:$U$226,COLUMN(U65)-1,FALSE)</f>
        <v>0.19800000000000001</v>
      </c>
      <c r="V66">
        <f>VLOOKUP($A66,'countries-of-the-world'!$A$2:$U$226,COLUMN(V65)-1,FALSE)</f>
        <v>0.76500000000000001</v>
      </c>
    </row>
    <row r="67" spans="1:22" x14ac:dyDescent="0.35">
      <c r="A67" t="str">
        <f>happiness!A67</f>
        <v>EE</v>
      </c>
      <c r="B67" t="str">
        <f>happiness!B67</f>
        <v>Estonia</v>
      </c>
      <c r="C67">
        <f>happiness!C67</f>
        <v>66</v>
      </c>
      <c r="D67">
        <f>happiness!D67</f>
        <v>5.6110000610351598</v>
      </c>
      <c r="E67">
        <f>VLOOKUP($A67,'countries-of-the-world'!$A$2:$U$226,COLUMN(E66)-1,FALSE)</f>
        <v>1324333</v>
      </c>
      <c r="F67">
        <f>VLOOKUP($A67,'countries-of-the-world'!$A$2:$U$226,COLUMN(F66)-1,FALSE)</f>
        <v>45226</v>
      </c>
      <c r="G67">
        <f>VLOOKUP($A67,'countries-of-the-world'!$A$2:$U$226,COLUMN(G66)-1,FALSE)</f>
        <v>29.3</v>
      </c>
      <c r="H67">
        <f>VLOOKUP($A67,'countries-of-the-world'!$A$2:$U$226,COLUMN(H66)-1,FALSE)</f>
        <v>8.39</v>
      </c>
      <c r="I67">
        <f>VLOOKUP($A67,'countries-of-the-world'!$A$2:$U$226,COLUMN(I66)-1,FALSE)</f>
        <v>-3.16</v>
      </c>
      <c r="J67">
        <f>VLOOKUP($A67,'countries-of-the-world'!$A$2:$U$226,COLUMN(J66)-1,FALSE)</f>
        <v>7.87</v>
      </c>
      <c r="K67">
        <f>VLOOKUP($A67,'countries-of-the-world'!$A$2:$U$226,COLUMN(K66)-1,FALSE)</f>
        <v>12300</v>
      </c>
      <c r="L67">
        <f>VLOOKUP($A67,'countries-of-the-world'!$A$2:$U$226,COLUMN(L66)-1,FALSE)</f>
        <v>99.8</v>
      </c>
      <c r="M67">
        <f>VLOOKUP($A67,'countries-of-the-world'!$A$2:$U$226,COLUMN(M66)-1,FALSE)</f>
        <v>333.8</v>
      </c>
      <c r="N67">
        <f>VLOOKUP($A67,'countries-of-the-world'!$A$2:$U$226,COLUMN(N66)-1,FALSE)</f>
        <v>16.04</v>
      </c>
      <c r="O67">
        <f>VLOOKUP($A67,'countries-of-the-world'!$A$2:$U$226,COLUMN(O66)-1,FALSE)</f>
        <v>0.45</v>
      </c>
      <c r="P67">
        <f>VLOOKUP($A67,'countries-of-the-world'!$A$2:$U$226,COLUMN(P66)-1,FALSE)</f>
        <v>83.51</v>
      </c>
      <c r="Q67">
        <f>VLOOKUP($A67,'countries-of-the-world'!$A$2:$U$226,COLUMN(Q66)-1,FALSE)</f>
        <v>3</v>
      </c>
      <c r="R67">
        <f>VLOOKUP($A67,'countries-of-the-world'!$A$2:$U$226,COLUMN(R66)-1,FALSE)</f>
        <v>10.039999999999999</v>
      </c>
      <c r="S67">
        <f>VLOOKUP($A67,'countries-of-the-world'!$A$2:$U$226,COLUMN(S66)-1,FALSE)</f>
        <v>13.25</v>
      </c>
      <c r="T67">
        <f>VLOOKUP($A67,'countries-of-the-world'!$A$2:$U$226,COLUMN(T66)-1,FALSE)</f>
        <v>0.04</v>
      </c>
      <c r="U67">
        <f>VLOOKUP($A67,'countries-of-the-world'!$A$2:$U$226,COLUMN(U66)-1,FALSE)</f>
        <v>0.29399999999999998</v>
      </c>
      <c r="V67">
        <f>VLOOKUP($A67,'countries-of-the-world'!$A$2:$U$226,COLUMN(V66)-1,FALSE)</f>
        <v>0.66600000000000004</v>
      </c>
    </row>
    <row r="68" spans="1:22" x14ac:dyDescent="0.35">
      <c r="A68" t="str">
        <f>happiness!A68</f>
        <v>BY</v>
      </c>
      <c r="B68" t="str">
        <f>happiness!B68</f>
        <v>Belarus</v>
      </c>
      <c r="C68">
        <f>happiness!C68</f>
        <v>67</v>
      </c>
      <c r="D68">
        <f>happiness!D68</f>
        <v>5.5689997673034703</v>
      </c>
      <c r="E68">
        <f>VLOOKUP($A68,'countries-of-the-world'!$A$2:$U$226,COLUMN(E67)-1,FALSE)</f>
        <v>10293011</v>
      </c>
      <c r="F68">
        <f>VLOOKUP($A68,'countries-of-the-world'!$A$2:$U$226,COLUMN(F67)-1,FALSE)</f>
        <v>207600</v>
      </c>
      <c r="G68">
        <f>VLOOKUP($A68,'countries-of-the-world'!$A$2:$U$226,COLUMN(G67)-1,FALSE)</f>
        <v>49.6</v>
      </c>
      <c r="H68">
        <f>VLOOKUP($A68,'countries-of-the-world'!$A$2:$U$226,COLUMN(H67)-1,FALSE)</f>
        <v>0</v>
      </c>
      <c r="I68">
        <f>VLOOKUP($A68,'countries-of-the-world'!$A$2:$U$226,COLUMN(I67)-1,FALSE)</f>
        <v>2.54</v>
      </c>
      <c r="J68">
        <f>VLOOKUP($A68,'countries-of-the-world'!$A$2:$U$226,COLUMN(J67)-1,FALSE)</f>
        <v>13.37</v>
      </c>
      <c r="K68">
        <f>VLOOKUP($A68,'countries-of-the-world'!$A$2:$U$226,COLUMN(K67)-1,FALSE)</f>
        <v>6100</v>
      </c>
      <c r="L68">
        <f>VLOOKUP($A68,'countries-of-the-world'!$A$2:$U$226,COLUMN(L67)-1,FALSE)</f>
        <v>99.6</v>
      </c>
      <c r="M68">
        <f>VLOOKUP($A68,'countries-of-the-world'!$A$2:$U$226,COLUMN(M67)-1,FALSE)</f>
        <v>319.10000000000002</v>
      </c>
      <c r="N68">
        <f>VLOOKUP($A68,'countries-of-the-world'!$A$2:$U$226,COLUMN(N67)-1,FALSE)</f>
        <v>29.55</v>
      </c>
      <c r="O68">
        <f>VLOOKUP($A68,'countries-of-the-world'!$A$2:$U$226,COLUMN(O67)-1,FALSE)</f>
        <v>0.6</v>
      </c>
      <c r="P68">
        <f>VLOOKUP($A68,'countries-of-the-world'!$A$2:$U$226,COLUMN(P67)-1,FALSE)</f>
        <v>69.849999999999994</v>
      </c>
      <c r="Q68">
        <f>VLOOKUP($A68,'countries-of-the-world'!$A$2:$U$226,COLUMN(Q67)-1,FALSE)</f>
        <v>4</v>
      </c>
      <c r="R68">
        <f>VLOOKUP($A68,'countries-of-the-world'!$A$2:$U$226,COLUMN(R67)-1,FALSE)</f>
        <v>11.16</v>
      </c>
      <c r="S68">
        <f>VLOOKUP($A68,'countries-of-the-world'!$A$2:$U$226,COLUMN(S67)-1,FALSE)</f>
        <v>14.02</v>
      </c>
      <c r="T68">
        <f>VLOOKUP($A68,'countries-of-the-world'!$A$2:$U$226,COLUMN(T67)-1,FALSE)</f>
        <v>9.2999999999999999E-2</v>
      </c>
      <c r="U68">
        <f>VLOOKUP($A68,'countries-of-the-world'!$A$2:$U$226,COLUMN(U67)-1,FALSE)</f>
        <v>0.316</v>
      </c>
      <c r="V68">
        <f>VLOOKUP($A68,'countries-of-the-world'!$A$2:$U$226,COLUMN(V67)-1,FALSE)</f>
        <v>0.59099999999999997</v>
      </c>
    </row>
    <row r="69" spans="1:22" x14ac:dyDescent="0.35">
      <c r="A69" t="str">
        <f>happiness!A69</f>
        <v>LY</v>
      </c>
      <c r="B69" t="str">
        <f>happiness!B69</f>
        <v>Libya</v>
      </c>
      <c r="C69">
        <f>happiness!C69</f>
        <v>68</v>
      </c>
      <c r="D69">
        <f>happiness!D69</f>
        <v>5.5250000953674299</v>
      </c>
      <c r="E69">
        <f>VLOOKUP($A69,'countries-of-the-world'!$A$2:$U$226,COLUMN(E68)-1,FALSE)</f>
        <v>5900754</v>
      </c>
      <c r="F69">
        <f>VLOOKUP($A69,'countries-of-the-world'!$A$2:$U$226,COLUMN(F68)-1,FALSE)</f>
        <v>1759540</v>
      </c>
      <c r="G69">
        <f>VLOOKUP($A69,'countries-of-the-world'!$A$2:$U$226,COLUMN(G68)-1,FALSE)</f>
        <v>3.4</v>
      </c>
      <c r="H69">
        <f>VLOOKUP($A69,'countries-of-the-world'!$A$2:$U$226,COLUMN(H68)-1,FALSE)</f>
        <v>0.1</v>
      </c>
      <c r="I69">
        <f>VLOOKUP($A69,'countries-of-the-world'!$A$2:$U$226,COLUMN(I68)-1,FALSE)</f>
        <v>0</v>
      </c>
      <c r="J69">
        <f>VLOOKUP($A69,'countries-of-the-world'!$A$2:$U$226,COLUMN(J68)-1,FALSE)</f>
        <v>24.6</v>
      </c>
      <c r="K69">
        <f>VLOOKUP($A69,'countries-of-the-world'!$A$2:$U$226,COLUMN(K68)-1,FALSE)</f>
        <v>6400</v>
      </c>
      <c r="L69">
        <f>VLOOKUP($A69,'countries-of-the-world'!$A$2:$U$226,COLUMN(L68)-1,FALSE)</f>
        <v>82.6</v>
      </c>
      <c r="M69">
        <f>VLOOKUP($A69,'countries-of-the-world'!$A$2:$U$226,COLUMN(M68)-1,FALSE)</f>
        <v>127.1</v>
      </c>
      <c r="N69">
        <f>VLOOKUP($A69,'countries-of-the-world'!$A$2:$U$226,COLUMN(N68)-1,FALSE)</f>
        <v>1.03</v>
      </c>
      <c r="O69">
        <f>VLOOKUP($A69,'countries-of-the-world'!$A$2:$U$226,COLUMN(O68)-1,FALSE)</f>
        <v>0.19</v>
      </c>
      <c r="P69">
        <f>VLOOKUP($A69,'countries-of-the-world'!$A$2:$U$226,COLUMN(P68)-1,FALSE)</f>
        <v>98.78</v>
      </c>
      <c r="Q69">
        <f>VLOOKUP($A69,'countries-of-the-world'!$A$2:$U$226,COLUMN(Q68)-1,FALSE)</f>
        <v>0</v>
      </c>
      <c r="R69">
        <f>VLOOKUP($A69,'countries-of-the-world'!$A$2:$U$226,COLUMN(R68)-1,FALSE)</f>
        <v>26.49</v>
      </c>
      <c r="S69">
        <f>VLOOKUP($A69,'countries-of-the-world'!$A$2:$U$226,COLUMN(S68)-1,FALSE)</f>
        <v>3.48</v>
      </c>
      <c r="T69">
        <f>VLOOKUP($A69,'countries-of-the-world'!$A$2:$U$226,COLUMN(T68)-1,FALSE)</f>
        <v>7.5999999999999998E-2</v>
      </c>
      <c r="U69">
        <f>VLOOKUP($A69,'countries-of-the-world'!$A$2:$U$226,COLUMN(U68)-1,FALSE)</f>
        <v>0.499</v>
      </c>
      <c r="V69">
        <f>VLOOKUP($A69,'countries-of-the-world'!$A$2:$U$226,COLUMN(V68)-1,FALSE)</f>
        <v>0.42499999999999999</v>
      </c>
    </row>
    <row r="70" spans="1:22" x14ac:dyDescent="0.35">
      <c r="A70" t="str">
        <f>happiness!A70</f>
        <v>TR</v>
      </c>
      <c r="B70" t="str">
        <f>happiness!B70</f>
        <v>Turkey</v>
      </c>
      <c r="C70">
        <f>happiness!C70</f>
        <v>69</v>
      </c>
      <c r="D70">
        <f>happiness!D70</f>
        <v>5.5</v>
      </c>
      <c r="E70">
        <f>VLOOKUP($A70,'countries-of-the-world'!$A$2:$U$226,COLUMN(E69)-1,FALSE)</f>
        <v>70413958</v>
      </c>
      <c r="F70">
        <f>VLOOKUP($A70,'countries-of-the-world'!$A$2:$U$226,COLUMN(F69)-1,FALSE)</f>
        <v>780580</v>
      </c>
      <c r="G70">
        <f>VLOOKUP($A70,'countries-of-the-world'!$A$2:$U$226,COLUMN(G69)-1,FALSE)</f>
        <v>90.2</v>
      </c>
      <c r="H70">
        <f>VLOOKUP($A70,'countries-of-the-world'!$A$2:$U$226,COLUMN(H69)-1,FALSE)</f>
        <v>0.92</v>
      </c>
      <c r="I70">
        <f>VLOOKUP($A70,'countries-of-the-world'!$A$2:$U$226,COLUMN(I69)-1,FALSE)</f>
        <v>0</v>
      </c>
      <c r="J70">
        <f>VLOOKUP($A70,'countries-of-the-world'!$A$2:$U$226,COLUMN(J69)-1,FALSE)</f>
        <v>41.04</v>
      </c>
      <c r="K70">
        <f>VLOOKUP($A70,'countries-of-the-world'!$A$2:$U$226,COLUMN(K69)-1,FALSE)</f>
        <v>6700</v>
      </c>
      <c r="L70">
        <f>VLOOKUP($A70,'countries-of-the-world'!$A$2:$U$226,COLUMN(L69)-1,FALSE)</f>
        <v>86.5</v>
      </c>
      <c r="M70">
        <f>VLOOKUP($A70,'countries-of-the-world'!$A$2:$U$226,COLUMN(M69)-1,FALSE)</f>
        <v>269.5</v>
      </c>
      <c r="N70">
        <f>VLOOKUP($A70,'countries-of-the-world'!$A$2:$U$226,COLUMN(N69)-1,FALSE)</f>
        <v>30.93</v>
      </c>
      <c r="O70">
        <f>VLOOKUP($A70,'countries-of-the-world'!$A$2:$U$226,COLUMN(O69)-1,FALSE)</f>
        <v>3.31</v>
      </c>
      <c r="P70">
        <f>VLOOKUP($A70,'countries-of-the-world'!$A$2:$U$226,COLUMN(P69)-1,FALSE)</f>
        <v>65.760000000000005</v>
      </c>
      <c r="Q70">
        <f>VLOOKUP($A70,'countries-of-the-world'!$A$2:$U$226,COLUMN(Q69)-1,FALSE)</f>
        <v>3</v>
      </c>
      <c r="R70">
        <f>VLOOKUP($A70,'countries-of-the-world'!$A$2:$U$226,COLUMN(R69)-1,FALSE)</f>
        <v>16.62</v>
      </c>
      <c r="S70">
        <f>VLOOKUP($A70,'countries-of-the-world'!$A$2:$U$226,COLUMN(S69)-1,FALSE)</f>
        <v>5.97</v>
      </c>
      <c r="T70">
        <f>VLOOKUP($A70,'countries-of-the-world'!$A$2:$U$226,COLUMN(T69)-1,FALSE)</f>
        <v>0.11700000000000001</v>
      </c>
      <c r="U70">
        <f>VLOOKUP($A70,'countries-of-the-world'!$A$2:$U$226,COLUMN(U69)-1,FALSE)</f>
        <v>0.29799999999999999</v>
      </c>
      <c r="V70">
        <f>VLOOKUP($A70,'countries-of-the-world'!$A$2:$U$226,COLUMN(V69)-1,FALSE)</f>
        <v>0.58499999999999996</v>
      </c>
    </row>
    <row r="71" spans="1:22" x14ac:dyDescent="0.35">
      <c r="A71" t="str">
        <f>happiness!A71</f>
        <v>PY</v>
      </c>
      <c r="B71" t="str">
        <f>happiness!B71</f>
        <v>Paraguay</v>
      </c>
      <c r="C71">
        <f>happiness!C71</f>
        <v>70</v>
      </c>
      <c r="D71">
        <f>happiness!D71</f>
        <v>5.4930000305175799</v>
      </c>
      <c r="E71">
        <f>VLOOKUP($A71,'countries-of-the-world'!$A$2:$U$226,COLUMN(E70)-1,FALSE)</f>
        <v>6506464</v>
      </c>
      <c r="F71">
        <f>VLOOKUP($A71,'countries-of-the-world'!$A$2:$U$226,COLUMN(F70)-1,FALSE)</f>
        <v>406750</v>
      </c>
      <c r="G71">
        <f>VLOOKUP($A71,'countries-of-the-world'!$A$2:$U$226,COLUMN(G70)-1,FALSE)</f>
        <v>16</v>
      </c>
      <c r="H71">
        <f>VLOOKUP($A71,'countries-of-the-world'!$A$2:$U$226,COLUMN(H70)-1,FALSE)</f>
        <v>0</v>
      </c>
      <c r="I71">
        <f>VLOOKUP($A71,'countries-of-the-world'!$A$2:$U$226,COLUMN(I70)-1,FALSE)</f>
        <v>-0.08</v>
      </c>
      <c r="J71">
        <f>VLOOKUP($A71,'countries-of-the-world'!$A$2:$U$226,COLUMN(J70)-1,FALSE)</f>
        <v>25.63</v>
      </c>
      <c r="K71">
        <f>VLOOKUP($A71,'countries-of-the-world'!$A$2:$U$226,COLUMN(K70)-1,FALSE)</f>
        <v>4700</v>
      </c>
      <c r="L71">
        <f>VLOOKUP($A71,'countries-of-the-world'!$A$2:$U$226,COLUMN(L70)-1,FALSE)</f>
        <v>94</v>
      </c>
      <c r="M71">
        <f>VLOOKUP($A71,'countries-of-the-world'!$A$2:$U$226,COLUMN(M70)-1,FALSE)</f>
        <v>49.2</v>
      </c>
      <c r="N71">
        <f>VLOOKUP($A71,'countries-of-the-world'!$A$2:$U$226,COLUMN(N70)-1,FALSE)</f>
        <v>7.6</v>
      </c>
      <c r="O71">
        <f>VLOOKUP($A71,'countries-of-the-world'!$A$2:$U$226,COLUMN(O70)-1,FALSE)</f>
        <v>0.23</v>
      </c>
      <c r="P71">
        <f>VLOOKUP($A71,'countries-of-the-world'!$A$2:$U$226,COLUMN(P70)-1,FALSE)</f>
        <v>92.17</v>
      </c>
      <c r="Q71">
        <f>VLOOKUP($A71,'countries-of-the-world'!$A$2:$U$226,COLUMN(Q70)-1,FALSE)</f>
        <v>2</v>
      </c>
      <c r="R71">
        <f>VLOOKUP($A71,'countries-of-the-world'!$A$2:$U$226,COLUMN(R70)-1,FALSE)</f>
        <v>29.1</v>
      </c>
      <c r="S71">
        <f>VLOOKUP($A71,'countries-of-the-world'!$A$2:$U$226,COLUMN(S70)-1,FALSE)</f>
        <v>4.49</v>
      </c>
      <c r="T71">
        <f>VLOOKUP($A71,'countries-of-the-world'!$A$2:$U$226,COLUMN(T70)-1,FALSE)</f>
        <v>0.224</v>
      </c>
      <c r="U71">
        <f>VLOOKUP($A71,'countries-of-the-world'!$A$2:$U$226,COLUMN(U70)-1,FALSE)</f>
        <v>0.20699999999999999</v>
      </c>
      <c r="V71">
        <f>VLOOKUP($A71,'countries-of-the-world'!$A$2:$U$226,COLUMN(V70)-1,FALSE)</f>
        <v>0.56899999999999995</v>
      </c>
    </row>
    <row r="72" spans="1:22" x14ac:dyDescent="0.35">
      <c r="A72" t="str">
        <f>happiness!A72</f>
        <v>HK</v>
      </c>
      <c r="B72" t="str">
        <f>happiness!B72</f>
        <v>Hong Kong</v>
      </c>
      <c r="C72">
        <f>happiness!C72</f>
        <v>71</v>
      </c>
      <c r="D72">
        <f>happiness!D72</f>
        <v>5.4720001220703098</v>
      </c>
      <c r="E72">
        <f>VLOOKUP($A72,'countries-of-the-world'!$A$2:$U$226,COLUMN(E71)-1,FALSE)</f>
        <v>6940432</v>
      </c>
      <c r="F72">
        <f>VLOOKUP($A72,'countries-of-the-world'!$A$2:$U$226,COLUMN(F71)-1,FALSE)</f>
        <v>1092</v>
      </c>
      <c r="G72">
        <f>VLOOKUP($A72,'countries-of-the-world'!$A$2:$U$226,COLUMN(G71)-1,FALSE)</f>
        <v>6355.7</v>
      </c>
      <c r="H72">
        <f>VLOOKUP($A72,'countries-of-the-world'!$A$2:$U$226,COLUMN(H71)-1,FALSE)</f>
        <v>67.12</v>
      </c>
      <c r="I72">
        <f>VLOOKUP($A72,'countries-of-the-world'!$A$2:$U$226,COLUMN(I71)-1,FALSE)</f>
        <v>5.24</v>
      </c>
      <c r="J72">
        <f>VLOOKUP($A72,'countries-of-the-world'!$A$2:$U$226,COLUMN(J71)-1,FALSE)</f>
        <v>2.97</v>
      </c>
      <c r="K72">
        <f>VLOOKUP($A72,'countries-of-the-world'!$A$2:$U$226,COLUMN(K71)-1,FALSE)</f>
        <v>28800</v>
      </c>
      <c r="L72">
        <f>VLOOKUP($A72,'countries-of-the-world'!$A$2:$U$226,COLUMN(L71)-1,FALSE)</f>
        <v>93.5</v>
      </c>
      <c r="M72">
        <f>VLOOKUP($A72,'countries-of-the-world'!$A$2:$U$226,COLUMN(M71)-1,FALSE)</f>
        <v>546.70000000000005</v>
      </c>
      <c r="N72">
        <f>VLOOKUP($A72,'countries-of-the-world'!$A$2:$U$226,COLUMN(N71)-1,FALSE)</f>
        <v>5.05</v>
      </c>
      <c r="O72">
        <f>VLOOKUP($A72,'countries-of-the-world'!$A$2:$U$226,COLUMN(O71)-1,FALSE)</f>
        <v>1.01</v>
      </c>
      <c r="P72">
        <f>VLOOKUP($A72,'countries-of-the-world'!$A$2:$U$226,COLUMN(P71)-1,FALSE)</f>
        <v>93.94</v>
      </c>
      <c r="Q72">
        <f>VLOOKUP($A72,'countries-of-the-world'!$A$2:$U$226,COLUMN(Q71)-1,FALSE)</f>
        <v>2</v>
      </c>
      <c r="R72">
        <f>VLOOKUP($A72,'countries-of-the-world'!$A$2:$U$226,COLUMN(R71)-1,FALSE)</f>
        <v>7.29</v>
      </c>
      <c r="S72">
        <f>VLOOKUP($A72,'countries-of-the-world'!$A$2:$U$226,COLUMN(S71)-1,FALSE)</f>
        <v>6.29</v>
      </c>
      <c r="T72">
        <f>VLOOKUP($A72,'countries-of-the-world'!$A$2:$U$226,COLUMN(T71)-1,FALSE)</f>
        <v>1E-3</v>
      </c>
      <c r="U72">
        <f>VLOOKUP($A72,'countries-of-the-world'!$A$2:$U$226,COLUMN(U71)-1,FALSE)</f>
        <v>9.1999999999999998E-2</v>
      </c>
      <c r="V72">
        <f>VLOOKUP($A72,'countries-of-the-world'!$A$2:$U$226,COLUMN(V71)-1,FALSE)</f>
        <v>0.90600000000000003</v>
      </c>
    </row>
    <row r="73" spans="1:22" x14ac:dyDescent="0.35">
      <c r="A73" t="str">
        <f>happiness!A73</f>
        <v>PH</v>
      </c>
      <c r="B73" t="str">
        <f>happiness!B73</f>
        <v>Philippines</v>
      </c>
      <c r="C73">
        <f>happiness!C73</f>
        <v>72</v>
      </c>
      <c r="D73">
        <f>happiness!D73</f>
        <v>5.4299998283386204</v>
      </c>
      <c r="E73">
        <f>VLOOKUP($A73,'countries-of-the-world'!$A$2:$U$226,COLUMN(E72)-1,FALSE)</f>
        <v>89468677</v>
      </c>
      <c r="F73">
        <f>VLOOKUP($A73,'countries-of-the-world'!$A$2:$U$226,COLUMN(F72)-1,FALSE)</f>
        <v>300000</v>
      </c>
      <c r="G73">
        <f>VLOOKUP($A73,'countries-of-the-world'!$A$2:$U$226,COLUMN(G72)-1,FALSE)</f>
        <v>298.2</v>
      </c>
      <c r="H73">
        <f>VLOOKUP($A73,'countries-of-the-world'!$A$2:$U$226,COLUMN(H72)-1,FALSE)</f>
        <v>12.1</v>
      </c>
      <c r="I73">
        <f>VLOOKUP($A73,'countries-of-the-world'!$A$2:$U$226,COLUMN(I72)-1,FALSE)</f>
        <v>-1.5</v>
      </c>
      <c r="J73">
        <f>VLOOKUP($A73,'countries-of-the-world'!$A$2:$U$226,COLUMN(J72)-1,FALSE)</f>
        <v>23.51</v>
      </c>
      <c r="K73">
        <f>VLOOKUP($A73,'countries-of-the-world'!$A$2:$U$226,COLUMN(K72)-1,FALSE)</f>
        <v>4600</v>
      </c>
      <c r="L73">
        <f>VLOOKUP($A73,'countries-of-the-world'!$A$2:$U$226,COLUMN(L72)-1,FALSE)</f>
        <v>92.6</v>
      </c>
      <c r="M73">
        <f>VLOOKUP($A73,'countries-of-the-world'!$A$2:$U$226,COLUMN(M72)-1,FALSE)</f>
        <v>38.4</v>
      </c>
      <c r="N73">
        <f>VLOOKUP($A73,'countries-of-the-world'!$A$2:$U$226,COLUMN(N72)-1,FALSE)</f>
        <v>18.95</v>
      </c>
      <c r="O73">
        <f>VLOOKUP($A73,'countries-of-the-world'!$A$2:$U$226,COLUMN(O72)-1,FALSE)</f>
        <v>16.77</v>
      </c>
      <c r="P73">
        <f>VLOOKUP($A73,'countries-of-the-world'!$A$2:$U$226,COLUMN(P72)-1,FALSE)</f>
        <v>64.28</v>
      </c>
      <c r="Q73">
        <f>VLOOKUP($A73,'countries-of-the-world'!$A$2:$U$226,COLUMN(Q72)-1,FALSE)</f>
        <v>2</v>
      </c>
      <c r="R73">
        <f>VLOOKUP($A73,'countries-of-the-world'!$A$2:$U$226,COLUMN(R72)-1,FALSE)</f>
        <v>24.89</v>
      </c>
      <c r="S73">
        <f>VLOOKUP($A73,'countries-of-the-world'!$A$2:$U$226,COLUMN(S72)-1,FALSE)</f>
        <v>5.41</v>
      </c>
      <c r="T73">
        <f>VLOOKUP($A73,'countries-of-the-world'!$A$2:$U$226,COLUMN(T72)-1,FALSE)</f>
        <v>0.14399999999999999</v>
      </c>
      <c r="U73">
        <f>VLOOKUP($A73,'countries-of-the-world'!$A$2:$U$226,COLUMN(U72)-1,FALSE)</f>
        <v>0.32600000000000001</v>
      </c>
      <c r="V73">
        <f>VLOOKUP($A73,'countries-of-the-world'!$A$2:$U$226,COLUMN(V72)-1,FALSE)</f>
        <v>0.53</v>
      </c>
    </row>
    <row r="74" spans="1:22" x14ac:dyDescent="0.35">
      <c r="A74" t="str">
        <f>happiness!A74</f>
        <v>RS</v>
      </c>
      <c r="B74" t="str">
        <f>happiness!B74</f>
        <v>Serbia</v>
      </c>
      <c r="C74">
        <f>happiness!C74</f>
        <v>73</v>
      </c>
      <c r="D74">
        <f>happiness!D74</f>
        <v>5.3949999809265101</v>
      </c>
      <c r="E74">
        <f>VLOOKUP($A74,'countries-of-the-world'!$A$2:$U$226,COLUMN(E73)-1,FALSE)</f>
        <v>9396411</v>
      </c>
      <c r="F74">
        <f>VLOOKUP($A74,'countries-of-the-world'!$A$2:$U$226,COLUMN(F73)-1,FALSE)</f>
        <v>88361</v>
      </c>
      <c r="G74">
        <f>VLOOKUP($A74,'countries-of-the-world'!$A$2:$U$226,COLUMN(G73)-1,FALSE)</f>
        <v>106.3</v>
      </c>
      <c r="H74">
        <f>VLOOKUP($A74,'countries-of-the-world'!$A$2:$U$226,COLUMN(H73)-1,FALSE)</f>
        <v>0</v>
      </c>
      <c r="I74">
        <f>VLOOKUP($A74,'countries-of-the-world'!$A$2:$U$226,COLUMN(I73)-1,FALSE)</f>
        <v>-1.33</v>
      </c>
      <c r="J74">
        <f>VLOOKUP($A74,'countries-of-the-world'!$A$2:$U$226,COLUMN(J73)-1,FALSE)</f>
        <v>12.89</v>
      </c>
      <c r="K74">
        <f>VLOOKUP($A74,'countries-of-the-world'!$A$2:$U$226,COLUMN(K73)-1,FALSE)</f>
        <v>2200</v>
      </c>
      <c r="L74">
        <f>VLOOKUP($A74,'countries-of-the-world'!$A$2:$U$226,COLUMN(L73)-1,FALSE)</f>
        <v>93</v>
      </c>
      <c r="M74">
        <f>VLOOKUP($A74,'countries-of-the-world'!$A$2:$U$226,COLUMN(M73)-1,FALSE)</f>
        <v>285.8</v>
      </c>
      <c r="N74">
        <f>VLOOKUP($A74,'countries-of-the-world'!$A$2:$U$226,COLUMN(N73)-1,FALSE)</f>
        <v>33.35</v>
      </c>
      <c r="O74">
        <f>VLOOKUP($A74,'countries-of-the-world'!$A$2:$U$226,COLUMN(O73)-1,FALSE)</f>
        <v>3.2</v>
      </c>
      <c r="P74">
        <f>VLOOKUP($A74,'countries-of-the-world'!$A$2:$U$226,COLUMN(P73)-1,FALSE)</f>
        <v>63.45</v>
      </c>
      <c r="Q74">
        <f>VLOOKUP($A74,'countries-of-the-world'!$A$2:$U$226,COLUMN(Q73)-1,FALSE)</f>
        <v>0</v>
      </c>
      <c r="R74">
        <f>VLOOKUP($A74,'countries-of-the-world'!$A$2:$U$226,COLUMN(R73)-1,FALSE)</f>
        <v>0</v>
      </c>
      <c r="S74">
        <f>VLOOKUP($A74,'countries-of-the-world'!$A$2:$U$226,COLUMN(S73)-1,FALSE)</f>
        <v>0</v>
      </c>
      <c r="T74">
        <f>VLOOKUP($A74,'countries-of-the-world'!$A$2:$U$226,COLUMN(T73)-1,FALSE)</f>
        <v>0.16600000000000001</v>
      </c>
      <c r="U74">
        <f>VLOOKUP($A74,'countries-of-the-world'!$A$2:$U$226,COLUMN(U73)-1,FALSE)</f>
        <v>0.255</v>
      </c>
      <c r="V74">
        <f>VLOOKUP($A74,'countries-of-the-world'!$A$2:$U$226,COLUMN(V73)-1,FALSE)</f>
        <v>0.57899999999999996</v>
      </c>
    </row>
    <row r="75" spans="1:22" x14ac:dyDescent="0.35">
      <c r="A75" t="str">
        <f>happiness!A75</f>
        <v>JO</v>
      </c>
      <c r="B75" t="str">
        <f>happiness!B75</f>
        <v>Jordan</v>
      </c>
      <c r="C75">
        <f>happiness!C75</f>
        <v>74</v>
      </c>
      <c r="D75">
        <f>happiness!D75</f>
        <v>5.3359999656677202</v>
      </c>
      <c r="E75">
        <f>VLOOKUP($A75,'countries-of-the-world'!$A$2:$U$226,COLUMN(E74)-1,FALSE)</f>
        <v>5906760</v>
      </c>
      <c r="F75">
        <f>VLOOKUP($A75,'countries-of-the-world'!$A$2:$U$226,COLUMN(F74)-1,FALSE)</f>
        <v>92300</v>
      </c>
      <c r="G75">
        <f>VLOOKUP($A75,'countries-of-the-world'!$A$2:$U$226,COLUMN(G74)-1,FALSE)</f>
        <v>64</v>
      </c>
      <c r="H75">
        <f>VLOOKUP($A75,'countries-of-the-world'!$A$2:$U$226,COLUMN(H74)-1,FALSE)</f>
        <v>0.03</v>
      </c>
      <c r="I75">
        <f>VLOOKUP($A75,'countries-of-the-world'!$A$2:$U$226,COLUMN(I74)-1,FALSE)</f>
        <v>6.59</v>
      </c>
      <c r="J75">
        <f>VLOOKUP($A75,'countries-of-the-world'!$A$2:$U$226,COLUMN(J74)-1,FALSE)</f>
        <v>17.350000000000001</v>
      </c>
      <c r="K75">
        <f>VLOOKUP($A75,'countries-of-the-world'!$A$2:$U$226,COLUMN(K74)-1,FALSE)</f>
        <v>4300</v>
      </c>
      <c r="L75">
        <f>VLOOKUP($A75,'countries-of-the-world'!$A$2:$U$226,COLUMN(L74)-1,FALSE)</f>
        <v>91.3</v>
      </c>
      <c r="M75">
        <f>VLOOKUP($A75,'countries-of-the-world'!$A$2:$U$226,COLUMN(M74)-1,FALSE)</f>
        <v>104.5</v>
      </c>
      <c r="N75">
        <f>VLOOKUP($A75,'countries-of-the-world'!$A$2:$U$226,COLUMN(N74)-1,FALSE)</f>
        <v>2.67</v>
      </c>
      <c r="O75">
        <f>VLOOKUP($A75,'countries-of-the-world'!$A$2:$U$226,COLUMN(O74)-1,FALSE)</f>
        <v>1.83</v>
      </c>
      <c r="P75">
        <f>VLOOKUP($A75,'countries-of-the-world'!$A$2:$U$226,COLUMN(P74)-1,FALSE)</f>
        <v>95.5</v>
      </c>
      <c r="Q75">
        <f>VLOOKUP($A75,'countries-of-the-world'!$A$2:$U$226,COLUMN(Q74)-1,FALSE)</f>
        <v>1</v>
      </c>
      <c r="R75">
        <f>VLOOKUP($A75,'countries-of-the-world'!$A$2:$U$226,COLUMN(R74)-1,FALSE)</f>
        <v>21.25</v>
      </c>
      <c r="S75">
        <f>VLOOKUP($A75,'countries-of-the-world'!$A$2:$U$226,COLUMN(S74)-1,FALSE)</f>
        <v>2.65</v>
      </c>
      <c r="T75">
        <f>VLOOKUP($A75,'countries-of-the-world'!$A$2:$U$226,COLUMN(T74)-1,FALSE)</f>
        <v>3.3000000000000002E-2</v>
      </c>
      <c r="U75">
        <f>VLOOKUP($A75,'countries-of-the-world'!$A$2:$U$226,COLUMN(U74)-1,FALSE)</f>
        <v>0.28699999999999998</v>
      </c>
      <c r="V75">
        <f>VLOOKUP($A75,'countries-of-the-world'!$A$2:$U$226,COLUMN(V74)-1,FALSE)</f>
        <v>0.68</v>
      </c>
    </row>
    <row r="76" spans="1:22" x14ac:dyDescent="0.35">
      <c r="A76" t="str">
        <f>happiness!A76</f>
        <v>HU</v>
      </c>
      <c r="B76" t="str">
        <f>happiness!B76</f>
        <v>Hungary</v>
      </c>
      <c r="C76">
        <f>happiness!C76</f>
        <v>75</v>
      </c>
      <c r="D76">
        <f>happiness!D76</f>
        <v>5.3239998817443803</v>
      </c>
      <c r="E76">
        <f>VLOOKUP($A76,'countries-of-the-world'!$A$2:$U$226,COLUMN(E75)-1,FALSE)</f>
        <v>9981334</v>
      </c>
      <c r="F76">
        <f>VLOOKUP($A76,'countries-of-the-world'!$A$2:$U$226,COLUMN(F75)-1,FALSE)</f>
        <v>93030</v>
      </c>
      <c r="G76">
        <f>VLOOKUP($A76,'countries-of-the-world'!$A$2:$U$226,COLUMN(G75)-1,FALSE)</f>
        <v>107.3</v>
      </c>
      <c r="H76">
        <f>VLOOKUP($A76,'countries-of-the-world'!$A$2:$U$226,COLUMN(H75)-1,FALSE)</f>
        <v>0</v>
      </c>
      <c r="I76">
        <f>VLOOKUP($A76,'countries-of-the-world'!$A$2:$U$226,COLUMN(I75)-1,FALSE)</f>
        <v>0.86</v>
      </c>
      <c r="J76">
        <f>VLOOKUP($A76,'countries-of-the-world'!$A$2:$U$226,COLUMN(J75)-1,FALSE)</f>
        <v>8.57</v>
      </c>
      <c r="K76">
        <f>VLOOKUP($A76,'countries-of-the-world'!$A$2:$U$226,COLUMN(K75)-1,FALSE)</f>
        <v>13900</v>
      </c>
      <c r="L76">
        <f>VLOOKUP($A76,'countries-of-the-world'!$A$2:$U$226,COLUMN(L75)-1,FALSE)</f>
        <v>99.4</v>
      </c>
      <c r="M76">
        <f>VLOOKUP($A76,'countries-of-the-world'!$A$2:$U$226,COLUMN(M75)-1,FALSE)</f>
        <v>336.2</v>
      </c>
      <c r="N76">
        <f>VLOOKUP($A76,'countries-of-the-world'!$A$2:$U$226,COLUMN(N75)-1,FALSE)</f>
        <v>50.09</v>
      </c>
      <c r="O76">
        <f>VLOOKUP($A76,'countries-of-the-world'!$A$2:$U$226,COLUMN(O75)-1,FALSE)</f>
        <v>2.06</v>
      </c>
      <c r="P76">
        <f>VLOOKUP($A76,'countries-of-the-world'!$A$2:$U$226,COLUMN(P75)-1,FALSE)</f>
        <v>47.85</v>
      </c>
      <c r="Q76">
        <f>VLOOKUP($A76,'countries-of-the-world'!$A$2:$U$226,COLUMN(Q75)-1,FALSE)</f>
        <v>3</v>
      </c>
      <c r="R76">
        <f>VLOOKUP($A76,'countries-of-the-world'!$A$2:$U$226,COLUMN(R75)-1,FALSE)</f>
        <v>9.7200000000000006</v>
      </c>
      <c r="S76">
        <f>VLOOKUP($A76,'countries-of-the-world'!$A$2:$U$226,COLUMN(S75)-1,FALSE)</f>
        <v>13.11</v>
      </c>
      <c r="T76">
        <f>VLOOKUP($A76,'countries-of-the-world'!$A$2:$U$226,COLUMN(T75)-1,FALSE)</f>
        <v>3.6999999999999998E-2</v>
      </c>
      <c r="U76">
        <f>VLOOKUP($A76,'countries-of-the-world'!$A$2:$U$226,COLUMN(U75)-1,FALSE)</f>
        <v>0.312</v>
      </c>
      <c r="V76">
        <f>VLOOKUP($A76,'countries-of-the-world'!$A$2:$U$226,COLUMN(V75)-1,FALSE)</f>
        <v>0.65100000000000002</v>
      </c>
    </row>
    <row r="77" spans="1:22" x14ac:dyDescent="0.35">
      <c r="A77" t="str">
        <f>happiness!A77</f>
        <v>JM</v>
      </c>
      <c r="B77" t="str">
        <f>happiness!B77</f>
        <v>Jamaica</v>
      </c>
      <c r="C77">
        <f>happiness!C77</f>
        <v>76</v>
      </c>
      <c r="D77">
        <f>happiness!D77</f>
        <v>5.3109998703002903</v>
      </c>
      <c r="E77">
        <f>VLOOKUP($A77,'countries-of-the-world'!$A$2:$U$226,COLUMN(E76)-1,FALSE)</f>
        <v>2758124</v>
      </c>
      <c r="F77">
        <f>VLOOKUP($A77,'countries-of-the-world'!$A$2:$U$226,COLUMN(F76)-1,FALSE)</f>
        <v>10991</v>
      </c>
      <c r="G77">
        <f>VLOOKUP($A77,'countries-of-the-world'!$A$2:$U$226,COLUMN(G76)-1,FALSE)</f>
        <v>250.9</v>
      </c>
      <c r="H77">
        <f>VLOOKUP($A77,'countries-of-the-world'!$A$2:$U$226,COLUMN(H76)-1,FALSE)</f>
        <v>9.3000000000000007</v>
      </c>
      <c r="I77">
        <f>VLOOKUP($A77,'countries-of-the-world'!$A$2:$U$226,COLUMN(I76)-1,FALSE)</f>
        <v>-4.92</v>
      </c>
      <c r="J77">
        <f>VLOOKUP($A77,'countries-of-the-world'!$A$2:$U$226,COLUMN(J76)-1,FALSE)</f>
        <v>12.36</v>
      </c>
      <c r="K77">
        <f>VLOOKUP($A77,'countries-of-the-world'!$A$2:$U$226,COLUMN(K76)-1,FALSE)</f>
        <v>3900</v>
      </c>
      <c r="L77">
        <f>VLOOKUP($A77,'countries-of-the-world'!$A$2:$U$226,COLUMN(L76)-1,FALSE)</f>
        <v>87.9</v>
      </c>
      <c r="M77">
        <f>VLOOKUP($A77,'countries-of-the-world'!$A$2:$U$226,COLUMN(M76)-1,FALSE)</f>
        <v>124</v>
      </c>
      <c r="N77">
        <f>VLOOKUP($A77,'countries-of-the-world'!$A$2:$U$226,COLUMN(N76)-1,FALSE)</f>
        <v>16.07</v>
      </c>
      <c r="O77">
        <f>VLOOKUP($A77,'countries-of-the-world'!$A$2:$U$226,COLUMN(O76)-1,FALSE)</f>
        <v>10.16</v>
      </c>
      <c r="P77">
        <f>VLOOKUP($A77,'countries-of-the-world'!$A$2:$U$226,COLUMN(P76)-1,FALSE)</f>
        <v>73.77</v>
      </c>
      <c r="Q77">
        <f>VLOOKUP($A77,'countries-of-the-world'!$A$2:$U$226,COLUMN(Q76)-1,FALSE)</f>
        <v>2</v>
      </c>
      <c r="R77">
        <f>VLOOKUP($A77,'countries-of-the-world'!$A$2:$U$226,COLUMN(R76)-1,FALSE)</f>
        <v>20.82</v>
      </c>
      <c r="S77">
        <f>VLOOKUP($A77,'countries-of-the-world'!$A$2:$U$226,COLUMN(S76)-1,FALSE)</f>
        <v>6.52</v>
      </c>
      <c r="T77">
        <f>VLOOKUP($A77,'countries-of-the-world'!$A$2:$U$226,COLUMN(T76)-1,FALSE)</f>
        <v>4.9000000000000002E-2</v>
      </c>
      <c r="U77">
        <f>VLOOKUP($A77,'countries-of-the-world'!$A$2:$U$226,COLUMN(U76)-1,FALSE)</f>
        <v>0.33700000000000002</v>
      </c>
      <c r="V77">
        <f>VLOOKUP($A77,'countries-of-the-world'!$A$2:$U$226,COLUMN(V76)-1,FALSE)</f>
        <v>0.61499999999999999</v>
      </c>
    </row>
    <row r="78" spans="1:22" x14ac:dyDescent="0.35">
      <c r="A78" t="str">
        <f>happiness!A78</f>
        <v>HR</v>
      </c>
      <c r="B78" t="str">
        <f>happiness!B78</f>
        <v>Croatia</v>
      </c>
      <c r="C78">
        <f>happiness!C78</f>
        <v>77</v>
      </c>
      <c r="D78">
        <f>happiness!D78</f>
        <v>5.2930002212524396</v>
      </c>
      <c r="E78">
        <f>VLOOKUP($A78,'countries-of-the-world'!$A$2:$U$226,COLUMN(E77)-1,FALSE)</f>
        <v>4494749</v>
      </c>
      <c r="F78">
        <f>VLOOKUP($A78,'countries-of-the-world'!$A$2:$U$226,COLUMN(F77)-1,FALSE)</f>
        <v>56542</v>
      </c>
      <c r="G78">
        <f>VLOOKUP($A78,'countries-of-the-world'!$A$2:$U$226,COLUMN(G77)-1,FALSE)</f>
        <v>79.5</v>
      </c>
      <c r="H78">
        <f>VLOOKUP($A78,'countries-of-the-world'!$A$2:$U$226,COLUMN(H77)-1,FALSE)</f>
        <v>10.32</v>
      </c>
      <c r="I78">
        <f>VLOOKUP($A78,'countries-of-the-world'!$A$2:$U$226,COLUMN(I77)-1,FALSE)</f>
        <v>1.58</v>
      </c>
      <c r="J78">
        <f>VLOOKUP($A78,'countries-of-the-world'!$A$2:$U$226,COLUMN(J77)-1,FALSE)</f>
        <v>6.84</v>
      </c>
      <c r="K78">
        <f>VLOOKUP($A78,'countries-of-the-world'!$A$2:$U$226,COLUMN(K77)-1,FALSE)</f>
        <v>10600</v>
      </c>
      <c r="L78">
        <f>VLOOKUP($A78,'countries-of-the-world'!$A$2:$U$226,COLUMN(L77)-1,FALSE)</f>
        <v>98.5</v>
      </c>
      <c r="M78">
        <f>VLOOKUP($A78,'countries-of-the-world'!$A$2:$U$226,COLUMN(M77)-1,FALSE)</f>
        <v>420.4</v>
      </c>
      <c r="N78">
        <f>VLOOKUP($A78,'countries-of-the-world'!$A$2:$U$226,COLUMN(N77)-1,FALSE)</f>
        <v>26.09</v>
      </c>
      <c r="O78">
        <f>VLOOKUP($A78,'countries-of-the-world'!$A$2:$U$226,COLUMN(O77)-1,FALSE)</f>
        <v>2.27</v>
      </c>
      <c r="P78">
        <f>VLOOKUP($A78,'countries-of-the-world'!$A$2:$U$226,COLUMN(P77)-1,FALSE)</f>
        <v>71.650000000000006</v>
      </c>
      <c r="Q78">
        <f>VLOOKUP($A78,'countries-of-the-world'!$A$2:$U$226,COLUMN(Q77)-1,FALSE)</f>
        <v>0</v>
      </c>
      <c r="R78">
        <f>VLOOKUP($A78,'countries-of-the-world'!$A$2:$U$226,COLUMN(R77)-1,FALSE)</f>
        <v>9.61</v>
      </c>
      <c r="S78">
        <f>VLOOKUP($A78,'countries-of-the-world'!$A$2:$U$226,COLUMN(S77)-1,FALSE)</f>
        <v>11.48</v>
      </c>
      <c r="T78">
        <f>VLOOKUP($A78,'countries-of-the-world'!$A$2:$U$226,COLUMN(T77)-1,FALSE)</f>
        <v>7.0000000000000007E-2</v>
      </c>
      <c r="U78">
        <f>VLOOKUP($A78,'countries-of-the-world'!$A$2:$U$226,COLUMN(U77)-1,FALSE)</f>
        <v>0.308</v>
      </c>
      <c r="V78">
        <f>VLOOKUP($A78,'countries-of-the-world'!$A$2:$U$226,COLUMN(V77)-1,FALSE)</f>
        <v>0.622</v>
      </c>
    </row>
    <row r="79" spans="1:22" x14ac:dyDescent="0.35">
      <c r="A79" t="str">
        <f>happiness!A79</f>
        <v>CN</v>
      </c>
      <c r="B79" t="str">
        <f>happiness!B79</f>
        <v>China</v>
      </c>
      <c r="C79">
        <f>happiness!C79</f>
        <v>79</v>
      </c>
      <c r="D79">
        <f>happiness!D79</f>
        <v>5.2729997634887704</v>
      </c>
      <c r="E79">
        <f>VLOOKUP($A79,'countries-of-the-world'!$A$2:$U$226,COLUMN(E78)-1,FALSE)</f>
        <v>1313973713</v>
      </c>
      <c r="F79">
        <f>VLOOKUP($A79,'countries-of-the-world'!$A$2:$U$226,COLUMN(F78)-1,FALSE)</f>
        <v>9596960</v>
      </c>
      <c r="G79">
        <f>VLOOKUP($A79,'countries-of-the-world'!$A$2:$U$226,COLUMN(G78)-1,FALSE)</f>
        <v>136.9</v>
      </c>
      <c r="H79">
        <f>VLOOKUP($A79,'countries-of-the-world'!$A$2:$U$226,COLUMN(H78)-1,FALSE)</f>
        <v>0.15</v>
      </c>
      <c r="I79">
        <f>VLOOKUP($A79,'countries-of-the-world'!$A$2:$U$226,COLUMN(I78)-1,FALSE)</f>
        <v>-0.4</v>
      </c>
      <c r="J79">
        <f>VLOOKUP($A79,'countries-of-the-world'!$A$2:$U$226,COLUMN(J78)-1,FALSE)</f>
        <v>24.18</v>
      </c>
      <c r="K79">
        <f>VLOOKUP($A79,'countries-of-the-world'!$A$2:$U$226,COLUMN(K78)-1,FALSE)</f>
        <v>5000</v>
      </c>
      <c r="L79">
        <f>VLOOKUP($A79,'countries-of-the-world'!$A$2:$U$226,COLUMN(L78)-1,FALSE)</f>
        <v>90.9</v>
      </c>
      <c r="M79">
        <f>VLOOKUP($A79,'countries-of-the-world'!$A$2:$U$226,COLUMN(M78)-1,FALSE)</f>
        <v>266.7</v>
      </c>
      <c r="N79">
        <f>VLOOKUP($A79,'countries-of-the-world'!$A$2:$U$226,COLUMN(N78)-1,FALSE)</f>
        <v>15.4</v>
      </c>
      <c r="O79">
        <f>VLOOKUP($A79,'countries-of-the-world'!$A$2:$U$226,COLUMN(O78)-1,FALSE)</f>
        <v>1.25</v>
      </c>
      <c r="P79">
        <f>VLOOKUP($A79,'countries-of-the-world'!$A$2:$U$226,COLUMN(P78)-1,FALSE)</f>
        <v>83.35</v>
      </c>
      <c r="Q79">
        <f>VLOOKUP($A79,'countries-of-the-world'!$A$2:$U$226,COLUMN(Q78)-1,FALSE)</f>
        <v>1.5</v>
      </c>
      <c r="R79">
        <f>VLOOKUP($A79,'countries-of-the-world'!$A$2:$U$226,COLUMN(R78)-1,FALSE)</f>
        <v>13.25</v>
      </c>
      <c r="S79">
        <f>VLOOKUP($A79,'countries-of-the-world'!$A$2:$U$226,COLUMN(S78)-1,FALSE)</f>
        <v>6.97</v>
      </c>
      <c r="T79">
        <f>VLOOKUP($A79,'countries-of-the-world'!$A$2:$U$226,COLUMN(T78)-1,FALSE)</f>
        <v>0.125</v>
      </c>
      <c r="U79">
        <f>VLOOKUP($A79,'countries-of-the-world'!$A$2:$U$226,COLUMN(U78)-1,FALSE)</f>
        <v>0.47299999999999998</v>
      </c>
      <c r="V79">
        <f>VLOOKUP($A79,'countries-of-the-world'!$A$2:$U$226,COLUMN(V78)-1,FALSE)</f>
        <v>0.40300000000000002</v>
      </c>
    </row>
    <row r="80" spans="1:22" x14ac:dyDescent="0.35">
      <c r="A80" t="str">
        <f>happiness!A80</f>
        <v>PK</v>
      </c>
      <c r="B80" t="str">
        <f>happiness!B80</f>
        <v>Pakistan</v>
      </c>
      <c r="C80">
        <f>happiness!C80</f>
        <v>80</v>
      </c>
      <c r="D80">
        <f>happiness!D80</f>
        <v>5.2690000534057599</v>
      </c>
      <c r="E80">
        <f>VLOOKUP($A80,'countries-of-the-world'!$A$2:$U$226,COLUMN(E79)-1,FALSE)</f>
        <v>165803560</v>
      </c>
      <c r="F80">
        <f>VLOOKUP($A80,'countries-of-the-world'!$A$2:$U$226,COLUMN(F79)-1,FALSE)</f>
        <v>803940</v>
      </c>
      <c r="G80">
        <f>VLOOKUP($A80,'countries-of-the-world'!$A$2:$U$226,COLUMN(G79)-1,FALSE)</f>
        <v>206.2</v>
      </c>
      <c r="H80">
        <f>VLOOKUP($A80,'countries-of-the-world'!$A$2:$U$226,COLUMN(H79)-1,FALSE)</f>
        <v>0.13</v>
      </c>
      <c r="I80">
        <f>VLOOKUP($A80,'countries-of-the-world'!$A$2:$U$226,COLUMN(I79)-1,FALSE)</f>
        <v>-2.77</v>
      </c>
      <c r="J80">
        <f>VLOOKUP($A80,'countries-of-the-world'!$A$2:$U$226,COLUMN(J79)-1,FALSE)</f>
        <v>72.44</v>
      </c>
      <c r="K80">
        <f>VLOOKUP($A80,'countries-of-the-world'!$A$2:$U$226,COLUMN(K79)-1,FALSE)</f>
        <v>2100</v>
      </c>
      <c r="L80">
        <f>VLOOKUP($A80,'countries-of-the-world'!$A$2:$U$226,COLUMN(L79)-1,FALSE)</f>
        <v>45.7</v>
      </c>
      <c r="M80">
        <f>VLOOKUP($A80,'countries-of-the-world'!$A$2:$U$226,COLUMN(M79)-1,FALSE)</f>
        <v>31.8</v>
      </c>
      <c r="N80">
        <f>VLOOKUP($A80,'countries-of-the-world'!$A$2:$U$226,COLUMN(N79)-1,FALSE)</f>
        <v>27.87</v>
      </c>
      <c r="O80">
        <f>VLOOKUP($A80,'countries-of-the-world'!$A$2:$U$226,COLUMN(O79)-1,FALSE)</f>
        <v>0.87</v>
      </c>
      <c r="P80">
        <f>VLOOKUP($A80,'countries-of-the-world'!$A$2:$U$226,COLUMN(P79)-1,FALSE)</f>
        <v>71.260000000000005</v>
      </c>
      <c r="Q80">
        <f>VLOOKUP($A80,'countries-of-the-world'!$A$2:$U$226,COLUMN(Q79)-1,FALSE)</f>
        <v>1</v>
      </c>
      <c r="R80">
        <f>VLOOKUP($A80,'countries-of-the-world'!$A$2:$U$226,COLUMN(R79)-1,FALSE)</f>
        <v>29.74</v>
      </c>
      <c r="S80">
        <f>VLOOKUP($A80,'countries-of-the-world'!$A$2:$U$226,COLUMN(S79)-1,FALSE)</f>
        <v>8.23</v>
      </c>
      <c r="T80">
        <f>VLOOKUP($A80,'countries-of-the-world'!$A$2:$U$226,COLUMN(T79)-1,FALSE)</f>
        <v>0.216</v>
      </c>
      <c r="U80">
        <f>VLOOKUP($A80,'countries-of-the-world'!$A$2:$U$226,COLUMN(U79)-1,FALSE)</f>
        <v>0.251</v>
      </c>
      <c r="V80">
        <f>VLOOKUP($A80,'countries-of-the-world'!$A$2:$U$226,COLUMN(V79)-1,FALSE)</f>
        <v>0.53300000000000003</v>
      </c>
    </row>
    <row r="81" spans="1:22" x14ac:dyDescent="0.35">
      <c r="A81" t="str">
        <f>happiness!A81</f>
        <v>ID</v>
      </c>
      <c r="B81" t="str">
        <f>happiness!B81</f>
        <v>Indonesia</v>
      </c>
      <c r="C81">
        <f>happiness!C81</f>
        <v>81</v>
      </c>
      <c r="D81">
        <f>happiness!D81</f>
        <v>5.2620000839233398</v>
      </c>
      <c r="E81">
        <f>VLOOKUP($A81,'countries-of-the-world'!$A$2:$U$226,COLUMN(E80)-1,FALSE)</f>
        <v>245452739</v>
      </c>
      <c r="F81">
        <f>VLOOKUP($A81,'countries-of-the-world'!$A$2:$U$226,COLUMN(F80)-1,FALSE)</f>
        <v>1919440</v>
      </c>
      <c r="G81">
        <f>VLOOKUP($A81,'countries-of-the-world'!$A$2:$U$226,COLUMN(G80)-1,FALSE)</f>
        <v>127.9</v>
      </c>
      <c r="H81">
        <f>VLOOKUP($A81,'countries-of-the-world'!$A$2:$U$226,COLUMN(H80)-1,FALSE)</f>
        <v>2.85</v>
      </c>
      <c r="I81">
        <f>VLOOKUP($A81,'countries-of-the-world'!$A$2:$U$226,COLUMN(I80)-1,FALSE)</f>
        <v>0</v>
      </c>
      <c r="J81">
        <f>VLOOKUP($A81,'countries-of-the-world'!$A$2:$U$226,COLUMN(J80)-1,FALSE)</f>
        <v>35.6</v>
      </c>
      <c r="K81">
        <f>VLOOKUP($A81,'countries-of-the-world'!$A$2:$U$226,COLUMN(K80)-1,FALSE)</f>
        <v>3200</v>
      </c>
      <c r="L81">
        <f>VLOOKUP($A81,'countries-of-the-world'!$A$2:$U$226,COLUMN(L80)-1,FALSE)</f>
        <v>87.9</v>
      </c>
      <c r="M81">
        <f>VLOOKUP($A81,'countries-of-the-world'!$A$2:$U$226,COLUMN(M80)-1,FALSE)</f>
        <v>52</v>
      </c>
      <c r="N81">
        <f>VLOOKUP($A81,'countries-of-the-world'!$A$2:$U$226,COLUMN(N80)-1,FALSE)</f>
        <v>11.32</v>
      </c>
      <c r="O81">
        <f>VLOOKUP($A81,'countries-of-the-world'!$A$2:$U$226,COLUMN(O80)-1,FALSE)</f>
        <v>7.23</v>
      </c>
      <c r="P81">
        <f>VLOOKUP($A81,'countries-of-the-world'!$A$2:$U$226,COLUMN(P80)-1,FALSE)</f>
        <v>81.45</v>
      </c>
      <c r="Q81">
        <f>VLOOKUP($A81,'countries-of-the-world'!$A$2:$U$226,COLUMN(Q80)-1,FALSE)</f>
        <v>2</v>
      </c>
      <c r="R81">
        <f>VLOOKUP($A81,'countries-of-the-world'!$A$2:$U$226,COLUMN(R80)-1,FALSE)</f>
        <v>20.34</v>
      </c>
      <c r="S81">
        <f>VLOOKUP($A81,'countries-of-the-world'!$A$2:$U$226,COLUMN(S80)-1,FALSE)</f>
        <v>6.25</v>
      </c>
      <c r="T81">
        <f>VLOOKUP($A81,'countries-of-the-world'!$A$2:$U$226,COLUMN(T80)-1,FALSE)</f>
        <v>0.13400000000000001</v>
      </c>
      <c r="U81">
        <f>VLOOKUP($A81,'countries-of-the-world'!$A$2:$U$226,COLUMN(U80)-1,FALSE)</f>
        <v>0.45800000000000002</v>
      </c>
      <c r="V81">
        <f>VLOOKUP($A81,'countries-of-the-world'!$A$2:$U$226,COLUMN(V80)-1,FALSE)</f>
        <v>0.40799999999999997</v>
      </c>
    </row>
    <row r="82" spans="1:22" x14ac:dyDescent="0.35">
      <c r="A82" t="str">
        <f>happiness!A82</f>
        <v>VE</v>
      </c>
      <c r="B82" t="str">
        <f>happiness!B82</f>
        <v>Venezuela</v>
      </c>
      <c r="C82">
        <f>happiness!C82</f>
        <v>82</v>
      </c>
      <c r="D82">
        <f>happiness!D82</f>
        <v>5.25</v>
      </c>
      <c r="E82">
        <f>VLOOKUP($A82,'countries-of-the-world'!$A$2:$U$226,COLUMN(E81)-1,FALSE)</f>
        <v>25730435</v>
      </c>
      <c r="F82">
        <f>VLOOKUP($A82,'countries-of-the-world'!$A$2:$U$226,COLUMN(F81)-1,FALSE)</f>
        <v>912050</v>
      </c>
      <c r="G82">
        <f>VLOOKUP($A82,'countries-of-the-world'!$A$2:$U$226,COLUMN(G81)-1,FALSE)</f>
        <v>28.2</v>
      </c>
      <c r="H82">
        <f>VLOOKUP($A82,'countries-of-the-world'!$A$2:$U$226,COLUMN(H81)-1,FALSE)</f>
        <v>0.31</v>
      </c>
      <c r="I82">
        <f>VLOOKUP($A82,'countries-of-the-world'!$A$2:$U$226,COLUMN(I81)-1,FALSE)</f>
        <v>-0.04</v>
      </c>
      <c r="J82">
        <f>VLOOKUP($A82,'countries-of-the-world'!$A$2:$U$226,COLUMN(J81)-1,FALSE)</f>
        <v>22.2</v>
      </c>
      <c r="K82">
        <f>VLOOKUP($A82,'countries-of-the-world'!$A$2:$U$226,COLUMN(K81)-1,FALSE)</f>
        <v>4800</v>
      </c>
      <c r="L82">
        <f>VLOOKUP($A82,'countries-of-the-world'!$A$2:$U$226,COLUMN(L81)-1,FALSE)</f>
        <v>93.4</v>
      </c>
      <c r="M82">
        <f>VLOOKUP($A82,'countries-of-the-world'!$A$2:$U$226,COLUMN(M81)-1,FALSE)</f>
        <v>140.1</v>
      </c>
      <c r="N82">
        <f>VLOOKUP($A82,'countries-of-the-world'!$A$2:$U$226,COLUMN(N81)-1,FALSE)</f>
        <v>2.95</v>
      </c>
      <c r="O82">
        <f>VLOOKUP($A82,'countries-of-the-world'!$A$2:$U$226,COLUMN(O81)-1,FALSE)</f>
        <v>0.92</v>
      </c>
      <c r="P82">
        <f>VLOOKUP($A82,'countries-of-the-world'!$A$2:$U$226,COLUMN(P81)-1,FALSE)</f>
        <v>96.13</v>
      </c>
      <c r="Q82">
        <f>VLOOKUP($A82,'countries-of-the-world'!$A$2:$U$226,COLUMN(Q81)-1,FALSE)</f>
        <v>2</v>
      </c>
      <c r="R82">
        <f>VLOOKUP($A82,'countries-of-the-world'!$A$2:$U$226,COLUMN(R81)-1,FALSE)</f>
        <v>18.71</v>
      </c>
      <c r="S82">
        <f>VLOOKUP($A82,'countries-of-the-world'!$A$2:$U$226,COLUMN(S81)-1,FALSE)</f>
        <v>4.92</v>
      </c>
      <c r="T82">
        <f>VLOOKUP($A82,'countries-of-the-world'!$A$2:$U$226,COLUMN(T81)-1,FALSE)</f>
        <v>0.04</v>
      </c>
      <c r="U82">
        <f>VLOOKUP($A82,'countries-of-the-world'!$A$2:$U$226,COLUMN(U81)-1,FALSE)</f>
        <v>0.41899999999999998</v>
      </c>
      <c r="V82">
        <f>VLOOKUP($A82,'countries-of-the-world'!$A$2:$U$226,COLUMN(V81)-1,FALSE)</f>
        <v>0.54100000000000004</v>
      </c>
    </row>
    <row r="83" spans="1:22" x14ac:dyDescent="0.35">
      <c r="A83" t="str">
        <f>happiness!A84</f>
        <v>MA</v>
      </c>
      <c r="B83" t="str">
        <f>happiness!B84</f>
        <v>Morocco</v>
      </c>
      <c r="C83">
        <f>happiness!C83</f>
        <v>83</v>
      </c>
      <c r="D83">
        <f>happiness!D83</f>
        <v>5.23699998855591</v>
      </c>
      <c r="E83">
        <f>VLOOKUP($A83,'countries-of-the-world'!$A$2:$U$226,COLUMN(E82)-1,FALSE)</f>
        <v>33241259</v>
      </c>
      <c r="F83">
        <f>VLOOKUP($A83,'countries-of-the-world'!$A$2:$U$226,COLUMN(F82)-1,FALSE)</f>
        <v>446550</v>
      </c>
      <c r="G83">
        <f>VLOOKUP($A83,'countries-of-the-world'!$A$2:$U$226,COLUMN(G82)-1,FALSE)</f>
        <v>74.400000000000006</v>
      </c>
      <c r="H83">
        <f>VLOOKUP($A83,'countries-of-the-world'!$A$2:$U$226,COLUMN(H82)-1,FALSE)</f>
        <v>0.41</v>
      </c>
      <c r="I83">
        <f>VLOOKUP($A83,'countries-of-the-world'!$A$2:$U$226,COLUMN(I82)-1,FALSE)</f>
        <v>-0.98</v>
      </c>
      <c r="J83">
        <f>VLOOKUP($A83,'countries-of-the-world'!$A$2:$U$226,COLUMN(J82)-1,FALSE)</f>
        <v>41.62</v>
      </c>
      <c r="K83">
        <f>VLOOKUP($A83,'countries-of-the-world'!$A$2:$U$226,COLUMN(K82)-1,FALSE)</f>
        <v>4000</v>
      </c>
      <c r="L83">
        <f>VLOOKUP($A83,'countries-of-the-world'!$A$2:$U$226,COLUMN(L82)-1,FALSE)</f>
        <v>51.7</v>
      </c>
      <c r="M83">
        <f>VLOOKUP($A83,'countries-of-the-world'!$A$2:$U$226,COLUMN(M82)-1,FALSE)</f>
        <v>40.4</v>
      </c>
      <c r="N83">
        <f>VLOOKUP($A83,'countries-of-the-world'!$A$2:$U$226,COLUMN(N82)-1,FALSE)</f>
        <v>19.61</v>
      </c>
      <c r="O83">
        <f>VLOOKUP($A83,'countries-of-the-world'!$A$2:$U$226,COLUMN(O82)-1,FALSE)</f>
        <v>2.17</v>
      </c>
      <c r="P83">
        <f>VLOOKUP($A83,'countries-of-the-world'!$A$2:$U$226,COLUMN(P82)-1,FALSE)</f>
        <v>78.22</v>
      </c>
      <c r="Q83">
        <f>VLOOKUP($A83,'countries-of-the-world'!$A$2:$U$226,COLUMN(Q82)-1,FALSE)</f>
        <v>0</v>
      </c>
      <c r="R83">
        <f>VLOOKUP($A83,'countries-of-the-world'!$A$2:$U$226,COLUMN(R82)-1,FALSE)</f>
        <v>21.98</v>
      </c>
      <c r="S83">
        <f>VLOOKUP($A83,'countries-of-the-world'!$A$2:$U$226,COLUMN(S82)-1,FALSE)</f>
        <v>5.58</v>
      </c>
      <c r="T83">
        <f>VLOOKUP($A83,'countries-of-the-world'!$A$2:$U$226,COLUMN(T82)-1,FALSE)</f>
        <v>0.217</v>
      </c>
      <c r="U83">
        <f>VLOOKUP($A83,'countries-of-the-world'!$A$2:$U$226,COLUMN(U82)-1,FALSE)</f>
        <v>0.35699999999999998</v>
      </c>
      <c r="V83">
        <f>VLOOKUP($A83,'countries-of-the-world'!$A$2:$U$226,COLUMN(V82)-1,FALSE)</f>
        <v>0.42599999999999999</v>
      </c>
    </row>
    <row r="84" spans="1:22" x14ac:dyDescent="0.35">
      <c r="A84" t="str">
        <f>happiness!A85</f>
        <v>AZ</v>
      </c>
      <c r="B84" t="str">
        <f>happiness!B85</f>
        <v>Azerbaijan</v>
      </c>
      <c r="C84">
        <f>happiness!C84</f>
        <v>84</v>
      </c>
      <c r="D84">
        <f>happiness!D84</f>
        <v>5.2350001335143999</v>
      </c>
      <c r="E84">
        <f>VLOOKUP($A84,'countries-of-the-world'!$A$2:$U$226,COLUMN(E83)-1,FALSE)</f>
        <v>7961619</v>
      </c>
      <c r="F84">
        <f>VLOOKUP($A84,'countries-of-the-world'!$A$2:$U$226,COLUMN(F83)-1,FALSE)</f>
        <v>86600</v>
      </c>
      <c r="G84">
        <f>VLOOKUP($A84,'countries-of-the-world'!$A$2:$U$226,COLUMN(G83)-1,FALSE)</f>
        <v>91.9</v>
      </c>
      <c r="H84">
        <f>VLOOKUP($A84,'countries-of-the-world'!$A$2:$U$226,COLUMN(H83)-1,FALSE)</f>
        <v>0</v>
      </c>
      <c r="I84">
        <f>VLOOKUP($A84,'countries-of-the-world'!$A$2:$U$226,COLUMN(I83)-1,FALSE)</f>
        <v>-4.9000000000000004</v>
      </c>
      <c r="J84">
        <f>VLOOKUP($A84,'countries-of-the-world'!$A$2:$U$226,COLUMN(J83)-1,FALSE)</f>
        <v>81.739999999999995</v>
      </c>
      <c r="K84">
        <f>VLOOKUP($A84,'countries-of-the-world'!$A$2:$U$226,COLUMN(K83)-1,FALSE)</f>
        <v>3400</v>
      </c>
      <c r="L84">
        <f>VLOOKUP($A84,'countries-of-the-world'!$A$2:$U$226,COLUMN(L83)-1,FALSE)</f>
        <v>97</v>
      </c>
      <c r="M84">
        <f>VLOOKUP($A84,'countries-of-the-world'!$A$2:$U$226,COLUMN(M83)-1,FALSE)</f>
        <v>137.1</v>
      </c>
      <c r="N84">
        <f>VLOOKUP($A84,'countries-of-the-world'!$A$2:$U$226,COLUMN(N83)-1,FALSE)</f>
        <v>19.63</v>
      </c>
      <c r="O84">
        <f>VLOOKUP($A84,'countries-of-the-world'!$A$2:$U$226,COLUMN(O83)-1,FALSE)</f>
        <v>2.71</v>
      </c>
      <c r="P84">
        <f>VLOOKUP($A84,'countries-of-the-world'!$A$2:$U$226,COLUMN(P83)-1,FALSE)</f>
        <v>77.66</v>
      </c>
      <c r="Q84">
        <f>VLOOKUP($A84,'countries-of-the-world'!$A$2:$U$226,COLUMN(Q83)-1,FALSE)</f>
        <v>1</v>
      </c>
      <c r="R84">
        <f>VLOOKUP($A84,'countries-of-the-world'!$A$2:$U$226,COLUMN(R83)-1,FALSE)</f>
        <v>20.74</v>
      </c>
      <c r="S84">
        <f>VLOOKUP($A84,'countries-of-the-world'!$A$2:$U$226,COLUMN(S83)-1,FALSE)</f>
        <v>9.75</v>
      </c>
      <c r="T84">
        <f>VLOOKUP($A84,'countries-of-the-world'!$A$2:$U$226,COLUMN(T83)-1,FALSE)</f>
        <v>0.14099999999999999</v>
      </c>
      <c r="U84">
        <f>VLOOKUP($A84,'countries-of-the-world'!$A$2:$U$226,COLUMN(U83)-1,FALSE)</f>
        <v>0.45700000000000002</v>
      </c>
      <c r="V84">
        <f>VLOOKUP($A84,'countries-of-the-world'!$A$2:$U$226,COLUMN(V83)-1,FALSE)</f>
        <v>0.40200000000000002</v>
      </c>
    </row>
    <row r="85" spans="1:22" x14ac:dyDescent="0.35">
      <c r="A85" t="str">
        <f>happiness!A86</f>
        <v>DO</v>
      </c>
      <c r="B85" t="str">
        <f>happiness!B86</f>
        <v>Dominican Republic</v>
      </c>
      <c r="C85">
        <f>happiness!C85</f>
        <v>85</v>
      </c>
      <c r="D85">
        <f>happiness!D85</f>
        <v>5.2340002059936497</v>
      </c>
      <c r="E85">
        <f>VLOOKUP($A85,'countries-of-the-world'!$A$2:$U$226,COLUMN(E84)-1,FALSE)</f>
        <v>9183984</v>
      </c>
      <c r="F85">
        <f>VLOOKUP($A85,'countries-of-the-world'!$A$2:$U$226,COLUMN(F84)-1,FALSE)</f>
        <v>48730</v>
      </c>
      <c r="G85">
        <f>VLOOKUP($A85,'countries-of-the-world'!$A$2:$U$226,COLUMN(G84)-1,FALSE)</f>
        <v>188.5</v>
      </c>
      <c r="H85">
        <f>VLOOKUP($A85,'countries-of-the-world'!$A$2:$U$226,COLUMN(H84)-1,FALSE)</f>
        <v>2.64</v>
      </c>
      <c r="I85">
        <f>VLOOKUP($A85,'countries-of-the-world'!$A$2:$U$226,COLUMN(I84)-1,FALSE)</f>
        <v>-3.22</v>
      </c>
      <c r="J85">
        <f>VLOOKUP($A85,'countries-of-the-world'!$A$2:$U$226,COLUMN(J84)-1,FALSE)</f>
        <v>32.380000000000003</v>
      </c>
      <c r="K85">
        <f>VLOOKUP($A85,'countries-of-the-world'!$A$2:$U$226,COLUMN(K84)-1,FALSE)</f>
        <v>6000</v>
      </c>
      <c r="L85">
        <f>VLOOKUP($A85,'countries-of-the-world'!$A$2:$U$226,COLUMN(L84)-1,FALSE)</f>
        <v>84.7</v>
      </c>
      <c r="M85">
        <f>VLOOKUP($A85,'countries-of-the-world'!$A$2:$U$226,COLUMN(M84)-1,FALSE)</f>
        <v>97.4</v>
      </c>
      <c r="N85">
        <f>VLOOKUP($A85,'countries-of-the-world'!$A$2:$U$226,COLUMN(N84)-1,FALSE)</f>
        <v>22.65</v>
      </c>
      <c r="O85">
        <f>VLOOKUP($A85,'countries-of-the-world'!$A$2:$U$226,COLUMN(O84)-1,FALSE)</f>
        <v>10.33</v>
      </c>
      <c r="P85">
        <f>VLOOKUP($A85,'countries-of-the-world'!$A$2:$U$226,COLUMN(P84)-1,FALSE)</f>
        <v>67.02</v>
      </c>
      <c r="Q85">
        <f>VLOOKUP($A85,'countries-of-the-world'!$A$2:$U$226,COLUMN(Q84)-1,FALSE)</f>
        <v>2</v>
      </c>
      <c r="R85">
        <f>VLOOKUP($A85,'countries-of-the-world'!$A$2:$U$226,COLUMN(R84)-1,FALSE)</f>
        <v>23.22</v>
      </c>
      <c r="S85">
        <f>VLOOKUP($A85,'countries-of-the-world'!$A$2:$U$226,COLUMN(S84)-1,FALSE)</f>
        <v>5.73</v>
      </c>
      <c r="T85">
        <f>VLOOKUP($A85,'countries-of-the-world'!$A$2:$U$226,COLUMN(T84)-1,FALSE)</f>
        <v>0.112</v>
      </c>
      <c r="U85">
        <f>VLOOKUP($A85,'countries-of-the-world'!$A$2:$U$226,COLUMN(U84)-1,FALSE)</f>
        <v>0.30599999999999999</v>
      </c>
      <c r="V85">
        <f>VLOOKUP($A85,'countries-of-the-world'!$A$2:$U$226,COLUMN(V84)-1,FALSE)</f>
        <v>0.58199999999999996</v>
      </c>
    </row>
    <row r="86" spans="1:22" x14ac:dyDescent="0.35">
      <c r="A86" t="str">
        <f>happiness!A87</f>
        <v>GR</v>
      </c>
      <c r="B86" t="str">
        <f>happiness!B87</f>
        <v>Greece</v>
      </c>
      <c r="C86">
        <f>happiness!C86</f>
        <v>86</v>
      </c>
      <c r="D86">
        <f>happiness!D86</f>
        <v>5.2300000190734899</v>
      </c>
      <c r="E86">
        <f>VLOOKUP($A86,'countries-of-the-world'!$A$2:$U$226,COLUMN(E85)-1,FALSE)</f>
        <v>10688058</v>
      </c>
      <c r="F86">
        <f>VLOOKUP($A86,'countries-of-the-world'!$A$2:$U$226,COLUMN(F85)-1,FALSE)</f>
        <v>131940</v>
      </c>
      <c r="G86">
        <f>VLOOKUP($A86,'countries-of-the-world'!$A$2:$U$226,COLUMN(G85)-1,FALSE)</f>
        <v>81</v>
      </c>
      <c r="H86">
        <f>VLOOKUP($A86,'countries-of-the-world'!$A$2:$U$226,COLUMN(H85)-1,FALSE)</f>
        <v>10.37</v>
      </c>
      <c r="I86">
        <f>VLOOKUP($A86,'countries-of-the-world'!$A$2:$U$226,COLUMN(I85)-1,FALSE)</f>
        <v>2.35</v>
      </c>
      <c r="J86">
        <f>VLOOKUP($A86,'countries-of-the-world'!$A$2:$U$226,COLUMN(J85)-1,FALSE)</f>
        <v>5.53</v>
      </c>
      <c r="K86">
        <f>VLOOKUP($A86,'countries-of-the-world'!$A$2:$U$226,COLUMN(K85)-1,FALSE)</f>
        <v>20000</v>
      </c>
      <c r="L86">
        <f>VLOOKUP($A86,'countries-of-the-world'!$A$2:$U$226,COLUMN(L85)-1,FALSE)</f>
        <v>97.5</v>
      </c>
      <c r="M86">
        <f>VLOOKUP($A86,'countries-of-the-world'!$A$2:$U$226,COLUMN(M85)-1,FALSE)</f>
        <v>589.70000000000005</v>
      </c>
      <c r="N86">
        <f>VLOOKUP($A86,'countries-of-the-world'!$A$2:$U$226,COLUMN(N85)-1,FALSE)</f>
        <v>21.1</v>
      </c>
      <c r="O86">
        <f>VLOOKUP($A86,'countries-of-the-world'!$A$2:$U$226,COLUMN(O85)-1,FALSE)</f>
        <v>8.7799999999999994</v>
      </c>
      <c r="P86">
        <f>VLOOKUP($A86,'countries-of-the-world'!$A$2:$U$226,COLUMN(P85)-1,FALSE)</f>
        <v>70.12</v>
      </c>
      <c r="Q86">
        <f>VLOOKUP($A86,'countries-of-the-world'!$A$2:$U$226,COLUMN(Q85)-1,FALSE)</f>
        <v>3</v>
      </c>
      <c r="R86">
        <f>VLOOKUP($A86,'countries-of-the-world'!$A$2:$U$226,COLUMN(R85)-1,FALSE)</f>
        <v>9.68</v>
      </c>
      <c r="S86">
        <f>VLOOKUP($A86,'countries-of-the-world'!$A$2:$U$226,COLUMN(S85)-1,FALSE)</f>
        <v>10.24</v>
      </c>
      <c r="T86">
        <f>VLOOKUP($A86,'countries-of-the-world'!$A$2:$U$226,COLUMN(T85)-1,FALSE)</f>
        <v>5.3999999999999999E-2</v>
      </c>
      <c r="U86">
        <f>VLOOKUP($A86,'countries-of-the-world'!$A$2:$U$226,COLUMN(U85)-1,FALSE)</f>
        <v>0.21299999999999999</v>
      </c>
      <c r="V86">
        <f>VLOOKUP($A86,'countries-of-the-world'!$A$2:$U$226,COLUMN(V85)-1,FALSE)</f>
        <v>0.73299999999999998</v>
      </c>
    </row>
    <row r="87" spans="1:22" x14ac:dyDescent="0.35">
      <c r="A87" t="str">
        <f>happiness!A88</f>
        <v>LB</v>
      </c>
      <c r="B87" t="str">
        <f>happiness!B88</f>
        <v>Lebanon</v>
      </c>
      <c r="C87">
        <f>happiness!C87</f>
        <v>87</v>
      </c>
      <c r="D87">
        <f>happiness!D87</f>
        <v>5.2270002365112296</v>
      </c>
      <c r="E87">
        <f>VLOOKUP($A87,'countries-of-the-world'!$A$2:$U$226,COLUMN(E86)-1,FALSE)</f>
        <v>3874050</v>
      </c>
      <c r="F87">
        <f>VLOOKUP($A87,'countries-of-the-world'!$A$2:$U$226,COLUMN(F86)-1,FALSE)</f>
        <v>10400</v>
      </c>
      <c r="G87">
        <f>VLOOKUP($A87,'countries-of-the-world'!$A$2:$U$226,COLUMN(G86)-1,FALSE)</f>
        <v>372.5</v>
      </c>
      <c r="H87">
        <f>VLOOKUP($A87,'countries-of-the-world'!$A$2:$U$226,COLUMN(H86)-1,FALSE)</f>
        <v>2.16</v>
      </c>
      <c r="I87">
        <f>VLOOKUP($A87,'countries-of-the-world'!$A$2:$U$226,COLUMN(I86)-1,FALSE)</f>
        <v>0</v>
      </c>
      <c r="J87">
        <f>VLOOKUP($A87,'countries-of-the-world'!$A$2:$U$226,COLUMN(J86)-1,FALSE)</f>
        <v>24.52</v>
      </c>
      <c r="K87">
        <f>VLOOKUP($A87,'countries-of-the-world'!$A$2:$U$226,COLUMN(K86)-1,FALSE)</f>
        <v>4800</v>
      </c>
      <c r="L87">
        <f>VLOOKUP($A87,'countries-of-the-world'!$A$2:$U$226,COLUMN(L86)-1,FALSE)</f>
        <v>87.4</v>
      </c>
      <c r="M87">
        <f>VLOOKUP($A87,'countries-of-the-world'!$A$2:$U$226,COLUMN(M86)-1,FALSE)</f>
        <v>255.6</v>
      </c>
      <c r="N87">
        <f>VLOOKUP($A87,'countries-of-the-world'!$A$2:$U$226,COLUMN(N86)-1,FALSE)</f>
        <v>16.62</v>
      </c>
      <c r="O87">
        <f>VLOOKUP($A87,'countries-of-the-world'!$A$2:$U$226,COLUMN(O86)-1,FALSE)</f>
        <v>13.98</v>
      </c>
      <c r="P87">
        <f>VLOOKUP($A87,'countries-of-the-world'!$A$2:$U$226,COLUMN(P86)-1,FALSE)</f>
        <v>69.400000000000006</v>
      </c>
      <c r="Q87">
        <f>VLOOKUP($A87,'countries-of-the-world'!$A$2:$U$226,COLUMN(Q86)-1,FALSE)</f>
        <v>0</v>
      </c>
      <c r="R87">
        <f>VLOOKUP($A87,'countries-of-the-world'!$A$2:$U$226,COLUMN(R86)-1,FALSE)</f>
        <v>18.52</v>
      </c>
      <c r="S87">
        <f>VLOOKUP($A87,'countries-of-the-world'!$A$2:$U$226,COLUMN(S86)-1,FALSE)</f>
        <v>6.21</v>
      </c>
      <c r="T87">
        <f>VLOOKUP($A87,'countries-of-the-world'!$A$2:$U$226,COLUMN(T86)-1,FALSE)</f>
        <v>0.12</v>
      </c>
      <c r="U87">
        <f>VLOOKUP($A87,'countries-of-the-world'!$A$2:$U$226,COLUMN(U86)-1,FALSE)</f>
        <v>0.21</v>
      </c>
      <c r="V87">
        <f>VLOOKUP($A87,'countries-of-the-world'!$A$2:$U$226,COLUMN(V86)-1,FALSE)</f>
        <v>0.67</v>
      </c>
    </row>
    <row r="88" spans="1:22" x14ac:dyDescent="0.35">
      <c r="A88" t="str">
        <f>happiness!A89</f>
        <v>PT</v>
      </c>
      <c r="B88" t="str">
        <f>happiness!B89</f>
        <v>Portugal</v>
      </c>
      <c r="C88">
        <f>happiness!C88</f>
        <v>88</v>
      </c>
      <c r="D88">
        <f>happiness!D88</f>
        <v>5.2249999046325701</v>
      </c>
      <c r="E88">
        <f>VLOOKUP($A88,'countries-of-the-world'!$A$2:$U$226,COLUMN(E87)-1,FALSE)</f>
        <v>10605870</v>
      </c>
      <c r="F88">
        <f>VLOOKUP($A88,'countries-of-the-world'!$A$2:$U$226,COLUMN(F87)-1,FALSE)</f>
        <v>92391</v>
      </c>
      <c r="G88">
        <f>VLOOKUP($A88,'countries-of-the-world'!$A$2:$U$226,COLUMN(G87)-1,FALSE)</f>
        <v>114.8</v>
      </c>
      <c r="H88">
        <f>VLOOKUP($A88,'countries-of-the-world'!$A$2:$U$226,COLUMN(H87)-1,FALSE)</f>
        <v>1.94</v>
      </c>
      <c r="I88">
        <f>VLOOKUP($A88,'countries-of-the-world'!$A$2:$U$226,COLUMN(I87)-1,FALSE)</f>
        <v>3.57</v>
      </c>
      <c r="J88">
        <f>VLOOKUP($A88,'countries-of-the-world'!$A$2:$U$226,COLUMN(J87)-1,FALSE)</f>
        <v>5.05</v>
      </c>
      <c r="K88">
        <f>VLOOKUP($A88,'countries-of-the-world'!$A$2:$U$226,COLUMN(K87)-1,FALSE)</f>
        <v>18000</v>
      </c>
      <c r="L88">
        <f>VLOOKUP($A88,'countries-of-the-world'!$A$2:$U$226,COLUMN(L87)-1,FALSE)</f>
        <v>93.3</v>
      </c>
      <c r="M88">
        <f>VLOOKUP($A88,'countries-of-the-world'!$A$2:$U$226,COLUMN(M87)-1,FALSE)</f>
        <v>399.2</v>
      </c>
      <c r="N88">
        <f>VLOOKUP($A88,'countries-of-the-world'!$A$2:$U$226,COLUMN(N87)-1,FALSE)</f>
        <v>21.75</v>
      </c>
      <c r="O88">
        <f>VLOOKUP($A88,'countries-of-the-world'!$A$2:$U$226,COLUMN(O87)-1,FALSE)</f>
        <v>7.81</v>
      </c>
      <c r="P88">
        <f>VLOOKUP($A88,'countries-of-the-world'!$A$2:$U$226,COLUMN(P87)-1,FALSE)</f>
        <v>70.44</v>
      </c>
      <c r="Q88">
        <f>VLOOKUP($A88,'countries-of-the-world'!$A$2:$U$226,COLUMN(Q87)-1,FALSE)</f>
        <v>3</v>
      </c>
      <c r="R88">
        <f>VLOOKUP($A88,'countries-of-the-world'!$A$2:$U$226,COLUMN(R87)-1,FALSE)</f>
        <v>10.72</v>
      </c>
      <c r="S88">
        <f>VLOOKUP($A88,'countries-of-the-world'!$A$2:$U$226,COLUMN(S87)-1,FALSE)</f>
        <v>10.5</v>
      </c>
      <c r="T88">
        <f>VLOOKUP($A88,'countries-of-the-world'!$A$2:$U$226,COLUMN(T87)-1,FALSE)</f>
        <v>5.2999999999999999E-2</v>
      </c>
      <c r="U88">
        <f>VLOOKUP($A88,'countries-of-the-world'!$A$2:$U$226,COLUMN(U87)-1,FALSE)</f>
        <v>0.27400000000000002</v>
      </c>
      <c r="V88">
        <f>VLOOKUP($A88,'countries-of-the-world'!$A$2:$U$226,COLUMN(V87)-1,FALSE)</f>
        <v>0.67300000000000004</v>
      </c>
    </row>
    <row r="89" spans="1:22" x14ac:dyDescent="0.35">
      <c r="A89" t="str">
        <f>happiness!A90</f>
        <v>BA</v>
      </c>
      <c r="B89" t="str">
        <f>happiness!B90</f>
        <v>Bosnia and Herzegovina</v>
      </c>
      <c r="C89">
        <f>happiness!C89</f>
        <v>89</v>
      </c>
      <c r="D89">
        <f>happiness!D89</f>
        <v>5.1950001716613796</v>
      </c>
      <c r="E89">
        <f>VLOOKUP($A89,'countries-of-the-world'!$A$2:$U$226,COLUMN(E88)-1,FALSE)</f>
        <v>4498976</v>
      </c>
      <c r="F89">
        <f>VLOOKUP($A89,'countries-of-the-world'!$A$2:$U$226,COLUMN(F88)-1,FALSE)</f>
        <v>51129</v>
      </c>
      <c r="G89">
        <f>VLOOKUP($A89,'countries-of-the-world'!$A$2:$U$226,COLUMN(G88)-1,FALSE)</f>
        <v>88</v>
      </c>
      <c r="H89">
        <f>VLOOKUP($A89,'countries-of-the-world'!$A$2:$U$226,COLUMN(H88)-1,FALSE)</f>
        <v>0.04</v>
      </c>
      <c r="I89">
        <f>VLOOKUP($A89,'countries-of-the-world'!$A$2:$U$226,COLUMN(I88)-1,FALSE)</f>
        <v>0.31</v>
      </c>
      <c r="J89">
        <f>VLOOKUP($A89,'countries-of-the-world'!$A$2:$U$226,COLUMN(J88)-1,FALSE)</f>
        <v>21.05</v>
      </c>
      <c r="K89">
        <f>VLOOKUP($A89,'countries-of-the-world'!$A$2:$U$226,COLUMN(K88)-1,FALSE)</f>
        <v>6100</v>
      </c>
      <c r="L89">
        <f>VLOOKUP($A89,'countries-of-the-world'!$A$2:$U$226,COLUMN(L88)-1,FALSE)</f>
        <v>0</v>
      </c>
      <c r="M89">
        <f>VLOOKUP($A89,'countries-of-the-world'!$A$2:$U$226,COLUMN(M88)-1,FALSE)</f>
        <v>215.4</v>
      </c>
      <c r="N89">
        <f>VLOOKUP($A89,'countries-of-the-world'!$A$2:$U$226,COLUMN(N88)-1,FALSE)</f>
        <v>13.6</v>
      </c>
      <c r="O89">
        <f>VLOOKUP($A89,'countries-of-the-world'!$A$2:$U$226,COLUMN(O88)-1,FALSE)</f>
        <v>2.96</v>
      </c>
      <c r="P89">
        <f>VLOOKUP($A89,'countries-of-the-world'!$A$2:$U$226,COLUMN(P88)-1,FALSE)</f>
        <v>83.44</v>
      </c>
      <c r="Q89">
        <f>VLOOKUP($A89,'countries-of-the-world'!$A$2:$U$226,COLUMN(Q88)-1,FALSE)</f>
        <v>4</v>
      </c>
      <c r="R89">
        <f>VLOOKUP($A89,'countries-of-the-world'!$A$2:$U$226,COLUMN(R88)-1,FALSE)</f>
        <v>8.77</v>
      </c>
      <c r="S89">
        <f>VLOOKUP($A89,'countries-of-the-world'!$A$2:$U$226,COLUMN(S88)-1,FALSE)</f>
        <v>8.27</v>
      </c>
      <c r="T89">
        <f>VLOOKUP($A89,'countries-of-the-world'!$A$2:$U$226,COLUMN(T88)-1,FALSE)</f>
        <v>0.14199999999999999</v>
      </c>
      <c r="U89">
        <f>VLOOKUP($A89,'countries-of-the-world'!$A$2:$U$226,COLUMN(U88)-1,FALSE)</f>
        <v>0.308</v>
      </c>
      <c r="V89">
        <f>VLOOKUP($A89,'countries-of-the-world'!$A$2:$U$226,COLUMN(V88)-1,FALSE)</f>
        <v>0.55000000000000004</v>
      </c>
    </row>
    <row r="90" spans="1:22" x14ac:dyDescent="0.35">
      <c r="A90" t="str">
        <f>happiness!A91</f>
        <v>HN</v>
      </c>
      <c r="B90" t="str">
        <f>happiness!B91</f>
        <v>Honduras</v>
      </c>
      <c r="C90">
        <f>happiness!C90</f>
        <v>90</v>
      </c>
      <c r="D90">
        <f>happiness!D90</f>
        <v>5.1820001602172896</v>
      </c>
      <c r="E90">
        <f>VLOOKUP($A90,'countries-of-the-world'!$A$2:$U$226,COLUMN(E89)-1,FALSE)</f>
        <v>7326496</v>
      </c>
      <c r="F90">
        <f>VLOOKUP($A90,'countries-of-the-world'!$A$2:$U$226,COLUMN(F89)-1,FALSE)</f>
        <v>112090</v>
      </c>
      <c r="G90">
        <f>VLOOKUP($A90,'countries-of-the-world'!$A$2:$U$226,COLUMN(G89)-1,FALSE)</f>
        <v>65.400000000000006</v>
      </c>
      <c r="H90">
        <f>VLOOKUP($A90,'countries-of-the-world'!$A$2:$U$226,COLUMN(H89)-1,FALSE)</f>
        <v>0.73</v>
      </c>
      <c r="I90">
        <f>VLOOKUP($A90,'countries-of-the-world'!$A$2:$U$226,COLUMN(I89)-1,FALSE)</f>
        <v>-1.99</v>
      </c>
      <c r="J90">
        <f>VLOOKUP($A90,'countries-of-the-world'!$A$2:$U$226,COLUMN(J89)-1,FALSE)</f>
        <v>29.32</v>
      </c>
      <c r="K90">
        <f>VLOOKUP($A90,'countries-of-the-world'!$A$2:$U$226,COLUMN(K89)-1,FALSE)</f>
        <v>2600</v>
      </c>
      <c r="L90">
        <f>VLOOKUP($A90,'countries-of-the-world'!$A$2:$U$226,COLUMN(L89)-1,FALSE)</f>
        <v>76.2</v>
      </c>
      <c r="M90">
        <f>VLOOKUP($A90,'countries-of-the-world'!$A$2:$U$226,COLUMN(M89)-1,FALSE)</f>
        <v>67.5</v>
      </c>
      <c r="N90">
        <f>VLOOKUP($A90,'countries-of-the-world'!$A$2:$U$226,COLUMN(N89)-1,FALSE)</f>
        <v>9.5500000000000007</v>
      </c>
      <c r="O90">
        <f>VLOOKUP($A90,'countries-of-the-world'!$A$2:$U$226,COLUMN(O89)-1,FALSE)</f>
        <v>3.22</v>
      </c>
      <c r="P90">
        <f>VLOOKUP($A90,'countries-of-the-world'!$A$2:$U$226,COLUMN(P89)-1,FALSE)</f>
        <v>87.23</v>
      </c>
      <c r="Q90">
        <f>VLOOKUP($A90,'countries-of-the-world'!$A$2:$U$226,COLUMN(Q89)-1,FALSE)</f>
        <v>2</v>
      </c>
      <c r="R90">
        <f>VLOOKUP($A90,'countries-of-the-world'!$A$2:$U$226,COLUMN(R89)-1,FALSE)</f>
        <v>28.24</v>
      </c>
      <c r="S90">
        <f>VLOOKUP($A90,'countries-of-the-world'!$A$2:$U$226,COLUMN(S89)-1,FALSE)</f>
        <v>5.28</v>
      </c>
      <c r="T90">
        <f>VLOOKUP($A90,'countries-of-the-world'!$A$2:$U$226,COLUMN(T89)-1,FALSE)</f>
        <v>0.13900000000000001</v>
      </c>
      <c r="U90">
        <f>VLOOKUP($A90,'countries-of-the-world'!$A$2:$U$226,COLUMN(U89)-1,FALSE)</f>
        <v>0.312</v>
      </c>
      <c r="V90">
        <f>VLOOKUP($A90,'countries-of-the-world'!$A$2:$U$226,COLUMN(V89)-1,FALSE)</f>
        <v>0.54900000000000004</v>
      </c>
    </row>
    <row r="91" spans="1:22" x14ac:dyDescent="0.35">
      <c r="A91" t="str">
        <f>happiness!A92</f>
        <v>MK</v>
      </c>
      <c r="B91" t="str">
        <f>happiness!B92</f>
        <v>Macedonia</v>
      </c>
      <c r="C91">
        <f>happiness!C91</f>
        <v>91</v>
      </c>
      <c r="D91">
        <f>happiness!D91</f>
        <v>5.1810002326965297</v>
      </c>
      <c r="E91">
        <f>VLOOKUP($A91,'countries-of-the-world'!$A$2:$U$226,COLUMN(E90)-1,FALSE)</f>
        <v>2050554</v>
      </c>
      <c r="F91">
        <f>VLOOKUP($A91,'countries-of-the-world'!$A$2:$U$226,COLUMN(F90)-1,FALSE)</f>
        <v>25333</v>
      </c>
      <c r="G91">
        <f>VLOOKUP($A91,'countries-of-the-world'!$A$2:$U$226,COLUMN(G90)-1,FALSE)</f>
        <v>80.900000000000006</v>
      </c>
      <c r="H91">
        <f>VLOOKUP($A91,'countries-of-the-world'!$A$2:$U$226,COLUMN(H90)-1,FALSE)</f>
        <v>0</v>
      </c>
      <c r="I91">
        <f>VLOOKUP($A91,'countries-of-the-world'!$A$2:$U$226,COLUMN(I90)-1,FALSE)</f>
        <v>-1.45</v>
      </c>
      <c r="J91">
        <f>VLOOKUP($A91,'countries-of-the-world'!$A$2:$U$226,COLUMN(J90)-1,FALSE)</f>
        <v>10.09</v>
      </c>
      <c r="K91">
        <f>VLOOKUP($A91,'countries-of-the-world'!$A$2:$U$226,COLUMN(K90)-1,FALSE)</f>
        <v>6700</v>
      </c>
      <c r="L91">
        <f>VLOOKUP($A91,'countries-of-the-world'!$A$2:$U$226,COLUMN(L90)-1,FALSE)</f>
        <v>0</v>
      </c>
      <c r="M91">
        <f>VLOOKUP($A91,'countries-of-the-world'!$A$2:$U$226,COLUMN(M90)-1,FALSE)</f>
        <v>260</v>
      </c>
      <c r="N91">
        <f>VLOOKUP($A91,'countries-of-the-world'!$A$2:$U$226,COLUMN(N90)-1,FALSE)</f>
        <v>22.26</v>
      </c>
      <c r="O91">
        <f>VLOOKUP($A91,'countries-of-the-world'!$A$2:$U$226,COLUMN(O90)-1,FALSE)</f>
        <v>1.81</v>
      </c>
      <c r="P91">
        <f>VLOOKUP($A91,'countries-of-the-world'!$A$2:$U$226,COLUMN(P90)-1,FALSE)</f>
        <v>75.930000000000007</v>
      </c>
      <c r="Q91">
        <f>VLOOKUP($A91,'countries-of-the-world'!$A$2:$U$226,COLUMN(Q90)-1,FALSE)</f>
        <v>3</v>
      </c>
      <c r="R91">
        <f>VLOOKUP($A91,'countries-of-the-world'!$A$2:$U$226,COLUMN(R90)-1,FALSE)</f>
        <v>12.02</v>
      </c>
      <c r="S91">
        <f>VLOOKUP($A91,'countries-of-the-world'!$A$2:$U$226,COLUMN(S90)-1,FALSE)</f>
        <v>8.77</v>
      </c>
      <c r="T91">
        <f>VLOOKUP($A91,'countries-of-the-world'!$A$2:$U$226,COLUMN(T90)-1,FALSE)</f>
        <v>0.11799999999999999</v>
      </c>
      <c r="U91">
        <f>VLOOKUP($A91,'countries-of-the-world'!$A$2:$U$226,COLUMN(U90)-1,FALSE)</f>
        <v>0.31900000000000001</v>
      </c>
      <c r="V91">
        <f>VLOOKUP($A91,'countries-of-the-world'!$A$2:$U$226,COLUMN(V90)-1,FALSE)</f>
        <v>0.56299999999999994</v>
      </c>
    </row>
    <row r="92" spans="1:22" x14ac:dyDescent="0.35">
      <c r="A92" t="str">
        <f>happiness!A93</f>
        <v>SO</v>
      </c>
      <c r="B92" t="str">
        <f>happiness!B93</f>
        <v>Somalia</v>
      </c>
      <c r="C92">
        <f>happiness!C92</f>
        <v>92</v>
      </c>
      <c r="D92">
        <f>happiness!D92</f>
        <v>5.1750001907348597</v>
      </c>
      <c r="E92">
        <f>VLOOKUP($A92,'countries-of-the-world'!$A$2:$U$226,COLUMN(E91)-1,FALSE)</f>
        <v>8863338</v>
      </c>
      <c r="F92">
        <f>VLOOKUP($A92,'countries-of-the-world'!$A$2:$U$226,COLUMN(F91)-1,FALSE)</f>
        <v>637657</v>
      </c>
      <c r="G92">
        <f>VLOOKUP($A92,'countries-of-the-world'!$A$2:$U$226,COLUMN(G91)-1,FALSE)</f>
        <v>13.9</v>
      </c>
      <c r="H92">
        <f>VLOOKUP($A92,'countries-of-the-world'!$A$2:$U$226,COLUMN(H91)-1,FALSE)</f>
        <v>0.47</v>
      </c>
      <c r="I92">
        <f>VLOOKUP($A92,'countries-of-the-world'!$A$2:$U$226,COLUMN(I91)-1,FALSE)</f>
        <v>5.37</v>
      </c>
      <c r="J92">
        <f>VLOOKUP($A92,'countries-of-the-world'!$A$2:$U$226,COLUMN(J91)-1,FALSE)</f>
        <v>116.7</v>
      </c>
      <c r="K92">
        <f>VLOOKUP($A92,'countries-of-the-world'!$A$2:$U$226,COLUMN(K91)-1,FALSE)</f>
        <v>500</v>
      </c>
      <c r="L92">
        <f>VLOOKUP($A92,'countries-of-the-world'!$A$2:$U$226,COLUMN(L91)-1,FALSE)</f>
        <v>37.799999999999997</v>
      </c>
      <c r="M92">
        <f>VLOOKUP($A92,'countries-of-the-world'!$A$2:$U$226,COLUMN(M91)-1,FALSE)</f>
        <v>11.3</v>
      </c>
      <c r="N92">
        <f>VLOOKUP($A92,'countries-of-the-world'!$A$2:$U$226,COLUMN(N91)-1,FALSE)</f>
        <v>1.67</v>
      </c>
      <c r="O92">
        <f>VLOOKUP($A92,'countries-of-the-world'!$A$2:$U$226,COLUMN(O91)-1,FALSE)</f>
        <v>0.04</v>
      </c>
      <c r="P92">
        <f>VLOOKUP($A92,'countries-of-the-world'!$A$2:$U$226,COLUMN(P91)-1,FALSE)</f>
        <v>98.29</v>
      </c>
      <c r="Q92">
        <f>VLOOKUP($A92,'countries-of-the-world'!$A$2:$U$226,COLUMN(Q91)-1,FALSE)</f>
        <v>1</v>
      </c>
      <c r="R92">
        <f>VLOOKUP($A92,'countries-of-the-world'!$A$2:$U$226,COLUMN(R91)-1,FALSE)</f>
        <v>45.13</v>
      </c>
      <c r="S92">
        <f>VLOOKUP($A92,'countries-of-the-world'!$A$2:$U$226,COLUMN(S91)-1,FALSE)</f>
        <v>16.63</v>
      </c>
      <c r="T92">
        <f>VLOOKUP($A92,'countries-of-the-world'!$A$2:$U$226,COLUMN(T91)-1,FALSE)</f>
        <v>0.65</v>
      </c>
      <c r="U92">
        <f>VLOOKUP($A92,'countries-of-the-world'!$A$2:$U$226,COLUMN(U91)-1,FALSE)</f>
        <v>0.1</v>
      </c>
      <c r="V92">
        <f>VLOOKUP($A92,'countries-of-the-world'!$A$2:$U$226,COLUMN(V91)-1,FALSE)</f>
        <v>0.25</v>
      </c>
    </row>
    <row r="93" spans="1:22" x14ac:dyDescent="0.35">
      <c r="A93" t="str">
        <f>happiness!A94</f>
        <v>VN</v>
      </c>
      <c r="B93" t="str">
        <f>happiness!B94</f>
        <v>Vietnam</v>
      </c>
      <c r="C93">
        <f>happiness!C93</f>
        <v>93</v>
      </c>
      <c r="D93">
        <f>happiness!D93</f>
        <v>5.15100002288818</v>
      </c>
      <c r="E93">
        <f>VLOOKUP($A93,'countries-of-the-world'!$A$2:$U$226,COLUMN(E92)-1,FALSE)</f>
        <v>84402966</v>
      </c>
      <c r="F93">
        <f>VLOOKUP($A93,'countries-of-the-world'!$A$2:$U$226,COLUMN(F92)-1,FALSE)</f>
        <v>329560</v>
      </c>
      <c r="G93">
        <f>VLOOKUP($A93,'countries-of-the-world'!$A$2:$U$226,COLUMN(G92)-1,FALSE)</f>
        <v>256.10000000000002</v>
      </c>
      <c r="H93">
        <f>VLOOKUP($A93,'countries-of-the-world'!$A$2:$U$226,COLUMN(H92)-1,FALSE)</f>
        <v>1.05</v>
      </c>
      <c r="I93">
        <f>VLOOKUP($A93,'countries-of-the-world'!$A$2:$U$226,COLUMN(I92)-1,FALSE)</f>
        <v>-0.45</v>
      </c>
      <c r="J93">
        <f>VLOOKUP($A93,'countries-of-the-world'!$A$2:$U$226,COLUMN(J92)-1,FALSE)</f>
        <v>25.95</v>
      </c>
      <c r="K93">
        <f>VLOOKUP($A93,'countries-of-the-world'!$A$2:$U$226,COLUMN(K92)-1,FALSE)</f>
        <v>2500</v>
      </c>
      <c r="L93">
        <f>VLOOKUP($A93,'countries-of-the-world'!$A$2:$U$226,COLUMN(L92)-1,FALSE)</f>
        <v>90.3</v>
      </c>
      <c r="M93">
        <f>VLOOKUP($A93,'countries-of-the-world'!$A$2:$U$226,COLUMN(M92)-1,FALSE)</f>
        <v>187.7</v>
      </c>
      <c r="N93">
        <f>VLOOKUP($A93,'countries-of-the-world'!$A$2:$U$226,COLUMN(N92)-1,FALSE)</f>
        <v>19.97</v>
      </c>
      <c r="O93">
        <f>VLOOKUP($A93,'countries-of-the-world'!$A$2:$U$226,COLUMN(O92)-1,FALSE)</f>
        <v>5.95</v>
      </c>
      <c r="P93">
        <f>VLOOKUP($A93,'countries-of-the-world'!$A$2:$U$226,COLUMN(P92)-1,FALSE)</f>
        <v>74.08</v>
      </c>
      <c r="Q93">
        <f>VLOOKUP($A93,'countries-of-the-world'!$A$2:$U$226,COLUMN(Q92)-1,FALSE)</f>
        <v>2</v>
      </c>
      <c r="R93">
        <f>VLOOKUP($A93,'countries-of-the-world'!$A$2:$U$226,COLUMN(R92)-1,FALSE)</f>
        <v>16.86</v>
      </c>
      <c r="S93">
        <f>VLOOKUP($A93,'countries-of-the-world'!$A$2:$U$226,COLUMN(S92)-1,FALSE)</f>
        <v>6.22</v>
      </c>
      <c r="T93">
        <f>VLOOKUP($A93,'countries-of-the-world'!$A$2:$U$226,COLUMN(T92)-1,FALSE)</f>
        <v>0.20899999999999999</v>
      </c>
      <c r="U93">
        <f>VLOOKUP($A93,'countries-of-the-world'!$A$2:$U$226,COLUMN(U92)-1,FALSE)</f>
        <v>0.41</v>
      </c>
      <c r="V93">
        <f>VLOOKUP($A93,'countries-of-the-world'!$A$2:$U$226,COLUMN(V92)-1,FALSE)</f>
        <v>0.38100000000000001</v>
      </c>
    </row>
    <row r="94" spans="1:22" x14ac:dyDescent="0.35">
      <c r="A94" t="str">
        <f>happiness!A95</f>
        <v>NG</v>
      </c>
      <c r="B94" t="str">
        <f>happiness!B95</f>
        <v>Nigeria</v>
      </c>
      <c r="C94">
        <f>happiness!C94</f>
        <v>94</v>
      </c>
      <c r="D94">
        <f>happiness!D94</f>
        <v>5.0739998817443803</v>
      </c>
      <c r="E94">
        <f>VLOOKUP($A94,'countries-of-the-world'!$A$2:$U$226,COLUMN(E93)-1,FALSE)</f>
        <v>131859731</v>
      </c>
      <c r="F94">
        <f>VLOOKUP($A94,'countries-of-the-world'!$A$2:$U$226,COLUMN(F93)-1,FALSE)</f>
        <v>923768</v>
      </c>
      <c r="G94">
        <f>VLOOKUP($A94,'countries-of-the-world'!$A$2:$U$226,COLUMN(G93)-1,FALSE)</f>
        <v>142.69999999999999</v>
      </c>
      <c r="H94">
        <f>VLOOKUP($A94,'countries-of-the-world'!$A$2:$U$226,COLUMN(H93)-1,FALSE)</f>
        <v>0.09</v>
      </c>
      <c r="I94">
        <f>VLOOKUP($A94,'countries-of-the-world'!$A$2:$U$226,COLUMN(I93)-1,FALSE)</f>
        <v>0.26</v>
      </c>
      <c r="J94">
        <f>VLOOKUP($A94,'countries-of-the-world'!$A$2:$U$226,COLUMN(J93)-1,FALSE)</f>
        <v>98.8</v>
      </c>
      <c r="K94">
        <f>VLOOKUP($A94,'countries-of-the-world'!$A$2:$U$226,COLUMN(K93)-1,FALSE)</f>
        <v>900</v>
      </c>
      <c r="L94">
        <f>VLOOKUP($A94,'countries-of-the-world'!$A$2:$U$226,COLUMN(L93)-1,FALSE)</f>
        <v>68</v>
      </c>
      <c r="M94">
        <f>VLOOKUP($A94,'countries-of-the-world'!$A$2:$U$226,COLUMN(M93)-1,FALSE)</f>
        <v>9.3000000000000007</v>
      </c>
      <c r="N94">
        <f>VLOOKUP($A94,'countries-of-the-world'!$A$2:$U$226,COLUMN(N93)-1,FALSE)</f>
        <v>31.29</v>
      </c>
      <c r="O94">
        <f>VLOOKUP($A94,'countries-of-the-world'!$A$2:$U$226,COLUMN(O93)-1,FALSE)</f>
        <v>2.96</v>
      </c>
      <c r="P94">
        <f>VLOOKUP($A94,'countries-of-the-world'!$A$2:$U$226,COLUMN(P93)-1,FALSE)</f>
        <v>65.75</v>
      </c>
      <c r="Q94">
        <f>VLOOKUP($A94,'countries-of-the-world'!$A$2:$U$226,COLUMN(Q93)-1,FALSE)</f>
        <v>1.5</v>
      </c>
      <c r="R94">
        <f>VLOOKUP($A94,'countries-of-the-world'!$A$2:$U$226,COLUMN(R93)-1,FALSE)</f>
        <v>40.43</v>
      </c>
      <c r="S94">
        <f>VLOOKUP($A94,'countries-of-the-world'!$A$2:$U$226,COLUMN(S93)-1,FALSE)</f>
        <v>16.940000000000001</v>
      </c>
      <c r="T94">
        <f>VLOOKUP($A94,'countries-of-the-world'!$A$2:$U$226,COLUMN(T93)-1,FALSE)</f>
        <v>0.26900000000000002</v>
      </c>
      <c r="U94">
        <f>VLOOKUP($A94,'countries-of-the-world'!$A$2:$U$226,COLUMN(U93)-1,FALSE)</f>
        <v>0.48699999999999999</v>
      </c>
      <c r="V94">
        <f>VLOOKUP($A94,'countries-of-the-world'!$A$2:$U$226,COLUMN(V93)-1,FALSE)</f>
        <v>0.24399999999999999</v>
      </c>
    </row>
    <row r="95" spans="1:22" x14ac:dyDescent="0.35">
      <c r="A95" t="str">
        <f>happiness!A96</f>
        <v>TJ</v>
      </c>
      <c r="B95" t="str">
        <f>happiness!B96</f>
        <v>Tajikistan</v>
      </c>
      <c r="C95">
        <f>happiness!C95</f>
        <v>95</v>
      </c>
      <c r="D95">
        <f>happiness!D95</f>
        <v>5.0739998817443803</v>
      </c>
      <c r="E95">
        <f>VLOOKUP($A95,'countries-of-the-world'!$A$2:$U$226,COLUMN(E94)-1,FALSE)</f>
        <v>7320815</v>
      </c>
      <c r="F95">
        <f>VLOOKUP($A95,'countries-of-the-world'!$A$2:$U$226,COLUMN(F94)-1,FALSE)</f>
        <v>143100</v>
      </c>
      <c r="G95">
        <f>VLOOKUP($A95,'countries-of-the-world'!$A$2:$U$226,COLUMN(G94)-1,FALSE)</f>
        <v>51.2</v>
      </c>
      <c r="H95">
        <f>VLOOKUP($A95,'countries-of-the-world'!$A$2:$U$226,COLUMN(H94)-1,FALSE)</f>
        <v>0</v>
      </c>
      <c r="I95">
        <f>VLOOKUP($A95,'countries-of-the-world'!$A$2:$U$226,COLUMN(I94)-1,FALSE)</f>
        <v>-2.86</v>
      </c>
      <c r="J95">
        <f>VLOOKUP($A95,'countries-of-the-world'!$A$2:$U$226,COLUMN(J94)-1,FALSE)</f>
        <v>110.76</v>
      </c>
      <c r="K95">
        <f>VLOOKUP($A95,'countries-of-the-world'!$A$2:$U$226,COLUMN(K94)-1,FALSE)</f>
        <v>1000</v>
      </c>
      <c r="L95">
        <f>VLOOKUP($A95,'countries-of-the-world'!$A$2:$U$226,COLUMN(L94)-1,FALSE)</f>
        <v>99.4</v>
      </c>
      <c r="M95">
        <f>VLOOKUP($A95,'countries-of-the-world'!$A$2:$U$226,COLUMN(M94)-1,FALSE)</f>
        <v>33.5</v>
      </c>
      <c r="N95">
        <f>VLOOKUP($A95,'countries-of-the-world'!$A$2:$U$226,COLUMN(N94)-1,FALSE)</f>
        <v>6.61</v>
      </c>
      <c r="O95">
        <f>VLOOKUP($A95,'countries-of-the-world'!$A$2:$U$226,COLUMN(O94)-1,FALSE)</f>
        <v>0.92</v>
      </c>
      <c r="P95">
        <f>VLOOKUP($A95,'countries-of-the-world'!$A$2:$U$226,COLUMN(P94)-1,FALSE)</f>
        <v>92.47</v>
      </c>
      <c r="Q95">
        <f>VLOOKUP($A95,'countries-of-the-world'!$A$2:$U$226,COLUMN(Q94)-1,FALSE)</f>
        <v>2</v>
      </c>
      <c r="R95">
        <f>VLOOKUP($A95,'countries-of-the-world'!$A$2:$U$226,COLUMN(R94)-1,FALSE)</f>
        <v>32.65</v>
      </c>
      <c r="S95">
        <f>VLOOKUP($A95,'countries-of-the-world'!$A$2:$U$226,COLUMN(S94)-1,FALSE)</f>
        <v>8.25</v>
      </c>
      <c r="T95">
        <f>VLOOKUP($A95,'countries-of-the-world'!$A$2:$U$226,COLUMN(T94)-1,FALSE)</f>
        <v>0.23400000000000001</v>
      </c>
      <c r="U95">
        <f>VLOOKUP($A95,'countries-of-the-world'!$A$2:$U$226,COLUMN(U94)-1,FALSE)</f>
        <v>0.28599999999999998</v>
      </c>
      <c r="V95">
        <f>VLOOKUP($A95,'countries-of-the-world'!$A$2:$U$226,COLUMN(V94)-1,FALSE)</f>
        <v>0.48</v>
      </c>
    </row>
    <row r="96" spans="1:22" x14ac:dyDescent="0.35">
      <c r="A96" t="str">
        <f>happiness!A97</f>
        <v>BT</v>
      </c>
      <c r="B96" t="str">
        <f>happiness!B97</f>
        <v>Bhutan</v>
      </c>
      <c r="C96">
        <f>happiness!C96</f>
        <v>96</v>
      </c>
      <c r="D96">
        <f>happiness!D96</f>
        <v>5.0409998893737802</v>
      </c>
      <c r="E96">
        <f>VLOOKUP($A96,'countries-of-the-world'!$A$2:$U$226,COLUMN(E95)-1,FALSE)</f>
        <v>2279723</v>
      </c>
      <c r="F96">
        <f>VLOOKUP($A96,'countries-of-the-world'!$A$2:$U$226,COLUMN(F95)-1,FALSE)</f>
        <v>47000</v>
      </c>
      <c r="G96">
        <f>VLOOKUP($A96,'countries-of-the-world'!$A$2:$U$226,COLUMN(G95)-1,FALSE)</f>
        <v>48.5</v>
      </c>
      <c r="H96">
        <f>VLOOKUP($A96,'countries-of-the-world'!$A$2:$U$226,COLUMN(H95)-1,FALSE)</f>
        <v>0</v>
      </c>
      <c r="I96">
        <f>VLOOKUP($A96,'countries-of-the-world'!$A$2:$U$226,COLUMN(I95)-1,FALSE)</f>
        <v>0</v>
      </c>
      <c r="J96">
        <f>VLOOKUP($A96,'countries-of-the-world'!$A$2:$U$226,COLUMN(J95)-1,FALSE)</f>
        <v>100.44</v>
      </c>
      <c r="K96">
        <f>VLOOKUP($A96,'countries-of-the-world'!$A$2:$U$226,COLUMN(K95)-1,FALSE)</f>
        <v>1300</v>
      </c>
      <c r="L96">
        <f>VLOOKUP($A96,'countries-of-the-world'!$A$2:$U$226,COLUMN(L95)-1,FALSE)</f>
        <v>42.2</v>
      </c>
      <c r="M96">
        <f>VLOOKUP($A96,'countries-of-the-world'!$A$2:$U$226,COLUMN(M95)-1,FALSE)</f>
        <v>14.3</v>
      </c>
      <c r="N96">
        <f>VLOOKUP($A96,'countries-of-the-world'!$A$2:$U$226,COLUMN(N95)-1,FALSE)</f>
        <v>3.09</v>
      </c>
      <c r="O96">
        <f>VLOOKUP($A96,'countries-of-the-world'!$A$2:$U$226,COLUMN(O95)-1,FALSE)</f>
        <v>0.43</v>
      </c>
      <c r="P96">
        <f>VLOOKUP($A96,'countries-of-the-world'!$A$2:$U$226,COLUMN(P95)-1,FALSE)</f>
        <v>96.48</v>
      </c>
      <c r="Q96">
        <f>VLOOKUP($A96,'countries-of-the-world'!$A$2:$U$226,COLUMN(Q95)-1,FALSE)</f>
        <v>2</v>
      </c>
      <c r="R96">
        <f>VLOOKUP($A96,'countries-of-the-world'!$A$2:$U$226,COLUMN(R95)-1,FALSE)</f>
        <v>33.65</v>
      </c>
      <c r="S96">
        <f>VLOOKUP($A96,'countries-of-the-world'!$A$2:$U$226,COLUMN(S95)-1,FALSE)</f>
        <v>12.7</v>
      </c>
      <c r="T96">
        <f>VLOOKUP($A96,'countries-of-the-world'!$A$2:$U$226,COLUMN(T95)-1,FALSE)</f>
        <v>0.25800000000000001</v>
      </c>
      <c r="U96">
        <f>VLOOKUP($A96,'countries-of-the-world'!$A$2:$U$226,COLUMN(U95)-1,FALSE)</f>
        <v>0.379</v>
      </c>
      <c r="V96">
        <f>VLOOKUP($A96,'countries-of-the-world'!$A$2:$U$226,COLUMN(V95)-1,FALSE)</f>
        <v>0.36299999999999999</v>
      </c>
    </row>
    <row r="97" spans="1:22" x14ac:dyDescent="0.35">
      <c r="A97" t="str">
        <f>happiness!A98</f>
        <v>KG</v>
      </c>
      <c r="B97" t="str">
        <f>happiness!B98</f>
        <v>Kyrgyzstan</v>
      </c>
      <c r="C97">
        <f>happiness!C97</f>
        <v>97</v>
      </c>
      <c r="D97">
        <f>happiness!D97</f>
        <v>5.0110001564025897</v>
      </c>
      <c r="E97">
        <f>VLOOKUP($A97,'countries-of-the-world'!$A$2:$U$226,COLUMN(E96)-1,FALSE)</f>
        <v>5213898</v>
      </c>
      <c r="F97">
        <f>VLOOKUP($A97,'countries-of-the-world'!$A$2:$U$226,COLUMN(F96)-1,FALSE)</f>
        <v>198500</v>
      </c>
      <c r="G97">
        <f>VLOOKUP($A97,'countries-of-the-world'!$A$2:$U$226,COLUMN(G96)-1,FALSE)</f>
        <v>26.3</v>
      </c>
      <c r="H97">
        <f>VLOOKUP($A97,'countries-of-the-world'!$A$2:$U$226,COLUMN(H96)-1,FALSE)</f>
        <v>0</v>
      </c>
      <c r="I97">
        <f>VLOOKUP($A97,'countries-of-the-world'!$A$2:$U$226,COLUMN(I96)-1,FALSE)</f>
        <v>-2.4500000000000002</v>
      </c>
      <c r="J97">
        <f>VLOOKUP($A97,'countries-of-the-world'!$A$2:$U$226,COLUMN(J96)-1,FALSE)</f>
        <v>35.64</v>
      </c>
      <c r="K97">
        <f>VLOOKUP($A97,'countries-of-the-world'!$A$2:$U$226,COLUMN(K96)-1,FALSE)</f>
        <v>1600</v>
      </c>
      <c r="L97">
        <f>VLOOKUP($A97,'countries-of-the-world'!$A$2:$U$226,COLUMN(L96)-1,FALSE)</f>
        <v>97</v>
      </c>
      <c r="M97">
        <f>VLOOKUP($A97,'countries-of-the-world'!$A$2:$U$226,COLUMN(M96)-1,FALSE)</f>
        <v>84</v>
      </c>
      <c r="N97">
        <f>VLOOKUP($A97,'countries-of-the-world'!$A$2:$U$226,COLUMN(N96)-1,FALSE)</f>
        <v>7.3</v>
      </c>
      <c r="O97">
        <f>VLOOKUP($A97,'countries-of-the-world'!$A$2:$U$226,COLUMN(O96)-1,FALSE)</f>
        <v>0.35</v>
      </c>
      <c r="P97">
        <f>VLOOKUP($A97,'countries-of-the-world'!$A$2:$U$226,COLUMN(P96)-1,FALSE)</f>
        <v>92.35</v>
      </c>
      <c r="Q97">
        <f>VLOOKUP($A97,'countries-of-the-world'!$A$2:$U$226,COLUMN(Q96)-1,FALSE)</f>
        <v>2.5</v>
      </c>
      <c r="R97">
        <f>VLOOKUP($A97,'countries-of-the-world'!$A$2:$U$226,COLUMN(R96)-1,FALSE)</f>
        <v>22.8</v>
      </c>
      <c r="S97">
        <f>VLOOKUP($A97,'countries-of-the-world'!$A$2:$U$226,COLUMN(S96)-1,FALSE)</f>
        <v>7.08</v>
      </c>
      <c r="T97">
        <f>VLOOKUP($A97,'countries-of-the-world'!$A$2:$U$226,COLUMN(T96)-1,FALSE)</f>
        <v>0.35299999999999998</v>
      </c>
      <c r="U97">
        <f>VLOOKUP($A97,'countries-of-the-world'!$A$2:$U$226,COLUMN(U96)-1,FALSE)</f>
        <v>0.20799999999999999</v>
      </c>
      <c r="V97">
        <f>VLOOKUP($A97,'countries-of-the-world'!$A$2:$U$226,COLUMN(V96)-1,FALSE)</f>
        <v>0.439</v>
      </c>
    </row>
    <row r="98" spans="1:22" x14ac:dyDescent="0.35">
      <c r="A98" t="str">
        <f>happiness!A99</f>
        <v>NP</v>
      </c>
      <c r="B98" t="str">
        <f>happiness!B99</f>
        <v>Nepal</v>
      </c>
      <c r="C98">
        <f>happiness!C98</f>
        <v>98</v>
      </c>
      <c r="D98">
        <f>happiness!D98</f>
        <v>5.0040001869201696</v>
      </c>
      <c r="E98">
        <f>VLOOKUP($A98,'countries-of-the-world'!$A$2:$U$226,COLUMN(E97)-1,FALSE)</f>
        <v>28287147</v>
      </c>
      <c r="F98">
        <f>VLOOKUP($A98,'countries-of-the-world'!$A$2:$U$226,COLUMN(F97)-1,FALSE)</f>
        <v>147181</v>
      </c>
      <c r="G98">
        <f>VLOOKUP($A98,'countries-of-the-world'!$A$2:$U$226,COLUMN(G97)-1,FALSE)</f>
        <v>192.2</v>
      </c>
      <c r="H98">
        <f>VLOOKUP($A98,'countries-of-the-world'!$A$2:$U$226,COLUMN(H97)-1,FALSE)</f>
        <v>0</v>
      </c>
      <c r="I98">
        <f>VLOOKUP($A98,'countries-of-the-world'!$A$2:$U$226,COLUMN(I97)-1,FALSE)</f>
        <v>0</v>
      </c>
      <c r="J98">
        <f>VLOOKUP($A98,'countries-of-the-world'!$A$2:$U$226,COLUMN(J97)-1,FALSE)</f>
        <v>66.98</v>
      </c>
      <c r="K98">
        <f>VLOOKUP($A98,'countries-of-the-world'!$A$2:$U$226,COLUMN(K97)-1,FALSE)</f>
        <v>1400</v>
      </c>
      <c r="L98">
        <f>VLOOKUP($A98,'countries-of-the-world'!$A$2:$U$226,COLUMN(L97)-1,FALSE)</f>
        <v>45.2</v>
      </c>
      <c r="M98">
        <f>VLOOKUP($A98,'countries-of-the-world'!$A$2:$U$226,COLUMN(M97)-1,FALSE)</f>
        <v>15.9</v>
      </c>
      <c r="N98">
        <f>VLOOKUP($A98,'countries-of-the-world'!$A$2:$U$226,COLUMN(N97)-1,FALSE)</f>
        <v>21.68</v>
      </c>
      <c r="O98">
        <f>VLOOKUP($A98,'countries-of-the-world'!$A$2:$U$226,COLUMN(O97)-1,FALSE)</f>
        <v>0.64</v>
      </c>
      <c r="P98">
        <f>VLOOKUP($A98,'countries-of-the-world'!$A$2:$U$226,COLUMN(P97)-1,FALSE)</f>
        <v>77.680000000000007</v>
      </c>
      <c r="Q98">
        <f>VLOOKUP($A98,'countries-of-the-world'!$A$2:$U$226,COLUMN(Q97)-1,FALSE)</f>
        <v>0</v>
      </c>
      <c r="R98">
        <f>VLOOKUP($A98,'countries-of-the-world'!$A$2:$U$226,COLUMN(R97)-1,FALSE)</f>
        <v>30.98</v>
      </c>
      <c r="S98">
        <f>VLOOKUP($A98,'countries-of-the-world'!$A$2:$U$226,COLUMN(S97)-1,FALSE)</f>
        <v>9.31</v>
      </c>
      <c r="T98">
        <f>VLOOKUP($A98,'countries-of-the-world'!$A$2:$U$226,COLUMN(T97)-1,FALSE)</f>
        <v>0.38</v>
      </c>
      <c r="U98">
        <f>VLOOKUP($A98,'countries-of-the-world'!$A$2:$U$226,COLUMN(U97)-1,FALSE)</f>
        <v>0.21</v>
      </c>
      <c r="V98">
        <f>VLOOKUP($A98,'countries-of-the-world'!$A$2:$U$226,COLUMN(V97)-1,FALSE)</f>
        <v>0.41</v>
      </c>
    </row>
    <row r="99" spans="1:22" x14ac:dyDescent="0.35">
      <c r="A99" t="str">
        <f>happiness!A100</f>
        <v>MN</v>
      </c>
      <c r="B99" t="str">
        <f>happiness!B100</f>
        <v>Mongolia</v>
      </c>
      <c r="C99">
        <f>happiness!C99</f>
        <v>99</v>
      </c>
      <c r="D99">
        <f>happiness!D99</f>
        <v>4.9619998931884801</v>
      </c>
      <c r="E99">
        <f>VLOOKUP($A99,'countries-of-the-world'!$A$2:$U$226,COLUMN(E98)-1,FALSE)</f>
        <v>2832224</v>
      </c>
      <c r="F99">
        <f>VLOOKUP($A99,'countries-of-the-world'!$A$2:$U$226,COLUMN(F98)-1,FALSE)</f>
        <v>1564116</v>
      </c>
      <c r="G99">
        <f>VLOOKUP($A99,'countries-of-the-world'!$A$2:$U$226,COLUMN(G98)-1,FALSE)</f>
        <v>1.8</v>
      </c>
      <c r="H99">
        <f>VLOOKUP($A99,'countries-of-the-world'!$A$2:$U$226,COLUMN(H98)-1,FALSE)</f>
        <v>0</v>
      </c>
      <c r="I99">
        <f>VLOOKUP($A99,'countries-of-the-world'!$A$2:$U$226,COLUMN(I98)-1,FALSE)</f>
        <v>0</v>
      </c>
      <c r="J99">
        <f>VLOOKUP($A99,'countries-of-the-world'!$A$2:$U$226,COLUMN(J98)-1,FALSE)</f>
        <v>53.79</v>
      </c>
      <c r="K99">
        <f>VLOOKUP($A99,'countries-of-the-world'!$A$2:$U$226,COLUMN(K98)-1,FALSE)</f>
        <v>1800</v>
      </c>
      <c r="L99">
        <f>VLOOKUP($A99,'countries-of-the-world'!$A$2:$U$226,COLUMN(L98)-1,FALSE)</f>
        <v>97.8</v>
      </c>
      <c r="M99">
        <f>VLOOKUP($A99,'countries-of-the-world'!$A$2:$U$226,COLUMN(M98)-1,FALSE)</f>
        <v>55.1</v>
      </c>
      <c r="N99">
        <f>VLOOKUP($A99,'countries-of-the-world'!$A$2:$U$226,COLUMN(N98)-1,FALSE)</f>
        <v>0.77</v>
      </c>
      <c r="O99">
        <f>VLOOKUP($A99,'countries-of-the-world'!$A$2:$U$226,COLUMN(O98)-1,FALSE)</f>
        <v>0</v>
      </c>
      <c r="P99">
        <f>VLOOKUP($A99,'countries-of-the-world'!$A$2:$U$226,COLUMN(P98)-1,FALSE)</f>
        <v>99.23</v>
      </c>
      <c r="Q99">
        <f>VLOOKUP($A99,'countries-of-the-world'!$A$2:$U$226,COLUMN(Q98)-1,FALSE)</f>
        <v>1</v>
      </c>
      <c r="R99">
        <f>VLOOKUP($A99,'countries-of-the-world'!$A$2:$U$226,COLUMN(R98)-1,FALSE)</f>
        <v>21.59</v>
      </c>
      <c r="S99">
        <f>VLOOKUP($A99,'countries-of-the-world'!$A$2:$U$226,COLUMN(S98)-1,FALSE)</f>
        <v>6.95</v>
      </c>
      <c r="T99">
        <f>VLOOKUP($A99,'countries-of-the-world'!$A$2:$U$226,COLUMN(T98)-1,FALSE)</f>
        <v>0.20599999999999999</v>
      </c>
      <c r="U99">
        <f>VLOOKUP($A99,'countries-of-the-world'!$A$2:$U$226,COLUMN(U98)-1,FALSE)</f>
        <v>0.214</v>
      </c>
      <c r="V99">
        <f>VLOOKUP($A99,'countries-of-the-world'!$A$2:$U$226,COLUMN(V98)-1,FALSE)</f>
        <v>0.57999999999999996</v>
      </c>
    </row>
    <row r="100" spans="1:22" x14ac:dyDescent="0.35">
      <c r="A100" t="str">
        <f>happiness!A101</f>
        <v>ZA</v>
      </c>
      <c r="B100" t="str">
        <f>happiness!B101</f>
        <v>South Africa</v>
      </c>
      <c r="C100">
        <f>happiness!C100</f>
        <v>100</v>
      </c>
      <c r="D100">
        <f>happiness!D100</f>
        <v>4.9549999237060502</v>
      </c>
      <c r="E100">
        <f>VLOOKUP($A100,'countries-of-the-world'!$A$2:$U$226,COLUMN(E99)-1,FALSE)</f>
        <v>44187637</v>
      </c>
      <c r="F100">
        <f>VLOOKUP($A100,'countries-of-the-world'!$A$2:$U$226,COLUMN(F99)-1,FALSE)</f>
        <v>1219912</v>
      </c>
      <c r="G100">
        <f>VLOOKUP($A100,'countries-of-the-world'!$A$2:$U$226,COLUMN(G99)-1,FALSE)</f>
        <v>36.200000000000003</v>
      </c>
      <c r="H100">
        <f>VLOOKUP($A100,'countries-of-the-world'!$A$2:$U$226,COLUMN(H99)-1,FALSE)</f>
        <v>0.23</v>
      </c>
      <c r="I100">
        <f>VLOOKUP($A100,'countries-of-the-world'!$A$2:$U$226,COLUMN(I99)-1,FALSE)</f>
        <v>-0.28999999999999998</v>
      </c>
      <c r="J100">
        <f>VLOOKUP($A100,'countries-of-the-world'!$A$2:$U$226,COLUMN(J99)-1,FALSE)</f>
        <v>61.81</v>
      </c>
      <c r="K100">
        <f>VLOOKUP($A100,'countries-of-the-world'!$A$2:$U$226,COLUMN(K99)-1,FALSE)</f>
        <v>10700</v>
      </c>
      <c r="L100">
        <f>VLOOKUP($A100,'countries-of-the-world'!$A$2:$U$226,COLUMN(L99)-1,FALSE)</f>
        <v>86.4</v>
      </c>
      <c r="M100">
        <f>VLOOKUP($A100,'countries-of-the-world'!$A$2:$U$226,COLUMN(M99)-1,FALSE)</f>
        <v>107</v>
      </c>
      <c r="N100">
        <f>VLOOKUP($A100,'countries-of-the-world'!$A$2:$U$226,COLUMN(N99)-1,FALSE)</f>
        <v>12.08</v>
      </c>
      <c r="O100">
        <f>VLOOKUP($A100,'countries-of-the-world'!$A$2:$U$226,COLUMN(O99)-1,FALSE)</f>
        <v>0.79</v>
      </c>
      <c r="P100">
        <f>VLOOKUP($A100,'countries-of-the-world'!$A$2:$U$226,COLUMN(P99)-1,FALSE)</f>
        <v>87.13</v>
      </c>
      <c r="Q100">
        <f>VLOOKUP($A100,'countries-of-the-world'!$A$2:$U$226,COLUMN(Q99)-1,FALSE)</f>
        <v>1</v>
      </c>
      <c r="R100">
        <f>VLOOKUP($A100,'countries-of-the-world'!$A$2:$U$226,COLUMN(R99)-1,FALSE)</f>
        <v>18.2</v>
      </c>
      <c r="S100">
        <f>VLOOKUP($A100,'countries-of-the-world'!$A$2:$U$226,COLUMN(S99)-1,FALSE)</f>
        <v>22</v>
      </c>
      <c r="T100">
        <f>VLOOKUP($A100,'countries-of-the-world'!$A$2:$U$226,COLUMN(T99)-1,FALSE)</f>
        <v>2.5000000000000001E-2</v>
      </c>
      <c r="U100">
        <f>VLOOKUP($A100,'countries-of-the-world'!$A$2:$U$226,COLUMN(U99)-1,FALSE)</f>
        <v>0.30299999999999999</v>
      </c>
      <c r="V100">
        <f>VLOOKUP($A100,'countries-of-the-world'!$A$2:$U$226,COLUMN(V99)-1,FALSE)</f>
        <v>0.67100000000000004</v>
      </c>
    </row>
    <row r="101" spans="1:22" x14ac:dyDescent="0.35">
      <c r="A101" t="str">
        <f>happiness!A102</f>
        <v>TN</v>
      </c>
      <c r="B101" t="str">
        <f>happiness!B102</f>
        <v>Tunisia</v>
      </c>
      <c r="C101">
        <f>happiness!C101</f>
        <v>101</v>
      </c>
      <c r="D101">
        <f>happiness!D101</f>
        <v>4.8289999961853001</v>
      </c>
      <c r="E101">
        <f>VLOOKUP($A101,'countries-of-the-world'!$A$2:$U$226,COLUMN(E100)-1,FALSE)</f>
        <v>10175014</v>
      </c>
      <c r="F101">
        <f>VLOOKUP($A101,'countries-of-the-world'!$A$2:$U$226,COLUMN(F100)-1,FALSE)</f>
        <v>163610</v>
      </c>
      <c r="G101">
        <f>VLOOKUP($A101,'countries-of-the-world'!$A$2:$U$226,COLUMN(G100)-1,FALSE)</f>
        <v>62.2</v>
      </c>
      <c r="H101">
        <f>VLOOKUP($A101,'countries-of-the-world'!$A$2:$U$226,COLUMN(H100)-1,FALSE)</f>
        <v>0.7</v>
      </c>
      <c r="I101">
        <f>VLOOKUP($A101,'countries-of-the-world'!$A$2:$U$226,COLUMN(I100)-1,FALSE)</f>
        <v>-0.56999999999999995</v>
      </c>
      <c r="J101">
        <f>VLOOKUP($A101,'countries-of-the-world'!$A$2:$U$226,COLUMN(J100)-1,FALSE)</f>
        <v>24.77</v>
      </c>
      <c r="K101">
        <f>VLOOKUP($A101,'countries-of-the-world'!$A$2:$U$226,COLUMN(K100)-1,FALSE)</f>
        <v>6900</v>
      </c>
      <c r="L101">
        <f>VLOOKUP($A101,'countries-of-the-world'!$A$2:$U$226,COLUMN(L100)-1,FALSE)</f>
        <v>74.2</v>
      </c>
      <c r="M101">
        <f>VLOOKUP($A101,'countries-of-the-world'!$A$2:$U$226,COLUMN(M100)-1,FALSE)</f>
        <v>123.6</v>
      </c>
      <c r="N101">
        <f>VLOOKUP($A101,'countries-of-the-world'!$A$2:$U$226,COLUMN(N100)-1,FALSE)</f>
        <v>17.86</v>
      </c>
      <c r="O101">
        <f>VLOOKUP($A101,'countries-of-the-world'!$A$2:$U$226,COLUMN(O100)-1,FALSE)</f>
        <v>13.74</v>
      </c>
      <c r="P101">
        <f>VLOOKUP($A101,'countries-of-the-world'!$A$2:$U$226,COLUMN(P100)-1,FALSE)</f>
        <v>68.400000000000006</v>
      </c>
      <c r="Q101">
        <f>VLOOKUP($A101,'countries-of-the-world'!$A$2:$U$226,COLUMN(Q100)-1,FALSE)</f>
        <v>3</v>
      </c>
      <c r="R101">
        <f>VLOOKUP($A101,'countries-of-the-world'!$A$2:$U$226,COLUMN(R100)-1,FALSE)</f>
        <v>15.52</v>
      </c>
      <c r="S101">
        <f>VLOOKUP($A101,'countries-of-the-world'!$A$2:$U$226,COLUMN(S100)-1,FALSE)</f>
        <v>5.13</v>
      </c>
      <c r="T101">
        <f>VLOOKUP($A101,'countries-of-the-world'!$A$2:$U$226,COLUMN(T100)-1,FALSE)</f>
        <v>0.13200000000000001</v>
      </c>
      <c r="U101">
        <f>VLOOKUP($A101,'countries-of-the-world'!$A$2:$U$226,COLUMN(U100)-1,FALSE)</f>
        <v>0.318</v>
      </c>
      <c r="V101">
        <f>VLOOKUP($A101,'countries-of-the-world'!$A$2:$U$226,COLUMN(V100)-1,FALSE)</f>
        <v>0.55000000000000004</v>
      </c>
    </row>
    <row r="102" spans="1:22" x14ac:dyDescent="0.35">
      <c r="A102" t="str">
        <f>happiness!A104</f>
        <v>EG</v>
      </c>
      <c r="B102" t="str">
        <f>happiness!B104</f>
        <v>Egypt</v>
      </c>
      <c r="C102">
        <f>happiness!C102</f>
        <v>102</v>
      </c>
      <c r="D102">
        <f>happiness!D102</f>
        <v>4.8049998283386204</v>
      </c>
      <c r="E102">
        <f>VLOOKUP($A102,'countries-of-the-world'!$A$2:$U$226,COLUMN(E101)-1,FALSE)</f>
        <v>78887007</v>
      </c>
      <c r="F102">
        <f>VLOOKUP($A102,'countries-of-the-world'!$A$2:$U$226,COLUMN(F101)-1,FALSE)</f>
        <v>1001450</v>
      </c>
      <c r="G102">
        <f>VLOOKUP($A102,'countries-of-the-world'!$A$2:$U$226,COLUMN(G101)-1,FALSE)</f>
        <v>78.8</v>
      </c>
      <c r="H102">
        <f>VLOOKUP($A102,'countries-of-the-world'!$A$2:$U$226,COLUMN(H101)-1,FALSE)</f>
        <v>0.24</v>
      </c>
      <c r="I102">
        <f>VLOOKUP($A102,'countries-of-the-world'!$A$2:$U$226,COLUMN(I101)-1,FALSE)</f>
        <v>-0.22</v>
      </c>
      <c r="J102">
        <f>VLOOKUP($A102,'countries-of-the-world'!$A$2:$U$226,COLUMN(J101)-1,FALSE)</f>
        <v>32.590000000000003</v>
      </c>
      <c r="K102">
        <f>VLOOKUP($A102,'countries-of-the-world'!$A$2:$U$226,COLUMN(K101)-1,FALSE)</f>
        <v>4000</v>
      </c>
      <c r="L102">
        <f>VLOOKUP($A102,'countries-of-the-world'!$A$2:$U$226,COLUMN(L101)-1,FALSE)</f>
        <v>57.7</v>
      </c>
      <c r="M102">
        <f>VLOOKUP($A102,'countries-of-the-world'!$A$2:$U$226,COLUMN(M101)-1,FALSE)</f>
        <v>131.80000000000001</v>
      </c>
      <c r="N102">
        <f>VLOOKUP($A102,'countries-of-the-world'!$A$2:$U$226,COLUMN(N101)-1,FALSE)</f>
        <v>2.87</v>
      </c>
      <c r="O102">
        <f>VLOOKUP($A102,'countries-of-the-world'!$A$2:$U$226,COLUMN(O101)-1,FALSE)</f>
        <v>0.48</v>
      </c>
      <c r="P102">
        <f>VLOOKUP($A102,'countries-of-the-world'!$A$2:$U$226,COLUMN(P101)-1,FALSE)</f>
        <v>96.65</v>
      </c>
      <c r="Q102">
        <f>VLOOKUP($A102,'countries-of-the-world'!$A$2:$U$226,COLUMN(Q101)-1,FALSE)</f>
        <v>1</v>
      </c>
      <c r="R102">
        <f>VLOOKUP($A102,'countries-of-the-world'!$A$2:$U$226,COLUMN(R101)-1,FALSE)</f>
        <v>22.94</v>
      </c>
      <c r="S102">
        <f>VLOOKUP($A102,'countries-of-the-world'!$A$2:$U$226,COLUMN(S101)-1,FALSE)</f>
        <v>5.23</v>
      </c>
      <c r="T102">
        <f>VLOOKUP($A102,'countries-of-the-world'!$A$2:$U$226,COLUMN(T101)-1,FALSE)</f>
        <v>0.14899999999999999</v>
      </c>
      <c r="U102">
        <f>VLOOKUP($A102,'countries-of-the-world'!$A$2:$U$226,COLUMN(U101)-1,FALSE)</f>
        <v>0.35699999999999998</v>
      </c>
      <c r="V102">
        <f>VLOOKUP($A102,'countries-of-the-world'!$A$2:$U$226,COLUMN(V101)-1,FALSE)</f>
        <v>0.49299999999999999</v>
      </c>
    </row>
    <row r="103" spans="1:22" x14ac:dyDescent="0.35">
      <c r="A103" t="str">
        <f>happiness!A105</f>
        <v>BG</v>
      </c>
      <c r="B103" t="str">
        <f>happiness!B105</f>
        <v>Bulgaria</v>
      </c>
      <c r="C103">
        <f>happiness!C103</f>
        <v>103</v>
      </c>
      <c r="D103">
        <f>happiness!D103</f>
        <v>4.7750000953674299</v>
      </c>
      <c r="E103">
        <f>VLOOKUP($A103,'countries-of-the-world'!$A$2:$U$226,COLUMN(E102)-1,FALSE)</f>
        <v>7385367</v>
      </c>
      <c r="F103">
        <f>VLOOKUP($A103,'countries-of-the-world'!$A$2:$U$226,COLUMN(F102)-1,FALSE)</f>
        <v>110910</v>
      </c>
      <c r="G103">
        <f>VLOOKUP($A103,'countries-of-the-world'!$A$2:$U$226,COLUMN(G102)-1,FALSE)</f>
        <v>66.599999999999994</v>
      </c>
      <c r="H103">
        <f>VLOOKUP($A103,'countries-of-the-world'!$A$2:$U$226,COLUMN(H102)-1,FALSE)</f>
        <v>0.32</v>
      </c>
      <c r="I103">
        <f>VLOOKUP($A103,'countries-of-the-world'!$A$2:$U$226,COLUMN(I102)-1,FALSE)</f>
        <v>-4.58</v>
      </c>
      <c r="J103">
        <f>VLOOKUP($A103,'countries-of-the-world'!$A$2:$U$226,COLUMN(J102)-1,FALSE)</f>
        <v>20.55</v>
      </c>
      <c r="K103">
        <f>VLOOKUP($A103,'countries-of-the-world'!$A$2:$U$226,COLUMN(K102)-1,FALSE)</f>
        <v>7600</v>
      </c>
      <c r="L103">
        <f>VLOOKUP($A103,'countries-of-the-world'!$A$2:$U$226,COLUMN(L102)-1,FALSE)</f>
        <v>98.6</v>
      </c>
      <c r="M103">
        <f>VLOOKUP($A103,'countries-of-the-world'!$A$2:$U$226,COLUMN(M102)-1,FALSE)</f>
        <v>336.3</v>
      </c>
      <c r="N103">
        <f>VLOOKUP($A103,'countries-of-the-world'!$A$2:$U$226,COLUMN(N102)-1,FALSE)</f>
        <v>40.020000000000003</v>
      </c>
      <c r="O103">
        <f>VLOOKUP($A103,'countries-of-the-world'!$A$2:$U$226,COLUMN(O102)-1,FALSE)</f>
        <v>1.92</v>
      </c>
      <c r="P103">
        <f>VLOOKUP($A103,'countries-of-the-world'!$A$2:$U$226,COLUMN(P102)-1,FALSE)</f>
        <v>58.06</v>
      </c>
      <c r="Q103">
        <f>VLOOKUP($A103,'countries-of-the-world'!$A$2:$U$226,COLUMN(Q102)-1,FALSE)</f>
        <v>3</v>
      </c>
      <c r="R103">
        <f>VLOOKUP($A103,'countries-of-the-world'!$A$2:$U$226,COLUMN(R102)-1,FALSE)</f>
        <v>9.65</v>
      </c>
      <c r="S103">
        <f>VLOOKUP($A103,'countries-of-the-world'!$A$2:$U$226,COLUMN(S102)-1,FALSE)</f>
        <v>14.27</v>
      </c>
      <c r="T103">
        <f>VLOOKUP($A103,'countries-of-the-world'!$A$2:$U$226,COLUMN(T102)-1,FALSE)</f>
        <v>9.2999999999999999E-2</v>
      </c>
      <c r="U103">
        <f>VLOOKUP($A103,'countries-of-the-world'!$A$2:$U$226,COLUMN(U102)-1,FALSE)</f>
        <v>0.30399999999999999</v>
      </c>
      <c r="V103">
        <f>VLOOKUP($A103,'countries-of-the-world'!$A$2:$U$226,COLUMN(V102)-1,FALSE)</f>
        <v>0.60299999999999998</v>
      </c>
    </row>
    <row r="104" spans="1:22" x14ac:dyDescent="0.35">
      <c r="A104" t="str">
        <f>happiness!A106</f>
        <v>SL</v>
      </c>
      <c r="B104" t="str">
        <f>happiness!B106</f>
        <v>Sierra Leone</v>
      </c>
      <c r="C104">
        <f>happiness!C104</f>
        <v>104</v>
      </c>
      <c r="D104">
        <f>happiness!D104</f>
        <v>4.7350001335143999</v>
      </c>
      <c r="E104">
        <f>VLOOKUP($A104,'countries-of-the-world'!$A$2:$U$226,COLUMN(E103)-1,FALSE)</f>
        <v>6005250</v>
      </c>
      <c r="F104">
        <f>VLOOKUP($A104,'countries-of-the-world'!$A$2:$U$226,COLUMN(F103)-1,FALSE)</f>
        <v>71740</v>
      </c>
      <c r="G104">
        <f>VLOOKUP($A104,'countries-of-the-world'!$A$2:$U$226,COLUMN(G103)-1,FALSE)</f>
        <v>83.7</v>
      </c>
      <c r="H104">
        <f>VLOOKUP($A104,'countries-of-the-world'!$A$2:$U$226,COLUMN(H103)-1,FALSE)</f>
        <v>0.56000000000000005</v>
      </c>
      <c r="I104">
        <f>VLOOKUP($A104,'countries-of-the-world'!$A$2:$U$226,COLUMN(I103)-1,FALSE)</f>
        <v>0</v>
      </c>
      <c r="J104">
        <f>VLOOKUP($A104,'countries-of-the-world'!$A$2:$U$226,COLUMN(J103)-1,FALSE)</f>
        <v>143.63999999999999</v>
      </c>
      <c r="K104">
        <f>VLOOKUP($A104,'countries-of-the-world'!$A$2:$U$226,COLUMN(K103)-1,FALSE)</f>
        <v>500</v>
      </c>
      <c r="L104">
        <f>VLOOKUP($A104,'countries-of-the-world'!$A$2:$U$226,COLUMN(L103)-1,FALSE)</f>
        <v>31.4</v>
      </c>
      <c r="M104">
        <f>VLOOKUP($A104,'countries-of-the-world'!$A$2:$U$226,COLUMN(M103)-1,FALSE)</f>
        <v>4</v>
      </c>
      <c r="N104">
        <f>VLOOKUP($A104,'countries-of-the-world'!$A$2:$U$226,COLUMN(N103)-1,FALSE)</f>
        <v>6.98</v>
      </c>
      <c r="O104">
        <f>VLOOKUP($A104,'countries-of-the-world'!$A$2:$U$226,COLUMN(O103)-1,FALSE)</f>
        <v>0.89</v>
      </c>
      <c r="P104">
        <f>VLOOKUP($A104,'countries-of-the-world'!$A$2:$U$226,COLUMN(P103)-1,FALSE)</f>
        <v>92.13</v>
      </c>
      <c r="Q104">
        <f>VLOOKUP($A104,'countries-of-the-world'!$A$2:$U$226,COLUMN(Q103)-1,FALSE)</f>
        <v>2</v>
      </c>
      <c r="R104">
        <f>VLOOKUP($A104,'countries-of-the-world'!$A$2:$U$226,COLUMN(R103)-1,FALSE)</f>
        <v>45.76</v>
      </c>
      <c r="S104">
        <f>VLOOKUP($A104,'countries-of-the-world'!$A$2:$U$226,COLUMN(S103)-1,FALSE)</f>
        <v>23.03</v>
      </c>
      <c r="T104">
        <f>VLOOKUP($A104,'countries-of-the-world'!$A$2:$U$226,COLUMN(T103)-1,FALSE)</f>
        <v>0.49</v>
      </c>
      <c r="U104">
        <f>VLOOKUP($A104,'countries-of-the-world'!$A$2:$U$226,COLUMN(U103)-1,FALSE)</f>
        <v>0.31</v>
      </c>
      <c r="V104">
        <f>VLOOKUP($A104,'countries-of-the-world'!$A$2:$U$226,COLUMN(V103)-1,FALSE)</f>
        <v>0.21</v>
      </c>
    </row>
    <row r="105" spans="1:22" x14ac:dyDescent="0.35">
      <c r="A105" t="str">
        <f>happiness!A107</f>
        <v>CM</v>
      </c>
      <c r="B105" t="str">
        <f>happiness!B107</f>
        <v>Cameroon</v>
      </c>
      <c r="C105">
        <f>happiness!C105</f>
        <v>105</v>
      </c>
      <c r="D105">
        <f>happiness!D105</f>
        <v>4.7140002250671396</v>
      </c>
      <c r="E105">
        <f>VLOOKUP($A105,'countries-of-the-world'!$A$2:$U$226,COLUMN(E104)-1,FALSE)</f>
        <v>17340702</v>
      </c>
      <c r="F105">
        <f>VLOOKUP($A105,'countries-of-the-world'!$A$2:$U$226,COLUMN(F104)-1,FALSE)</f>
        <v>475440</v>
      </c>
      <c r="G105">
        <f>VLOOKUP($A105,'countries-of-the-world'!$A$2:$U$226,COLUMN(G104)-1,FALSE)</f>
        <v>36.5</v>
      </c>
      <c r="H105">
        <f>VLOOKUP($A105,'countries-of-the-world'!$A$2:$U$226,COLUMN(H104)-1,FALSE)</f>
        <v>0.08</v>
      </c>
      <c r="I105">
        <f>VLOOKUP($A105,'countries-of-the-world'!$A$2:$U$226,COLUMN(I104)-1,FALSE)</f>
        <v>0</v>
      </c>
      <c r="J105">
        <f>VLOOKUP($A105,'countries-of-the-world'!$A$2:$U$226,COLUMN(J104)-1,FALSE)</f>
        <v>68.260000000000005</v>
      </c>
      <c r="K105">
        <f>VLOOKUP($A105,'countries-of-the-world'!$A$2:$U$226,COLUMN(K104)-1,FALSE)</f>
        <v>1800</v>
      </c>
      <c r="L105">
        <f>VLOOKUP($A105,'countries-of-the-world'!$A$2:$U$226,COLUMN(L104)-1,FALSE)</f>
        <v>79</v>
      </c>
      <c r="M105">
        <f>VLOOKUP($A105,'countries-of-the-world'!$A$2:$U$226,COLUMN(M104)-1,FALSE)</f>
        <v>5.7</v>
      </c>
      <c r="N105">
        <f>VLOOKUP($A105,'countries-of-the-world'!$A$2:$U$226,COLUMN(N104)-1,FALSE)</f>
        <v>12.81</v>
      </c>
      <c r="O105">
        <f>VLOOKUP($A105,'countries-of-the-world'!$A$2:$U$226,COLUMN(O104)-1,FALSE)</f>
        <v>2.58</v>
      </c>
      <c r="P105">
        <f>VLOOKUP($A105,'countries-of-the-world'!$A$2:$U$226,COLUMN(P104)-1,FALSE)</f>
        <v>84.61</v>
      </c>
      <c r="Q105">
        <f>VLOOKUP($A105,'countries-of-the-world'!$A$2:$U$226,COLUMN(Q104)-1,FALSE)</f>
        <v>1.5</v>
      </c>
      <c r="R105">
        <f>VLOOKUP($A105,'countries-of-the-world'!$A$2:$U$226,COLUMN(R104)-1,FALSE)</f>
        <v>33.89</v>
      </c>
      <c r="S105">
        <f>VLOOKUP($A105,'countries-of-the-world'!$A$2:$U$226,COLUMN(S104)-1,FALSE)</f>
        <v>13.47</v>
      </c>
      <c r="T105">
        <f>VLOOKUP($A105,'countries-of-the-world'!$A$2:$U$226,COLUMN(T104)-1,FALSE)</f>
        <v>0.44800000000000001</v>
      </c>
      <c r="U105">
        <f>VLOOKUP($A105,'countries-of-the-world'!$A$2:$U$226,COLUMN(U104)-1,FALSE)</f>
        <v>0.17</v>
      </c>
      <c r="V105">
        <f>VLOOKUP($A105,'countries-of-the-world'!$A$2:$U$226,COLUMN(V104)-1,FALSE)</f>
        <v>0.38200000000000001</v>
      </c>
    </row>
    <row r="106" spans="1:22" x14ac:dyDescent="0.35">
      <c r="A106" t="str">
        <f>happiness!A108</f>
        <v>IR</v>
      </c>
      <c r="B106" t="str">
        <f>happiness!B108</f>
        <v>Iran</v>
      </c>
      <c r="C106">
        <f>happiness!C106</f>
        <v>106</v>
      </c>
      <c r="D106">
        <f>happiness!D106</f>
        <v>4.7090001106262198</v>
      </c>
      <c r="E106">
        <f>VLOOKUP($A106,'countries-of-the-world'!$A$2:$U$226,COLUMN(E105)-1,FALSE)</f>
        <v>68688433</v>
      </c>
      <c r="F106">
        <f>VLOOKUP($A106,'countries-of-the-world'!$A$2:$U$226,COLUMN(F105)-1,FALSE)</f>
        <v>1648000</v>
      </c>
      <c r="G106">
        <f>VLOOKUP($A106,'countries-of-the-world'!$A$2:$U$226,COLUMN(G105)-1,FALSE)</f>
        <v>41.7</v>
      </c>
      <c r="H106">
        <f>VLOOKUP($A106,'countries-of-the-world'!$A$2:$U$226,COLUMN(H105)-1,FALSE)</f>
        <v>0.15</v>
      </c>
      <c r="I106">
        <f>VLOOKUP($A106,'countries-of-the-world'!$A$2:$U$226,COLUMN(I105)-1,FALSE)</f>
        <v>-0.84</v>
      </c>
      <c r="J106">
        <f>VLOOKUP($A106,'countries-of-the-world'!$A$2:$U$226,COLUMN(J105)-1,FALSE)</f>
        <v>41.58</v>
      </c>
      <c r="K106">
        <f>VLOOKUP($A106,'countries-of-the-world'!$A$2:$U$226,COLUMN(K105)-1,FALSE)</f>
        <v>7000</v>
      </c>
      <c r="L106">
        <f>VLOOKUP($A106,'countries-of-the-world'!$A$2:$U$226,COLUMN(L105)-1,FALSE)</f>
        <v>79.400000000000006</v>
      </c>
      <c r="M106">
        <f>VLOOKUP($A106,'countries-of-the-world'!$A$2:$U$226,COLUMN(M105)-1,FALSE)</f>
        <v>276.39999999999998</v>
      </c>
      <c r="N106">
        <f>VLOOKUP($A106,'countries-of-the-world'!$A$2:$U$226,COLUMN(N105)-1,FALSE)</f>
        <v>8.7200000000000006</v>
      </c>
      <c r="O106">
        <f>VLOOKUP($A106,'countries-of-the-world'!$A$2:$U$226,COLUMN(O105)-1,FALSE)</f>
        <v>1.39</v>
      </c>
      <c r="P106">
        <f>VLOOKUP($A106,'countries-of-the-world'!$A$2:$U$226,COLUMN(P105)-1,FALSE)</f>
        <v>89.89</v>
      </c>
      <c r="Q106">
        <f>VLOOKUP($A106,'countries-of-the-world'!$A$2:$U$226,COLUMN(Q105)-1,FALSE)</f>
        <v>1</v>
      </c>
      <c r="R106">
        <f>VLOOKUP($A106,'countries-of-the-world'!$A$2:$U$226,COLUMN(R105)-1,FALSE)</f>
        <v>17</v>
      </c>
      <c r="S106">
        <f>VLOOKUP($A106,'countries-of-the-world'!$A$2:$U$226,COLUMN(S105)-1,FALSE)</f>
        <v>5.55</v>
      </c>
      <c r="T106">
        <f>VLOOKUP($A106,'countries-of-the-world'!$A$2:$U$226,COLUMN(T105)-1,FALSE)</f>
        <v>0.11600000000000001</v>
      </c>
      <c r="U106">
        <f>VLOOKUP($A106,'countries-of-the-world'!$A$2:$U$226,COLUMN(U105)-1,FALSE)</f>
        <v>0.42399999999999999</v>
      </c>
      <c r="V106">
        <f>VLOOKUP($A106,'countries-of-the-world'!$A$2:$U$226,COLUMN(V105)-1,FALSE)</f>
        <v>0.46</v>
      </c>
    </row>
    <row r="107" spans="1:22" x14ac:dyDescent="0.35">
      <c r="A107" t="str">
        <f>happiness!A109</f>
        <v>AL</v>
      </c>
      <c r="B107" t="str">
        <f>happiness!B109</f>
        <v>Albania</v>
      </c>
      <c r="C107">
        <f>happiness!C107</f>
        <v>107</v>
      </c>
      <c r="D107">
        <f>happiness!D107</f>
        <v>4.6950001716613796</v>
      </c>
      <c r="E107">
        <f>VLOOKUP($A107,'countries-of-the-world'!$A$2:$U$226,COLUMN(E106)-1,FALSE)</f>
        <v>3581655</v>
      </c>
      <c r="F107">
        <f>VLOOKUP($A107,'countries-of-the-world'!$A$2:$U$226,COLUMN(F106)-1,FALSE)</f>
        <v>28748</v>
      </c>
      <c r="G107">
        <f>VLOOKUP($A107,'countries-of-the-world'!$A$2:$U$226,COLUMN(G106)-1,FALSE)</f>
        <v>124.6</v>
      </c>
      <c r="H107">
        <f>VLOOKUP($A107,'countries-of-the-world'!$A$2:$U$226,COLUMN(H106)-1,FALSE)</f>
        <v>1.26</v>
      </c>
      <c r="I107">
        <f>VLOOKUP($A107,'countries-of-the-world'!$A$2:$U$226,COLUMN(I106)-1,FALSE)</f>
        <v>-4.93</v>
      </c>
      <c r="J107">
        <f>VLOOKUP($A107,'countries-of-the-world'!$A$2:$U$226,COLUMN(J106)-1,FALSE)</f>
        <v>21.52</v>
      </c>
      <c r="K107">
        <f>VLOOKUP($A107,'countries-of-the-world'!$A$2:$U$226,COLUMN(K106)-1,FALSE)</f>
        <v>4500</v>
      </c>
      <c r="L107">
        <f>VLOOKUP($A107,'countries-of-the-world'!$A$2:$U$226,COLUMN(L106)-1,FALSE)</f>
        <v>86.5</v>
      </c>
      <c r="M107">
        <f>VLOOKUP($A107,'countries-of-the-world'!$A$2:$U$226,COLUMN(M106)-1,FALSE)</f>
        <v>71.2</v>
      </c>
      <c r="N107">
        <f>VLOOKUP($A107,'countries-of-the-world'!$A$2:$U$226,COLUMN(N106)-1,FALSE)</f>
        <v>21.09</v>
      </c>
      <c r="O107">
        <f>VLOOKUP($A107,'countries-of-the-world'!$A$2:$U$226,COLUMN(O106)-1,FALSE)</f>
        <v>4.42</v>
      </c>
      <c r="P107">
        <f>VLOOKUP($A107,'countries-of-the-world'!$A$2:$U$226,COLUMN(P106)-1,FALSE)</f>
        <v>74.489999999999995</v>
      </c>
      <c r="Q107">
        <f>VLOOKUP($A107,'countries-of-the-world'!$A$2:$U$226,COLUMN(Q106)-1,FALSE)</f>
        <v>3</v>
      </c>
      <c r="R107">
        <f>VLOOKUP($A107,'countries-of-the-world'!$A$2:$U$226,COLUMN(R106)-1,FALSE)</f>
        <v>15.11</v>
      </c>
      <c r="S107">
        <f>VLOOKUP($A107,'countries-of-the-world'!$A$2:$U$226,COLUMN(S106)-1,FALSE)</f>
        <v>5.22</v>
      </c>
      <c r="T107">
        <f>VLOOKUP($A107,'countries-of-the-world'!$A$2:$U$226,COLUMN(T106)-1,FALSE)</f>
        <v>0.23200000000000001</v>
      </c>
      <c r="U107">
        <f>VLOOKUP($A107,'countries-of-the-world'!$A$2:$U$226,COLUMN(U106)-1,FALSE)</f>
        <v>0.188</v>
      </c>
      <c r="V107">
        <f>VLOOKUP($A107,'countries-of-the-world'!$A$2:$U$226,COLUMN(V106)-1,FALSE)</f>
        <v>0.57899999999999996</v>
      </c>
    </row>
    <row r="108" spans="1:22" x14ac:dyDescent="0.35">
      <c r="A108" t="str">
        <f>happiness!A110</f>
        <v>BD</v>
      </c>
      <c r="B108" t="str">
        <f>happiness!B110</f>
        <v>Bangladesh</v>
      </c>
      <c r="C108">
        <f>happiness!C108</f>
        <v>108</v>
      </c>
      <c r="D108">
        <f>happiness!D108</f>
        <v>4.6919999122619602</v>
      </c>
      <c r="E108">
        <f>VLOOKUP($A108,'countries-of-the-world'!$A$2:$U$226,COLUMN(E107)-1,FALSE)</f>
        <v>147365352</v>
      </c>
      <c r="F108">
        <f>VLOOKUP($A108,'countries-of-the-world'!$A$2:$U$226,COLUMN(F107)-1,FALSE)</f>
        <v>144000</v>
      </c>
      <c r="G108">
        <f>VLOOKUP($A108,'countries-of-the-world'!$A$2:$U$226,COLUMN(G107)-1,FALSE)</f>
        <v>1023.4</v>
      </c>
      <c r="H108">
        <f>VLOOKUP($A108,'countries-of-the-world'!$A$2:$U$226,COLUMN(H107)-1,FALSE)</f>
        <v>0.4</v>
      </c>
      <c r="I108">
        <f>VLOOKUP($A108,'countries-of-the-world'!$A$2:$U$226,COLUMN(I107)-1,FALSE)</f>
        <v>-0.71</v>
      </c>
      <c r="J108">
        <f>VLOOKUP($A108,'countries-of-the-world'!$A$2:$U$226,COLUMN(J107)-1,FALSE)</f>
        <v>62.6</v>
      </c>
      <c r="K108">
        <f>VLOOKUP($A108,'countries-of-the-world'!$A$2:$U$226,COLUMN(K107)-1,FALSE)</f>
        <v>1900</v>
      </c>
      <c r="L108">
        <f>VLOOKUP($A108,'countries-of-the-world'!$A$2:$U$226,COLUMN(L107)-1,FALSE)</f>
        <v>43.1</v>
      </c>
      <c r="M108">
        <f>VLOOKUP($A108,'countries-of-the-world'!$A$2:$U$226,COLUMN(M107)-1,FALSE)</f>
        <v>7.3</v>
      </c>
      <c r="N108">
        <f>VLOOKUP($A108,'countries-of-the-world'!$A$2:$U$226,COLUMN(N107)-1,FALSE)</f>
        <v>62.11</v>
      </c>
      <c r="O108">
        <f>VLOOKUP($A108,'countries-of-the-world'!$A$2:$U$226,COLUMN(O107)-1,FALSE)</f>
        <v>3.07</v>
      </c>
      <c r="P108">
        <f>VLOOKUP($A108,'countries-of-the-world'!$A$2:$U$226,COLUMN(P107)-1,FALSE)</f>
        <v>34.82</v>
      </c>
      <c r="Q108">
        <f>VLOOKUP($A108,'countries-of-the-world'!$A$2:$U$226,COLUMN(Q107)-1,FALSE)</f>
        <v>2</v>
      </c>
      <c r="R108">
        <f>VLOOKUP($A108,'countries-of-the-world'!$A$2:$U$226,COLUMN(R107)-1,FALSE)</f>
        <v>29.8</v>
      </c>
      <c r="S108">
        <f>VLOOKUP($A108,'countries-of-the-world'!$A$2:$U$226,COLUMN(S107)-1,FALSE)</f>
        <v>8.27</v>
      </c>
      <c r="T108">
        <f>VLOOKUP($A108,'countries-of-the-world'!$A$2:$U$226,COLUMN(T107)-1,FALSE)</f>
        <v>0.19900000000000001</v>
      </c>
      <c r="U108">
        <f>VLOOKUP($A108,'countries-of-the-world'!$A$2:$U$226,COLUMN(U107)-1,FALSE)</f>
        <v>0.19800000000000001</v>
      </c>
      <c r="V108">
        <f>VLOOKUP($A108,'countries-of-the-world'!$A$2:$U$226,COLUMN(V107)-1,FALSE)</f>
        <v>0.60299999999999998</v>
      </c>
    </row>
    <row r="109" spans="1:22" x14ac:dyDescent="0.35">
      <c r="A109" t="str">
        <f>happiness!A111</f>
        <v>NA</v>
      </c>
      <c r="B109" t="str">
        <f>happiness!B111</f>
        <v>Namibia</v>
      </c>
      <c r="C109">
        <f>happiness!C109</f>
        <v>109</v>
      </c>
      <c r="D109">
        <f>happiness!D109</f>
        <v>4.6440000534057599</v>
      </c>
      <c r="E109">
        <f>VLOOKUP($A109,'countries-of-the-world'!$A$2:$U$226,COLUMN(E108)-1,FALSE)</f>
        <v>2044147</v>
      </c>
      <c r="F109">
        <f>VLOOKUP($A109,'countries-of-the-world'!$A$2:$U$226,COLUMN(F108)-1,FALSE)</f>
        <v>825418</v>
      </c>
      <c r="G109">
        <f>VLOOKUP($A109,'countries-of-the-world'!$A$2:$U$226,COLUMN(G108)-1,FALSE)</f>
        <v>2.5</v>
      </c>
      <c r="H109">
        <f>VLOOKUP($A109,'countries-of-the-world'!$A$2:$U$226,COLUMN(H108)-1,FALSE)</f>
        <v>0.19</v>
      </c>
      <c r="I109">
        <f>VLOOKUP($A109,'countries-of-the-world'!$A$2:$U$226,COLUMN(I108)-1,FALSE)</f>
        <v>0</v>
      </c>
      <c r="J109">
        <f>VLOOKUP($A109,'countries-of-the-world'!$A$2:$U$226,COLUMN(J108)-1,FALSE)</f>
        <v>48.98</v>
      </c>
      <c r="K109">
        <f>VLOOKUP($A109,'countries-of-the-world'!$A$2:$U$226,COLUMN(K108)-1,FALSE)</f>
        <v>7200</v>
      </c>
      <c r="L109">
        <f>VLOOKUP($A109,'countries-of-the-world'!$A$2:$U$226,COLUMN(L108)-1,FALSE)</f>
        <v>84</v>
      </c>
      <c r="M109">
        <f>VLOOKUP($A109,'countries-of-the-world'!$A$2:$U$226,COLUMN(M108)-1,FALSE)</f>
        <v>62.6</v>
      </c>
      <c r="N109">
        <f>VLOOKUP($A109,'countries-of-the-world'!$A$2:$U$226,COLUMN(N108)-1,FALSE)</f>
        <v>0.99</v>
      </c>
      <c r="O109">
        <f>VLOOKUP($A109,'countries-of-the-world'!$A$2:$U$226,COLUMN(O108)-1,FALSE)</f>
        <v>0</v>
      </c>
      <c r="P109">
        <f>VLOOKUP($A109,'countries-of-the-world'!$A$2:$U$226,COLUMN(P108)-1,FALSE)</f>
        <v>99.01</v>
      </c>
      <c r="Q109">
        <f>VLOOKUP($A109,'countries-of-the-world'!$A$2:$U$226,COLUMN(Q108)-1,FALSE)</f>
        <v>1</v>
      </c>
      <c r="R109">
        <f>VLOOKUP($A109,'countries-of-the-world'!$A$2:$U$226,COLUMN(R108)-1,FALSE)</f>
        <v>24.32</v>
      </c>
      <c r="S109">
        <f>VLOOKUP($A109,'countries-of-the-world'!$A$2:$U$226,COLUMN(S108)-1,FALSE)</f>
        <v>18.86</v>
      </c>
      <c r="T109">
        <f>VLOOKUP($A109,'countries-of-the-world'!$A$2:$U$226,COLUMN(T108)-1,FALSE)</f>
        <v>9.7000000000000003E-2</v>
      </c>
      <c r="U109">
        <f>VLOOKUP($A109,'countries-of-the-world'!$A$2:$U$226,COLUMN(U108)-1,FALSE)</f>
        <v>0.315</v>
      </c>
      <c r="V109">
        <f>VLOOKUP($A109,'countries-of-the-world'!$A$2:$U$226,COLUMN(V108)-1,FALSE)</f>
        <v>0.58799999999999997</v>
      </c>
    </row>
    <row r="110" spans="1:22" x14ac:dyDescent="0.35">
      <c r="A110" t="str">
        <f>happiness!A112</f>
        <v>KE</v>
      </c>
      <c r="B110" t="str">
        <f>happiness!B112</f>
        <v>Kenya</v>
      </c>
      <c r="C110">
        <f>happiness!C110</f>
        <v>110</v>
      </c>
      <c r="D110">
        <f>happiness!D110</f>
        <v>4.6079998016357404</v>
      </c>
      <c r="E110">
        <f>VLOOKUP($A110,'countries-of-the-world'!$A$2:$U$226,COLUMN(E109)-1,FALSE)</f>
        <v>34707817</v>
      </c>
      <c r="F110">
        <f>VLOOKUP($A110,'countries-of-the-world'!$A$2:$U$226,COLUMN(F109)-1,FALSE)</f>
        <v>582650</v>
      </c>
      <c r="G110">
        <f>VLOOKUP($A110,'countries-of-the-world'!$A$2:$U$226,COLUMN(G109)-1,FALSE)</f>
        <v>59.6</v>
      </c>
      <c r="H110">
        <f>VLOOKUP($A110,'countries-of-the-world'!$A$2:$U$226,COLUMN(H109)-1,FALSE)</f>
        <v>0.09</v>
      </c>
      <c r="I110">
        <f>VLOOKUP($A110,'countries-of-the-world'!$A$2:$U$226,COLUMN(I109)-1,FALSE)</f>
        <v>-0.1</v>
      </c>
      <c r="J110">
        <f>VLOOKUP($A110,'countries-of-the-world'!$A$2:$U$226,COLUMN(J109)-1,FALSE)</f>
        <v>61.47</v>
      </c>
      <c r="K110">
        <f>VLOOKUP($A110,'countries-of-the-world'!$A$2:$U$226,COLUMN(K109)-1,FALSE)</f>
        <v>1000</v>
      </c>
      <c r="L110">
        <f>VLOOKUP($A110,'countries-of-the-world'!$A$2:$U$226,COLUMN(L109)-1,FALSE)</f>
        <v>85.1</v>
      </c>
      <c r="M110">
        <f>VLOOKUP($A110,'countries-of-the-world'!$A$2:$U$226,COLUMN(M109)-1,FALSE)</f>
        <v>8.1</v>
      </c>
      <c r="N110">
        <f>VLOOKUP($A110,'countries-of-the-world'!$A$2:$U$226,COLUMN(N109)-1,FALSE)</f>
        <v>8.08</v>
      </c>
      <c r="O110">
        <f>VLOOKUP($A110,'countries-of-the-world'!$A$2:$U$226,COLUMN(O109)-1,FALSE)</f>
        <v>0.98</v>
      </c>
      <c r="P110">
        <f>VLOOKUP($A110,'countries-of-the-world'!$A$2:$U$226,COLUMN(P109)-1,FALSE)</f>
        <v>90.94</v>
      </c>
      <c r="Q110">
        <f>VLOOKUP($A110,'countries-of-the-world'!$A$2:$U$226,COLUMN(Q109)-1,FALSE)</f>
        <v>1.5</v>
      </c>
      <c r="R110">
        <f>VLOOKUP($A110,'countries-of-the-world'!$A$2:$U$226,COLUMN(R109)-1,FALSE)</f>
        <v>39.72</v>
      </c>
      <c r="S110">
        <f>VLOOKUP($A110,'countries-of-the-world'!$A$2:$U$226,COLUMN(S109)-1,FALSE)</f>
        <v>14.02</v>
      </c>
      <c r="T110">
        <f>VLOOKUP($A110,'countries-of-the-world'!$A$2:$U$226,COLUMN(T109)-1,FALSE)</f>
        <v>0.16300000000000001</v>
      </c>
      <c r="U110">
        <f>VLOOKUP($A110,'countries-of-the-world'!$A$2:$U$226,COLUMN(U109)-1,FALSE)</f>
        <v>0.188</v>
      </c>
      <c r="V110">
        <f>VLOOKUP($A110,'countries-of-the-world'!$A$2:$U$226,COLUMN(V109)-1,FALSE)</f>
        <v>0.65100000000000002</v>
      </c>
    </row>
    <row r="111" spans="1:22" x14ac:dyDescent="0.35">
      <c r="A111" t="str">
        <f>happiness!A113</f>
        <v>MZ</v>
      </c>
      <c r="B111" t="str">
        <f>happiness!B113</f>
        <v>Mozambique</v>
      </c>
      <c r="C111">
        <f>happiness!C111</f>
        <v>111</v>
      </c>
      <c r="D111">
        <f>happiness!D111</f>
        <v>4.5739998817443803</v>
      </c>
      <c r="E111">
        <f>VLOOKUP($A111,'countries-of-the-world'!$A$2:$U$226,COLUMN(E110)-1,FALSE)</f>
        <v>19686505</v>
      </c>
      <c r="F111">
        <f>VLOOKUP($A111,'countries-of-the-world'!$A$2:$U$226,COLUMN(F110)-1,FALSE)</f>
        <v>801590</v>
      </c>
      <c r="G111">
        <f>VLOOKUP($A111,'countries-of-the-world'!$A$2:$U$226,COLUMN(G110)-1,FALSE)</f>
        <v>24.6</v>
      </c>
      <c r="H111">
        <f>VLOOKUP($A111,'countries-of-the-world'!$A$2:$U$226,COLUMN(H110)-1,FALSE)</f>
        <v>0.31</v>
      </c>
      <c r="I111">
        <f>VLOOKUP($A111,'countries-of-the-world'!$A$2:$U$226,COLUMN(I110)-1,FALSE)</f>
        <v>0</v>
      </c>
      <c r="J111">
        <f>VLOOKUP($A111,'countries-of-the-world'!$A$2:$U$226,COLUMN(J110)-1,FALSE)</f>
        <v>130.79</v>
      </c>
      <c r="K111">
        <f>VLOOKUP($A111,'countries-of-the-world'!$A$2:$U$226,COLUMN(K110)-1,FALSE)</f>
        <v>1200</v>
      </c>
      <c r="L111">
        <f>VLOOKUP($A111,'countries-of-the-world'!$A$2:$U$226,COLUMN(L110)-1,FALSE)</f>
        <v>47.8</v>
      </c>
      <c r="M111">
        <f>VLOOKUP($A111,'countries-of-the-world'!$A$2:$U$226,COLUMN(M110)-1,FALSE)</f>
        <v>3.5</v>
      </c>
      <c r="N111">
        <f>VLOOKUP($A111,'countries-of-the-world'!$A$2:$U$226,COLUMN(N110)-1,FALSE)</f>
        <v>5.0999999999999996</v>
      </c>
      <c r="O111">
        <f>VLOOKUP($A111,'countries-of-the-world'!$A$2:$U$226,COLUMN(O110)-1,FALSE)</f>
        <v>0.3</v>
      </c>
      <c r="P111">
        <f>VLOOKUP($A111,'countries-of-the-world'!$A$2:$U$226,COLUMN(P110)-1,FALSE)</f>
        <v>94.6</v>
      </c>
      <c r="Q111">
        <f>VLOOKUP($A111,'countries-of-the-world'!$A$2:$U$226,COLUMN(Q110)-1,FALSE)</f>
        <v>2</v>
      </c>
      <c r="R111">
        <f>VLOOKUP($A111,'countries-of-the-world'!$A$2:$U$226,COLUMN(R110)-1,FALSE)</f>
        <v>35.18</v>
      </c>
      <c r="S111">
        <f>VLOOKUP($A111,'countries-of-the-world'!$A$2:$U$226,COLUMN(S110)-1,FALSE)</f>
        <v>21.35</v>
      </c>
      <c r="T111">
        <f>VLOOKUP($A111,'countries-of-the-world'!$A$2:$U$226,COLUMN(T110)-1,FALSE)</f>
        <v>0.26200000000000001</v>
      </c>
      <c r="U111">
        <f>VLOOKUP($A111,'countries-of-the-world'!$A$2:$U$226,COLUMN(U110)-1,FALSE)</f>
        <v>0.34799999999999998</v>
      </c>
      <c r="V111">
        <f>VLOOKUP($A111,'countries-of-the-world'!$A$2:$U$226,COLUMN(V110)-1,FALSE)</f>
        <v>0.39</v>
      </c>
    </row>
    <row r="112" spans="1:22" x14ac:dyDescent="0.35">
      <c r="A112" t="str">
        <f>happiness!A114</f>
        <v>MM</v>
      </c>
      <c r="B112" t="str">
        <f>happiness!B114</f>
        <v>Myanmar</v>
      </c>
      <c r="C112">
        <f>happiness!C112</f>
        <v>112</v>
      </c>
      <c r="D112">
        <f>happiness!D112</f>
        <v>4.55299997329712</v>
      </c>
      <c r="E112">
        <f>VLOOKUP($A112,'countries-of-the-world'!$A$2:$U$226,COLUMN(E111)-1,FALSE)</f>
        <v>47382633</v>
      </c>
      <c r="F112">
        <f>VLOOKUP($A112,'countries-of-the-world'!$A$2:$U$226,COLUMN(F111)-1,FALSE)</f>
        <v>678500</v>
      </c>
      <c r="G112">
        <f>VLOOKUP($A112,'countries-of-the-world'!$A$2:$U$226,COLUMN(G111)-1,FALSE)</f>
        <v>69.8</v>
      </c>
      <c r="H112">
        <f>VLOOKUP($A112,'countries-of-the-world'!$A$2:$U$226,COLUMN(H111)-1,FALSE)</f>
        <v>0.28000000000000003</v>
      </c>
      <c r="I112">
        <f>VLOOKUP($A112,'countries-of-the-world'!$A$2:$U$226,COLUMN(I111)-1,FALSE)</f>
        <v>-1.8</v>
      </c>
      <c r="J112">
        <f>VLOOKUP($A112,'countries-of-the-world'!$A$2:$U$226,COLUMN(J111)-1,FALSE)</f>
        <v>67.239999999999995</v>
      </c>
      <c r="K112">
        <f>VLOOKUP($A112,'countries-of-the-world'!$A$2:$U$226,COLUMN(K111)-1,FALSE)</f>
        <v>1800</v>
      </c>
      <c r="L112">
        <f>VLOOKUP($A112,'countries-of-the-world'!$A$2:$U$226,COLUMN(L111)-1,FALSE)</f>
        <v>85.3</v>
      </c>
      <c r="M112">
        <f>VLOOKUP($A112,'countries-of-the-world'!$A$2:$U$226,COLUMN(M111)-1,FALSE)</f>
        <v>10.1</v>
      </c>
      <c r="N112">
        <f>VLOOKUP($A112,'countries-of-the-world'!$A$2:$U$226,COLUMN(N111)-1,FALSE)</f>
        <v>15.19</v>
      </c>
      <c r="O112">
        <f>VLOOKUP($A112,'countries-of-the-world'!$A$2:$U$226,COLUMN(O111)-1,FALSE)</f>
        <v>0.97</v>
      </c>
      <c r="P112">
        <f>VLOOKUP($A112,'countries-of-the-world'!$A$2:$U$226,COLUMN(P111)-1,FALSE)</f>
        <v>83.84</v>
      </c>
      <c r="Q112">
        <f>VLOOKUP($A112,'countries-of-the-world'!$A$2:$U$226,COLUMN(Q111)-1,FALSE)</f>
        <v>2</v>
      </c>
      <c r="R112">
        <f>VLOOKUP($A112,'countries-of-the-world'!$A$2:$U$226,COLUMN(R111)-1,FALSE)</f>
        <v>17.91</v>
      </c>
      <c r="S112">
        <f>VLOOKUP($A112,'countries-of-the-world'!$A$2:$U$226,COLUMN(S111)-1,FALSE)</f>
        <v>9.83</v>
      </c>
      <c r="T112">
        <f>VLOOKUP($A112,'countries-of-the-world'!$A$2:$U$226,COLUMN(T111)-1,FALSE)</f>
        <v>0.56399999999999995</v>
      </c>
      <c r="U112">
        <f>VLOOKUP($A112,'countries-of-the-world'!$A$2:$U$226,COLUMN(U111)-1,FALSE)</f>
        <v>8.2000000000000003E-2</v>
      </c>
      <c r="V112">
        <f>VLOOKUP($A112,'countries-of-the-world'!$A$2:$U$226,COLUMN(V111)-1,FALSE)</f>
        <v>0.35299999999999998</v>
      </c>
    </row>
    <row r="113" spans="1:22" x14ac:dyDescent="0.35">
      <c r="A113" t="str">
        <f>happiness!A115</f>
        <v>SN</v>
      </c>
      <c r="B113" t="str">
        <f>happiness!B115</f>
        <v>Senegal</v>
      </c>
      <c r="C113">
        <f>happiness!C113</f>
        <v>113</v>
      </c>
      <c r="D113">
        <f>happiness!D113</f>
        <v>4.5500001907348597</v>
      </c>
      <c r="E113">
        <f>VLOOKUP($A113,'countries-of-the-world'!$A$2:$U$226,COLUMN(E112)-1,FALSE)</f>
        <v>11987121</v>
      </c>
      <c r="F113">
        <f>VLOOKUP($A113,'countries-of-the-world'!$A$2:$U$226,COLUMN(F112)-1,FALSE)</f>
        <v>196190</v>
      </c>
      <c r="G113">
        <f>VLOOKUP($A113,'countries-of-the-world'!$A$2:$U$226,COLUMN(G112)-1,FALSE)</f>
        <v>61.1</v>
      </c>
      <c r="H113">
        <f>VLOOKUP($A113,'countries-of-the-world'!$A$2:$U$226,COLUMN(H112)-1,FALSE)</f>
        <v>0.27</v>
      </c>
      <c r="I113">
        <f>VLOOKUP($A113,'countries-of-the-world'!$A$2:$U$226,COLUMN(I112)-1,FALSE)</f>
        <v>0.2</v>
      </c>
      <c r="J113">
        <f>VLOOKUP($A113,'countries-of-the-world'!$A$2:$U$226,COLUMN(J112)-1,FALSE)</f>
        <v>55.51</v>
      </c>
      <c r="K113">
        <f>VLOOKUP($A113,'countries-of-the-world'!$A$2:$U$226,COLUMN(K112)-1,FALSE)</f>
        <v>1600</v>
      </c>
      <c r="L113">
        <f>VLOOKUP($A113,'countries-of-the-world'!$A$2:$U$226,COLUMN(L112)-1,FALSE)</f>
        <v>40.200000000000003</v>
      </c>
      <c r="M113">
        <f>VLOOKUP($A113,'countries-of-the-world'!$A$2:$U$226,COLUMN(M112)-1,FALSE)</f>
        <v>22.2</v>
      </c>
      <c r="N113">
        <f>VLOOKUP($A113,'countries-of-the-world'!$A$2:$U$226,COLUMN(N112)-1,FALSE)</f>
        <v>12.78</v>
      </c>
      <c r="O113">
        <f>VLOOKUP($A113,'countries-of-the-world'!$A$2:$U$226,COLUMN(O112)-1,FALSE)</f>
        <v>0.21</v>
      </c>
      <c r="P113">
        <f>VLOOKUP($A113,'countries-of-the-world'!$A$2:$U$226,COLUMN(P112)-1,FALSE)</f>
        <v>87.01</v>
      </c>
      <c r="Q113">
        <f>VLOOKUP($A113,'countries-of-the-world'!$A$2:$U$226,COLUMN(Q112)-1,FALSE)</f>
        <v>2</v>
      </c>
      <c r="R113">
        <f>VLOOKUP($A113,'countries-of-the-world'!$A$2:$U$226,COLUMN(R112)-1,FALSE)</f>
        <v>32.78</v>
      </c>
      <c r="S113">
        <f>VLOOKUP($A113,'countries-of-the-world'!$A$2:$U$226,COLUMN(S112)-1,FALSE)</f>
        <v>9.42</v>
      </c>
      <c r="T113">
        <f>VLOOKUP($A113,'countries-of-the-world'!$A$2:$U$226,COLUMN(T112)-1,FALSE)</f>
        <v>0.17199999999999999</v>
      </c>
      <c r="U113">
        <f>VLOOKUP($A113,'countries-of-the-world'!$A$2:$U$226,COLUMN(U112)-1,FALSE)</f>
        <v>0.20899999999999999</v>
      </c>
      <c r="V113">
        <f>VLOOKUP($A113,'countries-of-the-world'!$A$2:$U$226,COLUMN(V112)-1,FALSE)</f>
        <v>0.61899999999999999</v>
      </c>
    </row>
    <row r="114" spans="1:22" x14ac:dyDescent="0.35">
      <c r="A114" t="str">
        <f>happiness!A116</f>
        <v>ZM</v>
      </c>
      <c r="B114" t="str">
        <f>happiness!B116</f>
        <v>Zambia</v>
      </c>
      <c r="C114">
        <f>happiness!C114</f>
        <v>114</v>
      </c>
      <c r="D114">
        <f>happiness!D114</f>
        <v>4.5450000762939498</v>
      </c>
      <c r="E114">
        <f>VLOOKUP($A114,'countries-of-the-world'!$A$2:$U$226,COLUMN(E113)-1,FALSE)</f>
        <v>11502010</v>
      </c>
      <c r="F114">
        <f>VLOOKUP($A114,'countries-of-the-world'!$A$2:$U$226,COLUMN(F113)-1,FALSE)</f>
        <v>752614</v>
      </c>
      <c r="G114">
        <f>VLOOKUP($A114,'countries-of-the-world'!$A$2:$U$226,COLUMN(G113)-1,FALSE)</f>
        <v>15.3</v>
      </c>
      <c r="H114">
        <f>VLOOKUP($A114,'countries-of-the-world'!$A$2:$U$226,COLUMN(H113)-1,FALSE)</f>
        <v>0</v>
      </c>
      <c r="I114">
        <f>VLOOKUP($A114,'countries-of-the-world'!$A$2:$U$226,COLUMN(I113)-1,FALSE)</f>
        <v>0</v>
      </c>
      <c r="J114">
        <f>VLOOKUP($A114,'countries-of-the-world'!$A$2:$U$226,COLUMN(J113)-1,FALSE)</f>
        <v>88.29</v>
      </c>
      <c r="K114">
        <f>VLOOKUP($A114,'countries-of-the-world'!$A$2:$U$226,COLUMN(K113)-1,FALSE)</f>
        <v>800</v>
      </c>
      <c r="L114">
        <f>VLOOKUP($A114,'countries-of-the-world'!$A$2:$U$226,COLUMN(L113)-1,FALSE)</f>
        <v>80.599999999999994</v>
      </c>
      <c r="M114">
        <f>VLOOKUP($A114,'countries-of-the-world'!$A$2:$U$226,COLUMN(M113)-1,FALSE)</f>
        <v>8.1999999999999993</v>
      </c>
      <c r="N114">
        <f>VLOOKUP($A114,'countries-of-the-world'!$A$2:$U$226,COLUMN(N113)-1,FALSE)</f>
        <v>7.08</v>
      </c>
      <c r="O114">
        <f>VLOOKUP($A114,'countries-of-the-world'!$A$2:$U$226,COLUMN(O113)-1,FALSE)</f>
        <v>0.03</v>
      </c>
      <c r="P114">
        <f>VLOOKUP($A114,'countries-of-the-world'!$A$2:$U$226,COLUMN(P113)-1,FALSE)</f>
        <v>92.9</v>
      </c>
      <c r="Q114">
        <f>VLOOKUP($A114,'countries-of-the-world'!$A$2:$U$226,COLUMN(Q113)-1,FALSE)</f>
        <v>2</v>
      </c>
      <c r="R114">
        <f>VLOOKUP($A114,'countries-of-the-world'!$A$2:$U$226,COLUMN(R113)-1,FALSE)</f>
        <v>41</v>
      </c>
      <c r="S114">
        <f>VLOOKUP($A114,'countries-of-the-world'!$A$2:$U$226,COLUMN(S113)-1,FALSE)</f>
        <v>19.93</v>
      </c>
      <c r="T114">
        <f>VLOOKUP($A114,'countries-of-the-world'!$A$2:$U$226,COLUMN(T113)-1,FALSE)</f>
        <v>0.22</v>
      </c>
      <c r="U114">
        <f>VLOOKUP($A114,'countries-of-the-world'!$A$2:$U$226,COLUMN(U113)-1,FALSE)</f>
        <v>0.28999999999999998</v>
      </c>
      <c r="V114">
        <f>VLOOKUP($A114,'countries-of-the-world'!$A$2:$U$226,COLUMN(V113)-1,FALSE)</f>
        <v>0.48899999999999999</v>
      </c>
    </row>
    <row r="115" spans="1:22" x14ac:dyDescent="0.35">
      <c r="A115" t="str">
        <f>happiness!A117</f>
        <v>IQ</v>
      </c>
      <c r="B115" t="str">
        <f>happiness!B117</f>
        <v>Iraq</v>
      </c>
      <c r="C115">
        <f>happiness!C115</f>
        <v>115</v>
      </c>
      <c r="D115">
        <f>happiness!D115</f>
        <v>4.5349998474121103</v>
      </c>
      <c r="E115">
        <f>VLOOKUP($A115,'countries-of-the-world'!$A$2:$U$226,COLUMN(E114)-1,FALSE)</f>
        <v>26783383</v>
      </c>
      <c r="F115">
        <f>VLOOKUP($A115,'countries-of-the-world'!$A$2:$U$226,COLUMN(F114)-1,FALSE)</f>
        <v>437072</v>
      </c>
      <c r="G115">
        <f>VLOOKUP($A115,'countries-of-the-world'!$A$2:$U$226,COLUMN(G114)-1,FALSE)</f>
        <v>61.3</v>
      </c>
      <c r="H115">
        <f>VLOOKUP($A115,'countries-of-the-world'!$A$2:$U$226,COLUMN(H114)-1,FALSE)</f>
        <v>0.01</v>
      </c>
      <c r="I115">
        <f>VLOOKUP($A115,'countries-of-the-world'!$A$2:$U$226,COLUMN(I114)-1,FALSE)</f>
        <v>0</v>
      </c>
      <c r="J115">
        <f>VLOOKUP($A115,'countries-of-the-world'!$A$2:$U$226,COLUMN(J114)-1,FALSE)</f>
        <v>50.25</v>
      </c>
      <c r="K115">
        <f>VLOOKUP($A115,'countries-of-the-world'!$A$2:$U$226,COLUMN(K114)-1,FALSE)</f>
        <v>1500</v>
      </c>
      <c r="L115">
        <f>VLOOKUP($A115,'countries-of-the-world'!$A$2:$U$226,COLUMN(L114)-1,FALSE)</f>
        <v>40.4</v>
      </c>
      <c r="M115">
        <f>VLOOKUP($A115,'countries-of-the-world'!$A$2:$U$226,COLUMN(M114)-1,FALSE)</f>
        <v>38.6</v>
      </c>
      <c r="N115">
        <f>VLOOKUP($A115,'countries-of-the-world'!$A$2:$U$226,COLUMN(N114)-1,FALSE)</f>
        <v>13.15</v>
      </c>
      <c r="O115">
        <f>VLOOKUP($A115,'countries-of-the-world'!$A$2:$U$226,COLUMN(O114)-1,FALSE)</f>
        <v>0.78</v>
      </c>
      <c r="P115">
        <f>VLOOKUP($A115,'countries-of-the-world'!$A$2:$U$226,COLUMN(P114)-1,FALSE)</f>
        <v>86.07</v>
      </c>
      <c r="Q115">
        <f>VLOOKUP($A115,'countries-of-the-world'!$A$2:$U$226,COLUMN(Q114)-1,FALSE)</f>
        <v>1</v>
      </c>
      <c r="R115">
        <f>VLOOKUP($A115,'countries-of-the-world'!$A$2:$U$226,COLUMN(R114)-1,FALSE)</f>
        <v>31.98</v>
      </c>
      <c r="S115">
        <f>VLOOKUP($A115,'countries-of-the-world'!$A$2:$U$226,COLUMN(S114)-1,FALSE)</f>
        <v>5.37</v>
      </c>
      <c r="T115">
        <f>VLOOKUP($A115,'countries-of-the-world'!$A$2:$U$226,COLUMN(T114)-1,FALSE)</f>
        <v>7.2999999999999995E-2</v>
      </c>
      <c r="U115">
        <f>VLOOKUP($A115,'countries-of-the-world'!$A$2:$U$226,COLUMN(U114)-1,FALSE)</f>
        <v>0.66600000000000004</v>
      </c>
      <c r="V115">
        <f>VLOOKUP($A115,'countries-of-the-world'!$A$2:$U$226,COLUMN(V114)-1,FALSE)</f>
        <v>0.26100000000000001</v>
      </c>
    </row>
    <row r="116" spans="1:22" x14ac:dyDescent="0.35">
      <c r="A116" t="str">
        <f>happiness!A118</f>
        <v>GA</v>
      </c>
      <c r="B116" t="str">
        <f>happiness!B118</f>
        <v>Gabon</v>
      </c>
      <c r="C116">
        <f>happiness!C116</f>
        <v>116</v>
      </c>
      <c r="D116">
        <f>happiness!D116</f>
        <v>4.5139999389648402</v>
      </c>
      <c r="E116">
        <f>VLOOKUP($A116,'countries-of-the-world'!$A$2:$U$226,COLUMN(E115)-1,FALSE)</f>
        <v>1424906</v>
      </c>
      <c r="F116">
        <f>VLOOKUP($A116,'countries-of-the-world'!$A$2:$U$226,COLUMN(F115)-1,FALSE)</f>
        <v>267667</v>
      </c>
      <c r="G116">
        <f>VLOOKUP($A116,'countries-of-the-world'!$A$2:$U$226,COLUMN(G115)-1,FALSE)</f>
        <v>5.3</v>
      </c>
      <c r="H116">
        <f>VLOOKUP($A116,'countries-of-the-world'!$A$2:$U$226,COLUMN(H115)-1,FALSE)</f>
        <v>0.33</v>
      </c>
      <c r="I116">
        <f>VLOOKUP($A116,'countries-of-the-world'!$A$2:$U$226,COLUMN(I115)-1,FALSE)</f>
        <v>0</v>
      </c>
      <c r="J116">
        <f>VLOOKUP($A116,'countries-of-the-world'!$A$2:$U$226,COLUMN(J115)-1,FALSE)</f>
        <v>53.64</v>
      </c>
      <c r="K116">
        <f>VLOOKUP($A116,'countries-of-the-world'!$A$2:$U$226,COLUMN(K115)-1,FALSE)</f>
        <v>5500</v>
      </c>
      <c r="L116">
        <f>VLOOKUP($A116,'countries-of-the-world'!$A$2:$U$226,COLUMN(L115)-1,FALSE)</f>
        <v>63.2</v>
      </c>
      <c r="M116">
        <f>VLOOKUP($A116,'countries-of-the-world'!$A$2:$U$226,COLUMN(M115)-1,FALSE)</f>
        <v>27.4</v>
      </c>
      <c r="N116">
        <f>VLOOKUP($A116,'countries-of-the-world'!$A$2:$U$226,COLUMN(N115)-1,FALSE)</f>
        <v>1.26</v>
      </c>
      <c r="O116">
        <f>VLOOKUP($A116,'countries-of-the-world'!$A$2:$U$226,COLUMN(O115)-1,FALSE)</f>
        <v>0.66</v>
      </c>
      <c r="P116">
        <f>VLOOKUP($A116,'countries-of-the-world'!$A$2:$U$226,COLUMN(P115)-1,FALSE)</f>
        <v>98.08</v>
      </c>
      <c r="Q116">
        <f>VLOOKUP($A116,'countries-of-the-world'!$A$2:$U$226,COLUMN(Q115)-1,FALSE)</f>
        <v>2</v>
      </c>
      <c r="R116">
        <f>VLOOKUP($A116,'countries-of-the-world'!$A$2:$U$226,COLUMN(R115)-1,FALSE)</f>
        <v>36.159999999999997</v>
      </c>
      <c r="S116">
        <f>VLOOKUP($A116,'countries-of-the-world'!$A$2:$U$226,COLUMN(S115)-1,FALSE)</f>
        <v>12.25</v>
      </c>
      <c r="T116">
        <f>VLOOKUP($A116,'countries-of-the-world'!$A$2:$U$226,COLUMN(T115)-1,FALSE)</f>
        <v>6.0999999999999999E-2</v>
      </c>
      <c r="U116">
        <f>VLOOKUP($A116,'countries-of-the-world'!$A$2:$U$226,COLUMN(U115)-1,FALSE)</f>
        <v>0.59199999999999997</v>
      </c>
      <c r="V116">
        <f>VLOOKUP($A116,'countries-of-the-world'!$A$2:$U$226,COLUMN(V115)-1,FALSE)</f>
        <v>0.34799999999999998</v>
      </c>
    </row>
    <row r="117" spans="1:22" x14ac:dyDescent="0.35">
      <c r="A117" t="str">
        <f>happiness!A119</f>
        <v>ET</v>
      </c>
      <c r="B117" t="str">
        <f>happiness!B119</f>
        <v>Ethiopia</v>
      </c>
      <c r="C117">
        <f>happiness!C117</f>
        <v>117</v>
      </c>
      <c r="D117">
        <f>happiness!D117</f>
        <v>4.4970002174377397</v>
      </c>
      <c r="E117">
        <f>VLOOKUP($A117,'countries-of-the-world'!$A$2:$U$226,COLUMN(E116)-1,FALSE)</f>
        <v>74777981</v>
      </c>
      <c r="F117">
        <f>VLOOKUP($A117,'countries-of-the-world'!$A$2:$U$226,COLUMN(F116)-1,FALSE)</f>
        <v>1127127</v>
      </c>
      <c r="G117">
        <f>VLOOKUP($A117,'countries-of-the-world'!$A$2:$U$226,COLUMN(G116)-1,FALSE)</f>
        <v>66.3</v>
      </c>
      <c r="H117">
        <f>VLOOKUP($A117,'countries-of-the-world'!$A$2:$U$226,COLUMN(H116)-1,FALSE)</f>
        <v>0</v>
      </c>
      <c r="I117">
        <f>VLOOKUP($A117,'countries-of-the-world'!$A$2:$U$226,COLUMN(I116)-1,FALSE)</f>
        <v>0</v>
      </c>
      <c r="J117">
        <f>VLOOKUP($A117,'countries-of-the-world'!$A$2:$U$226,COLUMN(J116)-1,FALSE)</f>
        <v>95.32</v>
      </c>
      <c r="K117">
        <f>VLOOKUP($A117,'countries-of-the-world'!$A$2:$U$226,COLUMN(K116)-1,FALSE)</f>
        <v>700</v>
      </c>
      <c r="L117">
        <f>VLOOKUP($A117,'countries-of-the-world'!$A$2:$U$226,COLUMN(L116)-1,FALSE)</f>
        <v>42.7</v>
      </c>
      <c r="M117">
        <f>VLOOKUP($A117,'countries-of-the-world'!$A$2:$U$226,COLUMN(M116)-1,FALSE)</f>
        <v>8.1999999999999993</v>
      </c>
      <c r="N117">
        <f>VLOOKUP($A117,'countries-of-the-world'!$A$2:$U$226,COLUMN(N116)-1,FALSE)</f>
        <v>10.71</v>
      </c>
      <c r="O117">
        <f>VLOOKUP($A117,'countries-of-the-world'!$A$2:$U$226,COLUMN(O116)-1,FALSE)</f>
        <v>0.75</v>
      </c>
      <c r="P117">
        <f>VLOOKUP($A117,'countries-of-the-world'!$A$2:$U$226,COLUMN(P116)-1,FALSE)</f>
        <v>88.54</v>
      </c>
      <c r="Q117">
        <f>VLOOKUP($A117,'countries-of-the-world'!$A$2:$U$226,COLUMN(Q116)-1,FALSE)</f>
        <v>2</v>
      </c>
      <c r="R117">
        <f>VLOOKUP($A117,'countries-of-the-world'!$A$2:$U$226,COLUMN(R116)-1,FALSE)</f>
        <v>37.979999999999997</v>
      </c>
      <c r="S117">
        <f>VLOOKUP($A117,'countries-of-the-world'!$A$2:$U$226,COLUMN(S116)-1,FALSE)</f>
        <v>14.86</v>
      </c>
      <c r="T117">
        <f>VLOOKUP($A117,'countries-of-the-world'!$A$2:$U$226,COLUMN(T116)-1,FALSE)</f>
        <v>0.47499999999999998</v>
      </c>
      <c r="U117">
        <f>VLOOKUP($A117,'countries-of-the-world'!$A$2:$U$226,COLUMN(U116)-1,FALSE)</f>
        <v>9.9000000000000005E-2</v>
      </c>
      <c r="V117">
        <f>VLOOKUP($A117,'countries-of-the-world'!$A$2:$U$226,COLUMN(V116)-1,FALSE)</f>
        <v>0.42599999999999999</v>
      </c>
    </row>
    <row r="118" spans="1:22" x14ac:dyDescent="0.35">
      <c r="A118" t="str">
        <f>happiness!A120</f>
        <v>LK</v>
      </c>
      <c r="B118" t="str">
        <f>happiness!B120</f>
        <v>Sri Lanka</v>
      </c>
      <c r="C118">
        <f>happiness!C118</f>
        <v>118</v>
      </c>
      <c r="D118">
        <f>happiness!D118</f>
        <v>4.4650001525878897</v>
      </c>
      <c r="E118">
        <f>VLOOKUP($A118,'countries-of-the-world'!$A$2:$U$226,COLUMN(E117)-1,FALSE)</f>
        <v>20222240</v>
      </c>
      <c r="F118">
        <f>VLOOKUP($A118,'countries-of-the-world'!$A$2:$U$226,COLUMN(F117)-1,FALSE)</f>
        <v>65610</v>
      </c>
      <c r="G118">
        <f>VLOOKUP($A118,'countries-of-the-world'!$A$2:$U$226,COLUMN(G117)-1,FALSE)</f>
        <v>308.2</v>
      </c>
      <c r="H118">
        <f>VLOOKUP($A118,'countries-of-the-world'!$A$2:$U$226,COLUMN(H117)-1,FALSE)</f>
        <v>2.04</v>
      </c>
      <c r="I118">
        <f>VLOOKUP($A118,'countries-of-the-world'!$A$2:$U$226,COLUMN(I117)-1,FALSE)</f>
        <v>-1.31</v>
      </c>
      <c r="J118">
        <f>VLOOKUP($A118,'countries-of-the-world'!$A$2:$U$226,COLUMN(J117)-1,FALSE)</f>
        <v>14.35</v>
      </c>
      <c r="K118">
        <f>VLOOKUP($A118,'countries-of-the-world'!$A$2:$U$226,COLUMN(K117)-1,FALSE)</f>
        <v>3700</v>
      </c>
      <c r="L118">
        <f>VLOOKUP($A118,'countries-of-the-world'!$A$2:$U$226,COLUMN(L117)-1,FALSE)</f>
        <v>92.3</v>
      </c>
      <c r="M118">
        <f>VLOOKUP($A118,'countries-of-the-world'!$A$2:$U$226,COLUMN(M117)-1,FALSE)</f>
        <v>61.5</v>
      </c>
      <c r="N118">
        <f>VLOOKUP($A118,'countries-of-the-world'!$A$2:$U$226,COLUMN(N117)-1,FALSE)</f>
        <v>13.86</v>
      </c>
      <c r="O118">
        <f>VLOOKUP($A118,'countries-of-the-world'!$A$2:$U$226,COLUMN(O117)-1,FALSE)</f>
        <v>15.7</v>
      </c>
      <c r="P118">
        <f>VLOOKUP($A118,'countries-of-the-world'!$A$2:$U$226,COLUMN(P117)-1,FALSE)</f>
        <v>70.44</v>
      </c>
      <c r="Q118">
        <f>VLOOKUP($A118,'countries-of-the-world'!$A$2:$U$226,COLUMN(Q117)-1,FALSE)</f>
        <v>2</v>
      </c>
      <c r="R118">
        <f>VLOOKUP($A118,'countries-of-the-world'!$A$2:$U$226,COLUMN(R117)-1,FALSE)</f>
        <v>15.51</v>
      </c>
      <c r="S118">
        <f>VLOOKUP($A118,'countries-of-the-world'!$A$2:$U$226,COLUMN(S117)-1,FALSE)</f>
        <v>6.52</v>
      </c>
      <c r="T118">
        <f>VLOOKUP($A118,'countries-of-the-world'!$A$2:$U$226,COLUMN(T117)-1,FALSE)</f>
        <v>0.17799999999999999</v>
      </c>
      <c r="U118">
        <f>VLOOKUP($A118,'countries-of-the-world'!$A$2:$U$226,COLUMN(U117)-1,FALSE)</f>
        <v>0.27600000000000002</v>
      </c>
      <c r="V118">
        <f>VLOOKUP($A118,'countries-of-the-world'!$A$2:$U$226,COLUMN(V117)-1,FALSE)</f>
        <v>0.54500000000000004</v>
      </c>
    </row>
    <row r="119" spans="1:22" x14ac:dyDescent="0.35">
      <c r="A119" t="str">
        <f>happiness!A121</f>
        <v>AM</v>
      </c>
      <c r="B119" t="str">
        <f>happiness!B121</f>
        <v>Armenia</v>
      </c>
      <c r="C119">
        <f>happiness!C119</f>
        <v>119</v>
      </c>
      <c r="D119">
        <f>happiness!D119</f>
        <v>4.46000003814697</v>
      </c>
      <c r="E119">
        <f>VLOOKUP($A119,'countries-of-the-world'!$A$2:$U$226,COLUMN(E118)-1,FALSE)</f>
        <v>2976372</v>
      </c>
      <c r="F119">
        <f>VLOOKUP($A119,'countries-of-the-world'!$A$2:$U$226,COLUMN(F118)-1,FALSE)</f>
        <v>29800</v>
      </c>
      <c r="G119">
        <f>VLOOKUP($A119,'countries-of-the-world'!$A$2:$U$226,COLUMN(G118)-1,FALSE)</f>
        <v>99.9</v>
      </c>
      <c r="H119">
        <f>VLOOKUP($A119,'countries-of-the-world'!$A$2:$U$226,COLUMN(H118)-1,FALSE)</f>
        <v>0</v>
      </c>
      <c r="I119">
        <f>VLOOKUP($A119,'countries-of-the-world'!$A$2:$U$226,COLUMN(I118)-1,FALSE)</f>
        <v>-6.47</v>
      </c>
      <c r="J119">
        <f>VLOOKUP($A119,'countries-of-the-world'!$A$2:$U$226,COLUMN(J118)-1,FALSE)</f>
        <v>23.28</v>
      </c>
      <c r="K119">
        <f>VLOOKUP($A119,'countries-of-the-world'!$A$2:$U$226,COLUMN(K118)-1,FALSE)</f>
        <v>3500</v>
      </c>
      <c r="L119">
        <f>VLOOKUP($A119,'countries-of-the-world'!$A$2:$U$226,COLUMN(L118)-1,FALSE)</f>
        <v>98.6</v>
      </c>
      <c r="M119">
        <f>VLOOKUP($A119,'countries-of-the-world'!$A$2:$U$226,COLUMN(M118)-1,FALSE)</f>
        <v>195.7</v>
      </c>
      <c r="N119">
        <f>VLOOKUP($A119,'countries-of-the-world'!$A$2:$U$226,COLUMN(N118)-1,FALSE)</f>
        <v>17.55</v>
      </c>
      <c r="O119">
        <f>VLOOKUP($A119,'countries-of-the-world'!$A$2:$U$226,COLUMN(O118)-1,FALSE)</f>
        <v>2.2999999999999998</v>
      </c>
      <c r="P119">
        <f>VLOOKUP($A119,'countries-of-the-world'!$A$2:$U$226,COLUMN(P118)-1,FALSE)</f>
        <v>80.150000000000006</v>
      </c>
      <c r="Q119">
        <f>VLOOKUP($A119,'countries-of-the-world'!$A$2:$U$226,COLUMN(Q118)-1,FALSE)</f>
        <v>4</v>
      </c>
      <c r="R119">
        <f>VLOOKUP($A119,'countries-of-the-world'!$A$2:$U$226,COLUMN(R118)-1,FALSE)</f>
        <v>12.07</v>
      </c>
      <c r="S119">
        <f>VLOOKUP($A119,'countries-of-the-world'!$A$2:$U$226,COLUMN(S118)-1,FALSE)</f>
        <v>8.23</v>
      </c>
      <c r="T119">
        <f>VLOOKUP($A119,'countries-of-the-world'!$A$2:$U$226,COLUMN(T118)-1,FALSE)</f>
        <v>0.23899999999999999</v>
      </c>
      <c r="U119">
        <f>VLOOKUP($A119,'countries-of-the-world'!$A$2:$U$226,COLUMN(U118)-1,FALSE)</f>
        <v>0.34300000000000003</v>
      </c>
      <c r="V119">
        <f>VLOOKUP($A119,'countries-of-the-world'!$A$2:$U$226,COLUMN(V118)-1,FALSE)</f>
        <v>0.41799999999999998</v>
      </c>
    </row>
    <row r="120" spans="1:22" x14ac:dyDescent="0.35">
      <c r="A120" t="str">
        <f>happiness!A122</f>
        <v>IN</v>
      </c>
      <c r="B120" t="str">
        <f>happiness!B122</f>
        <v>India</v>
      </c>
      <c r="C120">
        <f>happiness!C120</f>
        <v>120</v>
      </c>
      <c r="D120">
        <f>happiness!D120</f>
        <v>4.4400000572204599</v>
      </c>
      <c r="E120">
        <f>VLOOKUP($A120,'countries-of-the-world'!$A$2:$U$226,COLUMN(E119)-1,FALSE)</f>
        <v>1095351995</v>
      </c>
      <c r="F120">
        <f>VLOOKUP($A120,'countries-of-the-world'!$A$2:$U$226,COLUMN(F119)-1,FALSE)</f>
        <v>3287590</v>
      </c>
      <c r="G120">
        <f>VLOOKUP($A120,'countries-of-the-world'!$A$2:$U$226,COLUMN(G119)-1,FALSE)</f>
        <v>333.2</v>
      </c>
      <c r="H120">
        <f>VLOOKUP($A120,'countries-of-the-world'!$A$2:$U$226,COLUMN(H119)-1,FALSE)</f>
        <v>0.21</v>
      </c>
      <c r="I120">
        <f>VLOOKUP($A120,'countries-of-the-world'!$A$2:$U$226,COLUMN(I119)-1,FALSE)</f>
        <v>-7.0000000000000007E-2</v>
      </c>
      <c r="J120">
        <f>VLOOKUP($A120,'countries-of-the-world'!$A$2:$U$226,COLUMN(J119)-1,FALSE)</f>
        <v>56.29</v>
      </c>
      <c r="K120">
        <f>VLOOKUP($A120,'countries-of-the-world'!$A$2:$U$226,COLUMN(K119)-1,FALSE)</f>
        <v>2900</v>
      </c>
      <c r="L120">
        <f>VLOOKUP($A120,'countries-of-the-world'!$A$2:$U$226,COLUMN(L119)-1,FALSE)</f>
        <v>59.5</v>
      </c>
      <c r="M120">
        <f>VLOOKUP($A120,'countries-of-the-world'!$A$2:$U$226,COLUMN(M119)-1,FALSE)</f>
        <v>45.4</v>
      </c>
      <c r="N120">
        <f>VLOOKUP($A120,'countries-of-the-world'!$A$2:$U$226,COLUMN(N119)-1,FALSE)</f>
        <v>54.4</v>
      </c>
      <c r="O120">
        <f>VLOOKUP($A120,'countries-of-the-world'!$A$2:$U$226,COLUMN(O119)-1,FALSE)</f>
        <v>2.74</v>
      </c>
      <c r="P120">
        <f>VLOOKUP($A120,'countries-of-the-world'!$A$2:$U$226,COLUMN(P119)-1,FALSE)</f>
        <v>42.86</v>
      </c>
      <c r="Q120">
        <f>VLOOKUP($A120,'countries-of-the-world'!$A$2:$U$226,COLUMN(Q119)-1,FALSE)</f>
        <v>2.5</v>
      </c>
      <c r="R120">
        <f>VLOOKUP($A120,'countries-of-the-world'!$A$2:$U$226,COLUMN(R119)-1,FALSE)</f>
        <v>22.01</v>
      </c>
      <c r="S120">
        <f>VLOOKUP($A120,'countries-of-the-world'!$A$2:$U$226,COLUMN(S119)-1,FALSE)</f>
        <v>8.18</v>
      </c>
      <c r="T120">
        <f>VLOOKUP($A120,'countries-of-the-world'!$A$2:$U$226,COLUMN(T119)-1,FALSE)</f>
        <v>0.186</v>
      </c>
      <c r="U120">
        <f>VLOOKUP($A120,'countries-of-the-world'!$A$2:$U$226,COLUMN(U119)-1,FALSE)</f>
        <v>0.27600000000000002</v>
      </c>
      <c r="V120">
        <f>VLOOKUP($A120,'countries-of-the-world'!$A$2:$U$226,COLUMN(V119)-1,FALSE)</f>
        <v>0.53800000000000003</v>
      </c>
    </row>
    <row r="121" spans="1:22" x14ac:dyDescent="0.35">
      <c r="A121" t="str">
        <f>happiness!A123</f>
        <v>MR</v>
      </c>
      <c r="B121" t="str">
        <f>happiness!B123</f>
        <v>Mauritania</v>
      </c>
      <c r="C121">
        <f>happiness!C121</f>
        <v>121</v>
      </c>
      <c r="D121">
        <f>happiness!D121</f>
        <v>4.3759999275207502</v>
      </c>
      <c r="E121">
        <f>VLOOKUP($A121,'countries-of-the-world'!$A$2:$U$226,COLUMN(E120)-1,FALSE)</f>
        <v>3177388</v>
      </c>
      <c r="F121">
        <f>VLOOKUP($A121,'countries-of-the-world'!$A$2:$U$226,COLUMN(F120)-1,FALSE)</f>
        <v>1030700</v>
      </c>
      <c r="G121">
        <f>VLOOKUP($A121,'countries-of-the-world'!$A$2:$U$226,COLUMN(G120)-1,FALSE)</f>
        <v>3.1</v>
      </c>
      <c r="H121">
        <f>VLOOKUP($A121,'countries-of-the-world'!$A$2:$U$226,COLUMN(H120)-1,FALSE)</f>
        <v>7.0000000000000007E-2</v>
      </c>
      <c r="I121">
        <f>VLOOKUP($A121,'countries-of-the-world'!$A$2:$U$226,COLUMN(I120)-1,FALSE)</f>
        <v>0</v>
      </c>
      <c r="J121">
        <f>VLOOKUP($A121,'countries-of-the-world'!$A$2:$U$226,COLUMN(J120)-1,FALSE)</f>
        <v>70.89</v>
      </c>
      <c r="K121">
        <f>VLOOKUP($A121,'countries-of-the-world'!$A$2:$U$226,COLUMN(K120)-1,FALSE)</f>
        <v>1800</v>
      </c>
      <c r="L121">
        <f>VLOOKUP($A121,'countries-of-the-world'!$A$2:$U$226,COLUMN(L120)-1,FALSE)</f>
        <v>41.7</v>
      </c>
      <c r="M121">
        <f>VLOOKUP($A121,'countries-of-the-world'!$A$2:$U$226,COLUMN(M120)-1,FALSE)</f>
        <v>12.9</v>
      </c>
      <c r="N121">
        <f>VLOOKUP($A121,'countries-of-the-world'!$A$2:$U$226,COLUMN(N120)-1,FALSE)</f>
        <v>0.48</v>
      </c>
      <c r="O121">
        <f>VLOOKUP($A121,'countries-of-the-world'!$A$2:$U$226,COLUMN(O120)-1,FALSE)</f>
        <v>0.01</v>
      </c>
      <c r="P121">
        <f>VLOOKUP($A121,'countries-of-the-world'!$A$2:$U$226,COLUMN(P120)-1,FALSE)</f>
        <v>99.51</v>
      </c>
      <c r="Q121">
        <f>VLOOKUP($A121,'countries-of-the-world'!$A$2:$U$226,COLUMN(Q120)-1,FALSE)</f>
        <v>1</v>
      </c>
      <c r="R121">
        <f>VLOOKUP($A121,'countries-of-the-world'!$A$2:$U$226,COLUMN(R120)-1,FALSE)</f>
        <v>40.99</v>
      </c>
      <c r="S121">
        <f>VLOOKUP($A121,'countries-of-the-world'!$A$2:$U$226,COLUMN(S120)-1,FALSE)</f>
        <v>12.16</v>
      </c>
      <c r="T121">
        <f>VLOOKUP($A121,'countries-of-the-world'!$A$2:$U$226,COLUMN(T120)-1,FALSE)</f>
        <v>0.25</v>
      </c>
      <c r="U121">
        <f>VLOOKUP($A121,'countries-of-the-world'!$A$2:$U$226,COLUMN(U120)-1,FALSE)</f>
        <v>0.28999999999999998</v>
      </c>
      <c r="V121">
        <f>VLOOKUP($A121,'countries-of-the-world'!$A$2:$U$226,COLUMN(V120)-1,FALSE)</f>
        <v>0.46</v>
      </c>
    </row>
    <row r="122" spans="1:22" x14ac:dyDescent="0.35">
      <c r="A122" t="str">
        <f>happiness!A124</f>
        <v>CD</v>
      </c>
      <c r="B122" t="str">
        <f>happiness!B124</f>
        <v>Democratic Republic of the Congo</v>
      </c>
      <c r="C122">
        <f>happiness!C122</f>
        <v>122</v>
      </c>
      <c r="D122">
        <f>happiness!D122</f>
        <v>4.3150000572204599</v>
      </c>
      <c r="E122">
        <f>VLOOKUP($A122,'countries-of-the-world'!$A$2:$U$226,COLUMN(E121)-1,FALSE)</f>
        <v>62660551</v>
      </c>
      <c r="F122">
        <f>VLOOKUP($A122,'countries-of-the-world'!$A$2:$U$226,COLUMN(F121)-1,FALSE)</f>
        <v>2345410</v>
      </c>
      <c r="G122">
        <f>VLOOKUP($A122,'countries-of-the-world'!$A$2:$U$226,COLUMN(G121)-1,FALSE)</f>
        <v>26.7</v>
      </c>
      <c r="H122">
        <f>VLOOKUP($A122,'countries-of-the-world'!$A$2:$U$226,COLUMN(H121)-1,FALSE)</f>
        <v>0</v>
      </c>
      <c r="I122">
        <f>VLOOKUP($A122,'countries-of-the-world'!$A$2:$U$226,COLUMN(I121)-1,FALSE)</f>
        <v>0</v>
      </c>
      <c r="J122">
        <f>VLOOKUP($A122,'countries-of-the-world'!$A$2:$U$226,COLUMN(J121)-1,FALSE)</f>
        <v>94.69</v>
      </c>
      <c r="K122">
        <f>VLOOKUP($A122,'countries-of-the-world'!$A$2:$U$226,COLUMN(K121)-1,FALSE)</f>
        <v>700</v>
      </c>
      <c r="L122">
        <f>VLOOKUP($A122,'countries-of-the-world'!$A$2:$U$226,COLUMN(L121)-1,FALSE)</f>
        <v>65.5</v>
      </c>
      <c r="M122">
        <f>VLOOKUP($A122,'countries-of-the-world'!$A$2:$U$226,COLUMN(M121)-1,FALSE)</f>
        <v>0.2</v>
      </c>
      <c r="N122">
        <f>VLOOKUP($A122,'countries-of-the-world'!$A$2:$U$226,COLUMN(N121)-1,FALSE)</f>
        <v>2.96</v>
      </c>
      <c r="O122">
        <f>VLOOKUP($A122,'countries-of-the-world'!$A$2:$U$226,COLUMN(O121)-1,FALSE)</f>
        <v>0.52</v>
      </c>
      <c r="P122">
        <f>VLOOKUP($A122,'countries-of-the-world'!$A$2:$U$226,COLUMN(P121)-1,FALSE)</f>
        <v>96.52</v>
      </c>
      <c r="Q122">
        <f>VLOOKUP($A122,'countries-of-the-world'!$A$2:$U$226,COLUMN(Q121)-1,FALSE)</f>
        <v>2</v>
      </c>
      <c r="R122">
        <f>VLOOKUP($A122,'countries-of-the-world'!$A$2:$U$226,COLUMN(R121)-1,FALSE)</f>
        <v>43.69</v>
      </c>
      <c r="S122">
        <f>VLOOKUP($A122,'countries-of-the-world'!$A$2:$U$226,COLUMN(S121)-1,FALSE)</f>
        <v>13.27</v>
      </c>
      <c r="T122">
        <f>VLOOKUP($A122,'countries-of-the-world'!$A$2:$U$226,COLUMN(T121)-1,FALSE)</f>
        <v>0.55000000000000004</v>
      </c>
      <c r="U122">
        <f>VLOOKUP($A122,'countries-of-the-world'!$A$2:$U$226,COLUMN(U121)-1,FALSE)</f>
        <v>0.11</v>
      </c>
      <c r="V122">
        <f>VLOOKUP($A122,'countries-of-the-world'!$A$2:$U$226,COLUMN(V121)-1,FALSE)</f>
        <v>0.34</v>
      </c>
    </row>
    <row r="123" spans="1:22" x14ac:dyDescent="0.35">
      <c r="A123" t="str">
        <f>happiness!A125</f>
        <v>GE</v>
      </c>
      <c r="B123" t="str">
        <f>happiness!B125</f>
        <v>Georgia</v>
      </c>
      <c r="C123">
        <f>happiness!C123</f>
        <v>123</v>
      </c>
      <c r="D123">
        <f>happiness!D123</f>
        <v>4.2919998168945304</v>
      </c>
      <c r="E123">
        <f>VLOOKUP($A123,'countries-of-the-world'!$A$2:$U$226,COLUMN(E122)-1,FALSE)</f>
        <v>4661473</v>
      </c>
      <c r="F123">
        <f>VLOOKUP($A123,'countries-of-the-world'!$A$2:$U$226,COLUMN(F122)-1,FALSE)</f>
        <v>69700</v>
      </c>
      <c r="G123">
        <f>VLOOKUP($A123,'countries-of-the-world'!$A$2:$U$226,COLUMN(G122)-1,FALSE)</f>
        <v>66.900000000000006</v>
      </c>
      <c r="H123">
        <f>VLOOKUP($A123,'countries-of-the-world'!$A$2:$U$226,COLUMN(H122)-1,FALSE)</f>
        <v>0.44</v>
      </c>
      <c r="I123">
        <f>VLOOKUP($A123,'countries-of-the-world'!$A$2:$U$226,COLUMN(I122)-1,FALSE)</f>
        <v>-4.7</v>
      </c>
      <c r="J123">
        <f>VLOOKUP($A123,'countries-of-the-world'!$A$2:$U$226,COLUMN(J122)-1,FALSE)</f>
        <v>18.59</v>
      </c>
      <c r="K123">
        <f>VLOOKUP($A123,'countries-of-the-world'!$A$2:$U$226,COLUMN(K122)-1,FALSE)</f>
        <v>2500</v>
      </c>
      <c r="L123">
        <f>VLOOKUP($A123,'countries-of-the-world'!$A$2:$U$226,COLUMN(L122)-1,FALSE)</f>
        <v>99</v>
      </c>
      <c r="M123">
        <f>VLOOKUP($A123,'countries-of-the-world'!$A$2:$U$226,COLUMN(M122)-1,FALSE)</f>
        <v>146.6</v>
      </c>
      <c r="N123">
        <f>VLOOKUP($A123,'countries-of-the-world'!$A$2:$U$226,COLUMN(N122)-1,FALSE)</f>
        <v>11.44</v>
      </c>
      <c r="O123">
        <f>VLOOKUP($A123,'countries-of-the-world'!$A$2:$U$226,COLUMN(O122)-1,FALSE)</f>
        <v>3.86</v>
      </c>
      <c r="P123">
        <f>VLOOKUP($A123,'countries-of-the-world'!$A$2:$U$226,COLUMN(P122)-1,FALSE)</f>
        <v>84.7</v>
      </c>
      <c r="Q123">
        <f>VLOOKUP($A123,'countries-of-the-world'!$A$2:$U$226,COLUMN(Q122)-1,FALSE)</f>
        <v>3</v>
      </c>
      <c r="R123">
        <f>VLOOKUP($A123,'countries-of-the-world'!$A$2:$U$226,COLUMN(R122)-1,FALSE)</f>
        <v>10.41</v>
      </c>
      <c r="S123">
        <f>VLOOKUP($A123,'countries-of-the-world'!$A$2:$U$226,COLUMN(S122)-1,FALSE)</f>
        <v>9.23</v>
      </c>
      <c r="T123">
        <f>VLOOKUP($A123,'countries-of-the-world'!$A$2:$U$226,COLUMN(T122)-1,FALSE)</f>
        <v>0.17199999999999999</v>
      </c>
      <c r="U123">
        <f>VLOOKUP($A123,'countries-of-the-world'!$A$2:$U$226,COLUMN(U122)-1,FALSE)</f>
        <v>0.27500000000000002</v>
      </c>
      <c r="V123">
        <f>VLOOKUP($A123,'countries-of-the-world'!$A$2:$U$226,COLUMN(V122)-1,FALSE)</f>
        <v>0.55300000000000005</v>
      </c>
    </row>
    <row r="124" spans="1:22" x14ac:dyDescent="0.35">
      <c r="A124" t="str">
        <f>happiness!A126</f>
        <v>CG</v>
      </c>
      <c r="B124" t="str">
        <f>happiness!B126</f>
        <v>Republic of the Congo</v>
      </c>
      <c r="C124">
        <f>happiness!C124</f>
        <v>124</v>
      </c>
      <c r="D124">
        <f>happiness!D124</f>
        <v>4.2909998893737802</v>
      </c>
      <c r="E124">
        <f>VLOOKUP($A124,'countries-of-the-world'!$A$2:$U$226,COLUMN(E123)-1,FALSE)</f>
        <v>3702314</v>
      </c>
      <c r="F124">
        <f>VLOOKUP($A124,'countries-of-the-world'!$A$2:$U$226,COLUMN(F123)-1,FALSE)</f>
        <v>342000</v>
      </c>
      <c r="G124">
        <f>VLOOKUP($A124,'countries-of-the-world'!$A$2:$U$226,COLUMN(G123)-1,FALSE)</f>
        <v>10.8</v>
      </c>
      <c r="H124">
        <f>VLOOKUP($A124,'countries-of-the-world'!$A$2:$U$226,COLUMN(H123)-1,FALSE)</f>
        <v>0.05</v>
      </c>
      <c r="I124">
        <f>VLOOKUP($A124,'countries-of-the-world'!$A$2:$U$226,COLUMN(I123)-1,FALSE)</f>
        <v>-0.17</v>
      </c>
      <c r="J124">
        <f>VLOOKUP($A124,'countries-of-the-world'!$A$2:$U$226,COLUMN(J123)-1,FALSE)</f>
        <v>93.86</v>
      </c>
      <c r="K124">
        <f>VLOOKUP($A124,'countries-of-the-world'!$A$2:$U$226,COLUMN(K123)-1,FALSE)</f>
        <v>700</v>
      </c>
      <c r="L124">
        <f>VLOOKUP($A124,'countries-of-the-world'!$A$2:$U$226,COLUMN(L123)-1,FALSE)</f>
        <v>83.8</v>
      </c>
      <c r="M124">
        <f>VLOOKUP($A124,'countries-of-the-world'!$A$2:$U$226,COLUMN(M123)-1,FALSE)</f>
        <v>3.7</v>
      </c>
      <c r="N124">
        <f>VLOOKUP($A124,'countries-of-the-world'!$A$2:$U$226,COLUMN(N123)-1,FALSE)</f>
        <v>0.51</v>
      </c>
      <c r="O124">
        <f>VLOOKUP($A124,'countries-of-the-world'!$A$2:$U$226,COLUMN(O123)-1,FALSE)</f>
        <v>0.13</v>
      </c>
      <c r="P124">
        <f>VLOOKUP($A124,'countries-of-the-world'!$A$2:$U$226,COLUMN(P123)-1,FALSE)</f>
        <v>99.36</v>
      </c>
      <c r="Q124">
        <f>VLOOKUP($A124,'countries-of-the-world'!$A$2:$U$226,COLUMN(Q123)-1,FALSE)</f>
        <v>2</v>
      </c>
      <c r="R124">
        <f>VLOOKUP($A124,'countries-of-the-world'!$A$2:$U$226,COLUMN(R123)-1,FALSE)</f>
        <v>42.57</v>
      </c>
      <c r="S124">
        <f>VLOOKUP($A124,'countries-of-the-world'!$A$2:$U$226,COLUMN(S123)-1,FALSE)</f>
        <v>12.93</v>
      </c>
      <c r="T124">
        <f>VLOOKUP($A124,'countries-of-the-world'!$A$2:$U$226,COLUMN(T123)-1,FALSE)</f>
        <v>6.2E-2</v>
      </c>
      <c r="U124">
        <f>VLOOKUP($A124,'countries-of-the-world'!$A$2:$U$226,COLUMN(U123)-1,FALSE)</f>
        <v>0.56999999999999995</v>
      </c>
      <c r="V124">
        <f>VLOOKUP($A124,'countries-of-the-world'!$A$2:$U$226,COLUMN(V123)-1,FALSE)</f>
        <v>0.36899999999999999</v>
      </c>
    </row>
    <row r="125" spans="1:22" x14ac:dyDescent="0.35">
      <c r="A125" t="str">
        <f>happiness!A127</f>
        <v>ML</v>
      </c>
      <c r="B125" t="str">
        <f>happiness!B127</f>
        <v>Mali</v>
      </c>
      <c r="C125">
        <f>happiness!C125</f>
        <v>125</v>
      </c>
      <c r="D125">
        <f>happiness!D125</f>
        <v>4.2859997749328604</v>
      </c>
      <c r="E125">
        <f>VLOOKUP($A125,'countries-of-the-world'!$A$2:$U$226,COLUMN(E124)-1,FALSE)</f>
        <v>11716829</v>
      </c>
      <c r="F125">
        <f>VLOOKUP($A125,'countries-of-the-world'!$A$2:$U$226,COLUMN(F124)-1,FALSE)</f>
        <v>1240000</v>
      </c>
      <c r="G125">
        <f>VLOOKUP($A125,'countries-of-the-world'!$A$2:$U$226,COLUMN(G124)-1,FALSE)</f>
        <v>9.5</v>
      </c>
      <c r="H125">
        <f>VLOOKUP($A125,'countries-of-the-world'!$A$2:$U$226,COLUMN(H124)-1,FALSE)</f>
        <v>0</v>
      </c>
      <c r="I125">
        <f>VLOOKUP($A125,'countries-of-the-world'!$A$2:$U$226,COLUMN(I124)-1,FALSE)</f>
        <v>-0.33</v>
      </c>
      <c r="J125">
        <f>VLOOKUP($A125,'countries-of-the-world'!$A$2:$U$226,COLUMN(J124)-1,FALSE)</f>
        <v>116.79</v>
      </c>
      <c r="K125">
        <f>VLOOKUP($A125,'countries-of-the-world'!$A$2:$U$226,COLUMN(K124)-1,FALSE)</f>
        <v>900</v>
      </c>
      <c r="L125">
        <f>VLOOKUP($A125,'countries-of-the-world'!$A$2:$U$226,COLUMN(L124)-1,FALSE)</f>
        <v>46.4</v>
      </c>
      <c r="M125">
        <f>VLOOKUP($A125,'countries-of-the-world'!$A$2:$U$226,COLUMN(M124)-1,FALSE)</f>
        <v>6.4</v>
      </c>
      <c r="N125">
        <f>VLOOKUP($A125,'countries-of-the-world'!$A$2:$U$226,COLUMN(N124)-1,FALSE)</f>
        <v>3.82</v>
      </c>
      <c r="O125">
        <f>VLOOKUP($A125,'countries-of-the-world'!$A$2:$U$226,COLUMN(O124)-1,FALSE)</f>
        <v>0.03</v>
      </c>
      <c r="P125">
        <f>VLOOKUP($A125,'countries-of-the-world'!$A$2:$U$226,COLUMN(P124)-1,FALSE)</f>
        <v>96.15</v>
      </c>
      <c r="Q125">
        <f>VLOOKUP($A125,'countries-of-the-world'!$A$2:$U$226,COLUMN(Q124)-1,FALSE)</f>
        <v>2</v>
      </c>
      <c r="R125">
        <f>VLOOKUP($A125,'countries-of-the-world'!$A$2:$U$226,COLUMN(R124)-1,FALSE)</f>
        <v>49.82</v>
      </c>
      <c r="S125">
        <f>VLOOKUP($A125,'countries-of-the-world'!$A$2:$U$226,COLUMN(S124)-1,FALSE)</f>
        <v>16.89</v>
      </c>
      <c r="T125">
        <f>VLOOKUP($A125,'countries-of-the-world'!$A$2:$U$226,COLUMN(T124)-1,FALSE)</f>
        <v>0.45</v>
      </c>
      <c r="U125">
        <f>VLOOKUP($A125,'countries-of-the-world'!$A$2:$U$226,COLUMN(U124)-1,FALSE)</f>
        <v>0.17</v>
      </c>
      <c r="V125">
        <f>VLOOKUP($A125,'countries-of-the-world'!$A$2:$U$226,COLUMN(V124)-1,FALSE)</f>
        <v>0.38</v>
      </c>
    </row>
    <row r="126" spans="1:22" x14ac:dyDescent="0.35">
      <c r="A126" t="str">
        <f>happiness!A128</f>
        <v>CI</v>
      </c>
      <c r="B126" t="str">
        <f>happiness!B128</f>
        <v>Ivory Coast</v>
      </c>
      <c r="C126">
        <f>happiness!C126</f>
        <v>126</v>
      </c>
      <c r="D126">
        <f>happiness!D126</f>
        <v>4.2800002098083496</v>
      </c>
      <c r="E126">
        <f>VLOOKUP($A126,'countries-of-the-world'!$A$2:$U$226,COLUMN(E125)-1,FALSE)</f>
        <v>17654843</v>
      </c>
      <c r="F126">
        <f>VLOOKUP($A126,'countries-of-the-world'!$A$2:$U$226,COLUMN(F125)-1,FALSE)</f>
        <v>322460</v>
      </c>
      <c r="G126">
        <f>VLOOKUP($A126,'countries-of-the-world'!$A$2:$U$226,COLUMN(G125)-1,FALSE)</f>
        <v>54.8</v>
      </c>
      <c r="H126">
        <f>VLOOKUP($A126,'countries-of-the-world'!$A$2:$U$226,COLUMN(H125)-1,FALSE)</f>
        <v>0.16</v>
      </c>
      <c r="I126">
        <f>VLOOKUP($A126,'countries-of-the-world'!$A$2:$U$226,COLUMN(I125)-1,FALSE)</f>
        <v>-7.0000000000000007E-2</v>
      </c>
      <c r="J126">
        <f>VLOOKUP($A126,'countries-of-the-world'!$A$2:$U$226,COLUMN(J125)-1,FALSE)</f>
        <v>90.83</v>
      </c>
      <c r="K126">
        <f>VLOOKUP($A126,'countries-of-the-world'!$A$2:$U$226,COLUMN(K125)-1,FALSE)</f>
        <v>1400</v>
      </c>
      <c r="L126">
        <f>VLOOKUP($A126,'countries-of-the-world'!$A$2:$U$226,COLUMN(L125)-1,FALSE)</f>
        <v>50.9</v>
      </c>
      <c r="M126">
        <f>VLOOKUP($A126,'countries-of-the-world'!$A$2:$U$226,COLUMN(M125)-1,FALSE)</f>
        <v>14.6</v>
      </c>
      <c r="N126">
        <f>VLOOKUP($A126,'countries-of-the-world'!$A$2:$U$226,COLUMN(N125)-1,FALSE)</f>
        <v>9.75</v>
      </c>
      <c r="O126">
        <f>VLOOKUP($A126,'countries-of-the-world'!$A$2:$U$226,COLUMN(O125)-1,FALSE)</f>
        <v>13.84</v>
      </c>
      <c r="P126">
        <f>VLOOKUP($A126,'countries-of-the-world'!$A$2:$U$226,COLUMN(P125)-1,FALSE)</f>
        <v>76.41</v>
      </c>
      <c r="Q126">
        <f>VLOOKUP($A126,'countries-of-the-world'!$A$2:$U$226,COLUMN(Q125)-1,FALSE)</f>
        <v>2</v>
      </c>
      <c r="R126">
        <f>VLOOKUP($A126,'countries-of-the-world'!$A$2:$U$226,COLUMN(R125)-1,FALSE)</f>
        <v>35.11</v>
      </c>
      <c r="S126">
        <f>VLOOKUP($A126,'countries-of-the-world'!$A$2:$U$226,COLUMN(S125)-1,FALSE)</f>
        <v>14.84</v>
      </c>
      <c r="T126">
        <f>VLOOKUP($A126,'countries-of-the-world'!$A$2:$U$226,COLUMN(T125)-1,FALSE)</f>
        <v>0.27900000000000003</v>
      </c>
      <c r="U126">
        <f>VLOOKUP($A126,'countries-of-the-world'!$A$2:$U$226,COLUMN(U125)-1,FALSE)</f>
        <v>0.17100000000000001</v>
      </c>
      <c r="V126">
        <f>VLOOKUP($A126,'countries-of-the-world'!$A$2:$U$226,COLUMN(V125)-1,FALSE)</f>
        <v>0.55000000000000004</v>
      </c>
    </row>
    <row r="127" spans="1:22" x14ac:dyDescent="0.35">
      <c r="A127" t="str">
        <f>happiness!A129</f>
        <v>KH</v>
      </c>
      <c r="B127" t="str">
        <f>happiness!B129</f>
        <v>Cambodia</v>
      </c>
      <c r="C127">
        <f>happiness!C127</f>
        <v>127</v>
      </c>
      <c r="D127">
        <f>happiness!D127</f>
        <v>4.1900000572204599</v>
      </c>
      <c r="E127">
        <f>VLOOKUP($A127,'countries-of-the-world'!$A$2:$U$226,COLUMN(E126)-1,FALSE)</f>
        <v>13881427</v>
      </c>
      <c r="F127">
        <f>VLOOKUP($A127,'countries-of-the-world'!$A$2:$U$226,COLUMN(F126)-1,FALSE)</f>
        <v>181040</v>
      </c>
      <c r="G127">
        <f>VLOOKUP($A127,'countries-of-the-world'!$A$2:$U$226,COLUMN(G126)-1,FALSE)</f>
        <v>76.7</v>
      </c>
      <c r="H127">
        <f>VLOOKUP($A127,'countries-of-the-world'!$A$2:$U$226,COLUMN(H126)-1,FALSE)</f>
        <v>0.24</v>
      </c>
      <c r="I127">
        <f>VLOOKUP($A127,'countries-of-the-world'!$A$2:$U$226,COLUMN(I126)-1,FALSE)</f>
        <v>0</v>
      </c>
      <c r="J127">
        <f>VLOOKUP($A127,'countries-of-the-world'!$A$2:$U$226,COLUMN(J126)-1,FALSE)</f>
        <v>71.48</v>
      </c>
      <c r="K127">
        <f>VLOOKUP($A127,'countries-of-the-world'!$A$2:$U$226,COLUMN(K126)-1,FALSE)</f>
        <v>1900</v>
      </c>
      <c r="L127">
        <f>VLOOKUP($A127,'countries-of-the-world'!$A$2:$U$226,COLUMN(L126)-1,FALSE)</f>
        <v>69.400000000000006</v>
      </c>
      <c r="M127">
        <f>VLOOKUP($A127,'countries-of-the-world'!$A$2:$U$226,COLUMN(M126)-1,FALSE)</f>
        <v>2.6</v>
      </c>
      <c r="N127">
        <f>VLOOKUP($A127,'countries-of-the-world'!$A$2:$U$226,COLUMN(N126)-1,FALSE)</f>
        <v>20.96</v>
      </c>
      <c r="O127">
        <f>VLOOKUP($A127,'countries-of-the-world'!$A$2:$U$226,COLUMN(O126)-1,FALSE)</f>
        <v>0.61</v>
      </c>
      <c r="P127">
        <f>VLOOKUP($A127,'countries-of-the-world'!$A$2:$U$226,COLUMN(P126)-1,FALSE)</f>
        <v>78.430000000000007</v>
      </c>
      <c r="Q127">
        <f>VLOOKUP($A127,'countries-of-the-world'!$A$2:$U$226,COLUMN(Q126)-1,FALSE)</f>
        <v>2</v>
      </c>
      <c r="R127">
        <f>VLOOKUP($A127,'countries-of-the-world'!$A$2:$U$226,COLUMN(R126)-1,FALSE)</f>
        <v>26.9</v>
      </c>
      <c r="S127">
        <f>VLOOKUP($A127,'countries-of-the-world'!$A$2:$U$226,COLUMN(S126)-1,FALSE)</f>
        <v>9.06</v>
      </c>
      <c r="T127">
        <f>VLOOKUP($A127,'countries-of-the-world'!$A$2:$U$226,COLUMN(T126)-1,FALSE)</f>
        <v>0.35</v>
      </c>
      <c r="U127">
        <f>VLOOKUP($A127,'countries-of-the-world'!$A$2:$U$226,COLUMN(U126)-1,FALSE)</f>
        <v>0.3</v>
      </c>
      <c r="V127">
        <f>VLOOKUP($A127,'countries-of-the-world'!$A$2:$U$226,COLUMN(V126)-1,FALSE)</f>
        <v>0.35</v>
      </c>
    </row>
    <row r="128" spans="1:22" x14ac:dyDescent="0.35">
      <c r="A128" t="str">
        <f>happiness!A130</f>
        <v>SD</v>
      </c>
      <c r="B128" t="str">
        <f>happiness!B130</f>
        <v>Sudan</v>
      </c>
      <c r="C128">
        <f>happiness!C128</f>
        <v>128</v>
      </c>
      <c r="D128">
        <f>happiness!D128</f>
        <v>4.1799998283386204</v>
      </c>
      <c r="E128">
        <f>VLOOKUP($A128,'countries-of-the-world'!$A$2:$U$226,COLUMN(E127)-1,FALSE)</f>
        <v>41236378</v>
      </c>
      <c r="F128">
        <f>VLOOKUP($A128,'countries-of-the-world'!$A$2:$U$226,COLUMN(F127)-1,FALSE)</f>
        <v>2505810</v>
      </c>
      <c r="G128">
        <f>VLOOKUP($A128,'countries-of-the-world'!$A$2:$U$226,COLUMN(G127)-1,FALSE)</f>
        <v>16.5</v>
      </c>
      <c r="H128">
        <f>VLOOKUP($A128,'countries-of-the-world'!$A$2:$U$226,COLUMN(H127)-1,FALSE)</f>
        <v>0.03</v>
      </c>
      <c r="I128">
        <f>VLOOKUP($A128,'countries-of-the-world'!$A$2:$U$226,COLUMN(I127)-1,FALSE)</f>
        <v>-0.02</v>
      </c>
      <c r="J128">
        <f>VLOOKUP($A128,'countries-of-the-world'!$A$2:$U$226,COLUMN(J127)-1,FALSE)</f>
        <v>62.5</v>
      </c>
      <c r="K128">
        <f>VLOOKUP($A128,'countries-of-the-world'!$A$2:$U$226,COLUMN(K127)-1,FALSE)</f>
        <v>1900</v>
      </c>
      <c r="L128">
        <f>VLOOKUP($A128,'countries-of-the-world'!$A$2:$U$226,COLUMN(L127)-1,FALSE)</f>
        <v>61.1</v>
      </c>
      <c r="M128">
        <f>VLOOKUP($A128,'countries-of-the-world'!$A$2:$U$226,COLUMN(M127)-1,FALSE)</f>
        <v>16.3</v>
      </c>
      <c r="N128">
        <f>VLOOKUP($A128,'countries-of-the-world'!$A$2:$U$226,COLUMN(N127)-1,FALSE)</f>
        <v>6.83</v>
      </c>
      <c r="O128">
        <f>VLOOKUP($A128,'countries-of-the-world'!$A$2:$U$226,COLUMN(O127)-1,FALSE)</f>
        <v>0.18</v>
      </c>
      <c r="P128">
        <f>VLOOKUP($A128,'countries-of-the-world'!$A$2:$U$226,COLUMN(P127)-1,FALSE)</f>
        <v>92.99</v>
      </c>
      <c r="Q128">
        <f>VLOOKUP($A128,'countries-of-the-world'!$A$2:$U$226,COLUMN(Q127)-1,FALSE)</f>
        <v>2</v>
      </c>
      <c r="R128">
        <f>VLOOKUP($A128,'countries-of-the-world'!$A$2:$U$226,COLUMN(R127)-1,FALSE)</f>
        <v>34.53</v>
      </c>
      <c r="S128">
        <f>VLOOKUP($A128,'countries-of-the-world'!$A$2:$U$226,COLUMN(S127)-1,FALSE)</f>
        <v>8.9700000000000006</v>
      </c>
      <c r="T128">
        <f>VLOOKUP($A128,'countries-of-the-world'!$A$2:$U$226,COLUMN(T127)-1,FALSE)</f>
        <v>0.38700000000000001</v>
      </c>
      <c r="U128">
        <f>VLOOKUP($A128,'countries-of-the-world'!$A$2:$U$226,COLUMN(U127)-1,FALSE)</f>
        <v>0.20300000000000001</v>
      </c>
      <c r="V128">
        <f>VLOOKUP($A128,'countries-of-the-world'!$A$2:$U$226,COLUMN(V127)-1,FALSE)</f>
        <v>0.41</v>
      </c>
    </row>
    <row r="129" spans="1:22" x14ac:dyDescent="0.35">
      <c r="A129" t="str">
        <f>happiness!A131</f>
        <v>GH</v>
      </c>
      <c r="B129" t="str">
        <f>happiness!B131</f>
        <v>Ghana</v>
      </c>
      <c r="C129">
        <f>happiness!C129</f>
        <v>129</v>
      </c>
      <c r="D129">
        <f>happiness!D129</f>
        <v>4.1680002212524396</v>
      </c>
      <c r="E129">
        <f>VLOOKUP($A129,'countries-of-the-world'!$A$2:$U$226,COLUMN(E128)-1,FALSE)</f>
        <v>22409572</v>
      </c>
      <c r="F129">
        <f>VLOOKUP($A129,'countries-of-the-world'!$A$2:$U$226,COLUMN(F128)-1,FALSE)</f>
        <v>239460</v>
      </c>
      <c r="G129">
        <f>VLOOKUP($A129,'countries-of-the-world'!$A$2:$U$226,COLUMN(G128)-1,FALSE)</f>
        <v>93.6</v>
      </c>
      <c r="H129">
        <f>VLOOKUP($A129,'countries-of-the-world'!$A$2:$U$226,COLUMN(H128)-1,FALSE)</f>
        <v>0.23</v>
      </c>
      <c r="I129">
        <f>VLOOKUP($A129,'countries-of-the-world'!$A$2:$U$226,COLUMN(I128)-1,FALSE)</f>
        <v>-0.64</v>
      </c>
      <c r="J129">
        <f>VLOOKUP($A129,'countries-of-the-world'!$A$2:$U$226,COLUMN(J128)-1,FALSE)</f>
        <v>51.43</v>
      </c>
      <c r="K129">
        <f>VLOOKUP($A129,'countries-of-the-world'!$A$2:$U$226,COLUMN(K128)-1,FALSE)</f>
        <v>2200</v>
      </c>
      <c r="L129">
        <f>VLOOKUP($A129,'countries-of-the-world'!$A$2:$U$226,COLUMN(L128)-1,FALSE)</f>
        <v>74.8</v>
      </c>
      <c r="M129">
        <f>VLOOKUP($A129,'countries-of-the-world'!$A$2:$U$226,COLUMN(M128)-1,FALSE)</f>
        <v>14.4</v>
      </c>
      <c r="N129">
        <f>VLOOKUP($A129,'countries-of-the-world'!$A$2:$U$226,COLUMN(N128)-1,FALSE)</f>
        <v>16.260000000000002</v>
      </c>
      <c r="O129">
        <f>VLOOKUP($A129,'countries-of-the-world'!$A$2:$U$226,COLUMN(O128)-1,FALSE)</f>
        <v>9.67</v>
      </c>
      <c r="P129">
        <f>VLOOKUP($A129,'countries-of-the-world'!$A$2:$U$226,COLUMN(P128)-1,FALSE)</f>
        <v>74.069999999999993</v>
      </c>
      <c r="Q129">
        <f>VLOOKUP($A129,'countries-of-the-world'!$A$2:$U$226,COLUMN(Q128)-1,FALSE)</f>
        <v>2</v>
      </c>
      <c r="R129">
        <f>VLOOKUP($A129,'countries-of-the-world'!$A$2:$U$226,COLUMN(R128)-1,FALSE)</f>
        <v>30.52</v>
      </c>
      <c r="S129">
        <f>VLOOKUP($A129,'countries-of-the-world'!$A$2:$U$226,COLUMN(S128)-1,FALSE)</f>
        <v>9.7200000000000006</v>
      </c>
      <c r="T129">
        <f>VLOOKUP($A129,'countries-of-the-world'!$A$2:$U$226,COLUMN(T128)-1,FALSE)</f>
        <v>0.36599999999999999</v>
      </c>
      <c r="U129">
        <f>VLOOKUP($A129,'countries-of-the-world'!$A$2:$U$226,COLUMN(U128)-1,FALSE)</f>
        <v>0.246</v>
      </c>
      <c r="V129">
        <f>VLOOKUP($A129,'countries-of-the-world'!$A$2:$U$226,COLUMN(V128)-1,FALSE)</f>
        <v>0.38700000000000001</v>
      </c>
    </row>
    <row r="130" spans="1:22" x14ac:dyDescent="0.35">
      <c r="A130" t="str">
        <f>happiness!A132</f>
        <v>UA</v>
      </c>
      <c r="B130" t="str">
        <f>happiness!B132</f>
        <v>Ukraine</v>
      </c>
      <c r="C130">
        <f>happiness!C130</f>
        <v>130</v>
      </c>
      <c r="D130">
        <f>happiness!D130</f>
        <v>4.1389999389648402</v>
      </c>
      <c r="E130">
        <f>VLOOKUP($A130,'countries-of-the-world'!$A$2:$U$226,COLUMN(E129)-1,FALSE)</f>
        <v>46710816</v>
      </c>
      <c r="F130">
        <f>VLOOKUP($A130,'countries-of-the-world'!$A$2:$U$226,COLUMN(F129)-1,FALSE)</f>
        <v>603700</v>
      </c>
      <c r="G130">
        <f>VLOOKUP($A130,'countries-of-the-world'!$A$2:$U$226,COLUMN(G129)-1,FALSE)</f>
        <v>77.400000000000006</v>
      </c>
      <c r="H130">
        <f>VLOOKUP($A130,'countries-of-the-world'!$A$2:$U$226,COLUMN(H129)-1,FALSE)</f>
        <v>0.46</v>
      </c>
      <c r="I130">
        <f>VLOOKUP($A130,'countries-of-the-world'!$A$2:$U$226,COLUMN(I129)-1,FALSE)</f>
        <v>-0.39</v>
      </c>
      <c r="J130">
        <f>VLOOKUP($A130,'countries-of-the-world'!$A$2:$U$226,COLUMN(J129)-1,FALSE)</f>
        <v>20.34</v>
      </c>
      <c r="K130">
        <f>VLOOKUP($A130,'countries-of-the-world'!$A$2:$U$226,COLUMN(K129)-1,FALSE)</f>
        <v>5400</v>
      </c>
      <c r="L130">
        <f>VLOOKUP($A130,'countries-of-the-world'!$A$2:$U$226,COLUMN(L129)-1,FALSE)</f>
        <v>99.7</v>
      </c>
      <c r="M130">
        <f>VLOOKUP($A130,'countries-of-the-world'!$A$2:$U$226,COLUMN(M129)-1,FALSE)</f>
        <v>259.89999999999998</v>
      </c>
      <c r="N130">
        <f>VLOOKUP($A130,'countries-of-the-world'!$A$2:$U$226,COLUMN(N129)-1,FALSE)</f>
        <v>56.21</v>
      </c>
      <c r="O130">
        <f>VLOOKUP($A130,'countries-of-the-world'!$A$2:$U$226,COLUMN(O129)-1,FALSE)</f>
        <v>1.61</v>
      </c>
      <c r="P130">
        <f>VLOOKUP($A130,'countries-of-the-world'!$A$2:$U$226,COLUMN(P129)-1,FALSE)</f>
        <v>42.18</v>
      </c>
      <c r="Q130">
        <f>VLOOKUP($A130,'countries-of-the-world'!$A$2:$U$226,COLUMN(Q129)-1,FALSE)</f>
        <v>3</v>
      </c>
      <c r="R130">
        <f>VLOOKUP($A130,'countries-of-the-world'!$A$2:$U$226,COLUMN(R129)-1,FALSE)</f>
        <v>8.82</v>
      </c>
      <c r="S130">
        <f>VLOOKUP($A130,'countries-of-the-world'!$A$2:$U$226,COLUMN(S129)-1,FALSE)</f>
        <v>14.39</v>
      </c>
      <c r="T130">
        <f>VLOOKUP($A130,'countries-of-the-world'!$A$2:$U$226,COLUMN(T129)-1,FALSE)</f>
        <v>0.187</v>
      </c>
      <c r="U130">
        <f>VLOOKUP($A130,'countries-of-the-world'!$A$2:$U$226,COLUMN(U129)-1,FALSE)</f>
        <v>0.45200000000000001</v>
      </c>
      <c r="V130">
        <f>VLOOKUP($A130,'countries-of-the-world'!$A$2:$U$226,COLUMN(V129)-1,FALSE)</f>
        <v>0.36099999999999999</v>
      </c>
    </row>
    <row r="131" spans="1:22" x14ac:dyDescent="0.35">
      <c r="A131" t="str">
        <f>happiness!A133</f>
        <v>UG</v>
      </c>
      <c r="B131" t="str">
        <f>happiness!B133</f>
        <v>Uganda</v>
      </c>
      <c r="C131">
        <f>happiness!C131</f>
        <v>131</v>
      </c>
      <c r="D131">
        <f>happiness!D131</f>
        <v>4.1199998855590803</v>
      </c>
      <c r="E131">
        <f>VLOOKUP($A131,'countries-of-the-world'!$A$2:$U$226,COLUMN(E130)-1,FALSE)</f>
        <v>28195754</v>
      </c>
      <c r="F131">
        <f>VLOOKUP($A131,'countries-of-the-world'!$A$2:$U$226,COLUMN(F130)-1,FALSE)</f>
        <v>236040</v>
      </c>
      <c r="G131">
        <f>VLOOKUP($A131,'countries-of-the-world'!$A$2:$U$226,COLUMN(G130)-1,FALSE)</f>
        <v>119.5</v>
      </c>
      <c r="H131">
        <f>VLOOKUP($A131,'countries-of-the-world'!$A$2:$U$226,COLUMN(H130)-1,FALSE)</f>
        <v>0</v>
      </c>
      <c r="I131">
        <f>VLOOKUP($A131,'countries-of-the-world'!$A$2:$U$226,COLUMN(I130)-1,FALSE)</f>
        <v>0</v>
      </c>
      <c r="J131">
        <f>VLOOKUP($A131,'countries-of-the-world'!$A$2:$U$226,COLUMN(J130)-1,FALSE)</f>
        <v>67.83</v>
      </c>
      <c r="K131">
        <f>VLOOKUP($A131,'countries-of-the-world'!$A$2:$U$226,COLUMN(K130)-1,FALSE)</f>
        <v>1400</v>
      </c>
      <c r="L131">
        <f>VLOOKUP($A131,'countries-of-the-world'!$A$2:$U$226,COLUMN(L130)-1,FALSE)</f>
        <v>69.900000000000006</v>
      </c>
      <c r="M131">
        <f>VLOOKUP($A131,'countries-of-the-world'!$A$2:$U$226,COLUMN(M130)-1,FALSE)</f>
        <v>3.6</v>
      </c>
      <c r="N131">
        <f>VLOOKUP($A131,'countries-of-the-world'!$A$2:$U$226,COLUMN(N130)-1,FALSE)</f>
        <v>25.88</v>
      </c>
      <c r="O131">
        <f>VLOOKUP($A131,'countries-of-the-world'!$A$2:$U$226,COLUMN(O130)-1,FALSE)</f>
        <v>10.65</v>
      </c>
      <c r="P131">
        <f>VLOOKUP($A131,'countries-of-the-world'!$A$2:$U$226,COLUMN(P130)-1,FALSE)</f>
        <v>63.47</v>
      </c>
      <c r="Q131">
        <f>VLOOKUP($A131,'countries-of-the-world'!$A$2:$U$226,COLUMN(Q130)-1,FALSE)</f>
        <v>2</v>
      </c>
      <c r="R131">
        <f>VLOOKUP($A131,'countries-of-the-world'!$A$2:$U$226,COLUMN(R130)-1,FALSE)</f>
        <v>47.35</v>
      </c>
      <c r="S131">
        <f>VLOOKUP($A131,'countries-of-the-world'!$A$2:$U$226,COLUMN(S130)-1,FALSE)</f>
        <v>12.24</v>
      </c>
      <c r="T131">
        <f>VLOOKUP($A131,'countries-of-the-world'!$A$2:$U$226,COLUMN(T130)-1,FALSE)</f>
        <v>0.311</v>
      </c>
      <c r="U131">
        <f>VLOOKUP($A131,'countries-of-the-world'!$A$2:$U$226,COLUMN(U130)-1,FALSE)</f>
        <v>0.222</v>
      </c>
      <c r="V131">
        <f>VLOOKUP($A131,'countries-of-the-world'!$A$2:$U$226,COLUMN(V130)-1,FALSE)</f>
        <v>0.46899999999999997</v>
      </c>
    </row>
    <row r="132" spans="1:22" x14ac:dyDescent="0.35">
      <c r="A132" t="str">
        <f>happiness!A134</f>
        <v>BF</v>
      </c>
      <c r="B132" t="str">
        <f>happiness!B134</f>
        <v>Burkina Faso</v>
      </c>
      <c r="C132">
        <f>happiness!C132</f>
        <v>132</v>
      </c>
      <c r="D132">
        <f>happiness!D132</f>
        <v>4.0960001945495597</v>
      </c>
      <c r="E132">
        <f>VLOOKUP($A132,'countries-of-the-world'!$A$2:$U$226,COLUMN(E131)-1,FALSE)</f>
        <v>13902972</v>
      </c>
      <c r="F132">
        <f>VLOOKUP($A132,'countries-of-the-world'!$A$2:$U$226,COLUMN(F131)-1,FALSE)</f>
        <v>274200</v>
      </c>
      <c r="G132">
        <f>VLOOKUP($A132,'countries-of-the-world'!$A$2:$U$226,COLUMN(G131)-1,FALSE)</f>
        <v>50.7</v>
      </c>
      <c r="H132">
        <f>VLOOKUP($A132,'countries-of-the-world'!$A$2:$U$226,COLUMN(H131)-1,FALSE)</f>
        <v>0</v>
      </c>
      <c r="I132">
        <f>VLOOKUP($A132,'countries-of-the-world'!$A$2:$U$226,COLUMN(I131)-1,FALSE)</f>
        <v>0</v>
      </c>
      <c r="J132">
        <f>VLOOKUP($A132,'countries-of-the-world'!$A$2:$U$226,COLUMN(J131)-1,FALSE)</f>
        <v>97.57</v>
      </c>
      <c r="K132">
        <f>VLOOKUP($A132,'countries-of-the-world'!$A$2:$U$226,COLUMN(K131)-1,FALSE)</f>
        <v>1100</v>
      </c>
      <c r="L132">
        <f>VLOOKUP($A132,'countries-of-the-world'!$A$2:$U$226,COLUMN(L131)-1,FALSE)</f>
        <v>26.6</v>
      </c>
      <c r="M132">
        <f>VLOOKUP($A132,'countries-of-the-world'!$A$2:$U$226,COLUMN(M131)-1,FALSE)</f>
        <v>7</v>
      </c>
      <c r="N132">
        <f>VLOOKUP($A132,'countries-of-the-world'!$A$2:$U$226,COLUMN(N131)-1,FALSE)</f>
        <v>14.43</v>
      </c>
      <c r="O132">
        <f>VLOOKUP($A132,'countries-of-the-world'!$A$2:$U$226,COLUMN(O131)-1,FALSE)</f>
        <v>0.19</v>
      </c>
      <c r="P132">
        <f>VLOOKUP($A132,'countries-of-the-world'!$A$2:$U$226,COLUMN(P131)-1,FALSE)</f>
        <v>85.38</v>
      </c>
      <c r="Q132">
        <f>VLOOKUP($A132,'countries-of-the-world'!$A$2:$U$226,COLUMN(Q131)-1,FALSE)</f>
        <v>2</v>
      </c>
      <c r="R132">
        <f>VLOOKUP($A132,'countries-of-the-world'!$A$2:$U$226,COLUMN(R131)-1,FALSE)</f>
        <v>45.62</v>
      </c>
      <c r="S132">
        <f>VLOOKUP($A132,'countries-of-the-world'!$A$2:$U$226,COLUMN(S131)-1,FALSE)</f>
        <v>15.6</v>
      </c>
      <c r="T132">
        <f>VLOOKUP($A132,'countries-of-the-world'!$A$2:$U$226,COLUMN(T131)-1,FALSE)</f>
        <v>0.32200000000000001</v>
      </c>
      <c r="U132">
        <f>VLOOKUP($A132,'countries-of-the-world'!$A$2:$U$226,COLUMN(U131)-1,FALSE)</f>
        <v>0.19600000000000001</v>
      </c>
      <c r="V132">
        <f>VLOOKUP($A132,'countries-of-the-world'!$A$2:$U$226,COLUMN(V131)-1,FALSE)</f>
        <v>0.48199999999999998</v>
      </c>
    </row>
    <row r="133" spans="1:22" x14ac:dyDescent="0.35">
      <c r="A133" t="str">
        <f>happiness!A135</f>
        <v>NE</v>
      </c>
      <c r="B133" t="str">
        <f>happiness!B135</f>
        <v>Niger</v>
      </c>
      <c r="C133">
        <f>happiness!C133</f>
        <v>133</v>
      </c>
      <c r="D133">
        <f>happiness!D133</f>
        <v>4.0809998512268102</v>
      </c>
      <c r="E133">
        <f>VLOOKUP($A133,'countries-of-the-world'!$A$2:$U$226,COLUMN(E132)-1,FALSE)</f>
        <v>12525094</v>
      </c>
      <c r="F133">
        <f>VLOOKUP($A133,'countries-of-the-world'!$A$2:$U$226,COLUMN(F132)-1,FALSE)</f>
        <v>1267000</v>
      </c>
      <c r="G133">
        <f>VLOOKUP($A133,'countries-of-the-world'!$A$2:$U$226,COLUMN(G132)-1,FALSE)</f>
        <v>9.9</v>
      </c>
      <c r="H133">
        <f>VLOOKUP($A133,'countries-of-the-world'!$A$2:$U$226,COLUMN(H132)-1,FALSE)</f>
        <v>0</v>
      </c>
      <c r="I133">
        <f>VLOOKUP($A133,'countries-of-the-world'!$A$2:$U$226,COLUMN(I132)-1,FALSE)</f>
        <v>-0.67</v>
      </c>
      <c r="J133">
        <f>VLOOKUP($A133,'countries-of-the-world'!$A$2:$U$226,COLUMN(J132)-1,FALSE)</f>
        <v>121.69</v>
      </c>
      <c r="K133">
        <f>VLOOKUP($A133,'countries-of-the-world'!$A$2:$U$226,COLUMN(K132)-1,FALSE)</f>
        <v>800</v>
      </c>
      <c r="L133">
        <f>VLOOKUP($A133,'countries-of-the-world'!$A$2:$U$226,COLUMN(L132)-1,FALSE)</f>
        <v>17.600000000000001</v>
      </c>
      <c r="M133">
        <f>VLOOKUP($A133,'countries-of-the-world'!$A$2:$U$226,COLUMN(M132)-1,FALSE)</f>
        <v>1.9</v>
      </c>
      <c r="N133">
        <f>VLOOKUP($A133,'countries-of-the-world'!$A$2:$U$226,COLUMN(N132)-1,FALSE)</f>
        <v>3.54</v>
      </c>
      <c r="O133">
        <f>VLOOKUP($A133,'countries-of-the-world'!$A$2:$U$226,COLUMN(O132)-1,FALSE)</f>
        <v>0.01</v>
      </c>
      <c r="P133">
        <f>VLOOKUP($A133,'countries-of-the-world'!$A$2:$U$226,COLUMN(P132)-1,FALSE)</f>
        <v>96.45</v>
      </c>
      <c r="Q133">
        <f>VLOOKUP($A133,'countries-of-the-world'!$A$2:$U$226,COLUMN(Q132)-1,FALSE)</f>
        <v>1</v>
      </c>
      <c r="R133">
        <f>VLOOKUP($A133,'countries-of-the-world'!$A$2:$U$226,COLUMN(R132)-1,FALSE)</f>
        <v>50.73</v>
      </c>
      <c r="S133">
        <f>VLOOKUP($A133,'countries-of-the-world'!$A$2:$U$226,COLUMN(S132)-1,FALSE)</f>
        <v>20.91</v>
      </c>
      <c r="T133">
        <f>VLOOKUP($A133,'countries-of-the-world'!$A$2:$U$226,COLUMN(T132)-1,FALSE)</f>
        <v>0.39</v>
      </c>
      <c r="U133">
        <f>VLOOKUP($A133,'countries-of-the-world'!$A$2:$U$226,COLUMN(U132)-1,FALSE)</f>
        <v>0.17</v>
      </c>
      <c r="V133">
        <f>VLOOKUP($A133,'countries-of-the-world'!$A$2:$U$226,COLUMN(V132)-1,FALSE)</f>
        <v>0.44</v>
      </c>
    </row>
    <row r="134" spans="1:22" x14ac:dyDescent="0.35">
      <c r="A134" t="str">
        <f>happiness!A136</f>
        <v>MW</v>
      </c>
      <c r="B134" t="str">
        <f>happiness!B136</f>
        <v>Malawi</v>
      </c>
      <c r="C134">
        <f>happiness!C134</f>
        <v>134</v>
      </c>
      <c r="D134">
        <f>happiness!D134</f>
        <v>4.03200006484985</v>
      </c>
      <c r="E134">
        <f>VLOOKUP($A134,'countries-of-the-world'!$A$2:$U$226,COLUMN(E133)-1,FALSE)</f>
        <v>13013926</v>
      </c>
      <c r="F134">
        <f>VLOOKUP($A134,'countries-of-the-world'!$A$2:$U$226,COLUMN(F133)-1,FALSE)</f>
        <v>118480</v>
      </c>
      <c r="G134">
        <f>VLOOKUP($A134,'countries-of-the-world'!$A$2:$U$226,COLUMN(G133)-1,FALSE)</f>
        <v>109.8</v>
      </c>
      <c r="H134">
        <f>VLOOKUP($A134,'countries-of-the-world'!$A$2:$U$226,COLUMN(H133)-1,FALSE)</f>
        <v>0</v>
      </c>
      <c r="I134">
        <f>VLOOKUP($A134,'countries-of-the-world'!$A$2:$U$226,COLUMN(I133)-1,FALSE)</f>
        <v>0</v>
      </c>
      <c r="J134">
        <f>VLOOKUP($A134,'countries-of-the-world'!$A$2:$U$226,COLUMN(J133)-1,FALSE)</f>
        <v>103.32</v>
      </c>
      <c r="K134">
        <f>VLOOKUP($A134,'countries-of-the-world'!$A$2:$U$226,COLUMN(K133)-1,FALSE)</f>
        <v>600</v>
      </c>
      <c r="L134">
        <f>VLOOKUP($A134,'countries-of-the-world'!$A$2:$U$226,COLUMN(L133)-1,FALSE)</f>
        <v>62.7</v>
      </c>
      <c r="M134">
        <f>VLOOKUP($A134,'countries-of-the-world'!$A$2:$U$226,COLUMN(M133)-1,FALSE)</f>
        <v>7.9</v>
      </c>
      <c r="N134">
        <f>VLOOKUP($A134,'countries-of-the-world'!$A$2:$U$226,COLUMN(N133)-1,FALSE)</f>
        <v>23.38</v>
      </c>
      <c r="O134">
        <f>VLOOKUP($A134,'countries-of-the-world'!$A$2:$U$226,COLUMN(O133)-1,FALSE)</f>
        <v>1.49</v>
      </c>
      <c r="P134">
        <f>VLOOKUP($A134,'countries-of-the-world'!$A$2:$U$226,COLUMN(P133)-1,FALSE)</f>
        <v>75.13</v>
      </c>
      <c r="Q134">
        <f>VLOOKUP($A134,'countries-of-the-world'!$A$2:$U$226,COLUMN(Q133)-1,FALSE)</f>
        <v>2</v>
      </c>
      <c r="R134">
        <f>VLOOKUP($A134,'countries-of-the-world'!$A$2:$U$226,COLUMN(R133)-1,FALSE)</f>
        <v>43.13</v>
      </c>
      <c r="S134">
        <f>VLOOKUP($A134,'countries-of-the-world'!$A$2:$U$226,COLUMN(S133)-1,FALSE)</f>
        <v>19.329999999999998</v>
      </c>
      <c r="T134">
        <f>VLOOKUP($A134,'countries-of-the-world'!$A$2:$U$226,COLUMN(T133)-1,FALSE)</f>
        <v>0.34200000000000003</v>
      </c>
      <c r="U134">
        <f>VLOOKUP($A134,'countries-of-the-world'!$A$2:$U$226,COLUMN(U133)-1,FALSE)</f>
        <v>0.158</v>
      </c>
      <c r="V134">
        <f>VLOOKUP($A134,'countries-of-the-world'!$A$2:$U$226,COLUMN(V133)-1,FALSE)</f>
        <v>0.499</v>
      </c>
    </row>
    <row r="135" spans="1:22" x14ac:dyDescent="0.35">
      <c r="A135" t="str">
        <f>happiness!A137</f>
        <v>TD</v>
      </c>
      <c r="B135" t="str">
        <f>happiness!B137</f>
        <v>Chad</v>
      </c>
      <c r="C135">
        <f>happiness!C135</f>
        <v>135</v>
      </c>
      <c r="D135">
        <f>happiness!D135</f>
        <v>4.0279998779296902</v>
      </c>
      <c r="E135">
        <f>VLOOKUP($A135,'countries-of-the-world'!$A$2:$U$226,COLUMN(E134)-1,FALSE)</f>
        <v>9944201</v>
      </c>
      <c r="F135">
        <f>VLOOKUP($A135,'countries-of-the-world'!$A$2:$U$226,COLUMN(F134)-1,FALSE)</f>
        <v>1284000</v>
      </c>
      <c r="G135">
        <f>VLOOKUP($A135,'countries-of-the-world'!$A$2:$U$226,COLUMN(G134)-1,FALSE)</f>
        <v>7.7</v>
      </c>
      <c r="H135">
        <f>VLOOKUP($A135,'countries-of-the-world'!$A$2:$U$226,COLUMN(H134)-1,FALSE)</f>
        <v>0</v>
      </c>
      <c r="I135">
        <f>VLOOKUP($A135,'countries-of-the-world'!$A$2:$U$226,COLUMN(I134)-1,FALSE)</f>
        <v>-0.11</v>
      </c>
      <c r="J135">
        <f>VLOOKUP($A135,'countries-of-the-world'!$A$2:$U$226,COLUMN(J134)-1,FALSE)</f>
        <v>93.82</v>
      </c>
      <c r="K135">
        <f>VLOOKUP($A135,'countries-of-the-world'!$A$2:$U$226,COLUMN(K134)-1,FALSE)</f>
        <v>1200</v>
      </c>
      <c r="L135">
        <f>VLOOKUP($A135,'countries-of-the-world'!$A$2:$U$226,COLUMN(L134)-1,FALSE)</f>
        <v>47.5</v>
      </c>
      <c r="M135">
        <f>VLOOKUP($A135,'countries-of-the-world'!$A$2:$U$226,COLUMN(M134)-1,FALSE)</f>
        <v>1.3</v>
      </c>
      <c r="N135">
        <f>VLOOKUP($A135,'countries-of-the-world'!$A$2:$U$226,COLUMN(N134)-1,FALSE)</f>
        <v>2.86</v>
      </c>
      <c r="O135">
        <f>VLOOKUP($A135,'countries-of-the-world'!$A$2:$U$226,COLUMN(O134)-1,FALSE)</f>
        <v>0.02</v>
      </c>
      <c r="P135">
        <f>VLOOKUP($A135,'countries-of-the-world'!$A$2:$U$226,COLUMN(P134)-1,FALSE)</f>
        <v>97.12</v>
      </c>
      <c r="Q135">
        <f>VLOOKUP($A135,'countries-of-the-world'!$A$2:$U$226,COLUMN(Q134)-1,FALSE)</f>
        <v>2</v>
      </c>
      <c r="R135">
        <f>VLOOKUP($A135,'countries-of-the-world'!$A$2:$U$226,COLUMN(R134)-1,FALSE)</f>
        <v>45.73</v>
      </c>
      <c r="S135">
        <f>VLOOKUP($A135,'countries-of-the-world'!$A$2:$U$226,COLUMN(S134)-1,FALSE)</f>
        <v>16.38</v>
      </c>
      <c r="T135">
        <f>VLOOKUP($A135,'countries-of-the-world'!$A$2:$U$226,COLUMN(T134)-1,FALSE)</f>
        <v>0.33500000000000002</v>
      </c>
      <c r="U135">
        <f>VLOOKUP($A135,'countries-of-the-world'!$A$2:$U$226,COLUMN(U134)-1,FALSE)</f>
        <v>0.25900000000000001</v>
      </c>
      <c r="V135">
        <f>VLOOKUP($A135,'countries-of-the-world'!$A$2:$U$226,COLUMN(V134)-1,FALSE)</f>
        <v>0.40600000000000003</v>
      </c>
    </row>
    <row r="136" spans="1:22" x14ac:dyDescent="0.35">
      <c r="A136" t="str">
        <f>happiness!A138</f>
        <v>ZW</v>
      </c>
      <c r="B136" t="str">
        <f>happiness!B138</f>
        <v>Zimbabwe</v>
      </c>
      <c r="C136">
        <f>happiness!C136</f>
        <v>136</v>
      </c>
      <c r="D136">
        <f>happiness!D136</f>
        <v>3.9700000286102299</v>
      </c>
      <c r="E136">
        <f>VLOOKUP($A136,'countries-of-the-world'!$A$2:$U$226,COLUMN(E135)-1,FALSE)</f>
        <v>12236805</v>
      </c>
      <c r="F136">
        <f>VLOOKUP($A136,'countries-of-the-world'!$A$2:$U$226,COLUMN(F135)-1,FALSE)</f>
        <v>390580</v>
      </c>
      <c r="G136">
        <f>VLOOKUP($A136,'countries-of-the-world'!$A$2:$U$226,COLUMN(G135)-1,FALSE)</f>
        <v>31.3</v>
      </c>
      <c r="H136">
        <f>VLOOKUP($A136,'countries-of-the-world'!$A$2:$U$226,COLUMN(H135)-1,FALSE)</f>
        <v>0</v>
      </c>
      <c r="I136">
        <f>VLOOKUP($A136,'countries-of-the-world'!$A$2:$U$226,COLUMN(I135)-1,FALSE)</f>
        <v>0</v>
      </c>
      <c r="J136">
        <f>VLOOKUP($A136,'countries-of-the-world'!$A$2:$U$226,COLUMN(J135)-1,FALSE)</f>
        <v>67.69</v>
      </c>
      <c r="K136">
        <f>VLOOKUP($A136,'countries-of-the-world'!$A$2:$U$226,COLUMN(K135)-1,FALSE)</f>
        <v>1900</v>
      </c>
      <c r="L136">
        <f>VLOOKUP($A136,'countries-of-the-world'!$A$2:$U$226,COLUMN(L135)-1,FALSE)</f>
        <v>90.7</v>
      </c>
      <c r="M136">
        <f>VLOOKUP($A136,'countries-of-the-world'!$A$2:$U$226,COLUMN(M135)-1,FALSE)</f>
        <v>26.8</v>
      </c>
      <c r="N136">
        <f>VLOOKUP($A136,'countries-of-the-world'!$A$2:$U$226,COLUMN(N135)-1,FALSE)</f>
        <v>8.32</v>
      </c>
      <c r="O136">
        <f>VLOOKUP($A136,'countries-of-the-world'!$A$2:$U$226,COLUMN(O135)-1,FALSE)</f>
        <v>0.34</v>
      </c>
      <c r="P136">
        <f>VLOOKUP($A136,'countries-of-the-world'!$A$2:$U$226,COLUMN(P135)-1,FALSE)</f>
        <v>91.34</v>
      </c>
      <c r="Q136">
        <f>VLOOKUP($A136,'countries-of-the-world'!$A$2:$U$226,COLUMN(Q135)-1,FALSE)</f>
        <v>2</v>
      </c>
      <c r="R136">
        <f>VLOOKUP($A136,'countries-of-the-world'!$A$2:$U$226,COLUMN(R135)-1,FALSE)</f>
        <v>28.01</v>
      </c>
      <c r="S136">
        <f>VLOOKUP($A136,'countries-of-the-world'!$A$2:$U$226,COLUMN(S135)-1,FALSE)</f>
        <v>21.84</v>
      </c>
      <c r="T136">
        <f>VLOOKUP($A136,'countries-of-the-world'!$A$2:$U$226,COLUMN(T135)-1,FALSE)</f>
        <v>0.17899999999999999</v>
      </c>
      <c r="U136">
        <f>VLOOKUP($A136,'countries-of-the-world'!$A$2:$U$226,COLUMN(U135)-1,FALSE)</f>
        <v>0.24299999999999999</v>
      </c>
      <c r="V136">
        <f>VLOOKUP($A136,'countries-of-the-world'!$A$2:$U$226,COLUMN(V135)-1,FALSE)</f>
        <v>0.57899999999999996</v>
      </c>
    </row>
    <row r="137" spans="1:22" x14ac:dyDescent="0.35">
      <c r="A137" t="str">
        <f>happiness!A139</f>
        <v>LS</v>
      </c>
      <c r="B137" t="str">
        <f>happiness!B139</f>
        <v>Lesotho</v>
      </c>
      <c r="C137">
        <f>happiness!C137</f>
        <v>137</v>
      </c>
      <c r="D137">
        <f>happiness!D137</f>
        <v>3.9360001087188698</v>
      </c>
      <c r="E137">
        <f>VLOOKUP($A137,'countries-of-the-world'!$A$2:$U$226,COLUMN(E136)-1,FALSE)</f>
        <v>2022331</v>
      </c>
      <c r="F137">
        <f>VLOOKUP($A137,'countries-of-the-world'!$A$2:$U$226,COLUMN(F136)-1,FALSE)</f>
        <v>30355</v>
      </c>
      <c r="G137">
        <f>VLOOKUP($A137,'countries-of-the-world'!$A$2:$U$226,COLUMN(G136)-1,FALSE)</f>
        <v>66.599999999999994</v>
      </c>
      <c r="H137">
        <f>VLOOKUP($A137,'countries-of-the-world'!$A$2:$U$226,COLUMN(H136)-1,FALSE)</f>
        <v>0</v>
      </c>
      <c r="I137">
        <f>VLOOKUP($A137,'countries-of-the-world'!$A$2:$U$226,COLUMN(I136)-1,FALSE)</f>
        <v>-0.74</v>
      </c>
      <c r="J137">
        <f>VLOOKUP($A137,'countries-of-the-world'!$A$2:$U$226,COLUMN(J136)-1,FALSE)</f>
        <v>84.23</v>
      </c>
      <c r="K137">
        <f>VLOOKUP($A137,'countries-of-the-world'!$A$2:$U$226,COLUMN(K136)-1,FALSE)</f>
        <v>3000</v>
      </c>
      <c r="L137">
        <f>VLOOKUP($A137,'countries-of-the-world'!$A$2:$U$226,COLUMN(L136)-1,FALSE)</f>
        <v>84.8</v>
      </c>
      <c r="M137">
        <f>VLOOKUP($A137,'countries-of-the-world'!$A$2:$U$226,COLUMN(M136)-1,FALSE)</f>
        <v>23.7</v>
      </c>
      <c r="N137">
        <f>VLOOKUP($A137,'countries-of-the-world'!$A$2:$U$226,COLUMN(N136)-1,FALSE)</f>
        <v>10.87</v>
      </c>
      <c r="O137">
        <f>VLOOKUP($A137,'countries-of-the-world'!$A$2:$U$226,COLUMN(O136)-1,FALSE)</f>
        <v>0.13</v>
      </c>
      <c r="P137">
        <f>VLOOKUP($A137,'countries-of-the-world'!$A$2:$U$226,COLUMN(P136)-1,FALSE)</f>
        <v>89</v>
      </c>
      <c r="Q137">
        <f>VLOOKUP($A137,'countries-of-the-world'!$A$2:$U$226,COLUMN(Q136)-1,FALSE)</f>
        <v>3</v>
      </c>
      <c r="R137">
        <f>VLOOKUP($A137,'countries-of-the-world'!$A$2:$U$226,COLUMN(R136)-1,FALSE)</f>
        <v>24.75</v>
      </c>
      <c r="S137">
        <f>VLOOKUP($A137,'countries-of-the-world'!$A$2:$U$226,COLUMN(S136)-1,FALSE)</f>
        <v>28.71</v>
      </c>
      <c r="T137">
        <f>VLOOKUP($A137,'countries-of-the-world'!$A$2:$U$226,COLUMN(T136)-1,FALSE)</f>
        <v>0.16300000000000001</v>
      </c>
      <c r="U137">
        <f>VLOOKUP($A137,'countries-of-the-world'!$A$2:$U$226,COLUMN(U136)-1,FALSE)</f>
        <v>0.443</v>
      </c>
      <c r="V137">
        <f>VLOOKUP($A137,'countries-of-the-world'!$A$2:$U$226,COLUMN(V136)-1,FALSE)</f>
        <v>0.39400000000000002</v>
      </c>
    </row>
    <row r="138" spans="1:22" x14ac:dyDescent="0.35">
      <c r="A138" t="str">
        <f>happiness!A140</f>
        <v>AO</v>
      </c>
      <c r="B138" t="str">
        <f>happiness!B140</f>
        <v>Angola</v>
      </c>
      <c r="C138">
        <f>happiness!C138</f>
        <v>138</v>
      </c>
      <c r="D138">
        <f>happiness!D138</f>
        <v>3.875</v>
      </c>
      <c r="E138">
        <f>VLOOKUP($A138,'countries-of-the-world'!$A$2:$U$226,COLUMN(E137)-1,FALSE)</f>
        <v>12127071</v>
      </c>
      <c r="F138">
        <f>VLOOKUP($A138,'countries-of-the-world'!$A$2:$U$226,COLUMN(F137)-1,FALSE)</f>
        <v>1246700</v>
      </c>
      <c r="G138">
        <f>VLOOKUP($A138,'countries-of-the-world'!$A$2:$U$226,COLUMN(G137)-1,FALSE)</f>
        <v>9.6999999999999993</v>
      </c>
      <c r="H138">
        <f>VLOOKUP($A138,'countries-of-the-world'!$A$2:$U$226,COLUMN(H137)-1,FALSE)</f>
        <v>0.13</v>
      </c>
      <c r="I138">
        <f>VLOOKUP($A138,'countries-of-the-world'!$A$2:$U$226,COLUMN(I137)-1,FALSE)</f>
        <v>0</v>
      </c>
      <c r="J138">
        <f>VLOOKUP($A138,'countries-of-the-world'!$A$2:$U$226,COLUMN(J137)-1,FALSE)</f>
        <v>191.19</v>
      </c>
      <c r="K138">
        <f>VLOOKUP($A138,'countries-of-the-world'!$A$2:$U$226,COLUMN(K137)-1,FALSE)</f>
        <v>1900</v>
      </c>
      <c r="L138">
        <f>VLOOKUP($A138,'countries-of-the-world'!$A$2:$U$226,COLUMN(L137)-1,FALSE)</f>
        <v>42</v>
      </c>
      <c r="M138">
        <f>VLOOKUP($A138,'countries-of-the-world'!$A$2:$U$226,COLUMN(M137)-1,FALSE)</f>
        <v>7.8</v>
      </c>
      <c r="N138">
        <f>VLOOKUP($A138,'countries-of-the-world'!$A$2:$U$226,COLUMN(N137)-1,FALSE)</f>
        <v>2.41</v>
      </c>
      <c r="O138">
        <f>VLOOKUP($A138,'countries-of-the-world'!$A$2:$U$226,COLUMN(O137)-1,FALSE)</f>
        <v>0.24</v>
      </c>
      <c r="P138">
        <f>VLOOKUP($A138,'countries-of-the-world'!$A$2:$U$226,COLUMN(P137)-1,FALSE)</f>
        <v>97.35</v>
      </c>
      <c r="Q138">
        <f>VLOOKUP($A138,'countries-of-the-world'!$A$2:$U$226,COLUMN(Q137)-1,FALSE)</f>
        <v>0</v>
      </c>
      <c r="R138">
        <f>VLOOKUP($A138,'countries-of-the-world'!$A$2:$U$226,COLUMN(R137)-1,FALSE)</f>
        <v>45.11</v>
      </c>
      <c r="S138">
        <f>VLOOKUP($A138,'countries-of-the-world'!$A$2:$U$226,COLUMN(S137)-1,FALSE)</f>
        <v>24.2</v>
      </c>
      <c r="T138">
        <f>VLOOKUP($A138,'countries-of-the-world'!$A$2:$U$226,COLUMN(T137)-1,FALSE)</f>
        <v>9.6000000000000002E-2</v>
      </c>
      <c r="U138">
        <f>VLOOKUP($A138,'countries-of-the-world'!$A$2:$U$226,COLUMN(U137)-1,FALSE)</f>
        <v>0.65800000000000003</v>
      </c>
      <c r="V138">
        <f>VLOOKUP($A138,'countries-of-the-world'!$A$2:$U$226,COLUMN(V137)-1,FALSE)</f>
        <v>0.246</v>
      </c>
    </row>
    <row r="139" spans="1:22" x14ac:dyDescent="0.35">
      <c r="A139" t="str">
        <f>happiness!A141</f>
        <v>AF</v>
      </c>
      <c r="B139" t="str">
        <f>happiness!B141</f>
        <v>Afghanistan</v>
      </c>
      <c r="C139">
        <f>happiness!C139</f>
        <v>139</v>
      </c>
      <c r="D139">
        <f>happiness!D139</f>
        <v>3.8080000877380402</v>
      </c>
      <c r="E139">
        <f>VLOOKUP($A139,'countries-of-the-world'!$A$2:$U$226,COLUMN(E138)-1,FALSE)</f>
        <v>31056997</v>
      </c>
      <c r="F139">
        <f>VLOOKUP($A139,'countries-of-the-world'!$A$2:$U$226,COLUMN(F138)-1,FALSE)</f>
        <v>647500</v>
      </c>
      <c r="G139">
        <f>VLOOKUP($A139,'countries-of-the-world'!$A$2:$U$226,COLUMN(G138)-1,FALSE)</f>
        <v>48</v>
      </c>
      <c r="H139">
        <f>VLOOKUP($A139,'countries-of-the-world'!$A$2:$U$226,COLUMN(H138)-1,FALSE)</f>
        <v>0</v>
      </c>
      <c r="I139">
        <f>VLOOKUP($A139,'countries-of-the-world'!$A$2:$U$226,COLUMN(I138)-1,FALSE)</f>
        <v>23.06</v>
      </c>
      <c r="J139">
        <f>VLOOKUP($A139,'countries-of-the-world'!$A$2:$U$226,COLUMN(J138)-1,FALSE)</f>
        <v>163.07</v>
      </c>
      <c r="K139">
        <f>VLOOKUP($A139,'countries-of-the-world'!$A$2:$U$226,COLUMN(K138)-1,FALSE)</f>
        <v>700</v>
      </c>
      <c r="L139">
        <f>VLOOKUP($A139,'countries-of-the-world'!$A$2:$U$226,COLUMN(L138)-1,FALSE)</f>
        <v>36</v>
      </c>
      <c r="M139">
        <f>VLOOKUP($A139,'countries-of-the-world'!$A$2:$U$226,COLUMN(M138)-1,FALSE)</f>
        <v>3.2</v>
      </c>
      <c r="N139">
        <f>VLOOKUP($A139,'countries-of-the-world'!$A$2:$U$226,COLUMN(N138)-1,FALSE)</f>
        <v>12.13</v>
      </c>
      <c r="O139">
        <f>VLOOKUP($A139,'countries-of-the-world'!$A$2:$U$226,COLUMN(O138)-1,FALSE)</f>
        <v>0.22</v>
      </c>
      <c r="P139">
        <f>VLOOKUP($A139,'countries-of-the-world'!$A$2:$U$226,COLUMN(P138)-1,FALSE)</f>
        <v>87.65</v>
      </c>
      <c r="Q139">
        <f>VLOOKUP($A139,'countries-of-the-world'!$A$2:$U$226,COLUMN(Q138)-1,FALSE)</f>
        <v>1</v>
      </c>
      <c r="R139">
        <f>VLOOKUP($A139,'countries-of-the-world'!$A$2:$U$226,COLUMN(R138)-1,FALSE)</f>
        <v>46.6</v>
      </c>
      <c r="S139">
        <f>VLOOKUP($A139,'countries-of-the-world'!$A$2:$U$226,COLUMN(S138)-1,FALSE)</f>
        <v>20.34</v>
      </c>
      <c r="T139">
        <f>VLOOKUP($A139,'countries-of-the-world'!$A$2:$U$226,COLUMN(T138)-1,FALSE)</f>
        <v>0.38</v>
      </c>
      <c r="U139">
        <f>VLOOKUP($A139,'countries-of-the-world'!$A$2:$U$226,COLUMN(U138)-1,FALSE)</f>
        <v>0.24</v>
      </c>
      <c r="V139">
        <f>VLOOKUP($A139,'countries-of-the-world'!$A$2:$U$226,COLUMN(V138)-1,FALSE)</f>
        <v>0.38</v>
      </c>
    </row>
    <row r="140" spans="1:22" x14ac:dyDescent="0.35">
      <c r="A140" t="str">
        <f>happiness!A142</f>
        <v>BW</v>
      </c>
      <c r="B140" t="str">
        <f>happiness!B142</f>
        <v>Botswana</v>
      </c>
      <c r="C140">
        <f>happiness!C140</f>
        <v>140</v>
      </c>
      <c r="D140">
        <f>happiness!D140</f>
        <v>3.7950000762939502</v>
      </c>
      <c r="E140">
        <f>VLOOKUP($A140,'countries-of-the-world'!$A$2:$U$226,COLUMN(E139)-1,FALSE)</f>
        <v>1639833</v>
      </c>
      <c r="F140">
        <f>VLOOKUP($A140,'countries-of-the-world'!$A$2:$U$226,COLUMN(F139)-1,FALSE)</f>
        <v>600370</v>
      </c>
      <c r="G140">
        <f>VLOOKUP($A140,'countries-of-the-world'!$A$2:$U$226,COLUMN(G139)-1,FALSE)</f>
        <v>2.7</v>
      </c>
      <c r="H140">
        <f>VLOOKUP($A140,'countries-of-the-world'!$A$2:$U$226,COLUMN(H139)-1,FALSE)</f>
        <v>0</v>
      </c>
      <c r="I140">
        <f>VLOOKUP($A140,'countries-of-the-world'!$A$2:$U$226,COLUMN(I139)-1,FALSE)</f>
        <v>0</v>
      </c>
      <c r="J140">
        <f>VLOOKUP($A140,'countries-of-the-world'!$A$2:$U$226,COLUMN(J139)-1,FALSE)</f>
        <v>54.58</v>
      </c>
      <c r="K140">
        <f>VLOOKUP($A140,'countries-of-the-world'!$A$2:$U$226,COLUMN(K139)-1,FALSE)</f>
        <v>9000</v>
      </c>
      <c r="L140">
        <f>VLOOKUP($A140,'countries-of-the-world'!$A$2:$U$226,COLUMN(L139)-1,FALSE)</f>
        <v>79.8</v>
      </c>
      <c r="M140">
        <f>VLOOKUP($A140,'countries-of-the-world'!$A$2:$U$226,COLUMN(M139)-1,FALSE)</f>
        <v>80.5</v>
      </c>
      <c r="N140">
        <f>VLOOKUP($A140,'countries-of-the-world'!$A$2:$U$226,COLUMN(N139)-1,FALSE)</f>
        <v>0.65</v>
      </c>
      <c r="O140">
        <f>VLOOKUP($A140,'countries-of-the-world'!$A$2:$U$226,COLUMN(O139)-1,FALSE)</f>
        <v>0.01</v>
      </c>
      <c r="P140">
        <f>VLOOKUP($A140,'countries-of-the-world'!$A$2:$U$226,COLUMN(P139)-1,FALSE)</f>
        <v>99.34</v>
      </c>
      <c r="Q140">
        <f>VLOOKUP($A140,'countries-of-the-world'!$A$2:$U$226,COLUMN(Q139)-1,FALSE)</f>
        <v>1</v>
      </c>
      <c r="R140">
        <f>VLOOKUP($A140,'countries-of-the-world'!$A$2:$U$226,COLUMN(R139)-1,FALSE)</f>
        <v>23.08</v>
      </c>
      <c r="S140">
        <f>VLOOKUP($A140,'countries-of-the-world'!$A$2:$U$226,COLUMN(S139)-1,FALSE)</f>
        <v>29.5</v>
      </c>
      <c r="T140">
        <f>VLOOKUP($A140,'countries-of-the-world'!$A$2:$U$226,COLUMN(T139)-1,FALSE)</f>
        <v>2.4E-2</v>
      </c>
      <c r="U140">
        <f>VLOOKUP($A140,'countries-of-the-world'!$A$2:$U$226,COLUMN(U139)-1,FALSE)</f>
        <v>0.46899999999999997</v>
      </c>
      <c r="V140">
        <f>VLOOKUP($A140,'countries-of-the-world'!$A$2:$U$226,COLUMN(V139)-1,FALSE)</f>
        <v>0.50700000000000001</v>
      </c>
    </row>
    <row r="141" spans="1:22" x14ac:dyDescent="0.35">
      <c r="A141" t="str">
        <f>happiness!A143</f>
        <v>BJ</v>
      </c>
      <c r="B141" t="str">
        <f>happiness!B143</f>
        <v>Benin</v>
      </c>
      <c r="C141">
        <f>happiness!C141</f>
        <v>141</v>
      </c>
      <c r="D141">
        <f>happiness!D141</f>
        <v>3.7939999103546098</v>
      </c>
      <c r="E141">
        <f>VLOOKUP($A141,'countries-of-the-world'!$A$2:$U$226,COLUMN(E140)-1,FALSE)</f>
        <v>7862944</v>
      </c>
      <c r="F141">
        <f>VLOOKUP($A141,'countries-of-the-world'!$A$2:$U$226,COLUMN(F140)-1,FALSE)</f>
        <v>112620</v>
      </c>
      <c r="G141">
        <f>VLOOKUP($A141,'countries-of-the-world'!$A$2:$U$226,COLUMN(G140)-1,FALSE)</f>
        <v>69.8</v>
      </c>
      <c r="H141">
        <f>VLOOKUP($A141,'countries-of-the-world'!$A$2:$U$226,COLUMN(H140)-1,FALSE)</f>
        <v>0.11</v>
      </c>
      <c r="I141">
        <f>VLOOKUP($A141,'countries-of-the-world'!$A$2:$U$226,COLUMN(I140)-1,FALSE)</f>
        <v>0</v>
      </c>
      <c r="J141">
        <f>VLOOKUP($A141,'countries-of-the-world'!$A$2:$U$226,COLUMN(J140)-1,FALSE)</f>
        <v>85</v>
      </c>
      <c r="K141">
        <f>VLOOKUP($A141,'countries-of-the-world'!$A$2:$U$226,COLUMN(K140)-1,FALSE)</f>
        <v>1100</v>
      </c>
      <c r="L141">
        <f>VLOOKUP($A141,'countries-of-the-world'!$A$2:$U$226,COLUMN(L140)-1,FALSE)</f>
        <v>40.9</v>
      </c>
      <c r="M141">
        <f>VLOOKUP($A141,'countries-of-the-world'!$A$2:$U$226,COLUMN(M140)-1,FALSE)</f>
        <v>9.6999999999999993</v>
      </c>
      <c r="N141">
        <f>VLOOKUP($A141,'countries-of-the-world'!$A$2:$U$226,COLUMN(N140)-1,FALSE)</f>
        <v>18.079999999999998</v>
      </c>
      <c r="O141">
        <f>VLOOKUP($A141,'countries-of-the-world'!$A$2:$U$226,COLUMN(O140)-1,FALSE)</f>
        <v>2.4</v>
      </c>
      <c r="P141">
        <f>VLOOKUP($A141,'countries-of-the-world'!$A$2:$U$226,COLUMN(P140)-1,FALSE)</f>
        <v>79.52</v>
      </c>
      <c r="Q141">
        <f>VLOOKUP($A141,'countries-of-the-world'!$A$2:$U$226,COLUMN(Q140)-1,FALSE)</f>
        <v>2</v>
      </c>
      <c r="R141">
        <f>VLOOKUP($A141,'countries-of-the-world'!$A$2:$U$226,COLUMN(R140)-1,FALSE)</f>
        <v>38.85</v>
      </c>
      <c r="S141">
        <f>VLOOKUP($A141,'countries-of-the-world'!$A$2:$U$226,COLUMN(S140)-1,FALSE)</f>
        <v>12.22</v>
      </c>
      <c r="T141">
        <f>VLOOKUP($A141,'countries-of-the-world'!$A$2:$U$226,COLUMN(T140)-1,FALSE)</f>
        <v>0.316</v>
      </c>
      <c r="U141">
        <f>VLOOKUP($A141,'countries-of-the-world'!$A$2:$U$226,COLUMN(U140)-1,FALSE)</f>
        <v>0.13800000000000001</v>
      </c>
      <c r="V141">
        <f>VLOOKUP($A141,'countries-of-the-world'!$A$2:$U$226,COLUMN(V140)-1,FALSE)</f>
        <v>0.54600000000000004</v>
      </c>
    </row>
    <row r="142" spans="1:22" x14ac:dyDescent="0.35">
      <c r="A142" t="str">
        <f>happiness!A144</f>
        <v>MG</v>
      </c>
      <c r="B142" t="str">
        <f>happiness!B144</f>
        <v>Madagascar</v>
      </c>
      <c r="C142">
        <f>happiness!C142</f>
        <v>142</v>
      </c>
      <c r="D142">
        <f>happiness!D142</f>
        <v>3.7660000324249299</v>
      </c>
      <c r="E142">
        <f>VLOOKUP($A142,'countries-of-the-world'!$A$2:$U$226,COLUMN(E141)-1,FALSE)</f>
        <v>18595469</v>
      </c>
      <c r="F142">
        <f>VLOOKUP($A142,'countries-of-the-world'!$A$2:$U$226,COLUMN(F141)-1,FALSE)</f>
        <v>587040</v>
      </c>
      <c r="G142">
        <f>VLOOKUP($A142,'countries-of-the-world'!$A$2:$U$226,COLUMN(G141)-1,FALSE)</f>
        <v>31.7</v>
      </c>
      <c r="H142">
        <f>VLOOKUP($A142,'countries-of-the-world'!$A$2:$U$226,COLUMN(H141)-1,FALSE)</f>
        <v>0.82</v>
      </c>
      <c r="I142">
        <f>VLOOKUP($A142,'countries-of-the-world'!$A$2:$U$226,COLUMN(I141)-1,FALSE)</f>
        <v>0</v>
      </c>
      <c r="J142">
        <f>VLOOKUP($A142,'countries-of-the-world'!$A$2:$U$226,COLUMN(J141)-1,FALSE)</f>
        <v>76.83</v>
      </c>
      <c r="K142">
        <f>VLOOKUP($A142,'countries-of-the-world'!$A$2:$U$226,COLUMN(K141)-1,FALSE)</f>
        <v>800</v>
      </c>
      <c r="L142">
        <f>VLOOKUP($A142,'countries-of-the-world'!$A$2:$U$226,COLUMN(L141)-1,FALSE)</f>
        <v>68.900000000000006</v>
      </c>
      <c r="M142">
        <f>VLOOKUP($A142,'countries-of-the-world'!$A$2:$U$226,COLUMN(M141)-1,FALSE)</f>
        <v>3.6</v>
      </c>
      <c r="N142">
        <f>VLOOKUP($A142,'countries-of-the-world'!$A$2:$U$226,COLUMN(N141)-1,FALSE)</f>
        <v>5.07</v>
      </c>
      <c r="O142">
        <f>VLOOKUP($A142,'countries-of-the-world'!$A$2:$U$226,COLUMN(O141)-1,FALSE)</f>
        <v>1.03</v>
      </c>
      <c r="P142">
        <f>VLOOKUP($A142,'countries-of-the-world'!$A$2:$U$226,COLUMN(P141)-1,FALSE)</f>
        <v>93.91</v>
      </c>
      <c r="Q142">
        <f>VLOOKUP($A142,'countries-of-the-world'!$A$2:$U$226,COLUMN(Q141)-1,FALSE)</f>
        <v>2</v>
      </c>
      <c r="R142">
        <f>VLOOKUP($A142,'countries-of-the-world'!$A$2:$U$226,COLUMN(R141)-1,FALSE)</f>
        <v>41.41</v>
      </c>
      <c r="S142">
        <f>VLOOKUP($A142,'countries-of-the-world'!$A$2:$U$226,COLUMN(S141)-1,FALSE)</f>
        <v>11.11</v>
      </c>
      <c r="T142">
        <f>VLOOKUP($A142,'countries-of-the-world'!$A$2:$U$226,COLUMN(T141)-1,FALSE)</f>
        <v>0.27600000000000002</v>
      </c>
      <c r="U142">
        <f>VLOOKUP($A142,'countries-of-the-world'!$A$2:$U$226,COLUMN(U141)-1,FALSE)</f>
        <v>0.16500000000000001</v>
      </c>
      <c r="V142">
        <f>VLOOKUP($A142,'countries-of-the-world'!$A$2:$U$226,COLUMN(V141)-1,FALSE)</f>
        <v>0.55900000000000005</v>
      </c>
    </row>
    <row r="143" spans="1:22" x14ac:dyDescent="0.35">
      <c r="A143" t="str">
        <f>happiness!A145</f>
        <v>HT</v>
      </c>
      <c r="B143" t="str">
        <f>happiness!B145</f>
        <v>Haiti</v>
      </c>
      <c r="C143">
        <f>happiness!C143</f>
        <v>143</v>
      </c>
      <c r="D143">
        <f>happiness!D143</f>
        <v>3.65700006484985</v>
      </c>
      <c r="E143">
        <f>VLOOKUP($A143,'countries-of-the-world'!$A$2:$U$226,COLUMN(E142)-1,FALSE)</f>
        <v>8308504</v>
      </c>
      <c r="F143">
        <f>VLOOKUP($A143,'countries-of-the-world'!$A$2:$U$226,COLUMN(F142)-1,FALSE)</f>
        <v>27750</v>
      </c>
      <c r="G143">
        <f>VLOOKUP($A143,'countries-of-the-world'!$A$2:$U$226,COLUMN(G142)-1,FALSE)</f>
        <v>299.39999999999998</v>
      </c>
      <c r="H143">
        <f>VLOOKUP($A143,'countries-of-the-world'!$A$2:$U$226,COLUMN(H142)-1,FALSE)</f>
        <v>6.38</v>
      </c>
      <c r="I143">
        <f>VLOOKUP($A143,'countries-of-the-world'!$A$2:$U$226,COLUMN(I142)-1,FALSE)</f>
        <v>-3.4</v>
      </c>
      <c r="J143">
        <f>VLOOKUP($A143,'countries-of-the-world'!$A$2:$U$226,COLUMN(J142)-1,FALSE)</f>
        <v>73.45</v>
      </c>
      <c r="K143">
        <f>VLOOKUP($A143,'countries-of-the-world'!$A$2:$U$226,COLUMN(K142)-1,FALSE)</f>
        <v>1600</v>
      </c>
      <c r="L143">
        <f>VLOOKUP($A143,'countries-of-the-world'!$A$2:$U$226,COLUMN(L142)-1,FALSE)</f>
        <v>52.9</v>
      </c>
      <c r="M143">
        <f>VLOOKUP($A143,'countries-of-the-world'!$A$2:$U$226,COLUMN(M142)-1,FALSE)</f>
        <v>16.899999999999999</v>
      </c>
      <c r="N143">
        <f>VLOOKUP($A143,'countries-of-the-world'!$A$2:$U$226,COLUMN(N142)-1,FALSE)</f>
        <v>28.3</v>
      </c>
      <c r="O143">
        <f>VLOOKUP($A143,'countries-of-the-world'!$A$2:$U$226,COLUMN(O142)-1,FALSE)</f>
        <v>11.61</v>
      </c>
      <c r="P143">
        <f>VLOOKUP($A143,'countries-of-the-world'!$A$2:$U$226,COLUMN(P142)-1,FALSE)</f>
        <v>60.09</v>
      </c>
      <c r="Q143">
        <f>VLOOKUP($A143,'countries-of-the-world'!$A$2:$U$226,COLUMN(Q142)-1,FALSE)</f>
        <v>2</v>
      </c>
      <c r="R143">
        <f>VLOOKUP($A143,'countries-of-the-world'!$A$2:$U$226,COLUMN(R142)-1,FALSE)</f>
        <v>36.44</v>
      </c>
      <c r="S143">
        <f>VLOOKUP($A143,'countries-of-the-world'!$A$2:$U$226,COLUMN(S142)-1,FALSE)</f>
        <v>12.17</v>
      </c>
      <c r="T143">
        <f>VLOOKUP($A143,'countries-of-the-world'!$A$2:$U$226,COLUMN(T142)-1,FALSE)</f>
        <v>0.28000000000000003</v>
      </c>
      <c r="U143">
        <f>VLOOKUP($A143,'countries-of-the-world'!$A$2:$U$226,COLUMN(U142)-1,FALSE)</f>
        <v>0.2</v>
      </c>
      <c r="V143">
        <f>VLOOKUP($A143,'countries-of-the-world'!$A$2:$U$226,COLUMN(V142)-1,FALSE)</f>
        <v>0.52</v>
      </c>
    </row>
    <row r="144" spans="1:22" x14ac:dyDescent="0.35">
      <c r="A144" t="str">
        <f>happiness!A146</f>
        <v>YE</v>
      </c>
      <c r="B144" t="str">
        <f>happiness!B146</f>
        <v>Yemen</v>
      </c>
      <c r="C144">
        <f>happiness!C144</f>
        <v>144</v>
      </c>
      <c r="D144">
        <f>happiness!D144</f>
        <v>3.6440000534057599</v>
      </c>
      <c r="E144">
        <f>VLOOKUP($A144,'countries-of-the-world'!$A$2:$U$226,COLUMN(E143)-1,FALSE)</f>
        <v>21456188</v>
      </c>
      <c r="F144">
        <f>VLOOKUP($A144,'countries-of-the-world'!$A$2:$U$226,COLUMN(F143)-1,FALSE)</f>
        <v>527970</v>
      </c>
      <c r="G144">
        <f>VLOOKUP($A144,'countries-of-the-world'!$A$2:$U$226,COLUMN(G143)-1,FALSE)</f>
        <v>40.6</v>
      </c>
      <c r="H144">
        <f>VLOOKUP($A144,'countries-of-the-world'!$A$2:$U$226,COLUMN(H143)-1,FALSE)</f>
        <v>0.36</v>
      </c>
      <c r="I144">
        <f>VLOOKUP($A144,'countries-of-the-world'!$A$2:$U$226,COLUMN(I143)-1,FALSE)</f>
        <v>0</v>
      </c>
      <c r="J144">
        <f>VLOOKUP($A144,'countries-of-the-world'!$A$2:$U$226,COLUMN(J143)-1,FALSE)</f>
        <v>61.5</v>
      </c>
      <c r="K144">
        <f>VLOOKUP($A144,'countries-of-the-world'!$A$2:$U$226,COLUMN(K143)-1,FALSE)</f>
        <v>800</v>
      </c>
      <c r="L144">
        <f>VLOOKUP($A144,'countries-of-the-world'!$A$2:$U$226,COLUMN(L143)-1,FALSE)</f>
        <v>50.2</v>
      </c>
      <c r="M144">
        <f>VLOOKUP($A144,'countries-of-the-world'!$A$2:$U$226,COLUMN(M143)-1,FALSE)</f>
        <v>37.200000000000003</v>
      </c>
      <c r="N144">
        <f>VLOOKUP($A144,'countries-of-the-world'!$A$2:$U$226,COLUMN(N143)-1,FALSE)</f>
        <v>2.78</v>
      </c>
      <c r="O144">
        <f>VLOOKUP($A144,'countries-of-the-world'!$A$2:$U$226,COLUMN(O143)-1,FALSE)</f>
        <v>0.24</v>
      </c>
      <c r="P144">
        <f>VLOOKUP($A144,'countries-of-the-world'!$A$2:$U$226,COLUMN(P143)-1,FALSE)</f>
        <v>96.98</v>
      </c>
      <c r="Q144">
        <f>VLOOKUP($A144,'countries-of-the-world'!$A$2:$U$226,COLUMN(Q143)-1,FALSE)</f>
        <v>1</v>
      </c>
      <c r="R144">
        <f>VLOOKUP($A144,'countries-of-the-world'!$A$2:$U$226,COLUMN(R143)-1,FALSE)</f>
        <v>42.89</v>
      </c>
      <c r="S144">
        <f>VLOOKUP($A144,'countries-of-the-world'!$A$2:$U$226,COLUMN(S143)-1,FALSE)</f>
        <v>8.3000000000000007</v>
      </c>
      <c r="T144">
        <f>VLOOKUP($A144,'countries-of-the-world'!$A$2:$U$226,COLUMN(T143)-1,FALSE)</f>
        <v>0.13500000000000001</v>
      </c>
      <c r="U144">
        <f>VLOOKUP($A144,'countries-of-the-world'!$A$2:$U$226,COLUMN(U143)-1,FALSE)</f>
        <v>0.47199999999999998</v>
      </c>
      <c r="V144">
        <f>VLOOKUP($A144,'countries-of-the-world'!$A$2:$U$226,COLUMN(V143)-1,FALSE)</f>
        <v>0.39300000000000002</v>
      </c>
    </row>
    <row r="145" spans="1:22" x14ac:dyDescent="0.35">
      <c r="A145" t="str">
        <f>happiness!A147</f>
        <v>LR</v>
      </c>
      <c r="B145" t="str">
        <f>happiness!B147</f>
        <v>Liberia</v>
      </c>
      <c r="C145">
        <f>happiness!C145</f>
        <v>145</v>
      </c>
      <c r="D145">
        <f>happiness!D145</f>
        <v>3.6029999256134002</v>
      </c>
      <c r="E145">
        <f>VLOOKUP($A145,'countries-of-the-world'!$A$2:$U$226,COLUMN(E144)-1,FALSE)</f>
        <v>3042004</v>
      </c>
      <c r="F145">
        <f>VLOOKUP($A145,'countries-of-the-world'!$A$2:$U$226,COLUMN(F144)-1,FALSE)</f>
        <v>111370</v>
      </c>
      <c r="G145">
        <f>VLOOKUP($A145,'countries-of-the-world'!$A$2:$U$226,COLUMN(G144)-1,FALSE)</f>
        <v>27.3</v>
      </c>
      <c r="H145">
        <f>VLOOKUP($A145,'countries-of-the-world'!$A$2:$U$226,COLUMN(H144)-1,FALSE)</f>
        <v>0.52</v>
      </c>
      <c r="I145">
        <f>VLOOKUP($A145,'countries-of-the-world'!$A$2:$U$226,COLUMN(I144)-1,FALSE)</f>
        <v>0</v>
      </c>
      <c r="J145">
        <f>VLOOKUP($A145,'countries-of-the-world'!$A$2:$U$226,COLUMN(J144)-1,FALSE)</f>
        <v>128.87</v>
      </c>
      <c r="K145">
        <f>VLOOKUP($A145,'countries-of-the-world'!$A$2:$U$226,COLUMN(K144)-1,FALSE)</f>
        <v>1000</v>
      </c>
      <c r="L145">
        <f>VLOOKUP($A145,'countries-of-the-world'!$A$2:$U$226,COLUMN(L144)-1,FALSE)</f>
        <v>57.5</v>
      </c>
      <c r="M145">
        <f>VLOOKUP($A145,'countries-of-the-world'!$A$2:$U$226,COLUMN(M144)-1,FALSE)</f>
        <v>2.2999999999999998</v>
      </c>
      <c r="N145">
        <f>VLOOKUP($A145,'countries-of-the-world'!$A$2:$U$226,COLUMN(N144)-1,FALSE)</f>
        <v>3.95</v>
      </c>
      <c r="O145">
        <f>VLOOKUP($A145,'countries-of-the-world'!$A$2:$U$226,COLUMN(O144)-1,FALSE)</f>
        <v>2.2799999999999998</v>
      </c>
      <c r="P145">
        <f>VLOOKUP($A145,'countries-of-the-world'!$A$2:$U$226,COLUMN(P144)-1,FALSE)</f>
        <v>93.77</v>
      </c>
      <c r="Q145">
        <f>VLOOKUP($A145,'countries-of-the-world'!$A$2:$U$226,COLUMN(Q144)-1,FALSE)</f>
        <v>2</v>
      </c>
      <c r="R145">
        <f>VLOOKUP($A145,'countries-of-the-world'!$A$2:$U$226,COLUMN(R144)-1,FALSE)</f>
        <v>44.77</v>
      </c>
      <c r="S145">
        <f>VLOOKUP($A145,'countries-of-the-world'!$A$2:$U$226,COLUMN(S144)-1,FALSE)</f>
        <v>23.1</v>
      </c>
      <c r="T145">
        <f>VLOOKUP($A145,'countries-of-the-world'!$A$2:$U$226,COLUMN(T144)-1,FALSE)</f>
        <v>0.76900000000000002</v>
      </c>
      <c r="U145">
        <f>VLOOKUP($A145,'countries-of-the-world'!$A$2:$U$226,COLUMN(U144)-1,FALSE)</f>
        <v>5.3999999999999999E-2</v>
      </c>
      <c r="V145">
        <f>VLOOKUP($A145,'countries-of-the-world'!$A$2:$U$226,COLUMN(V144)-1,FALSE)</f>
        <v>0.17699999999999999</v>
      </c>
    </row>
    <row r="146" spans="1:22" x14ac:dyDescent="0.35">
      <c r="A146" t="str">
        <f>happiness!A148</f>
        <v>GN</v>
      </c>
      <c r="B146" t="str">
        <f>happiness!B148</f>
        <v>Guinea</v>
      </c>
      <c r="C146">
        <f>happiness!C146</f>
        <v>146</v>
      </c>
      <c r="D146">
        <f>happiness!D146</f>
        <v>3.59299993515015</v>
      </c>
      <c r="E146">
        <f>VLOOKUP($A146,'countries-of-the-world'!$A$2:$U$226,COLUMN(E145)-1,FALSE)</f>
        <v>9690222</v>
      </c>
      <c r="F146">
        <f>VLOOKUP($A146,'countries-of-the-world'!$A$2:$U$226,COLUMN(F145)-1,FALSE)</f>
        <v>245857</v>
      </c>
      <c r="G146">
        <f>VLOOKUP($A146,'countries-of-the-world'!$A$2:$U$226,COLUMN(G145)-1,FALSE)</f>
        <v>39.4</v>
      </c>
      <c r="H146">
        <f>VLOOKUP($A146,'countries-of-the-world'!$A$2:$U$226,COLUMN(H145)-1,FALSE)</f>
        <v>0.13</v>
      </c>
      <c r="I146">
        <f>VLOOKUP($A146,'countries-of-the-world'!$A$2:$U$226,COLUMN(I145)-1,FALSE)</f>
        <v>-3.06</v>
      </c>
      <c r="J146">
        <f>VLOOKUP($A146,'countries-of-the-world'!$A$2:$U$226,COLUMN(J145)-1,FALSE)</f>
        <v>90.37</v>
      </c>
      <c r="K146">
        <f>VLOOKUP($A146,'countries-of-the-world'!$A$2:$U$226,COLUMN(K145)-1,FALSE)</f>
        <v>2100</v>
      </c>
      <c r="L146">
        <f>VLOOKUP($A146,'countries-of-the-world'!$A$2:$U$226,COLUMN(L145)-1,FALSE)</f>
        <v>35.9</v>
      </c>
      <c r="M146">
        <f>VLOOKUP($A146,'countries-of-the-world'!$A$2:$U$226,COLUMN(M145)-1,FALSE)</f>
        <v>2.7</v>
      </c>
      <c r="N146">
        <f>VLOOKUP($A146,'countries-of-the-world'!$A$2:$U$226,COLUMN(N145)-1,FALSE)</f>
        <v>3.63</v>
      </c>
      <c r="O146">
        <f>VLOOKUP($A146,'countries-of-the-world'!$A$2:$U$226,COLUMN(O145)-1,FALSE)</f>
        <v>2.58</v>
      </c>
      <c r="P146">
        <f>VLOOKUP($A146,'countries-of-the-world'!$A$2:$U$226,COLUMN(P145)-1,FALSE)</f>
        <v>93.79</v>
      </c>
      <c r="Q146">
        <f>VLOOKUP($A146,'countries-of-the-world'!$A$2:$U$226,COLUMN(Q145)-1,FALSE)</f>
        <v>2</v>
      </c>
      <c r="R146">
        <f>VLOOKUP($A146,'countries-of-the-world'!$A$2:$U$226,COLUMN(R145)-1,FALSE)</f>
        <v>41.76</v>
      </c>
      <c r="S146">
        <f>VLOOKUP($A146,'countries-of-the-world'!$A$2:$U$226,COLUMN(S145)-1,FALSE)</f>
        <v>15.48</v>
      </c>
      <c r="T146">
        <f>VLOOKUP($A146,'countries-of-the-world'!$A$2:$U$226,COLUMN(T145)-1,FALSE)</f>
        <v>0.23699999999999999</v>
      </c>
      <c r="U146">
        <f>VLOOKUP($A146,'countries-of-the-world'!$A$2:$U$226,COLUMN(U145)-1,FALSE)</f>
        <v>0.36199999999999999</v>
      </c>
      <c r="V146">
        <f>VLOOKUP($A146,'countries-of-the-world'!$A$2:$U$226,COLUMN(V145)-1,FALSE)</f>
        <v>0.40100000000000002</v>
      </c>
    </row>
    <row r="147" spans="1:22" x14ac:dyDescent="0.35">
      <c r="A147" t="str">
        <f>happiness!A149</f>
        <v>TG</v>
      </c>
      <c r="B147" t="str">
        <f>happiness!B149</f>
        <v>Togo</v>
      </c>
      <c r="C147">
        <f>happiness!C147</f>
        <v>148</v>
      </c>
      <c r="D147">
        <f>happiness!D147</f>
        <v>3.5329999923706099</v>
      </c>
      <c r="E147">
        <f>VLOOKUP($A147,'countries-of-the-world'!$A$2:$U$226,COLUMN(E146)-1,FALSE)</f>
        <v>5548702</v>
      </c>
      <c r="F147">
        <f>VLOOKUP($A147,'countries-of-the-world'!$A$2:$U$226,COLUMN(F146)-1,FALSE)</f>
        <v>56785</v>
      </c>
      <c r="G147">
        <f>VLOOKUP($A147,'countries-of-the-world'!$A$2:$U$226,COLUMN(G146)-1,FALSE)</f>
        <v>97.7</v>
      </c>
      <c r="H147">
        <f>VLOOKUP($A147,'countries-of-the-world'!$A$2:$U$226,COLUMN(H146)-1,FALSE)</f>
        <v>0.1</v>
      </c>
      <c r="I147">
        <f>VLOOKUP($A147,'countries-of-the-world'!$A$2:$U$226,COLUMN(I146)-1,FALSE)</f>
        <v>0</v>
      </c>
      <c r="J147">
        <f>VLOOKUP($A147,'countries-of-the-world'!$A$2:$U$226,COLUMN(J146)-1,FALSE)</f>
        <v>66.61</v>
      </c>
      <c r="K147">
        <f>VLOOKUP($A147,'countries-of-the-world'!$A$2:$U$226,COLUMN(K146)-1,FALSE)</f>
        <v>1500</v>
      </c>
      <c r="L147">
        <f>VLOOKUP($A147,'countries-of-the-world'!$A$2:$U$226,COLUMN(L146)-1,FALSE)</f>
        <v>60.9</v>
      </c>
      <c r="M147">
        <f>VLOOKUP($A147,'countries-of-the-world'!$A$2:$U$226,COLUMN(M146)-1,FALSE)</f>
        <v>10.6</v>
      </c>
      <c r="N147">
        <f>VLOOKUP($A147,'countries-of-the-world'!$A$2:$U$226,COLUMN(N146)-1,FALSE)</f>
        <v>46.15</v>
      </c>
      <c r="O147">
        <f>VLOOKUP($A147,'countries-of-the-world'!$A$2:$U$226,COLUMN(O146)-1,FALSE)</f>
        <v>2.21</v>
      </c>
      <c r="P147">
        <f>VLOOKUP($A147,'countries-of-the-world'!$A$2:$U$226,COLUMN(P146)-1,FALSE)</f>
        <v>51.64</v>
      </c>
      <c r="Q147">
        <f>VLOOKUP($A147,'countries-of-the-world'!$A$2:$U$226,COLUMN(Q146)-1,FALSE)</f>
        <v>2</v>
      </c>
      <c r="R147">
        <f>VLOOKUP($A147,'countries-of-the-world'!$A$2:$U$226,COLUMN(R146)-1,FALSE)</f>
        <v>37.01</v>
      </c>
      <c r="S147">
        <f>VLOOKUP($A147,'countries-of-the-world'!$A$2:$U$226,COLUMN(S146)-1,FALSE)</f>
        <v>9.83</v>
      </c>
      <c r="T147">
        <f>VLOOKUP($A147,'countries-of-the-world'!$A$2:$U$226,COLUMN(T146)-1,FALSE)</f>
        <v>0.39500000000000002</v>
      </c>
      <c r="U147">
        <f>VLOOKUP($A147,'countries-of-the-world'!$A$2:$U$226,COLUMN(U146)-1,FALSE)</f>
        <v>0.20399999999999999</v>
      </c>
      <c r="V147">
        <f>VLOOKUP($A147,'countries-of-the-world'!$A$2:$U$226,COLUMN(V146)-1,FALSE)</f>
        <v>0.40100000000000002</v>
      </c>
    </row>
    <row r="148" spans="1:22" x14ac:dyDescent="0.35">
      <c r="A148" t="str">
        <f>happiness!A150</f>
        <v>RW</v>
      </c>
      <c r="B148" t="str">
        <f>happiness!B150</f>
        <v>Rwanda</v>
      </c>
      <c r="C148">
        <f>happiness!C148</f>
        <v>149</v>
      </c>
      <c r="D148">
        <f>happiness!D148</f>
        <v>3.5069999694824201</v>
      </c>
      <c r="E148">
        <f>VLOOKUP($A148,'countries-of-the-world'!$A$2:$U$226,COLUMN(E147)-1,FALSE)</f>
        <v>8648248</v>
      </c>
      <c r="F148">
        <f>VLOOKUP($A148,'countries-of-the-world'!$A$2:$U$226,COLUMN(F147)-1,FALSE)</f>
        <v>26338</v>
      </c>
      <c r="G148">
        <f>VLOOKUP($A148,'countries-of-the-world'!$A$2:$U$226,COLUMN(G147)-1,FALSE)</f>
        <v>328.4</v>
      </c>
      <c r="H148">
        <f>VLOOKUP($A148,'countries-of-the-world'!$A$2:$U$226,COLUMN(H147)-1,FALSE)</f>
        <v>0</v>
      </c>
      <c r="I148">
        <f>VLOOKUP($A148,'countries-of-the-world'!$A$2:$U$226,COLUMN(I147)-1,FALSE)</f>
        <v>0</v>
      </c>
      <c r="J148">
        <f>VLOOKUP($A148,'countries-of-the-world'!$A$2:$U$226,COLUMN(J147)-1,FALSE)</f>
        <v>91.23</v>
      </c>
      <c r="K148">
        <f>VLOOKUP($A148,'countries-of-the-world'!$A$2:$U$226,COLUMN(K147)-1,FALSE)</f>
        <v>1300</v>
      </c>
      <c r="L148">
        <f>VLOOKUP($A148,'countries-of-the-world'!$A$2:$U$226,COLUMN(L147)-1,FALSE)</f>
        <v>70.400000000000006</v>
      </c>
      <c r="M148">
        <f>VLOOKUP($A148,'countries-of-the-world'!$A$2:$U$226,COLUMN(M147)-1,FALSE)</f>
        <v>2.7</v>
      </c>
      <c r="N148">
        <f>VLOOKUP($A148,'countries-of-the-world'!$A$2:$U$226,COLUMN(N147)-1,FALSE)</f>
        <v>40.54</v>
      </c>
      <c r="O148">
        <f>VLOOKUP($A148,'countries-of-the-world'!$A$2:$U$226,COLUMN(O147)-1,FALSE)</f>
        <v>12.16</v>
      </c>
      <c r="P148">
        <f>VLOOKUP($A148,'countries-of-the-world'!$A$2:$U$226,COLUMN(P147)-1,FALSE)</f>
        <v>47.3</v>
      </c>
      <c r="Q148">
        <f>VLOOKUP($A148,'countries-of-the-world'!$A$2:$U$226,COLUMN(Q147)-1,FALSE)</f>
        <v>3</v>
      </c>
      <c r="R148">
        <f>VLOOKUP($A148,'countries-of-the-world'!$A$2:$U$226,COLUMN(R147)-1,FALSE)</f>
        <v>40.369999999999997</v>
      </c>
      <c r="S148">
        <f>VLOOKUP($A148,'countries-of-the-world'!$A$2:$U$226,COLUMN(S147)-1,FALSE)</f>
        <v>16.09</v>
      </c>
      <c r="T148">
        <f>VLOOKUP($A148,'countries-of-the-world'!$A$2:$U$226,COLUMN(T147)-1,FALSE)</f>
        <v>0.40100000000000002</v>
      </c>
      <c r="U148">
        <f>VLOOKUP($A148,'countries-of-the-world'!$A$2:$U$226,COLUMN(U147)-1,FALSE)</f>
        <v>0.22900000000000001</v>
      </c>
      <c r="V148">
        <f>VLOOKUP($A148,'countries-of-the-world'!$A$2:$U$226,COLUMN(V147)-1,FALSE)</f>
        <v>0.37</v>
      </c>
    </row>
    <row r="149" spans="1:22" x14ac:dyDescent="0.35">
      <c r="A149" t="str">
        <f>happiness!A151</f>
        <v>SY</v>
      </c>
      <c r="B149" t="str">
        <f>happiness!B151</f>
        <v>Syria</v>
      </c>
      <c r="C149">
        <f>happiness!C149</f>
        <v>150</v>
      </c>
      <c r="D149">
        <f>happiness!D149</f>
        <v>3.4949998855590798</v>
      </c>
      <c r="E149">
        <f>VLOOKUP($A149,'countries-of-the-world'!$A$2:$U$226,COLUMN(E148)-1,FALSE)</f>
        <v>18881361</v>
      </c>
      <c r="F149">
        <f>VLOOKUP($A149,'countries-of-the-world'!$A$2:$U$226,COLUMN(F148)-1,FALSE)</f>
        <v>185180</v>
      </c>
      <c r="G149">
        <f>VLOOKUP($A149,'countries-of-the-world'!$A$2:$U$226,COLUMN(G148)-1,FALSE)</f>
        <v>102</v>
      </c>
      <c r="H149">
        <f>VLOOKUP($A149,'countries-of-the-world'!$A$2:$U$226,COLUMN(H148)-1,FALSE)</f>
        <v>0.1</v>
      </c>
      <c r="I149">
        <f>VLOOKUP($A149,'countries-of-the-world'!$A$2:$U$226,COLUMN(I148)-1,FALSE)</f>
        <v>0</v>
      </c>
      <c r="J149">
        <f>VLOOKUP($A149,'countries-of-the-world'!$A$2:$U$226,COLUMN(J148)-1,FALSE)</f>
        <v>29.53</v>
      </c>
      <c r="K149">
        <f>VLOOKUP($A149,'countries-of-the-world'!$A$2:$U$226,COLUMN(K148)-1,FALSE)</f>
        <v>3300</v>
      </c>
      <c r="L149">
        <f>VLOOKUP($A149,'countries-of-the-world'!$A$2:$U$226,COLUMN(L148)-1,FALSE)</f>
        <v>76.900000000000006</v>
      </c>
      <c r="M149">
        <f>VLOOKUP($A149,'countries-of-the-world'!$A$2:$U$226,COLUMN(M148)-1,FALSE)</f>
        <v>153.80000000000001</v>
      </c>
      <c r="N149">
        <f>VLOOKUP($A149,'countries-of-the-world'!$A$2:$U$226,COLUMN(N148)-1,FALSE)</f>
        <v>25.22</v>
      </c>
      <c r="O149">
        <f>VLOOKUP($A149,'countries-of-the-world'!$A$2:$U$226,COLUMN(O148)-1,FALSE)</f>
        <v>4.43</v>
      </c>
      <c r="P149">
        <f>VLOOKUP($A149,'countries-of-the-world'!$A$2:$U$226,COLUMN(P148)-1,FALSE)</f>
        <v>70.349999999999994</v>
      </c>
      <c r="Q149">
        <f>VLOOKUP($A149,'countries-of-the-world'!$A$2:$U$226,COLUMN(Q148)-1,FALSE)</f>
        <v>1</v>
      </c>
      <c r="R149">
        <f>VLOOKUP($A149,'countries-of-the-world'!$A$2:$U$226,COLUMN(R148)-1,FALSE)</f>
        <v>27.76</v>
      </c>
      <c r="S149">
        <f>VLOOKUP($A149,'countries-of-the-world'!$A$2:$U$226,COLUMN(S148)-1,FALSE)</f>
        <v>4.8099999999999996</v>
      </c>
      <c r="T149">
        <f>VLOOKUP($A149,'countries-of-the-world'!$A$2:$U$226,COLUMN(T148)-1,FALSE)</f>
        <v>0.249</v>
      </c>
      <c r="U149">
        <f>VLOOKUP($A149,'countries-of-the-world'!$A$2:$U$226,COLUMN(U148)-1,FALSE)</f>
        <v>0.23</v>
      </c>
      <c r="V149">
        <f>VLOOKUP($A149,'countries-of-the-world'!$A$2:$U$226,COLUMN(V148)-1,FALSE)</f>
        <v>0.51900000000000002</v>
      </c>
    </row>
    <row r="150" spans="1:22" x14ac:dyDescent="0.35">
      <c r="A150" t="str">
        <f>happiness!A152</f>
        <v>TZ</v>
      </c>
      <c r="B150" t="str">
        <f>happiness!B152</f>
        <v>Tanzania</v>
      </c>
      <c r="C150">
        <f>happiness!C150</f>
        <v>151</v>
      </c>
      <c r="D150">
        <f>happiness!D150</f>
        <v>3.4709999561309801</v>
      </c>
      <c r="E150">
        <f>VLOOKUP($A150,'countries-of-the-world'!$A$2:$U$226,COLUMN(E149)-1,FALSE)</f>
        <v>37445392</v>
      </c>
      <c r="F150">
        <f>VLOOKUP($A150,'countries-of-the-world'!$A$2:$U$226,COLUMN(F149)-1,FALSE)</f>
        <v>945087</v>
      </c>
      <c r="G150">
        <f>VLOOKUP($A150,'countries-of-the-world'!$A$2:$U$226,COLUMN(G149)-1,FALSE)</f>
        <v>39.6</v>
      </c>
      <c r="H150">
        <f>VLOOKUP($A150,'countries-of-the-world'!$A$2:$U$226,COLUMN(H149)-1,FALSE)</f>
        <v>0.15</v>
      </c>
      <c r="I150">
        <f>VLOOKUP($A150,'countries-of-the-world'!$A$2:$U$226,COLUMN(I149)-1,FALSE)</f>
        <v>-2.06</v>
      </c>
      <c r="J150">
        <f>VLOOKUP($A150,'countries-of-the-world'!$A$2:$U$226,COLUMN(J149)-1,FALSE)</f>
        <v>98.54</v>
      </c>
      <c r="K150">
        <f>VLOOKUP($A150,'countries-of-the-world'!$A$2:$U$226,COLUMN(K149)-1,FALSE)</f>
        <v>600</v>
      </c>
      <c r="L150">
        <f>VLOOKUP($A150,'countries-of-the-world'!$A$2:$U$226,COLUMN(L149)-1,FALSE)</f>
        <v>78.2</v>
      </c>
      <c r="M150">
        <f>VLOOKUP($A150,'countries-of-the-world'!$A$2:$U$226,COLUMN(M149)-1,FALSE)</f>
        <v>4</v>
      </c>
      <c r="N150">
        <f>VLOOKUP($A150,'countries-of-the-world'!$A$2:$U$226,COLUMN(N149)-1,FALSE)</f>
        <v>4.5199999999999996</v>
      </c>
      <c r="O150">
        <f>VLOOKUP($A150,'countries-of-the-world'!$A$2:$U$226,COLUMN(O149)-1,FALSE)</f>
        <v>1.08</v>
      </c>
      <c r="P150">
        <f>VLOOKUP($A150,'countries-of-the-world'!$A$2:$U$226,COLUMN(P149)-1,FALSE)</f>
        <v>94.4</v>
      </c>
      <c r="Q150">
        <f>VLOOKUP($A150,'countries-of-the-world'!$A$2:$U$226,COLUMN(Q149)-1,FALSE)</f>
        <v>0</v>
      </c>
      <c r="R150">
        <f>VLOOKUP($A150,'countries-of-the-world'!$A$2:$U$226,COLUMN(R149)-1,FALSE)</f>
        <v>37.71</v>
      </c>
      <c r="S150">
        <f>VLOOKUP($A150,'countries-of-the-world'!$A$2:$U$226,COLUMN(S149)-1,FALSE)</f>
        <v>16.39</v>
      </c>
      <c r="T150">
        <f>VLOOKUP($A150,'countries-of-the-world'!$A$2:$U$226,COLUMN(T149)-1,FALSE)</f>
        <v>0.432</v>
      </c>
      <c r="U150">
        <f>VLOOKUP($A150,'countries-of-the-world'!$A$2:$U$226,COLUMN(U149)-1,FALSE)</f>
        <v>0.17199999999999999</v>
      </c>
      <c r="V150">
        <f>VLOOKUP($A150,'countries-of-the-world'!$A$2:$U$226,COLUMN(V149)-1,FALSE)</f>
        <v>0.39600000000000002</v>
      </c>
    </row>
    <row r="151" spans="1:22" x14ac:dyDescent="0.35">
      <c r="A151" t="str">
        <f>happiness!A153</f>
        <v>BI</v>
      </c>
      <c r="B151" t="str">
        <f>happiness!B153</f>
        <v>Burundi</v>
      </c>
      <c r="C151">
        <f>happiness!C151</f>
        <v>152</v>
      </c>
      <c r="D151">
        <f>happiness!D151</f>
        <v>3.4619998931884801</v>
      </c>
      <c r="E151">
        <f>VLOOKUP($A151,'countries-of-the-world'!$A$2:$U$226,COLUMN(E150)-1,FALSE)</f>
        <v>8090068</v>
      </c>
      <c r="F151">
        <f>VLOOKUP($A151,'countries-of-the-world'!$A$2:$U$226,COLUMN(F150)-1,FALSE)</f>
        <v>27830</v>
      </c>
      <c r="G151">
        <f>VLOOKUP($A151,'countries-of-the-world'!$A$2:$U$226,COLUMN(G150)-1,FALSE)</f>
        <v>290.7</v>
      </c>
      <c r="H151">
        <f>VLOOKUP($A151,'countries-of-the-world'!$A$2:$U$226,COLUMN(H150)-1,FALSE)</f>
        <v>0</v>
      </c>
      <c r="I151">
        <f>VLOOKUP($A151,'countries-of-the-world'!$A$2:$U$226,COLUMN(I150)-1,FALSE)</f>
        <v>-0.06</v>
      </c>
      <c r="J151">
        <f>VLOOKUP($A151,'countries-of-the-world'!$A$2:$U$226,COLUMN(J150)-1,FALSE)</f>
        <v>69.290000000000006</v>
      </c>
      <c r="K151">
        <f>VLOOKUP($A151,'countries-of-the-world'!$A$2:$U$226,COLUMN(K150)-1,FALSE)</f>
        <v>600</v>
      </c>
      <c r="L151">
        <f>VLOOKUP($A151,'countries-of-the-world'!$A$2:$U$226,COLUMN(L150)-1,FALSE)</f>
        <v>51.6</v>
      </c>
      <c r="M151">
        <f>VLOOKUP($A151,'countries-of-the-world'!$A$2:$U$226,COLUMN(M150)-1,FALSE)</f>
        <v>3.4</v>
      </c>
      <c r="N151">
        <f>VLOOKUP($A151,'countries-of-the-world'!$A$2:$U$226,COLUMN(N150)-1,FALSE)</f>
        <v>35.049999999999997</v>
      </c>
      <c r="O151">
        <f>VLOOKUP($A151,'countries-of-the-world'!$A$2:$U$226,COLUMN(O150)-1,FALSE)</f>
        <v>14.02</v>
      </c>
      <c r="P151">
        <f>VLOOKUP($A151,'countries-of-the-world'!$A$2:$U$226,COLUMN(P150)-1,FALSE)</f>
        <v>50.93</v>
      </c>
      <c r="Q151">
        <f>VLOOKUP($A151,'countries-of-the-world'!$A$2:$U$226,COLUMN(Q150)-1,FALSE)</f>
        <v>2</v>
      </c>
      <c r="R151">
        <f>VLOOKUP($A151,'countries-of-the-world'!$A$2:$U$226,COLUMN(R150)-1,FALSE)</f>
        <v>42.22</v>
      </c>
      <c r="S151">
        <f>VLOOKUP($A151,'countries-of-the-world'!$A$2:$U$226,COLUMN(S150)-1,FALSE)</f>
        <v>13.46</v>
      </c>
      <c r="T151">
        <f>VLOOKUP($A151,'countries-of-the-world'!$A$2:$U$226,COLUMN(T150)-1,FALSE)</f>
        <v>0.46300000000000002</v>
      </c>
      <c r="U151">
        <f>VLOOKUP($A151,'countries-of-the-world'!$A$2:$U$226,COLUMN(U150)-1,FALSE)</f>
        <v>0.20300000000000001</v>
      </c>
      <c r="V151">
        <f>VLOOKUP($A151,'countries-of-the-world'!$A$2:$U$226,COLUMN(V150)-1,FALSE)</f>
        <v>0.33400000000000002</v>
      </c>
    </row>
    <row r="152" spans="1:22" x14ac:dyDescent="0.35">
      <c r="A152" t="str">
        <f>happiness!A154</f>
        <v>CF</v>
      </c>
      <c r="B152" t="str">
        <f>happiness!B154</f>
        <v>Central African Republic</v>
      </c>
      <c r="C152">
        <f>happiness!C152</f>
        <v>153</v>
      </c>
      <c r="D152">
        <f>happiness!D152</f>
        <v>3.34899997711182</v>
      </c>
      <c r="E152">
        <f>VLOOKUP($A152,'countries-of-the-world'!$A$2:$U$226,COLUMN(E151)-1,FALSE)</f>
        <v>4303356</v>
      </c>
      <c r="F152">
        <f>VLOOKUP($A152,'countries-of-the-world'!$A$2:$U$226,COLUMN(F151)-1,FALSE)</f>
        <v>622984</v>
      </c>
      <c r="G152">
        <f>VLOOKUP($A152,'countries-of-the-world'!$A$2:$U$226,COLUMN(G151)-1,FALSE)</f>
        <v>6.9</v>
      </c>
      <c r="H152">
        <f>VLOOKUP($A152,'countries-of-the-world'!$A$2:$U$226,COLUMN(H151)-1,FALSE)</f>
        <v>0</v>
      </c>
      <c r="I152">
        <f>VLOOKUP($A152,'countries-of-the-world'!$A$2:$U$226,COLUMN(I151)-1,FALSE)</f>
        <v>0</v>
      </c>
      <c r="J152">
        <f>VLOOKUP($A152,'countries-of-the-world'!$A$2:$U$226,COLUMN(J151)-1,FALSE)</f>
        <v>91</v>
      </c>
      <c r="K152">
        <f>VLOOKUP($A152,'countries-of-the-world'!$A$2:$U$226,COLUMN(K151)-1,FALSE)</f>
        <v>1100</v>
      </c>
      <c r="L152">
        <f>VLOOKUP($A152,'countries-of-the-world'!$A$2:$U$226,COLUMN(L151)-1,FALSE)</f>
        <v>51</v>
      </c>
      <c r="M152">
        <f>VLOOKUP($A152,'countries-of-the-world'!$A$2:$U$226,COLUMN(M151)-1,FALSE)</f>
        <v>2.2999999999999998</v>
      </c>
      <c r="N152">
        <f>VLOOKUP($A152,'countries-of-the-world'!$A$2:$U$226,COLUMN(N151)-1,FALSE)</f>
        <v>3.1</v>
      </c>
      <c r="O152">
        <f>VLOOKUP($A152,'countries-of-the-world'!$A$2:$U$226,COLUMN(O151)-1,FALSE)</f>
        <v>0.14000000000000001</v>
      </c>
      <c r="P152">
        <f>VLOOKUP($A152,'countries-of-the-world'!$A$2:$U$226,COLUMN(P151)-1,FALSE)</f>
        <v>96.76</v>
      </c>
      <c r="Q152">
        <f>VLOOKUP($A152,'countries-of-the-world'!$A$2:$U$226,COLUMN(Q151)-1,FALSE)</f>
        <v>2</v>
      </c>
      <c r="R152">
        <f>VLOOKUP($A152,'countries-of-the-world'!$A$2:$U$226,COLUMN(R151)-1,FALSE)</f>
        <v>33.909999999999997</v>
      </c>
      <c r="S152">
        <f>VLOOKUP($A152,'countries-of-the-world'!$A$2:$U$226,COLUMN(S151)-1,FALSE)</f>
        <v>18.649999999999999</v>
      </c>
      <c r="T152">
        <f>VLOOKUP($A152,'countries-of-the-world'!$A$2:$U$226,COLUMN(T151)-1,FALSE)</f>
        <v>0.55000000000000004</v>
      </c>
      <c r="U152">
        <f>VLOOKUP($A152,'countries-of-the-world'!$A$2:$U$226,COLUMN(U151)-1,FALSE)</f>
        <v>0.2</v>
      </c>
      <c r="V152">
        <f>VLOOKUP($A152,'countries-of-the-world'!$A$2:$U$226,COLUMN(V151)-1,FALSE)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countries-of-the-world</vt:lpstr>
      <vt:lpstr>happiness</vt:lpstr>
      <vt:lpstr>codes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Butland</cp:lastModifiedBy>
  <dcterms:created xsi:type="dcterms:W3CDTF">2019-04-25T05:55:42Z</dcterms:created>
  <dcterms:modified xsi:type="dcterms:W3CDTF">2019-04-25T11:20:27Z</dcterms:modified>
</cp:coreProperties>
</file>