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820" windowHeight="9600"/>
  </bookViews>
  <sheets>
    <sheet name="Sheet1" sheetId="1" r:id="rId1"/>
    <sheet name="Sheet2" sheetId="2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AD84" i="1" l="1"/>
  <c r="AD85" i="1"/>
  <c r="AD86" i="1"/>
  <c r="AD88" i="1"/>
  <c r="AD89" i="1"/>
  <c r="AD90" i="1"/>
  <c r="AD93" i="1"/>
  <c r="AD94" i="1"/>
  <c r="AD96" i="1"/>
  <c r="AD98" i="1"/>
  <c r="AD99" i="1"/>
  <c r="AD100" i="1"/>
  <c r="AD101" i="1"/>
  <c r="AD102" i="1"/>
  <c r="AD103" i="1"/>
  <c r="AD104" i="1"/>
  <c r="AD105" i="1"/>
  <c r="AD106" i="1"/>
  <c r="AK106" i="1" l="1"/>
  <c r="AK105" i="1"/>
  <c r="AK104" i="1"/>
  <c r="AK103" i="1"/>
  <c r="AK102" i="1"/>
  <c r="AK101" i="1"/>
  <c r="AK99" i="1"/>
  <c r="AK98" i="1"/>
  <c r="AK96" i="1"/>
  <c r="AK95" i="1"/>
  <c r="AK94" i="1"/>
  <c r="AK93" i="1"/>
  <c r="AK92" i="1"/>
  <c r="AK91" i="1"/>
  <c r="AK90" i="1"/>
  <c r="AK89" i="1"/>
  <c r="AK88" i="1"/>
  <c r="AK86" i="1"/>
  <c r="AK85" i="1"/>
  <c r="AK84" i="1"/>
  <c r="W80" i="1" l="1"/>
  <c r="W52" i="1"/>
  <c r="W107" i="1" s="1"/>
  <c r="W106" i="1"/>
  <c r="W105" i="1"/>
  <c r="W104" i="1"/>
  <c r="W103" i="1"/>
  <c r="W102" i="1"/>
  <c r="W101" i="1"/>
  <c r="W99" i="1" l="1"/>
  <c r="W98" i="1"/>
  <c r="W94" i="1"/>
  <c r="W90" i="1"/>
  <c r="W89" i="1"/>
  <c r="W88" i="1"/>
  <c r="W87" i="1"/>
  <c r="W86" i="1"/>
  <c r="W85" i="1" l="1"/>
  <c r="W84" i="1" l="1"/>
  <c r="AJ106" i="1" l="1"/>
  <c r="AJ105" i="1"/>
  <c r="AJ104" i="1"/>
  <c r="AJ103" i="1"/>
  <c r="AJ102" i="1"/>
  <c r="AJ101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6" i="1"/>
  <c r="AJ85" i="1"/>
  <c r="AJ84" i="1"/>
  <c r="X106" i="1" l="1"/>
  <c r="X80" i="1"/>
  <c r="X52" i="1"/>
  <c r="X107" i="1" l="1"/>
  <c r="X105" i="1"/>
  <c r="X104" i="1" l="1"/>
  <c r="X103" i="1" l="1"/>
  <c r="X102" i="1" l="1"/>
  <c r="X101" i="1" l="1"/>
  <c r="X99" i="1" l="1"/>
  <c r="X98" i="1" l="1"/>
  <c r="X94" i="1" l="1"/>
  <c r="X93" i="1" l="1"/>
  <c r="X90" i="1" l="1"/>
  <c r="X89" i="1" l="1"/>
  <c r="X88" i="1" l="1"/>
  <c r="X87" i="1"/>
  <c r="X86" i="1" l="1"/>
  <c r="X85" i="1" l="1"/>
  <c r="X84" i="1" l="1"/>
  <c r="AI106" i="1" l="1"/>
  <c r="AI105" i="1"/>
  <c r="AI104" i="1"/>
  <c r="AI103" i="1"/>
  <c r="AI102" i="1"/>
  <c r="AI101" i="1"/>
  <c r="AI99" i="1"/>
  <c r="AI98" i="1"/>
  <c r="AI96" i="1"/>
  <c r="AI95" i="1"/>
  <c r="AI94" i="1"/>
  <c r="AI93" i="1"/>
  <c r="AI90" i="1"/>
  <c r="AI89" i="1"/>
  <c r="AI88" i="1"/>
  <c r="AI86" i="1"/>
  <c r="AI85" i="1"/>
  <c r="AI84" i="1"/>
  <c r="Y52" i="1" l="1"/>
  <c r="Y106" i="1"/>
  <c r="Y80" i="1"/>
  <c r="Y104" i="1"/>
  <c r="Y103" i="1"/>
  <c r="Y102" i="1"/>
  <c r="Y101" i="1"/>
  <c r="Y107" i="1" l="1"/>
  <c r="Y99" i="1"/>
  <c r="Y98" i="1"/>
  <c r="Y97" i="1"/>
  <c r="Y94" i="1"/>
  <c r="Y90" i="1"/>
  <c r="Y89" i="1"/>
  <c r="Y88" i="1"/>
  <c r="Y87" i="1"/>
  <c r="Y86" i="1"/>
  <c r="Y85" i="1" l="1"/>
  <c r="Y84" i="1" l="1"/>
  <c r="AH106" i="1" l="1"/>
  <c r="AH105" i="1"/>
  <c r="AH104" i="1"/>
  <c r="AH103" i="1"/>
  <c r="AH102" i="1"/>
  <c r="AH101" i="1"/>
  <c r="AH99" i="1"/>
  <c r="AH98" i="1"/>
  <c r="AH96" i="1"/>
  <c r="AH94" i="1"/>
  <c r="AH93" i="1"/>
  <c r="AH90" i="1"/>
  <c r="AH89" i="1"/>
  <c r="AH88" i="1"/>
  <c r="AH86" i="1"/>
  <c r="AH85" i="1"/>
  <c r="AH84" i="1"/>
  <c r="Z52" i="1" l="1"/>
  <c r="Z80" i="1"/>
  <c r="Z106" i="1"/>
  <c r="Z105" i="1"/>
  <c r="Z104" i="1"/>
  <c r="Z103" i="1"/>
  <c r="Z102" i="1"/>
  <c r="Z101" i="1"/>
  <c r="Z107" i="1" l="1"/>
  <c r="Z99" i="1"/>
  <c r="Z98" i="1"/>
  <c r="Z94" i="1"/>
  <c r="Z90" i="1"/>
  <c r="Z89" i="1"/>
  <c r="Z88" i="1"/>
  <c r="Z87" i="1"/>
  <c r="Z86" i="1"/>
  <c r="Z84" i="1" l="1"/>
  <c r="Z85" i="1" l="1"/>
  <c r="AG106" i="1" l="1"/>
  <c r="AG105" i="1"/>
  <c r="AG104" i="1"/>
  <c r="AG103" i="1"/>
  <c r="AG102" i="1"/>
  <c r="AG101" i="1"/>
  <c r="AG99" i="1"/>
  <c r="AG98" i="1"/>
  <c r="AG96" i="1"/>
  <c r="AG94" i="1"/>
  <c r="AG93" i="1"/>
  <c r="AG90" i="1"/>
  <c r="AG89" i="1"/>
  <c r="AG88" i="1"/>
  <c r="AG86" i="1"/>
  <c r="AG85" i="1"/>
  <c r="AG84" i="1"/>
  <c r="AA106" i="1" l="1"/>
  <c r="AA80" i="1"/>
  <c r="AA107" i="1" s="1"/>
  <c r="AA52" i="1"/>
  <c r="AA105" i="1" l="1"/>
  <c r="AA104" i="1" l="1"/>
  <c r="AA103" i="1" l="1"/>
  <c r="AA102" i="1" l="1"/>
  <c r="AA101" i="1" l="1"/>
  <c r="AA99" i="1" l="1"/>
  <c r="AA98" i="1" l="1"/>
  <c r="AA94" i="1" l="1"/>
  <c r="AA93" i="1" l="1"/>
  <c r="AA90" i="1" l="1"/>
  <c r="AA89" i="1" l="1"/>
  <c r="AA88" i="1" l="1"/>
  <c r="AA86" i="1" l="1"/>
  <c r="AA85" i="1" l="1"/>
  <c r="AA84" i="1" l="1"/>
  <c r="AF106" i="1" l="1"/>
  <c r="AF105" i="1"/>
  <c r="AF104" i="1"/>
  <c r="AF103" i="1"/>
  <c r="AF102" i="1"/>
  <c r="AF101" i="1"/>
  <c r="AF99" i="1"/>
  <c r="AF100" i="1"/>
  <c r="AF98" i="1"/>
  <c r="AF97" i="1"/>
  <c r="AF96" i="1"/>
  <c r="AF94" i="1"/>
  <c r="AF93" i="1"/>
  <c r="AF90" i="1"/>
  <c r="AF89" i="1"/>
  <c r="AF88" i="1"/>
  <c r="AF86" i="1"/>
  <c r="AF85" i="1"/>
  <c r="AF84" i="1"/>
  <c r="AB80" i="1" l="1"/>
  <c r="AB106" i="1"/>
  <c r="AB52" i="1"/>
  <c r="AB107" i="1" l="1"/>
  <c r="AB105" i="1"/>
  <c r="AB104" i="1" l="1"/>
  <c r="AB103" i="1" l="1"/>
  <c r="AB102" i="1" l="1"/>
  <c r="AB101" i="1" l="1"/>
  <c r="AB99" i="1"/>
  <c r="AB98" i="1" l="1"/>
  <c r="AB93" i="1" l="1"/>
  <c r="AB90" i="1" l="1"/>
  <c r="AB89" i="1" l="1"/>
  <c r="AB84" i="1" l="1"/>
  <c r="AB94" i="1" l="1"/>
  <c r="AB88" i="1" l="1"/>
  <c r="AB86" i="1" l="1"/>
  <c r="AB85" i="1" l="1"/>
  <c r="AE106" i="1" l="1"/>
  <c r="AE105" i="1"/>
  <c r="AE104" i="1"/>
  <c r="AE103" i="1"/>
  <c r="AE102" i="1"/>
  <c r="AE101" i="1"/>
  <c r="AE100" i="1"/>
  <c r="AE99" i="1"/>
  <c r="AE98" i="1"/>
  <c r="AE97" i="1"/>
  <c r="AE96" i="1"/>
  <c r="AE94" i="1"/>
  <c r="AE93" i="1"/>
  <c r="AE92" i="1"/>
  <c r="AE90" i="1"/>
  <c r="AE89" i="1"/>
  <c r="AE88" i="1"/>
  <c r="AE86" i="1"/>
  <c r="AE85" i="1"/>
  <c r="AE84" i="1"/>
  <c r="AC106" i="1" l="1"/>
  <c r="AC105" i="1"/>
  <c r="AC104" i="1"/>
  <c r="AC103" i="1"/>
  <c r="AC102" i="1"/>
  <c r="AC99" i="1"/>
  <c r="AC98" i="1"/>
  <c r="AC89" i="1"/>
  <c r="AC101" i="1"/>
  <c r="AC94" i="1"/>
  <c r="AC88" i="1"/>
  <c r="AC90" i="1"/>
  <c r="AC86" i="1"/>
  <c r="AC85" i="1"/>
  <c r="AC84" i="1"/>
  <c r="AC52" i="1"/>
  <c r="AC107" i="1" s="1"/>
  <c r="AC80" i="1"/>
  <c r="AL105" i="1" l="1"/>
  <c r="AL103" i="1"/>
  <c r="AL102" i="1"/>
  <c r="AL101" i="1"/>
  <c r="AL99" i="1"/>
  <c r="AL98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K80" i="1"/>
  <c r="AJ80" i="1"/>
  <c r="AI80" i="1"/>
  <c r="AH80" i="1"/>
  <c r="AG80" i="1"/>
  <c r="AF80" i="1"/>
  <c r="AE80" i="1"/>
  <c r="AL79" i="1"/>
  <c r="AL106" i="1" s="1"/>
  <c r="AL77" i="1" l="1"/>
  <c r="AL104" i="1" l="1"/>
  <c r="AL80" i="1"/>
  <c r="AD52" i="1"/>
  <c r="AD77" i="1" l="1"/>
  <c r="AD80" i="1" l="1"/>
  <c r="AD107" i="1" s="1"/>
  <c r="AE52" i="1"/>
  <c r="AE107" i="1" s="1"/>
  <c r="AF52" i="1"/>
  <c r="AF107" i="1" s="1"/>
  <c r="AG52" i="1" l="1"/>
  <c r="AG107" i="1" s="1"/>
  <c r="AJ52" i="1" l="1"/>
  <c r="AJ107" i="1" s="1"/>
  <c r="AI52" i="1"/>
  <c r="AI107" i="1" s="1"/>
  <c r="AH52" i="1"/>
  <c r="AH107" i="1" s="1"/>
  <c r="AK52" i="1" l="1"/>
  <c r="AK107" i="1" s="1"/>
  <c r="AL52" i="1" l="1"/>
  <c r="AL107" i="1" s="1"/>
</calcChain>
</file>

<file path=xl/sharedStrings.xml><?xml version="1.0" encoding="utf-8"?>
<sst xmlns="http://schemas.openxmlformats.org/spreadsheetml/2006/main" count="723" uniqueCount="33">
  <si>
    <t>BE</t>
  </si>
  <si>
    <t>DE</t>
  </si>
  <si>
    <t>DK</t>
  </si>
  <si>
    <t>ES</t>
  </si>
  <si>
    <t>FO</t>
  </si>
  <si>
    <t>FR</t>
  </si>
  <si>
    <t>IC</t>
  </si>
  <si>
    <t>IE</t>
  </si>
  <si>
    <t>IM</t>
  </si>
  <si>
    <t>JY</t>
  </si>
  <si>
    <t>NL</t>
  </si>
  <si>
    <t>NO</t>
  </si>
  <si>
    <t>PT</t>
  </si>
  <si>
    <t>RU</t>
  </si>
  <si>
    <t>SE</t>
  </si>
  <si>
    <t>UKE</t>
  </si>
  <si>
    <t>UKN</t>
  </si>
  <si>
    <t>UKS</t>
  </si>
  <si>
    <t>M</t>
  </si>
  <si>
    <t>EE</t>
  </si>
  <si>
    <t>GL</t>
  </si>
  <si>
    <t>GY</t>
  </si>
  <si>
    <t>NA</t>
  </si>
  <si>
    <t>Q</t>
  </si>
  <si>
    <t>Tot</t>
  </si>
  <si>
    <t>WGCatch</t>
  </si>
  <si>
    <t>-</t>
  </si>
  <si>
    <t>LT</t>
  </si>
  <si>
    <t>Catch reported by SR</t>
  </si>
  <si>
    <t>Frequency of Catch By SR</t>
  </si>
  <si>
    <t>PL</t>
  </si>
  <si>
    <t>WG Catch</t>
  </si>
  <si>
    <t>%age reported by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</si>
</sst>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quotePrefix="1" applyFont="1"/>
    <xf numFmtId="0" fontId="1" fillId="0" borderId="0" xfId="0" applyFont="1"/>
    <xf numFmtId="9" fontId="0" fillId="4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9" fontId="0" fillId="2" borderId="0" xfId="1" applyFont="1" applyFill="1" applyAlignment="1">
      <alignment horizontal="center"/>
    </xf>
    <xf numFmtId="9" fontId="0" fillId="3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7"/>
  <sheetViews>
    <sheetView tabSelected="1" workbookViewId="0">
      <selection activeCell="AJ64" sqref="AJ64"/>
    </sheetView>
  </sheetViews>
  <sheetFormatPr defaultRowHeight="15" x14ac:dyDescent="0.25"/>
  <cols>
    <col min="1" max="1" width="9" bestFit="1" customWidth="1"/>
    <col min="2" max="22" width="5" hidden="1" customWidth="1"/>
    <col min="23" max="38" width="7" bestFit="1" customWidth="1"/>
  </cols>
  <sheetData>
    <row r="1" spans="1:38" x14ac:dyDescent="0.25">
      <c r="A1" s="7" t="s">
        <v>29</v>
      </c>
    </row>
    <row r="2" spans="1:38" x14ac:dyDescent="0.25">
      <c r="B2" s="2">
        <v>1977</v>
      </c>
      <c r="C2" s="2">
        <v>1978</v>
      </c>
      <c r="D2" s="2">
        <v>1979</v>
      </c>
      <c r="E2" s="2">
        <v>1980</v>
      </c>
      <c r="F2" s="2">
        <v>1981</v>
      </c>
      <c r="G2" s="2">
        <v>1982</v>
      </c>
      <c r="H2" s="2">
        <v>1983</v>
      </c>
      <c r="I2" s="2">
        <v>1984</v>
      </c>
      <c r="J2" s="2">
        <v>1985</v>
      </c>
      <c r="K2" s="2">
        <v>1986</v>
      </c>
      <c r="L2" s="2">
        <v>1987</v>
      </c>
      <c r="M2" s="2">
        <v>1988</v>
      </c>
      <c r="N2" s="2">
        <v>1989</v>
      </c>
      <c r="O2" s="2">
        <v>1990</v>
      </c>
      <c r="P2" s="2">
        <v>1991</v>
      </c>
      <c r="Q2" s="2">
        <v>1992</v>
      </c>
      <c r="R2" s="2">
        <v>1993</v>
      </c>
      <c r="S2" s="2">
        <v>1994</v>
      </c>
      <c r="T2" s="2">
        <v>1995</v>
      </c>
      <c r="U2" s="2">
        <v>1996</v>
      </c>
      <c r="V2" s="2">
        <v>1997</v>
      </c>
      <c r="W2" s="2">
        <v>1998</v>
      </c>
      <c r="X2" s="2">
        <v>1999</v>
      </c>
      <c r="Y2" s="2">
        <v>2000</v>
      </c>
      <c r="Z2" s="2">
        <v>2001</v>
      </c>
      <c r="AA2" s="2">
        <v>2002</v>
      </c>
      <c r="AB2" s="2">
        <v>2003</v>
      </c>
      <c r="AC2" s="2">
        <v>2004</v>
      </c>
      <c r="AD2" s="2">
        <v>2005</v>
      </c>
      <c r="AE2" s="2">
        <v>2006</v>
      </c>
      <c r="AF2" s="2">
        <v>2007</v>
      </c>
      <c r="AG2" s="2">
        <v>2008</v>
      </c>
      <c r="AH2" s="2">
        <v>2009</v>
      </c>
      <c r="AI2" s="2">
        <v>2010</v>
      </c>
      <c r="AJ2" s="2">
        <v>2011</v>
      </c>
      <c r="AK2" s="2">
        <v>2012</v>
      </c>
      <c r="AL2" s="2">
        <v>2013</v>
      </c>
    </row>
    <row r="3" spans="1:38" x14ac:dyDescent="0.25">
      <c r="A3" t="s">
        <v>0</v>
      </c>
      <c r="W3" s="5" t="s">
        <v>22</v>
      </c>
      <c r="X3" s="5" t="s">
        <v>22</v>
      </c>
      <c r="Y3" s="5" t="s">
        <v>22</v>
      </c>
      <c r="Z3" s="5" t="s">
        <v>22</v>
      </c>
      <c r="AA3" s="5" t="s">
        <v>22</v>
      </c>
      <c r="AB3" s="5" t="s">
        <v>22</v>
      </c>
      <c r="AC3" s="5" t="s">
        <v>22</v>
      </c>
      <c r="AD3" s="5" t="s">
        <v>22</v>
      </c>
      <c r="AE3" s="5" t="s">
        <v>22</v>
      </c>
      <c r="AF3" s="5" t="s">
        <v>22</v>
      </c>
      <c r="AG3" s="5" t="s">
        <v>22</v>
      </c>
      <c r="AH3" s="5" t="s">
        <v>22</v>
      </c>
      <c r="AI3" s="5" t="s">
        <v>22</v>
      </c>
      <c r="AJ3" s="5" t="s">
        <v>22</v>
      </c>
      <c r="AK3" s="4" t="s">
        <v>23</v>
      </c>
      <c r="AL3" s="3" t="s">
        <v>18</v>
      </c>
    </row>
    <row r="4" spans="1:38" x14ac:dyDescent="0.25">
      <c r="A4" t="s">
        <v>1</v>
      </c>
      <c r="W4" s="3" t="s">
        <v>18</v>
      </c>
      <c r="X4" s="3" t="s">
        <v>18</v>
      </c>
      <c r="Y4" s="3" t="s">
        <v>18</v>
      </c>
      <c r="Z4" s="3" t="s">
        <v>18</v>
      </c>
      <c r="AA4" s="3" t="s">
        <v>18</v>
      </c>
      <c r="AB4" s="3" t="s">
        <v>18</v>
      </c>
      <c r="AC4" s="3" t="s">
        <v>18</v>
      </c>
      <c r="AD4" s="3" t="s">
        <v>18</v>
      </c>
      <c r="AE4" s="3" t="s">
        <v>18</v>
      </c>
      <c r="AF4" s="3" t="s">
        <v>18</v>
      </c>
      <c r="AG4" s="3" t="s">
        <v>18</v>
      </c>
      <c r="AH4" s="3" t="s">
        <v>18</v>
      </c>
      <c r="AI4" s="3" t="s">
        <v>18</v>
      </c>
      <c r="AJ4" s="3" t="s">
        <v>18</v>
      </c>
      <c r="AK4" s="3" t="s">
        <v>18</v>
      </c>
      <c r="AL4" s="3" t="s">
        <v>18</v>
      </c>
    </row>
    <row r="5" spans="1:38" x14ac:dyDescent="0.25">
      <c r="A5" t="s">
        <v>2</v>
      </c>
      <c r="W5" s="3" t="s">
        <v>18</v>
      </c>
      <c r="X5" s="3" t="s">
        <v>18</v>
      </c>
      <c r="Y5" s="3" t="s">
        <v>18</v>
      </c>
      <c r="Z5" s="3" t="s">
        <v>18</v>
      </c>
      <c r="AA5" s="3" t="s">
        <v>18</v>
      </c>
      <c r="AB5" s="3" t="s">
        <v>18</v>
      </c>
      <c r="AC5" s="3" t="s">
        <v>18</v>
      </c>
      <c r="AD5" s="3" t="s">
        <v>18</v>
      </c>
      <c r="AE5" s="3" t="s">
        <v>18</v>
      </c>
      <c r="AF5" s="3" t="s">
        <v>18</v>
      </c>
      <c r="AG5" s="3" t="s">
        <v>18</v>
      </c>
      <c r="AH5" s="3" t="s">
        <v>18</v>
      </c>
      <c r="AI5" s="3" t="s">
        <v>18</v>
      </c>
      <c r="AJ5" s="3" t="s">
        <v>18</v>
      </c>
      <c r="AK5" s="3" t="s">
        <v>18</v>
      </c>
      <c r="AL5" s="3" t="s">
        <v>18</v>
      </c>
    </row>
    <row r="6" spans="1:38" x14ac:dyDescent="0.25">
      <c r="A6" t="s">
        <v>19</v>
      </c>
      <c r="W6" s="5" t="s">
        <v>22</v>
      </c>
      <c r="X6" s="5" t="s">
        <v>22</v>
      </c>
      <c r="Y6" s="5" t="s">
        <v>22</v>
      </c>
      <c r="Z6" s="5" t="s">
        <v>22</v>
      </c>
      <c r="AA6" s="2" t="s">
        <v>26</v>
      </c>
      <c r="AB6" s="2" t="s">
        <v>26</v>
      </c>
      <c r="AC6" s="2" t="s">
        <v>26</v>
      </c>
      <c r="AD6" s="2" t="s">
        <v>26</v>
      </c>
      <c r="AE6" s="2" t="s">
        <v>26</v>
      </c>
      <c r="AF6" s="2" t="s">
        <v>26</v>
      </c>
      <c r="AG6" s="2" t="s">
        <v>26</v>
      </c>
      <c r="AH6" s="2" t="s">
        <v>26</v>
      </c>
      <c r="AI6" s="2" t="s">
        <v>26</v>
      </c>
      <c r="AJ6" s="2" t="s">
        <v>26</v>
      </c>
      <c r="AK6" s="2" t="s">
        <v>26</v>
      </c>
      <c r="AL6" s="3" t="s">
        <v>18</v>
      </c>
    </row>
    <row r="7" spans="1:38" x14ac:dyDescent="0.25">
      <c r="A7" t="s">
        <v>3</v>
      </c>
      <c r="W7" s="4" t="s">
        <v>23</v>
      </c>
      <c r="X7" s="4" t="s">
        <v>23</v>
      </c>
      <c r="Y7" s="4" t="s">
        <v>23</v>
      </c>
      <c r="Z7" s="4" t="s">
        <v>23</v>
      </c>
      <c r="AA7" s="4" t="s">
        <v>23</v>
      </c>
      <c r="AB7" s="3" t="s">
        <v>18</v>
      </c>
      <c r="AC7" s="3" t="s">
        <v>18</v>
      </c>
      <c r="AD7" s="3" t="s">
        <v>18</v>
      </c>
      <c r="AE7" s="3" t="s">
        <v>18</v>
      </c>
      <c r="AF7" s="3" t="s">
        <v>18</v>
      </c>
      <c r="AG7" s="3" t="s">
        <v>18</v>
      </c>
      <c r="AH7" s="3" t="s">
        <v>18</v>
      </c>
      <c r="AI7" s="3" t="s">
        <v>18</v>
      </c>
      <c r="AJ7" s="3" t="s">
        <v>18</v>
      </c>
      <c r="AK7" s="3" t="s">
        <v>18</v>
      </c>
      <c r="AL7" s="3" t="s">
        <v>18</v>
      </c>
    </row>
    <row r="8" spans="1:38" x14ac:dyDescent="0.25">
      <c r="A8" t="s">
        <v>4</v>
      </c>
      <c r="W8" s="4" t="s">
        <v>23</v>
      </c>
      <c r="X8" s="4" t="s">
        <v>23</v>
      </c>
      <c r="Y8" s="4" t="s">
        <v>23</v>
      </c>
      <c r="Z8" s="4" t="s">
        <v>23</v>
      </c>
      <c r="AA8" s="4" t="s">
        <v>23</v>
      </c>
      <c r="AB8" s="4" t="s">
        <v>23</v>
      </c>
      <c r="AC8" s="4" t="s">
        <v>23</v>
      </c>
      <c r="AD8" s="4" t="s">
        <v>23</v>
      </c>
      <c r="AE8" s="4" t="s">
        <v>23</v>
      </c>
      <c r="AF8" s="4" t="s">
        <v>23</v>
      </c>
      <c r="AG8" s="4" t="s">
        <v>23</v>
      </c>
      <c r="AH8" s="4" t="s">
        <v>23</v>
      </c>
      <c r="AI8" s="4" t="s">
        <v>23</v>
      </c>
      <c r="AJ8" s="4" t="s">
        <v>23</v>
      </c>
      <c r="AK8" s="3" t="s">
        <v>18</v>
      </c>
      <c r="AL8" s="3" t="s">
        <v>18</v>
      </c>
    </row>
    <row r="9" spans="1:38" x14ac:dyDescent="0.25">
      <c r="A9" t="s">
        <v>5</v>
      </c>
      <c r="W9" s="5" t="s">
        <v>22</v>
      </c>
      <c r="X9" s="5" t="s">
        <v>22</v>
      </c>
      <c r="Y9" s="5" t="s">
        <v>22</v>
      </c>
      <c r="Z9" s="5" t="s">
        <v>22</v>
      </c>
      <c r="AA9" s="5" t="s">
        <v>22</v>
      </c>
      <c r="AB9" s="5" t="s">
        <v>22</v>
      </c>
      <c r="AC9" s="5" t="s">
        <v>22</v>
      </c>
      <c r="AD9" s="5" t="s">
        <v>22</v>
      </c>
      <c r="AE9" s="3" t="s">
        <v>18</v>
      </c>
      <c r="AF9" s="3" t="s">
        <v>18</v>
      </c>
      <c r="AG9" s="3" t="s">
        <v>18</v>
      </c>
      <c r="AH9" s="3" t="s">
        <v>18</v>
      </c>
      <c r="AI9" s="3" t="s">
        <v>18</v>
      </c>
      <c r="AJ9" s="3" t="s">
        <v>18</v>
      </c>
      <c r="AK9" s="3" t="s">
        <v>18</v>
      </c>
      <c r="AL9" s="3" t="s">
        <v>18</v>
      </c>
    </row>
    <row r="10" spans="1:38" x14ac:dyDescent="0.25">
      <c r="A10" t="s">
        <v>20</v>
      </c>
      <c r="W10" s="2" t="s">
        <v>26</v>
      </c>
      <c r="X10" s="2" t="s">
        <v>26</v>
      </c>
      <c r="Y10" s="2" t="s">
        <v>26</v>
      </c>
      <c r="Z10" s="2" t="s">
        <v>26</v>
      </c>
      <c r="AA10" s="2" t="s">
        <v>26</v>
      </c>
      <c r="AB10" s="2" t="s">
        <v>26</v>
      </c>
      <c r="AC10" s="2" t="s">
        <v>26</v>
      </c>
      <c r="AD10" s="2" t="s">
        <v>26</v>
      </c>
      <c r="AE10" s="2" t="s">
        <v>26</v>
      </c>
      <c r="AF10" s="2" t="s">
        <v>26</v>
      </c>
      <c r="AG10" s="2" t="s">
        <v>26</v>
      </c>
      <c r="AH10" s="2" t="s">
        <v>26</v>
      </c>
      <c r="AI10" s="2" t="s">
        <v>26</v>
      </c>
      <c r="AJ10" s="3" t="s">
        <v>18</v>
      </c>
      <c r="AK10" s="3" t="s">
        <v>18</v>
      </c>
      <c r="AL10" s="3" t="s">
        <v>18</v>
      </c>
    </row>
    <row r="11" spans="1:38" x14ac:dyDescent="0.25">
      <c r="A11" t="s">
        <v>21</v>
      </c>
      <c r="W11" s="2" t="s">
        <v>26</v>
      </c>
      <c r="X11" s="2" t="s">
        <v>26</v>
      </c>
      <c r="Y11" s="2" t="s">
        <v>26</v>
      </c>
      <c r="Z11" s="2" t="s">
        <v>26</v>
      </c>
      <c r="AA11" s="2" t="s">
        <v>26</v>
      </c>
      <c r="AB11" s="2" t="s">
        <v>26</v>
      </c>
      <c r="AC11" s="2" t="s">
        <v>26</v>
      </c>
      <c r="AD11" s="2" t="s">
        <v>26</v>
      </c>
      <c r="AE11" s="5" t="s">
        <v>22</v>
      </c>
      <c r="AF11" s="2" t="s">
        <v>26</v>
      </c>
      <c r="AG11" s="2" t="s">
        <v>26</v>
      </c>
      <c r="AH11" s="2" t="s">
        <v>26</v>
      </c>
      <c r="AI11" s="2" t="s">
        <v>26</v>
      </c>
      <c r="AJ11" s="5" t="s">
        <v>22</v>
      </c>
      <c r="AK11" s="5" t="s">
        <v>22</v>
      </c>
      <c r="AL11" s="3" t="s">
        <v>18</v>
      </c>
    </row>
    <row r="12" spans="1:38" x14ac:dyDescent="0.25">
      <c r="A12" t="s">
        <v>6</v>
      </c>
      <c r="W12" s="2" t="s">
        <v>26</v>
      </c>
      <c r="X12" s="5" t="s">
        <v>22</v>
      </c>
      <c r="Y12" s="2" t="s">
        <v>26</v>
      </c>
      <c r="Z12" s="2" t="s">
        <v>26</v>
      </c>
      <c r="AA12" s="5" t="s">
        <v>22</v>
      </c>
      <c r="AB12" s="5" t="s">
        <v>22</v>
      </c>
      <c r="AC12" s="2" t="s">
        <v>26</v>
      </c>
      <c r="AD12" s="5" t="s">
        <v>22</v>
      </c>
      <c r="AE12" s="3" t="s">
        <v>18</v>
      </c>
      <c r="AF12" s="3" t="s">
        <v>18</v>
      </c>
      <c r="AG12" s="3" t="s">
        <v>18</v>
      </c>
      <c r="AH12" s="3" t="s">
        <v>18</v>
      </c>
      <c r="AI12" s="3" t="s">
        <v>18</v>
      </c>
      <c r="AJ12" s="3" t="s">
        <v>18</v>
      </c>
      <c r="AK12" s="3" t="s">
        <v>18</v>
      </c>
      <c r="AL12" s="3" t="s">
        <v>18</v>
      </c>
    </row>
    <row r="13" spans="1:38" x14ac:dyDescent="0.25">
      <c r="A13" t="s">
        <v>7</v>
      </c>
      <c r="W13" s="4" t="s">
        <v>23</v>
      </c>
      <c r="X13" s="4" t="s">
        <v>23</v>
      </c>
      <c r="Y13" s="4" t="s">
        <v>23</v>
      </c>
      <c r="Z13" s="4" t="s">
        <v>23</v>
      </c>
      <c r="AA13" s="4" t="s">
        <v>23</v>
      </c>
      <c r="AB13" s="3" t="s">
        <v>18</v>
      </c>
      <c r="AC13" s="3" t="s">
        <v>18</v>
      </c>
      <c r="AD13" s="3" t="s">
        <v>18</v>
      </c>
      <c r="AE13" s="3" t="s">
        <v>18</v>
      </c>
      <c r="AF13" s="3" t="s">
        <v>18</v>
      </c>
      <c r="AG13" s="3" t="s">
        <v>18</v>
      </c>
      <c r="AH13" s="3" t="s">
        <v>18</v>
      </c>
      <c r="AI13" s="3" t="s">
        <v>18</v>
      </c>
      <c r="AJ13" s="3" t="s">
        <v>18</v>
      </c>
      <c r="AK13" s="3" t="s">
        <v>18</v>
      </c>
      <c r="AL13" s="3" t="s">
        <v>18</v>
      </c>
    </row>
    <row r="14" spans="1:38" x14ac:dyDescent="0.25">
      <c r="A14" t="s">
        <v>8</v>
      </c>
      <c r="W14" s="2" t="s">
        <v>26</v>
      </c>
      <c r="X14" s="2" t="s">
        <v>26</v>
      </c>
      <c r="Y14" s="2" t="s">
        <v>26</v>
      </c>
      <c r="Z14" s="2" t="s">
        <v>26</v>
      </c>
      <c r="AA14" s="2" t="s">
        <v>26</v>
      </c>
      <c r="AB14" s="2" t="s">
        <v>26</v>
      </c>
      <c r="AC14" s="2" t="s">
        <v>26</v>
      </c>
      <c r="AD14" s="2" t="s">
        <v>26</v>
      </c>
      <c r="AE14" s="2" t="s">
        <v>26</v>
      </c>
      <c r="AF14" s="2" t="s">
        <v>26</v>
      </c>
      <c r="AG14" s="2" t="s">
        <v>26</v>
      </c>
      <c r="AH14" s="2" t="s">
        <v>26</v>
      </c>
      <c r="AI14" s="5" t="s">
        <v>22</v>
      </c>
      <c r="AJ14" s="4" t="s">
        <v>23</v>
      </c>
      <c r="AK14" s="5" t="s">
        <v>22</v>
      </c>
      <c r="AL14" s="3" t="s">
        <v>18</v>
      </c>
    </row>
    <row r="15" spans="1:38" x14ac:dyDescent="0.25">
      <c r="A15" t="s">
        <v>9</v>
      </c>
      <c r="W15" s="2" t="s">
        <v>26</v>
      </c>
      <c r="X15" s="2" t="s">
        <v>26</v>
      </c>
      <c r="Y15" s="2" t="s">
        <v>26</v>
      </c>
      <c r="Z15" s="2" t="s">
        <v>26</v>
      </c>
      <c r="AA15" s="2" t="s">
        <v>26</v>
      </c>
      <c r="AB15" s="2" t="s">
        <v>26</v>
      </c>
      <c r="AC15" s="2" t="s">
        <v>26</v>
      </c>
      <c r="AD15" s="5" t="s">
        <v>22</v>
      </c>
      <c r="AE15" s="5" t="s">
        <v>22</v>
      </c>
      <c r="AF15" s="5" t="s">
        <v>22</v>
      </c>
      <c r="AG15" s="4" t="s">
        <v>23</v>
      </c>
      <c r="AH15" s="4" t="s">
        <v>23</v>
      </c>
      <c r="AI15" s="5" t="s">
        <v>22</v>
      </c>
      <c r="AJ15" s="4" t="s">
        <v>23</v>
      </c>
      <c r="AK15" s="5" t="s">
        <v>22</v>
      </c>
      <c r="AL15" s="5" t="s">
        <v>22</v>
      </c>
    </row>
    <row r="16" spans="1:38" x14ac:dyDescent="0.25">
      <c r="A16" t="s">
        <v>27</v>
      </c>
      <c r="W16" s="2" t="s">
        <v>26</v>
      </c>
      <c r="X16" s="2" t="s">
        <v>26</v>
      </c>
      <c r="Y16" s="5" t="s">
        <v>22</v>
      </c>
      <c r="Z16" s="2" t="s">
        <v>26</v>
      </c>
      <c r="AA16" s="2" t="s">
        <v>26</v>
      </c>
      <c r="AB16" s="2" t="s">
        <v>26</v>
      </c>
      <c r="AC16" s="2" t="s">
        <v>26</v>
      </c>
      <c r="AD16" s="2" t="s">
        <v>26</v>
      </c>
      <c r="AE16" s="5" t="s">
        <v>22</v>
      </c>
      <c r="AF16" s="5" t="s">
        <v>22</v>
      </c>
      <c r="AG16" s="2" t="s">
        <v>26</v>
      </c>
      <c r="AH16" s="2" t="s">
        <v>26</v>
      </c>
      <c r="AI16" s="2" t="s">
        <v>26</v>
      </c>
      <c r="AJ16" s="5" t="s">
        <v>22</v>
      </c>
      <c r="AK16" s="2" t="s">
        <v>26</v>
      </c>
      <c r="AL16" s="2" t="s">
        <v>26</v>
      </c>
    </row>
    <row r="17" spans="1:38" x14ac:dyDescent="0.25">
      <c r="A17" t="s">
        <v>10</v>
      </c>
      <c r="W17" s="4" t="s">
        <v>23</v>
      </c>
      <c r="X17" s="4" t="s">
        <v>23</v>
      </c>
      <c r="Y17" s="4" t="s">
        <v>23</v>
      </c>
      <c r="Z17" s="4" t="s">
        <v>23</v>
      </c>
      <c r="AA17" s="4" t="s">
        <v>23</v>
      </c>
      <c r="AB17" s="4" t="s">
        <v>23</v>
      </c>
      <c r="AC17" s="4" t="s">
        <v>23</v>
      </c>
      <c r="AD17" s="4" t="s">
        <v>23</v>
      </c>
      <c r="AE17" s="3" t="s">
        <v>18</v>
      </c>
      <c r="AF17" s="3" t="s">
        <v>18</v>
      </c>
      <c r="AG17" s="3" t="s">
        <v>18</v>
      </c>
      <c r="AH17" s="3" t="s">
        <v>18</v>
      </c>
      <c r="AI17" s="3" t="s">
        <v>18</v>
      </c>
      <c r="AJ17" s="3" t="s">
        <v>18</v>
      </c>
      <c r="AK17" s="3" t="s">
        <v>18</v>
      </c>
      <c r="AL17" s="4" t="s">
        <v>23</v>
      </c>
    </row>
    <row r="18" spans="1:38" x14ac:dyDescent="0.25">
      <c r="A18" t="s">
        <v>11</v>
      </c>
      <c r="W18" s="4" t="s">
        <v>23</v>
      </c>
      <c r="X18" s="4" t="s">
        <v>23</v>
      </c>
      <c r="Y18" s="4" t="s">
        <v>23</v>
      </c>
      <c r="Z18" s="4" t="s">
        <v>23</v>
      </c>
      <c r="AA18" s="4" t="s">
        <v>23</v>
      </c>
      <c r="AB18" s="4" t="s">
        <v>23</v>
      </c>
      <c r="AC18" s="4" t="s">
        <v>23</v>
      </c>
      <c r="AD18" s="4" t="s">
        <v>23</v>
      </c>
      <c r="AE18" s="4" t="s">
        <v>23</v>
      </c>
      <c r="AF18" s="4" t="s">
        <v>23</v>
      </c>
      <c r="AG18" s="4" t="s">
        <v>23</v>
      </c>
      <c r="AH18" s="4" t="s">
        <v>23</v>
      </c>
      <c r="AI18" s="4" t="s">
        <v>23</v>
      </c>
      <c r="AJ18" s="4" t="s">
        <v>23</v>
      </c>
      <c r="AK18" s="4" t="s">
        <v>23</v>
      </c>
      <c r="AL18" s="4" t="s">
        <v>23</v>
      </c>
    </row>
    <row r="19" spans="1:38" x14ac:dyDescent="0.25">
      <c r="A19" t="s">
        <v>30</v>
      </c>
      <c r="W19" s="2" t="s">
        <v>26</v>
      </c>
      <c r="X19" s="2" t="s">
        <v>26</v>
      </c>
      <c r="Y19" s="2" t="s">
        <v>26</v>
      </c>
      <c r="Z19" s="2" t="s">
        <v>26</v>
      </c>
      <c r="AA19" s="2" t="s">
        <v>26</v>
      </c>
      <c r="AB19" s="2" t="s">
        <v>26</v>
      </c>
      <c r="AC19" s="2" t="s">
        <v>26</v>
      </c>
      <c r="AD19" s="5" t="s">
        <v>22</v>
      </c>
      <c r="AE19" s="5" t="s">
        <v>22</v>
      </c>
      <c r="AF19" s="4" t="s">
        <v>23</v>
      </c>
      <c r="AG19" s="2" t="s">
        <v>26</v>
      </c>
      <c r="AH19" s="2" t="s">
        <v>26</v>
      </c>
      <c r="AI19" s="2" t="s">
        <v>26</v>
      </c>
      <c r="AJ19" s="2" t="s">
        <v>26</v>
      </c>
      <c r="AK19" s="2" t="s">
        <v>26</v>
      </c>
      <c r="AL19" s="2" t="s">
        <v>26</v>
      </c>
    </row>
    <row r="20" spans="1:38" x14ac:dyDescent="0.25">
      <c r="A20" t="s">
        <v>12</v>
      </c>
      <c r="W20" s="3" t="s">
        <v>18</v>
      </c>
      <c r="X20" s="3" t="s">
        <v>18</v>
      </c>
      <c r="Y20" s="3" t="s">
        <v>18</v>
      </c>
      <c r="Z20" s="3" t="s">
        <v>18</v>
      </c>
      <c r="AA20" s="3" t="s">
        <v>18</v>
      </c>
      <c r="AB20" s="4" t="s">
        <v>23</v>
      </c>
      <c r="AC20" s="3" t="s">
        <v>18</v>
      </c>
      <c r="AD20" s="3" t="s">
        <v>18</v>
      </c>
      <c r="AE20" s="3" t="s">
        <v>18</v>
      </c>
      <c r="AF20" s="3" t="s">
        <v>18</v>
      </c>
      <c r="AG20" s="3" t="s">
        <v>18</v>
      </c>
      <c r="AH20" s="3" t="s">
        <v>18</v>
      </c>
      <c r="AI20" s="3" t="s">
        <v>18</v>
      </c>
      <c r="AJ20" s="3" t="s">
        <v>18</v>
      </c>
      <c r="AK20" s="3" t="s">
        <v>18</v>
      </c>
      <c r="AL20" s="4" t="s">
        <v>23</v>
      </c>
    </row>
    <row r="21" spans="1:38" x14ac:dyDescent="0.25">
      <c r="A21" t="s">
        <v>13</v>
      </c>
      <c r="W21" s="4" t="s">
        <v>23</v>
      </c>
      <c r="X21" s="4" t="s">
        <v>23</v>
      </c>
      <c r="Y21" s="4" t="s">
        <v>23</v>
      </c>
      <c r="Z21" s="4" t="s">
        <v>23</v>
      </c>
      <c r="AA21" s="4" t="s">
        <v>23</v>
      </c>
      <c r="AB21" s="4" t="s">
        <v>23</v>
      </c>
      <c r="AC21" s="4" t="s">
        <v>23</v>
      </c>
      <c r="AD21" s="4" t="s">
        <v>23</v>
      </c>
      <c r="AE21" s="4" t="s">
        <v>23</v>
      </c>
      <c r="AF21" s="4" t="s">
        <v>23</v>
      </c>
      <c r="AG21" s="4" t="s">
        <v>23</v>
      </c>
      <c r="AH21" s="4" t="s">
        <v>23</v>
      </c>
      <c r="AI21" s="4" t="s">
        <v>23</v>
      </c>
      <c r="AJ21" s="4" t="s">
        <v>23</v>
      </c>
      <c r="AK21" s="3" t="s">
        <v>18</v>
      </c>
      <c r="AL21" s="3" t="s">
        <v>18</v>
      </c>
    </row>
    <row r="22" spans="1:38" x14ac:dyDescent="0.25">
      <c r="A22" t="s">
        <v>14</v>
      </c>
      <c r="W22" s="4" t="s">
        <v>23</v>
      </c>
      <c r="X22" s="4" t="s">
        <v>23</v>
      </c>
      <c r="Y22" s="4" t="s">
        <v>23</v>
      </c>
      <c r="Z22" s="4" t="s">
        <v>23</v>
      </c>
      <c r="AA22" s="5" t="s">
        <v>22</v>
      </c>
      <c r="AB22" s="4" t="s">
        <v>23</v>
      </c>
      <c r="AC22" s="4" t="s">
        <v>23</v>
      </c>
      <c r="AD22" s="4" t="s">
        <v>23</v>
      </c>
      <c r="AE22" s="3" t="s">
        <v>18</v>
      </c>
      <c r="AF22" s="3" t="s">
        <v>18</v>
      </c>
      <c r="AG22" s="3" t="s">
        <v>18</v>
      </c>
      <c r="AH22" s="3" t="s">
        <v>18</v>
      </c>
      <c r="AI22" s="3" t="s">
        <v>18</v>
      </c>
      <c r="AJ22" s="3" t="s">
        <v>18</v>
      </c>
      <c r="AK22" s="3" t="s">
        <v>18</v>
      </c>
      <c r="AL22" s="3" t="s">
        <v>18</v>
      </c>
    </row>
    <row r="23" spans="1:38" x14ac:dyDescent="0.25">
      <c r="A23" t="s">
        <v>15</v>
      </c>
      <c r="W23" s="4" t="s">
        <v>23</v>
      </c>
      <c r="X23" s="4" t="s">
        <v>23</v>
      </c>
      <c r="Y23" s="5" t="s">
        <v>22</v>
      </c>
      <c r="Z23" s="4" t="s">
        <v>23</v>
      </c>
      <c r="AA23" s="4" t="s">
        <v>23</v>
      </c>
      <c r="AB23" s="4" t="s">
        <v>23</v>
      </c>
      <c r="AC23" s="4" t="s">
        <v>23</v>
      </c>
      <c r="AD23" s="4" t="s">
        <v>23</v>
      </c>
      <c r="AE23" s="4" t="s">
        <v>23</v>
      </c>
      <c r="AF23" s="4" t="s">
        <v>23</v>
      </c>
      <c r="AG23" s="4" t="s">
        <v>23</v>
      </c>
      <c r="AH23" s="4" t="s">
        <v>23</v>
      </c>
      <c r="AI23" s="3" t="s">
        <v>18</v>
      </c>
      <c r="AJ23" s="3" t="s">
        <v>18</v>
      </c>
      <c r="AK23" s="3" t="s">
        <v>18</v>
      </c>
      <c r="AL23" s="3" t="s">
        <v>18</v>
      </c>
    </row>
    <row r="24" spans="1:38" x14ac:dyDescent="0.25">
      <c r="A24" t="s">
        <v>16</v>
      </c>
      <c r="W24" s="4" t="s">
        <v>23</v>
      </c>
      <c r="X24" s="5" t="s">
        <v>22</v>
      </c>
      <c r="Y24" s="2" t="s">
        <v>26</v>
      </c>
      <c r="Z24" s="5" t="s">
        <v>22</v>
      </c>
      <c r="AA24" s="5" t="s">
        <v>22</v>
      </c>
      <c r="AB24" s="5" t="s">
        <v>22</v>
      </c>
      <c r="AC24" s="4" t="s">
        <v>23</v>
      </c>
      <c r="AD24" s="4" t="s">
        <v>23</v>
      </c>
      <c r="AE24" s="4" t="s">
        <v>23</v>
      </c>
      <c r="AF24" s="4" t="s">
        <v>23</v>
      </c>
      <c r="AG24" s="4" t="s">
        <v>23</v>
      </c>
      <c r="AH24" s="4" t="s">
        <v>23</v>
      </c>
      <c r="AI24" s="4" t="s">
        <v>23</v>
      </c>
      <c r="AJ24" s="4" t="s">
        <v>23</v>
      </c>
      <c r="AK24" s="4" t="s">
        <v>23</v>
      </c>
      <c r="AL24" s="3" t="s">
        <v>18</v>
      </c>
    </row>
    <row r="25" spans="1:38" x14ac:dyDescent="0.25">
      <c r="A25" t="s">
        <v>17</v>
      </c>
      <c r="W25" s="4" t="s">
        <v>23</v>
      </c>
      <c r="X25" s="4" t="s">
        <v>23</v>
      </c>
      <c r="Y25" s="4" t="s">
        <v>23</v>
      </c>
      <c r="Z25" s="4" t="s">
        <v>23</v>
      </c>
      <c r="AA25" s="4" t="s">
        <v>23</v>
      </c>
      <c r="AB25" s="4" t="s">
        <v>23</v>
      </c>
      <c r="AC25" s="4" t="s">
        <v>23</v>
      </c>
      <c r="AD25" s="4" t="s">
        <v>23</v>
      </c>
      <c r="AE25" s="3" t="s">
        <v>18</v>
      </c>
      <c r="AF25" s="3" t="s">
        <v>18</v>
      </c>
      <c r="AG25" s="3" t="s">
        <v>18</v>
      </c>
      <c r="AH25" s="3" t="s">
        <v>18</v>
      </c>
      <c r="AI25" s="3" t="s">
        <v>18</v>
      </c>
      <c r="AJ25" s="3" t="s">
        <v>18</v>
      </c>
      <c r="AK25" s="3" t="s">
        <v>18</v>
      </c>
      <c r="AL25" s="3" t="s">
        <v>18</v>
      </c>
    </row>
    <row r="27" spans="1:38" x14ac:dyDescent="0.25">
      <c r="A27" s="6" t="s">
        <v>28</v>
      </c>
    </row>
    <row r="28" spans="1:38" x14ac:dyDescent="0.25">
      <c r="B28" s="1">
        <v>1977</v>
      </c>
      <c r="C28" s="1">
        <v>1978</v>
      </c>
      <c r="D28">
        <v>1979</v>
      </c>
      <c r="E28">
        <v>1980</v>
      </c>
      <c r="F28">
        <v>1981</v>
      </c>
      <c r="G28">
        <v>1982</v>
      </c>
      <c r="H28">
        <v>1983</v>
      </c>
      <c r="I28">
        <v>1984</v>
      </c>
      <c r="J28">
        <v>1985</v>
      </c>
      <c r="K28">
        <v>1986</v>
      </c>
      <c r="L28">
        <v>1987</v>
      </c>
      <c r="M28">
        <v>1988</v>
      </c>
      <c r="N28">
        <v>1989</v>
      </c>
      <c r="O28">
        <v>1990</v>
      </c>
      <c r="P28">
        <v>1991</v>
      </c>
      <c r="Q28">
        <v>1992</v>
      </c>
      <c r="R28">
        <v>1993</v>
      </c>
      <c r="S28">
        <v>1994</v>
      </c>
      <c r="T28">
        <v>1995</v>
      </c>
      <c r="U28">
        <v>1996</v>
      </c>
      <c r="V28">
        <v>1997</v>
      </c>
      <c r="W28">
        <v>1998</v>
      </c>
      <c r="X28">
        <v>1999</v>
      </c>
      <c r="Y28">
        <v>2000</v>
      </c>
      <c r="Z28">
        <v>2001</v>
      </c>
      <c r="AA28">
        <v>2002</v>
      </c>
      <c r="AB28">
        <v>2003</v>
      </c>
      <c r="AC28">
        <v>2004</v>
      </c>
      <c r="AD28">
        <v>2005</v>
      </c>
      <c r="AE28">
        <v>2006</v>
      </c>
      <c r="AF28">
        <v>2007</v>
      </c>
      <c r="AG28">
        <v>2008</v>
      </c>
      <c r="AH28">
        <v>2009</v>
      </c>
      <c r="AI28">
        <v>2010</v>
      </c>
      <c r="AJ28">
        <v>2011</v>
      </c>
      <c r="AK28">
        <v>2012</v>
      </c>
      <c r="AL28">
        <v>2013</v>
      </c>
    </row>
    <row r="29" spans="1:38" x14ac:dyDescent="0.25">
      <c r="A29" t="s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4">
        <v>39</v>
      </c>
      <c r="AL29" s="3">
        <v>60</v>
      </c>
    </row>
    <row r="30" spans="1:38" x14ac:dyDescent="0.25">
      <c r="A30" t="s">
        <v>1</v>
      </c>
      <c r="W30" s="3">
        <v>21490</v>
      </c>
      <c r="X30" s="3">
        <v>19957</v>
      </c>
      <c r="Y30" s="3">
        <v>22978</v>
      </c>
      <c r="Z30" s="3">
        <v>25324</v>
      </c>
      <c r="AA30" s="3">
        <v>26532</v>
      </c>
      <c r="AB30" s="3">
        <v>24059</v>
      </c>
      <c r="AC30" s="3">
        <v>23369</v>
      </c>
      <c r="AD30" s="3">
        <v>19123</v>
      </c>
      <c r="AE30" s="3">
        <v>16600</v>
      </c>
      <c r="AF30" s="3">
        <v>18221</v>
      </c>
      <c r="AG30" s="3">
        <v>15504</v>
      </c>
      <c r="AH30" s="3">
        <v>22704</v>
      </c>
      <c r="AI30" s="3">
        <v>19055</v>
      </c>
      <c r="AJ30" s="3">
        <v>24083</v>
      </c>
      <c r="AK30" s="3">
        <v>18975</v>
      </c>
      <c r="AL30" s="3">
        <v>20931</v>
      </c>
    </row>
    <row r="31" spans="1:38" x14ac:dyDescent="0.25">
      <c r="A31" t="s">
        <v>2</v>
      </c>
      <c r="W31" s="3">
        <v>28158</v>
      </c>
      <c r="X31" s="3">
        <v>30209</v>
      </c>
      <c r="Y31" s="3">
        <v>32693</v>
      </c>
      <c r="Z31" s="3">
        <v>31134</v>
      </c>
      <c r="AA31" s="3">
        <v>32180</v>
      </c>
      <c r="AB31" s="3">
        <v>27199</v>
      </c>
      <c r="AC31" s="3">
        <v>25312</v>
      </c>
      <c r="AD31" s="3">
        <v>22922</v>
      </c>
      <c r="AE31" s="3">
        <v>24230</v>
      </c>
      <c r="AF31" s="3">
        <v>24888</v>
      </c>
      <c r="AG31" s="3">
        <v>26727</v>
      </c>
      <c r="AH31" s="3">
        <v>23228</v>
      </c>
      <c r="AI31" s="3">
        <v>41055</v>
      </c>
      <c r="AJ31" s="3">
        <v>29214</v>
      </c>
      <c r="AK31" s="3">
        <v>36503</v>
      </c>
      <c r="AL31" s="3">
        <v>33218</v>
      </c>
    </row>
    <row r="32" spans="1:38" x14ac:dyDescent="0.25">
      <c r="A32" t="s">
        <v>19</v>
      </c>
      <c r="W32" s="5">
        <v>0</v>
      </c>
      <c r="X32" s="5">
        <v>0</v>
      </c>
      <c r="Y32" s="5">
        <v>0</v>
      </c>
      <c r="Z32" s="5">
        <v>0</v>
      </c>
      <c r="AA32" s="2" t="s">
        <v>26</v>
      </c>
      <c r="AB32" s="2" t="s">
        <v>26</v>
      </c>
      <c r="AC32" s="2" t="s">
        <v>26</v>
      </c>
      <c r="AD32" s="2" t="s">
        <v>26</v>
      </c>
      <c r="AE32" s="2" t="s">
        <v>26</v>
      </c>
      <c r="AF32" s="2" t="s">
        <v>26</v>
      </c>
      <c r="AG32" s="2" t="s">
        <v>26</v>
      </c>
      <c r="AH32" s="2" t="s">
        <v>26</v>
      </c>
      <c r="AI32" s="2" t="s">
        <v>26</v>
      </c>
      <c r="AJ32" s="2" t="s">
        <v>26</v>
      </c>
      <c r="AK32" s="2" t="s">
        <v>26</v>
      </c>
      <c r="AL32" s="3">
        <v>1367</v>
      </c>
    </row>
    <row r="33" spans="1:38" x14ac:dyDescent="0.25">
      <c r="A33" t="s">
        <v>3</v>
      </c>
      <c r="W33" s="4">
        <v>44607</v>
      </c>
      <c r="X33" s="4">
        <v>45915</v>
      </c>
      <c r="Y33" s="4">
        <v>38320</v>
      </c>
      <c r="Z33" s="4">
        <v>44144</v>
      </c>
      <c r="AA33" s="4">
        <v>31846</v>
      </c>
      <c r="AB33" s="3">
        <v>23858</v>
      </c>
      <c r="AC33" s="3">
        <v>34969</v>
      </c>
      <c r="AD33" s="3">
        <v>53193</v>
      </c>
      <c r="AE33" s="3">
        <v>54570</v>
      </c>
      <c r="AF33" s="3">
        <v>63235</v>
      </c>
      <c r="AG33" s="3">
        <v>64786</v>
      </c>
      <c r="AH33" s="3">
        <v>114141</v>
      </c>
      <c r="AI33" s="3">
        <v>53350</v>
      </c>
      <c r="AJ33" s="3">
        <v>23989</v>
      </c>
      <c r="AK33" s="3">
        <v>17736</v>
      </c>
      <c r="AL33" s="3">
        <v>13070</v>
      </c>
    </row>
    <row r="34" spans="1:38" x14ac:dyDescent="0.25">
      <c r="A34" t="s">
        <v>4</v>
      </c>
      <c r="W34" s="4">
        <v>11229</v>
      </c>
      <c r="X34" s="4">
        <v>11620</v>
      </c>
      <c r="Y34" s="4">
        <v>21023</v>
      </c>
      <c r="Z34" s="4">
        <v>24005</v>
      </c>
      <c r="AA34" s="4">
        <v>19768</v>
      </c>
      <c r="AB34" s="4">
        <v>14014</v>
      </c>
      <c r="AC34" s="4">
        <v>13029</v>
      </c>
      <c r="AD34" s="4">
        <v>9769</v>
      </c>
      <c r="AE34" s="4">
        <v>12067</v>
      </c>
      <c r="AF34" s="4">
        <v>13393</v>
      </c>
      <c r="AG34" s="4">
        <v>11289</v>
      </c>
      <c r="AH34" s="4">
        <v>14062</v>
      </c>
      <c r="AI34" s="4">
        <v>70987</v>
      </c>
      <c r="AJ34" s="4">
        <v>122050</v>
      </c>
      <c r="AK34" s="3">
        <v>107629</v>
      </c>
      <c r="AL34" s="3">
        <v>143001</v>
      </c>
    </row>
    <row r="35" spans="1:38" x14ac:dyDescent="0.25">
      <c r="A35" t="s">
        <v>5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3">
        <v>15968</v>
      </c>
      <c r="AF35" s="3">
        <v>14998</v>
      </c>
      <c r="AG35" s="3">
        <v>15455</v>
      </c>
      <c r="AH35" s="3">
        <v>9741</v>
      </c>
      <c r="AI35" s="3">
        <v>12109</v>
      </c>
      <c r="AJ35" s="3">
        <v>12394</v>
      </c>
      <c r="AK35" s="3">
        <v>17860</v>
      </c>
      <c r="AL35" s="3">
        <v>14643</v>
      </c>
    </row>
    <row r="36" spans="1:38" x14ac:dyDescent="0.25">
      <c r="A36" t="s">
        <v>20</v>
      </c>
      <c r="W36" s="2" t="s">
        <v>26</v>
      </c>
      <c r="X36" s="2" t="s">
        <v>26</v>
      </c>
      <c r="Y36" s="2" t="s">
        <v>26</v>
      </c>
      <c r="Z36" s="2" t="s">
        <v>26</v>
      </c>
      <c r="AA36" s="2" t="s">
        <v>26</v>
      </c>
      <c r="AB36" s="2" t="s">
        <v>26</v>
      </c>
      <c r="AC36" s="2" t="s">
        <v>26</v>
      </c>
      <c r="AD36" s="2" t="s">
        <v>26</v>
      </c>
      <c r="AE36" s="2" t="s">
        <v>26</v>
      </c>
      <c r="AF36" s="2" t="s">
        <v>26</v>
      </c>
      <c r="AG36" s="2" t="s">
        <v>26</v>
      </c>
      <c r="AH36" s="2" t="s">
        <v>26</v>
      </c>
      <c r="AI36" s="2" t="s">
        <v>26</v>
      </c>
      <c r="AJ36" s="3">
        <v>162</v>
      </c>
      <c r="AK36" s="3">
        <v>5319</v>
      </c>
      <c r="AL36" s="3">
        <v>52783</v>
      </c>
    </row>
    <row r="37" spans="1:38" x14ac:dyDescent="0.25">
      <c r="A37" t="s">
        <v>21</v>
      </c>
      <c r="W37" s="2" t="s">
        <v>26</v>
      </c>
      <c r="X37" s="2" t="s">
        <v>26</v>
      </c>
      <c r="Y37" s="2" t="s">
        <v>26</v>
      </c>
      <c r="Z37" s="2" t="s">
        <v>26</v>
      </c>
      <c r="AA37" s="2" t="s">
        <v>26</v>
      </c>
      <c r="AB37" s="2" t="s">
        <v>26</v>
      </c>
      <c r="AC37" s="2" t="s">
        <v>26</v>
      </c>
      <c r="AD37" s="2" t="s">
        <v>26</v>
      </c>
      <c r="AE37" s="5">
        <v>0</v>
      </c>
      <c r="AF37" s="2" t="s">
        <v>26</v>
      </c>
      <c r="AG37" s="2" t="s">
        <v>26</v>
      </c>
      <c r="AH37" s="2" t="s">
        <v>26</v>
      </c>
      <c r="AI37" s="2" t="s">
        <v>26</v>
      </c>
      <c r="AJ37" s="5">
        <v>0</v>
      </c>
      <c r="AK37" s="5">
        <v>0</v>
      </c>
      <c r="AL37" s="3">
        <v>9</v>
      </c>
    </row>
    <row r="38" spans="1:38" x14ac:dyDescent="0.25">
      <c r="A38" t="s">
        <v>6</v>
      </c>
      <c r="W38" s="2" t="s">
        <v>26</v>
      </c>
      <c r="X38" s="5">
        <v>0</v>
      </c>
      <c r="Y38" s="2" t="s">
        <v>26</v>
      </c>
      <c r="Z38" s="2" t="s">
        <v>26</v>
      </c>
      <c r="AA38" s="5">
        <v>0</v>
      </c>
      <c r="AB38" s="5">
        <v>0</v>
      </c>
      <c r="AC38" s="2" t="s">
        <v>26</v>
      </c>
      <c r="AD38" s="5">
        <v>0</v>
      </c>
      <c r="AE38" s="3">
        <v>4220</v>
      </c>
      <c r="AF38" s="3">
        <v>36496</v>
      </c>
      <c r="AG38" s="3">
        <v>112220</v>
      </c>
      <c r="AH38" s="3">
        <v>116157</v>
      </c>
      <c r="AI38" s="3">
        <v>122337</v>
      </c>
      <c r="AJ38" s="3">
        <v>159008</v>
      </c>
      <c r="AK38" s="3">
        <v>149584</v>
      </c>
      <c r="AL38" s="3">
        <v>151326</v>
      </c>
    </row>
    <row r="39" spans="1:38" x14ac:dyDescent="0.25">
      <c r="A39" t="s">
        <v>7</v>
      </c>
      <c r="W39" s="4">
        <v>69172</v>
      </c>
      <c r="X39" s="4">
        <v>59578</v>
      </c>
      <c r="Y39" s="4">
        <v>71227</v>
      </c>
      <c r="Z39" s="4">
        <v>70443</v>
      </c>
      <c r="AA39" s="4">
        <v>72173</v>
      </c>
      <c r="AB39" s="3">
        <v>63588</v>
      </c>
      <c r="AC39" s="3">
        <v>58930</v>
      </c>
      <c r="AD39" s="3">
        <v>42531</v>
      </c>
      <c r="AE39" s="3">
        <v>38563</v>
      </c>
      <c r="AF39" s="3">
        <v>46675</v>
      </c>
      <c r="AG39" s="3">
        <v>44319</v>
      </c>
      <c r="AH39" s="3">
        <v>61086</v>
      </c>
      <c r="AI39" s="3">
        <v>57993</v>
      </c>
      <c r="AJ39" s="3">
        <v>63188</v>
      </c>
      <c r="AK39" s="3">
        <v>63053</v>
      </c>
      <c r="AL39" s="3">
        <v>56511</v>
      </c>
    </row>
    <row r="40" spans="1:38" x14ac:dyDescent="0.25">
      <c r="A40" t="s">
        <v>8</v>
      </c>
      <c r="W40" s="2" t="s">
        <v>26</v>
      </c>
      <c r="X40" s="2" t="s">
        <v>26</v>
      </c>
      <c r="Y40" s="2" t="s">
        <v>26</v>
      </c>
      <c r="Z40" s="2" t="s">
        <v>26</v>
      </c>
      <c r="AA40" s="2" t="s">
        <v>26</v>
      </c>
      <c r="AB40" s="2" t="s">
        <v>26</v>
      </c>
      <c r="AC40" s="2" t="s">
        <v>26</v>
      </c>
      <c r="AD40" s="2" t="s">
        <v>26</v>
      </c>
      <c r="AE40" s="2" t="s">
        <v>26</v>
      </c>
      <c r="AF40" s="2" t="s">
        <v>26</v>
      </c>
      <c r="AG40" s="2" t="s">
        <v>26</v>
      </c>
      <c r="AH40" s="2" t="s">
        <v>26</v>
      </c>
      <c r="AI40" s="5">
        <v>0</v>
      </c>
      <c r="AJ40" s="4">
        <v>11</v>
      </c>
      <c r="AK40" s="5">
        <v>0</v>
      </c>
      <c r="AL40" s="3">
        <v>8</v>
      </c>
    </row>
    <row r="41" spans="1:38" x14ac:dyDescent="0.25">
      <c r="A41" t="s">
        <v>9</v>
      </c>
      <c r="W41" s="2" t="s">
        <v>26</v>
      </c>
      <c r="X41" s="2" t="s">
        <v>26</v>
      </c>
      <c r="Y41" s="2" t="s">
        <v>26</v>
      </c>
      <c r="Z41" s="2" t="s">
        <v>26</v>
      </c>
      <c r="AA41" s="2" t="s">
        <v>26</v>
      </c>
      <c r="AB41" s="2" t="s">
        <v>26</v>
      </c>
      <c r="AC41" s="2" t="s">
        <v>26</v>
      </c>
      <c r="AD41" s="5">
        <v>0</v>
      </c>
      <c r="AE41" s="5">
        <v>0</v>
      </c>
      <c r="AF41" s="5">
        <v>0</v>
      </c>
      <c r="AG41" s="4">
        <v>7</v>
      </c>
      <c r="AH41" s="4">
        <v>8</v>
      </c>
      <c r="AI41" s="5">
        <v>0</v>
      </c>
      <c r="AJ41" s="4">
        <v>7</v>
      </c>
      <c r="AK41" s="5">
        <v>0</v>
      </c>
      <c r="AL41" s="5">
        <v>0</v>
      </c>
    </row>
    <row r="42" spans="1:38" x14ac:dyDescent="0.25">
      <c r="A42" t="s">
        <v>27</v>
      </c>
      <c r="W42" s="2" t="s">
        <v>26</v>
      </c>
      <c r="X42" s="2" t="s">
        <v>26</v>
      </c>
      <c r="Y42" s="5">
        <v>0</v>
      </c>
      <c r="Z42" s="2" t="s">
        <v>26</v>
      </c>
      <c r="AA42" s="2" t="s">
        <v>26</v>
      </c>
      <c r="AB42" s="2" t="s">
        <v>26</v>
      </c>
      <c r="AC42" s="2" t="s">
        <v>26</v>
      </c>
      <c r="AD42" s="2" t="s">
        <v>26</v>
      </c>
      <c r="AE42" s="5">
        <v>0</v>
      </c>
      <c r="AF42" s="5">
        <v>0</v>
      </c>
      <c r="AG42" s="2" t="s">
        <v>26</v>
      </c>
      <c r="AH42" s="2" t="s">
        <v>26</v>
      </c>
      <c r="AI42" s="2" t="s">
        <v>26</v>
      </c>
      <c r="AJ42" s="5">
        <v>0</v>
      </c>
      <c r="AK42" s="2" t="s">
        <v>26</v>
      </c>
      <c r="AL42" s="2" t="s">
        <v>26</v>
      </c>
    </row>
    <row r="43" spans="1:38" x14ac:dyDescent="0.25">
      <c r="A43" t="s">
        <v>10</v>
      </c>
      <c r="W43" s="4">
        <v>46127</v>
      </c>
      <c r="X43" s="4">
        <v>28070</v>
      </c>
      <c r="Y43" s="4">
        <v>32403</v>
      </c>
      <c r="Z43" s="4">
        <v>49816</v>
      </c>
      <c r="AA43" s="4">
        <v>42255</v>
      </c>
      <c r="AB43" s="4">
        <v>34263</v>
      </c>
      <c r="AC43" s="4">
        <v>35680</v>
      </c>
      <c r="AD43" s="4">
        <v>41432</v>
      </c>
      <c r="AE43" s="3">
        <v>24007</v>
      </c>
      <c r="AF43" s="3">
        <v>23912</v>
      </c>
      <c r="AG43" s="3">
        <v>19933</v>
      </c>
      <c r="AH43" s="3">
        <v>23355</v>
      </c>
      <c r="AI43" s="3">
        <v>25027</v>
      </c>
      <c r="AJ43" s="3">
        <v>28394</v>
      </c>
      <c r="AK43" s="3">
        <v>25796</v>
      </c>
      <c r="AL43" s="4">
        <v>21159</v>
      </c>
    </row>
    <row r="44" spans="1:38" x14ac:dyDescent="0.25">
      <c r="A44" t="s">
        <v>11</v>
      </c>
      <c r="W44" s="4">
        <v>158179</v>
      </c>
      <c r="X44" s="4">
        <v>160728</v>
      </c>
      <c r="Y44" s="4">
        <v>174098</v>
      </c>
      <c r="Z44" s="4">
        <v>180595</v>
      </c>
      <c r="AA44" s="4">
        <v>184291</v>
      </c>
      <c r="AB44" s="4">
        <v>163404</v>
      </c>
      <c r="AC44" s="4">
        <v>157363</v>
      </c>
      <c r="AD44" s="4">
        <v>119680</v>
      </c>
      <c r="AE44" s="4">
        <v>121981</v>
      </c>
      <c r="AF44" s="4">
        <v>131697</v>
      </c>
      <c r="AG44" s="4">
        <v>121470</v>
      </c>
      <c r="AH44" s="4">
        <v>121226</v>
      </c>
      <c r="AI44" s="4">
        <v>233942</v>
      </c>
      <c r="AJ44" s="4">
        <v>208077</v>
      </c>
      <c r="AK44" s="4">
        <v>176031</v>
      </c>
      <c r="AL44" s="4">
        <v>164602</v>
      </c>
    </row>
    <row r="45" spans="1:38" x14ac:dyDescent="0.25">
      <c r="A45" t="s">
        <v>30</v>
      </c>
      <c r="W45" s="2" t="s">
        <v>26</v>
      </c>
      <c r="X45" s="2" t="s">
        <v>26</v>
      </c>
      <c r="Y45" s="2" t="s">
        <v>26</v>
      </c>
      <c r="Z45" s="2" t="s">
        <v>26</v>
      </c>
      <c r="AA45" s="2" t="s">
        <v>26</v>
      </c>
      <c r="AB45" s="2" t="s">
        <v>26</v>
      </c>
      <c r="AC45" s="2" t="s">
        <v>26</v>
      </c>
      <c r="AD45" s="5">
        <v>0</v>
      </c>
      <c r="AE45" s="5">
        <v>0</v>
      </c>
      <c r="AF45" s="4">
        <v>978</v>
      </c>
      <c r="AG45" s="2" t="s">
        <v>26</v>
      </c>
      <c r="AH45" s="2" t="s">
        <v>26</v>
      </c>
      <c r="AI45" s="2" t="s">
        <v>26</v>
      </c>
      <c r="AJ45" s="2" t="s">
        <v>26</v>
      </c>
      <c r="AK45" s="2" t="s">
        <v>26</v>
      </c>
      <c r="AL45" s="2" t="s">
        <v>26</v>
      </c>
    </row>
    <row r="46" spans="1:38" x14ac:dyDescent="0.25">
      <c r="A46" t="s">
        <v>12</v>
      </c>
      <c r="W46" s="3">
        <v>2846</v>
      </c>
      <c r="X46" s="3">
        <v>1981</v>
      </c>
      <c r="Y46" s="3">
        <v>2253</v>
      </c>
      <c r="Z46" s="3">
        <v>3049</v>
      </c>
      <c r="AA46" s="3">
        <v>2934</v>
      </c>
      <c r="AB46" s="4">
        <v>2749</v>
      </c>
      <c r="AC46" s="3">
        <v>2143</v>
      </c>
      <c r="AD46" s="3">
        <v>1479</v>
      </c>
      <c r="AE46" s="3">
        <v>2591</v>
      </c>
      <c r="AF46" s="3">
        <v>2599</v>
      </c>
      <c r="AG46" s="3">
        <v>2367</v>
      </c>
      <c r="AH46" s="3">
        <v>1742</v>
      </c>
      <c r="AI46" s="3">
        <v>2355</v>
      </c>
      <c r="AJ46" s="3">
        <v>939</v>
      </c>
      <c r="AK46" s="3">
        <v>822</v>
      </c>
      <c r="AL46" s="4">
        <v>254</v>
      </c>
    </row>
    <row r="47" spans="1:38" x14ac:dyDescent="0.25">
      <c r="A47" t="s">
        <v>13</v>
      </c>
      <c r="W47" s="4">
        <v>67837</v>
      </c>
      <c r="X47" s="4">
        <v>51348</v>
      </c>
      <c r="Y47" s="4">
        <v>50772</v>
      </c>
      <c r="Z47" s="4">
        <v>41568</v>
      </c>
      <c r="AA47" s="4">
        <v>45811</v>
      </c>
      <c r="AB47" s="4">
        <v>40026</v>
      </c>
      <c r="AC47" s="4">
        <v>49489</v>
      </c>
      <c r="AD47" s="4">
        <v>39922</v>
      </c>
      <c r="AE47" s="4">
        <v>33463</v>
      </c>
      <c r="AF47" s="4">
        <v>35408</v>
      </c>
      <c r="AG47" s="4">
        <v>32728</v>
      </c>
      <c r="AH47" s="4">
        <v>41414</v>
      </c>
      <c r="AI47" s="4">
        <v>59310</v>
      </c>
      <c r="AJ47" s="4">
        <v>73601</v>
      </c>
      <c r="AK47" s="3">
        <v>74579</v>
      </c>
      <c r="AL47" s="3">
        <v>80757</v>
      </c>
    </row>
    <row r="48" spans="1:38" x14ac:dyDescent="0.25">
      <c r="A48" t="s">
        <v>14</v>
      </c>
      <c r="W48" s="4">
        <v>5146</v>
      </c>
      <c r="X48" s="4">
        <v>5233</v>
      </c>
      <c r="Y48" s="4">
        <v>4995</v>
      </c>
      <c r="Z48" s="4">
        <v>5099</v>
      </c>
      <c r="AA48" s="5">
        <v>0</v>
      </c>
      <c r="AB48" s="4">
        <v>4447</v>
      </c>
      <c r="AC48" s="4">
        <v>4437</v>
      </c>
      <c r="AD48" s="4">
        <v>3202</v>
      </c>
      <c r="AE48" s="3">
        <v>3211</v>
      </c>
      <c r="AF48" s="3">
        <v>3858</v>
      </c>
      <c r="AG48" s="3">
        <v>3661</v>
      </c>
      <c r="AH48" s="3">
        <v>7303</v>
      </c>
      <c r="AI48" s="3">
        <v>3429</v>
      </c>
      <c r="AJ48" s="3">
        <v>3248</v>
      </c>
      <c r="AK48" s="3">
        <v>4564</v>
      </c>
      <c r="AL48" s="3">
        <v>2906</v>
      </c>
    </row>
    <row r="49" spans="1:38" x14ac:dyDescent="0.25">
      <c r="A49" t="s">
        <v>15</v>
      </c>
      <c r="W49" s="4">
        <v>26695</v>
      </c>
      <c r="X49" s="4">
        <v>19404</v>
      </c>
      <c r="Y49" s="5">
        <v>0</v>
      </c>
      <c r="Z49" s="4">
        <v>25868</v>
      </c>
      <c r="AA49" s="4">
        <v>26082</v>
      </c>
      <c r="AB49" s="4">
        <v>24446</v>
      </c>
      <c r="AC49" s="4">
        <v>21806</v>
      </c>
      <c r="AD49" s="4">
        <v>14677</v>
      </c>
      <c r="AE49" s="4">
        <v>7726</v>
      </c>
      <c r="AF49" s="4">
        <v>14654</v>
      </c>
      <c r="AG49" s="4">
        <v>2299</v>
      </c>
      <c r="AH49" s="4">
        <v>2973</v>
      </c>
      <c r="AI49" s="3">
        <v>17722</v>
      </c>
      <c r="AJ49" s="3">
        <v>20042</v>
      </c>
      <c r="AK49" s="3">
        <v>19187</v>
      </c>
      <c r="AL49" s="3">
        <v>16025</v>
      </c>
    </row>
    <row r="50" spans="1:38" x14ac:dyDescent="0.25">
      <c r="A50" t="s">
        <v>16</v>
      </c>
      <c r="W50" s="4">
        <v>8031</v>
      </c>
      <c r="X50" s="5">
        <v>0</v>
      </c>
      <c r="Y50" s="2" t="s">
        <v>26</v>
      </c>
      <c r="Z50" s="5">
        <v>0</v>
      </c>
      <c r="AA50" s="5">
        <v>0</v>
      </c>
      <c r="AB50" s="5">
        <v>0</v>
      </c>
      <c r="AC50" s="4">
        <v>10934</v>
      </c>
      <c r="AD50" s="4">
        <v>8038</v>
      </c>
      <c r="AE50" s="4">
        <v>8369</v>
      </c>
      <c r="AF50" s="4">
        <v>5545</v>
      </c>
      <c r="AG50" s="4">
        <v>1797</v>
      </c>
      <c r="AH50" s="4">
        <v>2736</v>
      </c>
      <c r="AI50" s="4">
        <v>4293</v>
      </c>
      <c r="AJ50" s="4">
        <v>11344</v>
      </c>
      <c r="AK50" s="4">
        <v>14945</v>
      </c>
      <c r="AL50" s="3">
        <v>12348</v>
      </c>
    </row>
    <row r="51" spans="1:38" x14ac:dyDescent="0.25">
      <c r="A51" t="s">
        <v>17</v>
      </c>
      <c r="W51" s="4">
        <v>144985</v>
      </c>
      <c r="X51" s="4">
        <v>139918</v>
      </c>
      <c r="Y51" s="4">
        <v>164069</v>
      </c>
      <c r="Z51" s="4">
        <v>163942</v>
      </c>
      <c r="AA51" s="4">
        <v>165018</v>
      </c>
      <c r="AB51" s="4">
        <v>146130</v>
      </c>
      <c r="AC51" s="4">
        <v>141989</v>
      </c>
      <c r="AD51" s="4">
        <v>129988</v>
      </c>
      <c r="AE51" s="3">
        <v>79721</v>
      </c>
      <c r="AF51" s="3">
        <v>113488</v>
      </c>
      <c r="AG51" s="3">
        <v>109849</v>
      </c>
      <c r="AH51" s="3">
        <v>151302</v>
      </c>
      <c r="AI51" s="3">
        <v>138404</v>
      </c>
      <c r="AJ51" s="3">
        <v>150243</v>
      </c>
      <c r="AK51" s="3">
        <v>135602</v>
      </c>
      <c r="AL51" s="3">
        <v>134413</v>
      </c>
    </row>
    <row r="52" spans="1:38" x14ac:dyDescent="0.25">
      <c r="A52" t="s">
        <v>24</v>
      </c>
      <c r="W52">
        <f t="shared" ref="W52:AL52" si="0">SUM(W29:W51)</f>
        <v>634502</v>
      </c>
      <c r="X52">
        <f t="shared" si="0"/>
        <v>573961</v>
      </c>
      <c r="Y52">
        <f t="shared" si="0"/>
        <v>614831</v>
      </c>
      <c r="Z52">
        <f t="shared" si="0"/>
        <v>664987</v>
      </c>
      <c r="AA52">
        <f t="shared" si="0"/>
        <v>648890</v>
      </c>
      <c r="AB52">
        <f t="shared" si="0"/>
        <v>568183</v>
      </c>
      <c r="AC52">
        <f t="shared" si="0"/>
        <v>579450</v>
      </c>
      <c r="AD52">
        <f t="shared" si="0"/>
        <v>505956</v>
      </c>
      <c r="AE52">
        <f t="shared" si="0"/>
        <v>447287</v>
      </c>
      <c r="AF52">
        <f t="shared" si="0"/>
        <v>550045</v>
      </c>
      <c r="AG52">
        <f t="shared" si="0"/>
        <v>584411</v>
      </c>
      <c r="AH52">
        <f t="shared" si="0"/>
        <v>713178</v>
      </c>
      <c r="AI52">
        <f t="shared" si="0"/>
        <v>861368</v>
      </c>
      <c r="AJ52">
        <f t="shared" si="0"/>
        <v>929994</v>
      </c>
      <c r="AK52">
        <f t="shared" si="0"/>
        <v>868224</v>
      </c>
      <c r="AL52">
        <f t="shared" si="0"/>
        <v>919391</v>
      </c>
    </row>
    <row r="53" spans="1:38" x14ac:dyDescent="0.25">
      <c r="A53" t="s">
        <v>25</v>
      </c>
    </row>
    <row r="55" spans="1:38" x14ac:dyDescent="0.25">
      <c r="A55" s="6" t="s">
        <v>31</v>
      </c>
    </row>
    <row r="56" spans="1:38" x14ac:dyDescent="0.25">
      <c r="B56" s="1">
        <v>1977</v>
      </c>
      <c r="C56" s="1">
        <v>1978</v>
      </c>
      <c r="D56">
        <v>1979</v>
      </c>
      <c r="E56">
        <v>1980</v>
      </c>
      <c r="F56">
        <v>1981</v>
      </c>
      <c r="G56">
        <v>1982</v>
      </c>
      <c r="H56">
        <v>1983</v>
      </c>
      <c r="I56">
        <v>1984</v>
      </c>
      <c r="J56">
        <v>1985</v>
      </c>
      <c r="K56">
        <v>1986</v>
      </c>
      <c r="L56">
        <v>1987</v>
      </c>
      <c r="M56">
        <v>1988</v>
      </c>
      <c r="N56">
        <v>1989</v>
      </c>
      <c r="O56">
        <v>1990</v>
      </c>
      <c r="P56">
        <v>1991</v>
      </c>
      <c r="Q56">
        <v>1992</v>
      </c>
      <c r="R56">
        <v>1993</v>
      </c>
      <c r="S56">
        <v>1994</v>
      </c>
      <c r="T56">
        <v>1995</v>
      </c>
      <c r="U56">
        <v>1996</v>
      </c>
      <c r="V56">
        <v>1997</v>
      </c>
      <c r="W56">
        <v>1998</v>
      </c>
      <c r="X56">
        <v>1999</v>
      </c>
      <c r="Y56">
        <v>2000</v>
      </c>
      <c r="Z56">
        <v>2001</v>
      </c>
      <c r="AA56">
        <v>2002</v>
      </c>
      <c r="AB56">
        <v>2003</v>
      </c>
      <c r="AC56">
        <v>2004</v>
      </c>
      <c r="AD56">
        <v>2005</v>
      </c>
      <c r="AE56">
        <v>2006</v>
      </c>
      <c r="AF56">
        <v>2007</v>
      </c>
      <c r="AG56">
        <v>2008</v>
      </c>
      <c r="AH56">
        <v>2009</v>
      </c>
      <c r="AI56">
        <v>2010</v>
      </c>
      <c r="AJ56">
        <v>2011</v>
      </c>
      <c r="AK56">
        <v>2012</v>
      </c>
      <c r="AL56">
        <v>2013</v>
      </c>
    </row>
    <row r="57" spans="1:38" x14ac:dyDescent="0.25">
      <c r="A57" t="s">
        <v>0</v>
      </c>
      <c r="W57" s="5">
        <v>125</v>
      </c>
      <c r="X57" s="5">
        <v>177</v>
      </c>
      <c r="Y57" s="5">
        <v>146</v>
      </c>
      <c r="Z57" s="5">
        <v>98</v>
      </c>
      <c r="AA57" s="5">
        <v>22</v>
      </c>
      <c r="AB57" s="5">
        <v>2</v>
      </c>
      <c r="AC57" s="5">
        <v>5</v>
      </c>
      <c r="AD57" s="5">
        <v>1</v>
      </c>
      <c r="AE57" s="5">
        <v>3</v>
      </c>
      <c r="AF57" s="5">
        <v>1</v>
      </c>
      <c r="AG57" s="5">
        <v>2</v>
      </c>
      <c r="AH57" s="5">
        <v>3</v>
      </c>
      <c r="AI57" s="5">
        <v>29</v>
      </c>
      <c r="AJ57" s="5">
        <v>21</v>
      </c>
      <c r="AK57" s="4">
        <v>39</v>
      </c>
      <c r="AL57" s="3">
        <v>62</v>
      </c>
    </row>
    <row r="58" spans="1:38" x14ac:dyDescent="0.25">
      <c r="A58" t="s">
        <v>1</v>
      </c>
      <c r="W58" s="3">
        <v>21412</v>
      </c>
      <c r="X58" s="3">
        <v>19948</v>
      </c>
      <c r="Y58" s="3">
        <v>22979</v>
      </c>
      <c r="Z58" s="3">
        <v>25307</v>
      </c>
      <c r="AA58" s="3">
        <v>26532</v>
      </c>
      <c r="AB58" s="3">
        <v>23662</v>
      </c>
      <c r="AC58" s="3">
        <v>23244</v>
      </c>
      <c r="AD58" s="3">
        <v>19040</v>
      </c>
      <c r="AE58" s="3">
        <v>16608</v>
      </c>
      <c r="AF58" s="3">
        <v>18221</v>
      </c>
      <c r="AG58" s="3">
        <v>15502</v>
      </c>
      <c r="AH58" s="3">
        <v>22703</v>
      </c>
      <c r="AI58" s="3">
        <v>19055</v>
      </c>
      <c r="AJ58" s="3">
        <v>24083</v>
      </c>
      <c r="AK58" s="3">
        <v>18944</v>
      </c>
      <c r="AL58" s="3">
        <v>20931</v>
      </c>
    </row>
    <row r="59" spans="1:38" x14ac:dyDescent="0.25">
      <c r="A59" t="s">
        <v>2</v>
      </c>
      <c r="W59" s="3">
        <v>27416</v>
      </c>
      <c r="X59" s="3">
        <v>30011</v>
      </c>
      <c r="Y59" s="3">
        <v>29177</v>
      </c>
      <c r="Z59" s="3">
        <v>22522</v>
      </c>
      <c r="AA59" s="3">
        <v>34376</v>
      </c>
      <c r="AB59" s="3">
        <v>27900</v>
      </c>
      <c r="AC59" s="3">
        <v>25665</v>
      </c>
      <c r="AD59" s="3">
        <v>23212</v>
      </c>
      <c r="AE59" s="3">
        <v>24219</v>
      </c>
      <c r="AF59" s="3">
        <v>15223</v>
      </c>
      <c r="AG59" s="3">
        <v>26726</v>
      </c>
      <c r="AH59" s="3">
        <v>23491</v>
      </c>
      <c r="AI59" s="3">
        <v>41445</v>
      </c>
      <c r="AJ59" s="3">
        <v>35958</v>
      </c>
      <c r="AK59" s="3">
        <v>36188</v>
      </c>
      <c r="AL59" s="3">
        <v>33218</v>
      </c>
    </row>
    <row r="60" spans="1:38" x14ac:dyDescent="0.25">
      <c r="A60" t="s">
        <v>19</v>
      </c>
      <c r="W60" s="5">
        <v>7356</v>
      </c>
      <c r="X60" s="5">
        <v>3595</v>
      </c>
      <c r="Y60" s="5">
        <v>2673</v>
      </c>
      <c r="Z60" s="5">
        <v>219</v>
      </c>
      <c r="AA60" s="2" t="s">
        <v>26</v>
      </c>
      <c r="AB60" s="2" t="s">
        <v>26</v>
      </c>
      <c r="AC60" s="2" t="s">
        <v>26</v>
      </c>
      <c r="AD60" s="2" t="s">
        <v>26</v>
      </c>
      <c r="AE60" s="2" t="s">
        <v>26</v>
      </c>
      <c r="AF60" s="2" t="s">
        <v>26</v>
      </c>
      <c r="AG60" s="2" t="s">
        <v>26</v>
      </c>
      <c r="AH60" s="2" t="s">
        <v>26</v>
      </c>
      <c r="AI60" s="2" t="s">
        <v>26</v>
      </c>
      <c r="AJ60" s="2" t="s">
        <v>26</v>
      </c>
      <c r="AK60" s="2" t="s">
        <v>26</v>
      </c>
      <c r="AL60" s="3">
        <v>1367</v>
      </c>
    </row>
    <row r="61" spans="1:38" x14ac:dyDescent="0.25">
      <c r="A61" t="s">
        <v>3</v>
      </c>
      <c r="W61" s="4">
        <v>44607</v>
      </c>
      <c r="X61" s="4">
        <v>45914</v>
      </c>
      <c r="Y61" s="4">
        <v>38320</v>
      </c>
      <c r="Z61" s="4">
        <v>44142</v>
      </c>
      <c r="AA61" s="4">
        <v>50485</v>
      </c>
      <c r="AB61" s="3">
        <v>23583</v>
      </c>
      <c r="AC61" s="3">
        <v>34456</v>
      </c>
      <c r="AD61" s="3">
        <v>52753</v>
      </c>
      <c r="AE61" s="3">
        <v>54136</v>
      </c>
      <c r="AF61" s="3">
        <v>62946</v>
      </c>
      <c r="AG61" s="3">
        <v>64637</v>
      </c>
      <c r="AH61" s="3">
        <v>114074</v>
      </c>
      <c r="AI61" s="3">
        <v>52845</v>
      </c>
      <c r="AJ61" s="3">
        <v>24686</v>
      </c>
      <c r="AK61" s="3">
        <v>24623</v>
      </c>
      <c r="AL61" s="3">
        <v>19751</v>
      </c>
    </row>
    <row r="62" spans="1:38" x14ac:dyDescent="0.25">
      <c r="A62" t="s">
        <v>4</v>
      </c>
      <c r="W62" s="4">
        <v>11229</v>
      </c>
      <c r="X62" s="4">
        <v>11620</v>
      </c>
      <c r="Y62" s="4">
        <v>21023</v>
      </c>
      <c r="Z62" s="4">
        <v>24005</v>
      </c>
      <c r="AA62" s="4">
        <v>19768</v>
      </c>
      <c r="AB62" s="4">
        <v>14014</v>
      </c>
      <c r="AC62" s="4">
        <v>13030</v>
      </c>
      <c r="AD62" s="4">
        <v>9769</v>
      </c>
      <c r="AE62" s="4">
        <v>12067</v>
      </c>
      <c r="AF62" s="4">
        <v>13430</v>
      </c>
      <c r="AG62" s="4">
        <v>11289</v>
      </c>
      <c r="AH62" s="4">
        <v>14062</v>
      </c>
      <c r="AI62" s="4">
        <v>70987</v>
      </c>
      <c r="AJ62" s="4">
        <v>122050</v>
      </c>
      <c r="AK62" s="3">
        <v>107630</v>
      </c>
      <c r="AL62" s="3">
        <v>143001</v>
      </c>
    </row>
    <row r="63" spans="1:38" x14ac:dyDescent="0.25">
      <c r="A63" t="s">
        <v>5</v>
      </c>
      <c r="W63" s="5">
        <v>17835</v>
      </c>
      <c r="X63" s="5">
        <v>16367</v>
      </c>
      <c r="Y63" s="5">
        <v>19445</v>
      </c>
      <c r="Z63" s="5">
        <v>20956</v>
      </c>
      <c r="AA63" s="5">
        <v>21878</v>
      </c>
      <c r="AB63" s="5">
        <v>22906</v>
      </c>
      <c r="AC63" s="5">
        <v>20266</v>
      </c>
      <c r="AD63" s="5">
        <v>16338</v>
      </c>
      <c r="AE63" s="3">
        <v>14953</v>
      </c>
      <c r="AF63" s="3">
        <v>20038</v>
      </c>
      <c r="AG63" s="3">
        <v>15602</v>
      </c>
      <c r="AH63" s="3">
        <v>18340</v>
      </c>
      <c r="AI63" s="3">
        <v>11379</v>
      </c>
      <c r="AJ63" s="3">
        <v>12766</v>
      </c>
      <c r="AK63" s="3">
        <v>20467</v>
      </c>
      <c r="AL63" s="3">
        <v>14643</v>
      </c>
    </row>
    <row r="64" spans="1:38" x14ac:dyDescent="0.25">
      <c r="A64" t="s">
        <v>20</v>
      </c>
      <c r="W64" s="2" t="s">
        <v>26</v>
      </c>
      <c r="X64" s="2" t="s">
        <v>26</v>
      </c>
      <c r="Y64" s="2" t="s">
        <v>26</v>
      </c>
      <c r="Z64" s="2" t="s">
        <v>26</v>
      </c>
      <c r="AA64" s="2" t="s">
        <v>26</v>
      </c>
      <c r="AB64" s="2" t="s">
        <v>26</v>
      </c>
      <c r="AC64" s="2" t="s">
        <v>26</v>
      </c>
      <c r="AD64" s="2" t="s">
        <v>26</v>
      </c>
      <c r="AE64" s="2" t="s">
        <v>26</v>
      </c>
      <c r="AF64" s="2" t="s">
        <v>26</v>
      </c>
      <c r="AG64" s="2" t="s">
        <v>26</v>
      </c>
      <c r="AH64" s="2" t="s">
        <v>26</v>
      </c>
      <c r="AI64" s="2" t="s">
        <v>26</v>
      </c>
      <c r="AJ64" s="3">
        <v>62</v>
      </c>
      <c r="AK64" s="3">
        <v>5284</v>
      </c>
      <c r="AL64" s="3">
        <v>52783</v>
      </c>
    </row>
    <row r="65" spans="1:38" x14ac:dyDescent="0.25">
      <c r="A65" t="s">
        <v>21</v>
      </c>
      <c r="W65" s="2" t="s">
        <v>26</v>
      </c>
      <c r="X65" s="2" t="s">
        <v>26</v>
      </c>
      <c r="Y65" s="2" t="s">
        <v>26</v>
      </c>
      <c r="Z65" s="2" t="s">
        <v>26</v>
      </c>
      <c r="AA65" s="2" t="s">
        <v>26</v>
      </c>
      <c r="AB65" s="2" t="s">
        <v>26</v>
      </c>
      <c r="AC65" s="2" t="s">
        <v>26</v>
      </c>
      <c r="AD65" s="2" t="s">
        <v>26</v>
      </c>
      <c r="AE65" s="5">
        <v>10</v>
      </c>
      <c r="AF65" s="2" t="s">
        <v>26</v>
      </c>
      <c r="AG65" s="2" t="s">
        <v>26</v>
      </c>
      <c r="AH65" s="2" t="s">
        <v>26</v>
      </c>
      <c r="AI65" s="2" t="s">
        <v>26</v>
      </c>
      <c r="AJ65" s="5">
        <v>10</v>
      </c>
      <c r="AK65" s="5">
        <v>5</v>
      </c>
      <c r="AL65" s="3">
        <v>9</v>
      </c>
    </row>
    <row r="66" spans="1:38" x14ac:dyDescent="0.25">
      <c r="A66" t="s">
        <v>6</v>
      </c>
      <c r="W66" s="2" t="s">
        <v>26</v>
      </c>
      <c r="X66" s="5">
        <v>357</v>
      </c>
      <c r="Y66" s="2" t="s">
        <v>26</v>
      </c>
      <c r="Z66" s="2" t="s">
        <v>26</v>
      </c>
      <c r="AA66" s="5">
        <v>53</v>
      </c>
      <c r="AB66" s="5">
        <v>122</v>
      </c>
      <c r="AC66" s="2" t="s">
        <v>26</v>
      </c>
      <c r="AD66" s="5">
        <v>363</v>
      </c>
      <c r="AE66" s="3">
        <v>4222</v>
      </c>
      <c r="AF66" s="3">
        <v>36706</v>
      </c>
      <c r="AG66" s="3">
        <v>112286</v>
      </c>
      <c r="AH66" s="3">
        <v>116160</v>
      </c>
      <c r="AI66" s="3">
        <v>121008</v>
      </c>
      <c r="AJ66" s="3">
        <v>159263</v>
      </c>
      <c r="AK66" s="3">
        <v>149282</v>
      </c>
      <c r="AL66" s="3">
        <v>151235</v>
      </c>
    </row>
    <row r="67" spans="1:38" x14ac:dyDescent="0.25">
      <c r="A67" t="s">
        <v>7</v>
      </c>
      <c r="W67" s="4">
        <v>69170</v>
      </c>
      <c r="X67" s="4">
        <v>59575</v>
      </c>
      <c r="Y67" s="4">
        <v>71233</v>
      </c>
      <c r="Z67" s="4">
        <v>70452</v>
      </c>
      <c r="AA67" s="4">
        <v>72172</v>
      </c>
      <c r="AB67" s="3">
        <v>67355</v>
      </c>
      <c r="AC67" s="3">
        <v>61102</v>
      </c>
      <c r="AD67" s="3">
        <v>45687</v>
      </c>
      <c r="AE67" s="3">
        <v>40664</v>
      </c>
      <c r="AF67" s="3">
        <v>49259</v>
      </c>
      <c r="AG67" s="3">
        <v>44760</v>
      </c>
      <c r="AH67" s="3">
        <v>61055</v>
      </c>
      <c r="AI67" s="3">
        <v>57994</v>
      </c>
      <c r="AJ67" s="3">
        <v>61596</v>
      </c>
      <c r="AK67" s="3">
        <v>63049</v>
      </c>
      <c r="AL67" s="3">
        <v>56511</v>
      </c>
    </row>
    <row r="68" spans="1:38" x14ac:dyDescent="0.25">
      <c r="A68" t="s">
        <v>8</v>
      </c>
      <c r="W68" s="2" t="s">
        <v>26</v>
      </c>
      <c r="X68" s="2" t="s">
        <v>26</v>
      </c>
      <c r="Y68" s="2" t="s">
        <v>26</v>
      </c>
      <c r="Z68" s="2" t="s">
        <v>26</v>
      </c>
      <c r="AA68" s="2" t="s">
        <v>26</v>
      </c>
      <c r="AB68" s="2" t="s">
        <v>26</v>
      </c>
      <c r="AC68" s="2" t="s">
        <v>26</v>
      </c>
      <c r="AD68" s="2" t="s">
        <v>26</v>
      </c>
      <c r="AE68" s="2" t="s">
        <v>26</v>
      </c>
      <c r="AF68" s="2" t="s">
        <v>26</v>
      </c>
      <c r="AG68" s="2" t="s">
        <v>26</v>
      </c>
      <c r="AH68" s="2" t="s">
        <v>26</v>
      </c>
      <c r="AI68" s="5">
        <v>14</v>
      </c>
      <c r="AJ68" s="4">
        <v>11</v>
      </c>
      <c r="AK68" s="5">
        <v>11</v>
      </c>
      <c r="AL68" s="3">
        <v>8</v>
      </c>
    </row>
    <row r="69" spans="1:38" x14ac:dyDescent="0.25">
      <c r="A69" t="s">
        <v>9</v>
      </c>
      <c r="W69" s="2" t="s">
        <v>26</v>
      </c>
      <c r="X69" s="2" t="s">
        <v>26</v>
      </c>
      <c r="Y69" s="2" t="s">
        <v>26</v>
      </c>
      <c r="Z69" s="2" t="s">
        <v>26</v>
      </c>
      <c r="AA69" s="2" t="s">
        <v>26</v>
      </c>
      <c r="AB69" s="2" t="s">
        <v>26</v>
      </c>
      <c r="AC69" s="2" t="s">
        <v>26</v>
      </c>
      <c r="AD69" s="5">
        <v>9</v>
      </c>
      <c r="AE69" s="5">
        <v>8</v>
      </c>
      <c r="AF69" s="5">
        <v>6</v>
      </c>
      <c r="AG69" s="4">
        <v>7</v>
      </c>
      <c r="AH69" s="4">
        <v>8</v>
      </c>
      <c r="AI69" s="5">
        <v>6</v>
      </c>
      <c r="AJ69" s="4">
        <v>7</v>
      </c>
      <c r="AK69" s="5">
        <v>8</v>
      </c>
      <c r="AL69" s="5">
        <v>8</v>
      </c>
    </row>
    <row r="70" spans="1:38" x14ac:dyDescent="0.25">
      <c r="A70" t="s">
        <v>27</v>
      </c>
      <c r="W70" s="2" t="s">
        <v>26</v>
      </c>
      <c r="X70" s="2" t="s">
        <v>26</v>
      </c>
      <c r="Y70" s="5">
        <v>2085</v>
      </c>
      <c r="Z70" s="2" t="s">
        <v>26</v>
      </c>
      <c r="AA70" s="2" t="s">
        <v>26</v>
      </c>
      <c r="AB70" s="2" t="s">
        <v>26</v>
      </c>
      <c r="AC70" s="2" t="s">
        <v>26</v>
      </c>
      <c r="AD70" s="2" t="s">
        <v>26</v>
      </c>
      <c r="AE70" s="5">
        <v>95</v>
      </c>
      <c r="AF70" s="5">
        <v>7</v>
      </c>
      <c r="AG70" s="2" t="s">
        <v>26</v>
      </c>
      <c r="AH70" s="2" t="s">
        <v>26</v>
      </c>
      <c r="AI70" s="2" t="s">
        <v>26</v>
      </c>
      <c r="AJ70" s="5">
        <v>23</v>
      </c>
      <c r="AK70" s="2" t="s">
        <v>26</v>
      </c>
      <c r="AL70" s="2" t="s">
        <v>26</v>
      </c>
    </row>
    <row r="71" spans="1:38" x14ac:dyDescent="0.25">
      <c r="A71" t="s">
        <v>10</v>
      </c>
      <c r="W71" s="4">
        <v>45944</v>
      </c>
      <c r="X71" s="4">
        <v>42710</v>
      </c>
      <c r="Y71" s="4">
        <v>40399</v>
      </c>
      <c r="Z71" s="4">
        <v>48630</v>
      </c>
      <c r="AA71" s="4">
        <v>39605</v>
      </c>
      <c r="AB71" s="4">
        <v>34267</v>
      </c>
      <c r="AC71" s="4">
        <v>34413</v>
      </c>
      <c r="AD71" s="4">
        <v>31592</v>
      </c>
      <c r="AE71" s="3">
        <v>29110</v>
      </c>
      <c r="AF71" s="3">
        <v>36697</v>
      </c>
      <c r="AG71" s="3">
        <v>21041</v>
      </c>
      <c r="AH71" s="3">
        <v>23429</v>
      </c>
      <c r="AI71" s="3">
        <v>28251</v>
      </c>
      <c r="AJ71" s="3">
        <v>34500</v>
      </c>
      <c r="AK71" s="3">
        <v>25817</v>
      </c>
      <c r="AL71" s="4">
        <v>21159</v>
      </c>
    </row>
    <row r="72" spans="1:38" x14ac:dyDescent="0.25">
      <c r="A72" t="s">
        <v>11</v>
      </c>
      <c r="W72" s="4">
        <v>158177</v>
      </c>
      <c r="X72" s="4">
        <v>160738</v>
      </c>
      <c r="Y72" s="4">
        <v>174098</v>
      </c>
      <c r="Z72" s="4">
        <v>180595</v>
      </c>
      <c r="AA72" s="4">
        <v>184291</v>
      </c>
      <c r="AB72" s="4">
        <v>163406</v>
      </c>
      <c r="AC72" s="4">
        <v>157363</v>
      </c>
      <c r="AD72" s="4">
        <v>119678</v>
      </c>
      <c r="AE72" s="4">
        <v>121993</v>
      </c>
      <c r="AF72" s="4">
        <v>131691</v>
      </c>
      <c r="AG72" s="4">
        <v>121524</v>
      </c>
      <c r="AH72" s="4">
        <v>121229</v>
      </c>
      <c r="AI72" s="4">
        <v>233952</v>
      </c>
      <c r="AJ72" s="4">
        <v>208065</v>
      </c>
      <c r="AK72" s="4">
        <v>176023</v>
      </c>
      <c r="AL72" s="4">
        <v>164607</v>
      </c>
    </row>
    <row r="73" spans="1:38" x14ac:dyDescent="0.25">
      <c r="A73" t="s">
        <v>30</v>
      </c>
      <c r="W73" s="2" t="s">
        <v>26</v>
      </c>
      <c r="X73" s="2" t="s">
        <v>26</v>
      </c>
      <c r="Y73" s="2" t="s">
        <v>26</v>
      </c>
      <c r="Z73" s="2" t="s">
        <v>26</v>
      </c>
      <c r="AA73" s="2" t="s">
        <v>26</v>
      </c>
      <c r="AB73" s="2" t="s">
        <v>26</v>
      </c>
      <c r="AC73" s="2" t="s">
        <v>26</v>
      </c>
      <c r="AD73" s="5">
        <v>570</v>
      </c>
      <c r="AE73" s="5">
        <v>1368</v>
      </c>
      <c r="AF73" s="4">
        <v>978</v>
      </c>
      <c r="AG73" s="2" t="s">
        <v>26</v>
      </c>
      <c r="AH73" s="2" t="s">
        <v>26</v>
      </c>
      <c r="AI73" s="2" t="s">
        <v>26</v>
      </c>
      <c r="AJ73" s="2" t="s">
        <v>26</v>
      </c>
      <c r="AK73" s="2" t="s">
        <v>26</v>
      </c>
      <c r="AL73" s="2" t="s">
        <v>26</v>
      </c>
    </row>
    <row r="74" spans="1:38" x14ac:dyDescent="0.25">
      <c r="A74" t="s">
        <v>12</v>
      </c>
      <c r="W74" s="3">
        <v>2897</v>
      </c>
      <c r="X74" s="3">
        <v>2002</v>
      </c>
      <c r="Y74" s="3">
        <v>2253</v>
      </c>
      <c r="Z74" s="3">
        <v>3119</v>
      </c>
      <c r="AA74" s="3">
        <v>2934</v>
      </c>
      <c r="AB74" s="4">
        <v>2749</v>
      </c>
      <c r="AC74" s="3">
        <v>2289</v>
      </c>
      <c r="AD74" s="3">
        <v>1509</v>
      </c>
      <c r="AE74" s="3">
        <v>2620</v>
      </c>
      <c r="AF74" s="3">
        <v>2605</v>
      </c>
      <c r="AG74" s="3">
        <v>2381</v>
      </c>
      <c r="AH74" s="3">
        <v>1753</v>
      </c>
      <c r="AI74" s="3">
        <v>2363</v>
      </c>
      <c r="AJ74" s="3">
        <v>962</v>
      </c>
      <c r="AK74" s="3">
        <v>824</v>
      </c>
      <c r="AL74" s="4">
        <v>254</v>
      </c>
    </row>
    <row r="75" spans="1:38" x14ac:dyDescent="0.25">
      <c r="A75" t="s">
        <v>13</v>
      </c>
      <c r="W75" s="4">
        <v>68377</v>
      </c>
      <c r="X75" s="4">
        <v>51348</v>
      </c>
      <c r="Y75" s="4">
        <v>50772</v>
      </c>
      <c r="Z75" s="4">
        <v>41568</v>
      </c>
      <c r="AA75" s="4">
        <v>45811</v>
      </c>
      <c r="AB75" s="4">
        <v>40026</v>
      </c>
      <c r="AC75" s="4">
        <v>49489</v>
      </c>
      <c r="AD75" s="4">
        <v>40495</v>
      </c>
      <c r="AE75" s="4">
        <v>33580</v>
      </c>
      <c r="AF75" s="4">
        <v>35408</v>
      </c>
      <c r="AG75" s="4">
        <v>32728</v>
      </c>
      <c r="AH75" s="4">
        <v>41414</v>
      </c>
      <c r="AI75" s="4">
        <v>59310</v>
      </c>
      <c r="AJ75" s="4">
        <v>73601</v>
      </c>
      <c r="AK75" s="3">
        <v>74587</v>
      </c>
      <c r="AL75" s="3">
        <v>80817</v>
      </c>
    </row>
    <row r="76" spans="1:38" x14ac:dyDescent="0.25">
      <c r="A76" t="s">
        <v>14</v>
      </c>
      <c r="W76" s="4">
        <v>5146</v>
      </c>
      <c r="X76" s="4">
        <v>5233</v>
      </c>
      <c r="Y76" s="4">
        <v>4994</v>
      </c>
      <c r="Z76" s="4">
        <v>5098</v>
      </c>
      <c r="AA76" s="5">
        <v>5232</v>
      </c>
      <c r="AB76" s="4">
        <v>4450</v>
      </c>
      <c r="AC76" s="4">
        <v>4437</v>
      </c>
      <c r="AD76" s="4">
        <v>3204</v>
      </c>
      <c r="AE76" s="3">
        <v>3209</v>
      </c>
      <c r="AF76" s="3">
        <v>3858</v>
      </c>
      <c r="AG76" s="3">
        <v>3664</v>
      </c>
      <c r="AH76" s="3">
        <v>7303</v>
      </c>
      <c r="AI76" s="3">
        <v>3429</v>
      </c>
      <c r="AJ76" s="3">
        <v>3248</v>
      </c>
      <c r="AK76" s="3">
        <v>4564</v>
      </c>
      <c r="AL76" s="3">
        <v>2906</v>
      </c>
    </row>
    <row r="77" spans="1:38" x14ac:dyDescent="0.25">
      <c r="A77" t="s">
        <v>15</v>
      </c>
      <c r="W77" s="4">
        <v>26695</v>
      </c>
      <c r="X77" s="4">
        <v>20248</v>
      </c>
      <c r="Y77" s="5">
        <v>19662</v>
      </c>
      <c r="Z77" s="4">
        <v>25868</v>
      </c>
      <c r="AA77" s="4">
        <v>26083</v>
      </c>
      <c r="AB77" s="4">
        <v>20964</v>
      </c>
      <c r="AC77" s="4">
        <v>20230</v>
      </c>
      <c r="AD77" s="4">
        <f>14023+653</f>
        <v>14676</v>
      </c>
      <c r="AE77" s="3">
        <v>7723</v>
      </c>
      <c r="AF77" s="3">
        <v>14654</v>
      </c>
      <c r="AG77" s="3">
        <v>2301</v>
      </c>
      <c r="AH77" s="3">
        <v>2974</v>
      </c>
      <c r="AI77" s="3">
        <v>17723</v>
      </c>
      <c r="AJ77" s="3">
        <v>20031</v>
      </c>
      <c r="AK77" s="3">
        <v>19187</v>
      </c>
      <c r="AL77" s="3">
        <f>16025+517</f>
        <v>16542</v>
      </c>
    </row>
    <row r="78" spans="1:38" x14ac:dyDescent="0.25">
      <c r="A78" t="s">
        <v>16</v>
      </c>
      <c r="W78" s="4">
        <v>8029</v>
      </c>
      <c r="X78" s="5">
        <v>6584</v>
      </c>
      <c r="Y78" s="2" t="s">
        <v>26</v>
      </c>
      <c r="Z78" s="5">
        <v>9465</v>
      </c>
      <c r="AA78" s="5">
        <v>9053</v>
      </c>
      <c r="AB78" s="5">
        <v>12398</v>
      </c>
      <c r="AC78" s="4">
        <v>10934</v>
      </c>
      <c r="AD78" s="4">
        <v>8038</v>
      </c>
      <c r="AE78" s="4">
        <v>8369</v>
      </c>
      <c r="AF78" s="4">
        <v>5545</v>
      </c>
      <c r="AG78" s="4">
        <v>1797</v>
      </c>
      <c r="AH78" s="4">
        <v>2736</v>
      </c>
      <c r="AI78" s="4">
        <v>4293</v>
      </c>
      <c r="AJ78" s="4">
        <v>11344</v>
      </c>
      <c r="AK78" s="4">
        <v>14945</v>
      </c>
      <c r="AL78" s="3">
        <v>12348</v>
      </c>
    </row>
    <row r="79" spans="1:38" x14ac:dyDescent="0.25">
      <c r="A79" t="s">
        <v>17</v>
      </c>
      <c r="W79" s="4">
        <v>144985</v>
      </c>
      <c r="X79" s="4">
        <v>139932</v>
      </c>
      <c r="Y79" s="4">
        <v>164068</v>
      </c>
      <c r="Z79" s="4">
        <v>187186</v>
      </c>
      <c r="AA79" s="4">
        <v>207818</v>
      </c>
      <c r="AB79" s="4">
        <v>198144</v>
      </c>
      <c r="AC79" s="4">
        <v>182030</v>
      </c>
      <c r="AD79" s="4">
        <v>136793</v>
      </c>
      <c r="AE79" s="3">
        <v>79723</v>
      </c>
      <c r="AF79" s="3">
        <v>113490</v>
      </c>
      <c r="AG79" s="3">
        <v>109842</v>
      </c>
      <c r="AH79" s="3">
        <v>151300</v>
      </c>
      <c r="AI79" s="3">
        <v>138388</v>
      </c>
      <c r="AJ79" s="3">
        <v>149576</v>
      </c>
      <c r="AK79" s="3">
        <v>135602</v>
      </c>
      <c r="AL79" s="3">
        <f>134413+496</f>
        <v>134909</v>
      </c>
    </row>
    <row r="80" spans="1:38" x14ac:dyDescent="0.25">
      <c r="A80" t="s">
        <v>24</v>
      </c>
      <c r="W80">
        <f t="shared" ref="W80:AD80" si="1">SUM(W57:W79)</f>
        <v>659400</v>
      </c>
      <c r="X80">
        <f t="shared" si="1"/>
        <v>616359</v>
      </c>
      <c r="Y80">
        <f t="shared" si="1"/>
        <v>663327</v>
      </c>
      <c r="Z80">
        <f t="shared" si="1"/>
        <v>709230</v>
      </c>
      <c r="AA80">
        <f t="shared" si="1"/>
        <v>746113</v>
      </c>
      <c r="AB80">
        <f t="shared" si="1"/>
        <v>655948</v>
      </c>
      <c r="AC80">
        <f t="shared" si="1"/>
        <v>638953</v>
      </c>
      <c r="AD80">
        <f t="shared" si="1"/>
        <v>523727</v>
      </c>
      <c r="AE80">
        <f t="shared" ref="AE80:AK80" si="2">SUM(AE57:AE79)</f>
        <v>454680</v>
      </c>
      <c r="AF80">
        <f t="shared" si="2"/>
        <v>560763</v>
      </c>
      <c r="AG80">
        <f t="shared" si="2"/>
        <v>586089</v>
      </c>
      <c r="AH80">
        <f t="shared" si="2"/>
        <v>722034</v>
      </c>
      <c r="AI80">
        <f t="shared" si="2"/>
        <v>862471</v>
      </c>
      <c r="AJ80">
        <f t="shared" si="2"/>
        <v>941863</v>
      </c>
      <c r="AK80">
        <f t="shared" si="2"/>
        <v>877079</v>
      </c>
      <c r="AL80">
        <f>SUM(AL57:AL79)</f>
        <v>927069</v>
      </c>
    </row>
    <row r="82" spans="1:38" x14ac:dyDescent="0.25">
      <c r="A82" s="6" t="s">
        <v>32</v>
      </c>
    </row>
    <row r="83" spans="1:38" x14ac:dyDescent="0.25">
      <c r="B83" s="1">
        <v>1977</v>
      </c>
      <c r="C83" s="1">
        <v>1978</v>
      </c>
      <c r="D83">
        <v>1979</v>
      </c>
      <c r="E83">
        <v>1980</v>
      </c>
      <c r="F83">
        <v>1981</v>
      </c>
      <c r="G83">
        <v>1982</v>
      </c>
      <c r="H83">
        <v>1983</v>
      </c>
      <c r="I83">
        <v>1984</v>
      </c>
      <c r="J83">
        <v>1985</v>
      </c>
      <c r="K83">
        <v>1986</v>
      </c>
      <c r="L83">
        <v>1987</v>
      </c>
      <c r="M83">
        <v>1988</v>
      </c>
      <c r="N83">
        <v>1989</v>
      </c>
      <c r="O83">
        <v>1990</v>
      </c>
      <c r="P83">
        <v>1991</v>
      </c>
      <c r="Q83">
        <v>1992</v>
      </c>
      <c r="R83">
        <v>1993</v>
      </c>
      <c r="S83">
        <v>1994</v>
      </c>
      <c r="T83">
        <v>1995</v>
      </c>
      <c r="U83">
        <v>1996</v>
      </c>
      <c r="V83">
        <v>1997</v>
      </c>
      <c r="W83">
        <v>1998</v>
      </c>
      <c r="X83">
        <v>1999</v>
      </c>
      <c r="Y83">
        <v>2000</v>
      </c>
      <c r="Z83">
        <v>2001</v>
      </c>
      <c r="AA83">
        <v>2002</v>
      </c>
      <c r="AB83">
        <v>2003</v>
      </c>
      <c r="AC83">
        <v>2004</v>
      </c>
      <c r="AD83">
        <v>2005</v>
      </c>
      <c r="AE83">
        <v>2006</v>
      </c>
      <c r="AF83">
        <v>2007</v>
      </c>
      <c r="AG83">
        <v>2008</v>
      </c>
      <c r="AH83">
        <v>2009</v>
      </c>
      <c r="AI83">
        <v>2010</v>
      </c>
      <c r="AJ83">
        <v>2011</v>
      </c>
      <c r="AK83">
        <v>2012</v>
      </c>
      <c r="AL83">
        <v>2013</v>
      </c>
    </row>
    <row r="84" spans="1:38" x14ac:dyDescent="0.25">
      <c r="A84" t="s">
        <v>0</v>
      </c>
      <c r="W84" s="8">
        <f t="shared" ref="W84:AI90" si="3">W29/W57</f>
        <v>0</v>
      </c>
      <c r="X84" s="8">
        <f t="shared" si="3"/>
        <v>0</v>
      </c>
      <c r="Y84" s="8">
        <f t="shared" si="3"/>
        <v>0</v>
      </c>
      <c r="Z84" s="8">
        <f t="shared" si="3"/>
        <v>0</v>
      </c>
      <c r="AA84" s="8">
        <f t="shared" si="3"/>
        <v>0</v>
      </c>
      <c r="AB84" s="8">
        <f t="shared" si="3"/>
        <v>0</v>
      </c>
      <c r="AC84" s="8">
        <f t="shared" si="3"/>
        <v>0</v>
      </c>
      <c r="AD84" s="8">
        <f t="shared" si="3"/>
        <v>0</v>
      </c>
      <c r="AE84" s="8">
        <f t="shared" si="3"/>
        <v>0</v>
      </c>
      <c r="AF84" s="8">
        <f t="shared" si="3"/>
        <v>0</v>
      </c>
      <c r="AG84" s="8">
        <f t="shared" si="3"/>
        <v>0</v>
      </c>
      <c r="AH84" s="8">
        <f t="shared" si="3"/>
        <v>0</v>
      </c>
      <c r="AI84" s="8">
        <f t="shared" si="3"/>
        <v>0</v>
      </c>
      <c r="AJ84" s="8">
        <f t="shared" ref="AJ84:AK86" si="4">AJ29/AJ57</f>
        <v>0</v>
      </c>
      <c r="AK84" s="11">
        <f t="shared" si="4"/>
        <v>1</v>
      </c>
      <c r="AL84" s="10">
        <f t="shared" ref="AL84:AL95" si="5">AL29/AL57</f>
        <v>0.967741935483871</v>
      </c>
    </row>
    <row r="85" spans="1:38" x14ac:dyDescent="0.25">
      <c r="A85" t="s">
        <v>1</v>
      </c>
      <c r="W85" s="10">
        <f t="shared" ref="W85:AC89" si="6">W30/W58</f>
        <v>1.0036428171118998</v>
      </c>
      <c r="X85" s="10">
        <f t="shared" si="6"/>
        <v>1.0004511730499299</v>
      </c>
      <c r="Y85" s="10">
        <f t="shared" si="6"/>
        <v>0.99995648200530918</v>
      </c>
      <c r="Z85" s="10">
        <f t="shared" si="6"/>
        <v>1.0006717508989607</v>
      </c>
      <c r="AA85" s="10">
        <f t="shared" si="6"/>
        <v>1</v>
      </c>
      <c r="AB85" s="10">
        <f t="shared" si="6"/>
        <v>1.0167779562167187</v>
      </c>
      <c r="AC85" s="10">
        <f t="shared" si="6"/>
        <v>1.005377731887799</v>
      </c>
      <c r="AD85" s="10">
        <f t="shared" ref="AD85:AF90" si="7">AD30/AD58</f>
        <v>1.0043592436974791</v>
      </c>
      <c r="AE85" s="10">
        <f t="shared" si="7"/>
        <v>0.99951830443159928</v>
      </c>
      <c r="AF85" s="10">
        <f t="shared" si="7"/>
        <v>1</v>
      </c>
      <c r="AG85" s="10">
        <f t="shared" ref="AG85" si="8">AG30/AG58</f>
        <v>1.0001290156108888</v>
      </c>
      <c r="AH85" s="10">
        <f t="shared" si="3"/>
        <v>1.0000440470422411</v>
      </c>
      <c r="AI85" s="10">
        <f t="shared" si="3"/>
        <v>1</v>
      </c>
      <c r="AJ85" s="10">
        <f t="shared" ref="AJ85" si="9">AJ30/AJ58</f>
        <v>1</v>
      </c>
      <c r="AK85" s="10">
        <f t="shared" si="4"/>
        <v>1.001636402027027</v>
      </c>
      <c r="AL85" s="10">
        <f t="shared" si="5"/>
        <v>1</v>
      </c>
    </row>
    <row r="86" spans="1:38" x14ac:dyDescent="0.25">
      <c r="A86" t="s">
        <v>2</v>
      </c>
      <c r="W86" s="10">
        <f t="shared" si="6"/>
        <v>1.027064487890283</v>
      </c>
      <c r="X86" s="10">
        <f t="shared" si="6"/>
        <v>1.006597580887008</v>
      </c>
      <c r="Y86" s="10">
        <f t="shared" si="6"/>
        <v>1.1205058779175379</v>
      </c>
      <c r="Z86" s="10">
        <f t="shared" si="6"/>
        <v>1.3823816712547732</v>
      </c>
      <c r="AA86" s="10">
        <f t="shared" si="6"/>
        <v>0.93611822201535955</v>
      </c>
      <c r="AB86" s="10">
        <f t="shared" si="6"/>
        <v>0.97487455197132622</v>
      </c>
      <c r="AC86" s="10">
        <f t="shared" si="6"/>
        <v>0.98624586012078708</v>
      </c>
      <c r="AD86" s="10">
        <f t="shared" si="7"/>
        <v>0.98750646217473725</v>
      </c>
      <c r="AE86" s="10">
        <f t="shared" si="7"/>
        <v>1.000454188859986</v>
      </c>
      <c r="AF86" s="10">
        <f t="shared" si="7"/>
        <v>1.6348945674308613</v>
      </c>
      <c r="AG86" s="10">
        <f t="shared" ref="AG86" si="10">AG31/AG59</f>
        <v>1.0000374167477364</v>
      </c>
      <c r="AH86" s="10">
        <f t="shared" si="3"/>
        <v>0.98880422289387426</v>
      </c>
      <c r="AI86" s="10">
        <f t="shared" si="3"/>
        <v>0.99058993847267462</v>
      </c>
      <c r="AJ86" s="10">
        <f t="shared" ref="AJ86" si="11">AJ31/AJ59</f>
        <v>0.81244785583180379</v>
      </c>
      <c r="AK86" s="10">
        <f t="shared" si="4"/>
        <v>1.0087045429424117</v>
      </c>
      <c r="AL86" s="10">
        <f t="shared" si="5"/>
        <v>1</v>
      </c>
    </row>
    <row r="87" spans="1:38" x14ac:dyDescent="0.25">
      <c r="A87" t="s">
        <v>19</v>
      </c>
      <c r="W87" s="8">
        <f t="shared" si="6"/>
        <v>0</v>
      </c>
      <c r="X87" s="8">
        <f t="shared" si="6"/>
        <v>0</v>
      </c>
      <c r="Y87" s="8">
        <f t="shared" si="6"/>
        <v>0</v>
      </c>
      <c r="Z87" s="8">
        <f t="shared" si="6"/>
        <v>0</v>
      </c>
      <c r="AA87" s="2" t="s">
        <v>26</v>
      </c>
      <c r="AB87" s="2" t="s">
        <v>26</v>
      </c>
      <c r="AC87" s="2" t="s">
        <v>26</v>
      </c>
      <c r="AD87" s="9" t="s">
        <v>26</v>
      </c>
      <c r="AE87" s="2" t="s">
        <v>26</v>
      </c>
      <c r="AF87" s="2" t="s">
        <v>26</v>
      </c>
      <c r="AG87" s="2" t="s">
        <v>26</v>
      </c>
      <c r="AH87" s="2" t="s">
        <v>26</v>
      </c>
      <c r="AI87" s="2" t="s">
        <v>26</v>
      </c>
      <c r="AJ87" s="2" t="s">
        <v>26</v>
      </c>
      <c r="AK87" s="2" t="s">
        <v>26</v>
      </c>
      <c r="AL87" s="10">
        <f t="shared" si="5"/>
        <v>1</v>
      </c>
    </row>
    <row r="88" spans="1:38" x14ac:dyDescent="0.25">
      <c r="A88" t="s">
        <v>3</v>
      </c>
      <c r="W88" s="11">
        <f t="shared" si="6"/>
        <v>1</v>
      </c>
      <c r="X88" s="11">
        <f t="shared" si="6"/>
        <v>1.0000217798492834</v>
      </c>
      <c r="Y88" s="11">
        <f t="shared" si="6"/>
        <v>1</v>
      </c>
      <c r="Z88" s="11">
        <f t="shared" si="6"/>
        <v>1.0000453083231389</v>
      </c>
      <c r="AA88" s="11">
        <f t="shared" si="6"/>
        <v>0.63080122808755079</v>
      </c>
      <c r="AB88" s="10">
        <f t="shared" si="6"/>
        <v>1.0116609422041301</v>
      </c>
      <c r="AC88" s="10">
        <f t="shared" si="6"/>
        <v>1.0148885535175296</v>
      </c>
      <c r="AD88" s="10">
        <f t="shared" si="7"/>
        <v>1.0083407578715902</v>
      </c>
      <c r="AE88" s="10">
        <f t="shared" ref="AE88:AF88" si="12">AE33/AE61</f>
        <v>1.0080168464607655</v>
      </c>
      <c r="AF88" s="10">
        <f t="shared" si="12"/>
        <v>1.0045912369332444</v>
      </c>
      <c r="AG88" s="10">
        <f t="shared" ref="AG88" si="13">AG33/AG61</f>
        <v>1.0023051812429413</v>
      </c>
      <c r="AH88" s="10">
        <f t="shared" si="3"/>
        <v>1.000587338043726</v>
      </c>
      <c r="AI88" s="10">
        <f t="shared" si="3"/>
        <v>1.0095562494086479</v>
      </c>
      <c r="AJ88" s="10">
        <f t="shared" ref="AJ88:AK88" si="14">AJ33/AJ61</f>
        <v>0.97176537308595967</v>
      </c>
      <c r="AK88" s="10">
        <f t="shared" si="14"/>
        <v>0.72030215652032648</v>
      </c>
      <c r="AL88" s="10">
        <f t="shared" si="5"/>
        <v>0.66173864614449907</v>
      </c>
    </row>
    <row r="89" spans="1:38" x14ac:dyDescent="0.25">
      <c r="A89" t="s">
        <v>4</v>
      </c>
      <c r="W89" s="11">
        <f t="shared" si="6"/>
        <v>1</v>
      </c>
      <c r="X89" s="11">
        <f t="shared" si="6"/>
        <v>1</v>
      </c>
      <c r="Y89" s="11">
        <f t="shared" si="6"/>
        <v>1</v>
      </c>
      <c r="Z89" s="11">
        <f t="shared" si="6"/>
        <v>1</v>
      </c>
      <c r="AA89" s="11">
        <f t="shared" si="6"/>
        <v>1</v>
      </c>
      <c r="AB89" s="11">
        <f t="shared" si="6"/>
        <v>1</v>
      </c>
      <c r="AC89" s="11">
        <f t="shared" si="6"/>
        <v>0.99992325402916349</v>
      </c>
      <c r="AD89" s="11">
        <f t="shared" si="7"/>
        <v>1</v>
      </c>
      <c r="AE89" s="11">
        <f t="shared" ref="AE89:AG89" si="15">AE34/AE62</f>
        <v>1</v>
      </c>
      <c r="AF89" s="11">
        <f t="shared" si="15"/>
        <v>0.99724497393894262</v>
      </c>
      <c r="AG89" s="11">
        <f t="shared" si="15"/>
        <v>1</v>
      </c>
      <c r="AH89" s="11">
        <f t="shared" si="3"/>
        <v>1</v>
      </c>
      <c r="AI89" s="11">
        <f t="shared" si="3"/>
        <v>1</v>
      </c>
      <c r="AJ89" s="11">
        <f t="shared" ref="AJ89:AK89" si="16">AJ34/AJ62</f>
        <v>1</v>
      </c>
      <c r="AK89" s="10">
        <f t="shared" si="16"/>
        <v>0.99999070891015518</v>
      </c>
      <c r="AL89" s="10">
        <f t="shared" si="5"/>
        <v>1</v>
      </c>
    </row>
    <row r="90" spans="1:38" x14ac:dyDescent="0.25">
      <c r="A90" t="s">
        <v>5</v>
      </c>
      <c r="W90" s="8">
        <f t="shared" ref="W90:AC90" si="17">W35/W63</f>
        <v>0</v>
      </c>
      <c r="X90" s="8">
        <f t="shared" si="17"/>
        <v>0</v>
      </c>
      <c r="Y90" s="8">
        <f t="shared" si="17"/>
        <v>0</v>
      </c>
      <c r="Z90" s="8">
        <f t="shared" si="17"/>
        <v>0</v>
      </c>
      <c r="AA90" s="8">
        <f t="shared" si="17"/>
        <v>0</v>
      </c>
      <c r="AB90" s="8">
        <f t="shared" si="17"/>
        <v>0</v>
      </c>
      <c r="AC90" s="8">
        <f t="shared" si="17"/>
        <v>0</v>
      </c>
      <c r="AD90" s="8">
        <f t="shared" si="7"/>
        <v>0</v>
      </c>
      <c r="AE90" s="10">
        <f t="shared" ref="AE90:AK106" si="18">AE35/AE63</f>
        <v>1.067879355313315</v>
      </c>
      <c r="AF90" s="10">
        <f t="shared" si="18"/>
        <v>0.7484778920051901</v>
      </c>
      <c r="AG90" s="10">
        <f t="shared" si="18"/>
        <v>0.99057813100884506</v>
      </c>
      <c r="AH90" s="10">
        <f t="shared" si="3"/>
        <v>0.53113413304252999</v>
      </c>
      <c r="AI90" s="10">
        <f t="shared" si="3"/>
        <v>1.0641532647860092</v>
      </c>
      <c r="AJ90" s="10">
        <f t="shared" ref="AJ90:AK90" si="19">AJ35/AJ63</f>
        <v>0.97086009713300958</v>
      </c>
      <c r="AK90" s="10">
        <f t="shared" si="19"/>
        <v>0.87262422436116671</v>
      </c>
      <c r="AL90" s="10">
        <f t="shared" si="5"/>
        <v>1</v>
      </c>
    </row>
    <row r="91" spans="1:38" x14ac:dyDescent="0.25">
      <c r="A91" t="s">
        <v>20</v>
      </c>
      <c r="W91" s="2" t="s">
        <v>26</v>
      </c>
      <c r="X91" s="2" t="s">
        <v>26</v>
      </c>
      <c r="Y91" s="2" t="s">
        <v>26</v>
      </c>
      <c r="Z91" s="2" t="s">
        <v>26</v>
      </c>
      <c r="AA91" s="2" t="s">
        <v>26</v>
      </c>
      <c r="AB91" s="2" t="s">
        <v>26</v>
      </c>
      <c r="AC91" s="2" t="s">
        <v>26</v>
      </c>
      <c r="AD91" s="9" t="s">
        <v>26</v>
      </c>
      <c r="AE91" s="2" t="s">
        <v>26</v>
      </c>
      <c r="AF91" s="2" t="s">
        <v>26</v>
      </c>
      <c r="AG91" s="2" t="s">
        <v>26</v>
      </c>
      <c r="AH91" s="2" t="s">
        <v>26</v>
      </c>
      <c r="AI91" s="2" t="s">
        <v>26</v>
      </c>
      <c r="AJ91" s="10">
        <f t="shared" ref="AJ91:AK91" si="20">AJ36/AJ64</f>
        <v>2.6129032258064515</v>
      </c>
      <c r="AK91" s="10">
        <f t="shared" si="20"/>
        <v>1.0066237698713096</v>
      </c>
      <c r="AL91" s="10">
        <f t="shared" si="5"/>
        <v>1</v>
      </c>
    </row>
    <row r="92" spans="1:38" x14ac:dyDescent="0.25">
      <c r="A92" t="s">
        <v>21</v>
      </c>
      <c r="W92" s="2" t="s">
        <v>26</v>
      </c>
      <c r="X92" s="2" t="s">
        <v>26</v>
      </c>
      <c r="Y92" s="2" t="s">
        <v>26</v>
      </c>
      <c r="Z92" s="2" t="s">
        <v>26</v>
      </c>
      <c r="AA92" s="2" t="s">
        <v>26</v>
      </c>
      <c r="AB92" s="2" t="s">
        <v>26</v>
      </c>
      <c r="AC92" s="2" t="s">
        <v>26</v>
      </c>
      <c r="AD92" s="9" t="s">
        <v>26</v>
      </c>
      <c r="AE92" s="8">
        <f t="shared" si="18"/>
        <v>0</v>
      </c>
      <c r="AF92" s="2" t="s">
        <v>26</v>
      </c>
      <c r="AG92" s="2" t="s">
        <v>26</v>
      </c>
      <c r="AH92" s="2" t="s">
        <v>26</v>
      </c>
      <c r="AI92" s="2" t="s">
        <v>26</v>
      </c>
      <c r="AJ92" s="8">
        <f t="shared" ref="AJ92:AK92" si="21">AJ37/AJ65</f>
        <v>0</v>
      </c>
      <c r="AK92" s="8">
        <f t="shared" si="21"/>
        <v>0</v>
      </c>
      <c r="AL92" s="10">
        <f t="shared" si="5"/>
        <v>1</v>
      </c>
    </row>
    <row r="93" spans="1:38" x14ac:dyDescent="0.25">
      <c r="A93" t="s">
        <v>6</v>
      </c>
      <c r="W93" s="2" t="s">
        <v>26</v>
      </c>
      <c r="X93" s="8">
        <f t="shared" ref="W93:AK107" si="22">X38/X66</f>
        <v>0</v>
      </c>
      <c r="Y93" s="2" t="s">
        <v>26</v>
      </c>
      <c r="Z93" s="2" t="s">
        <v>26</v>
      </c>
      <c r="AA93" s="8">
        <f t="shared" si="22"/>
        <v>0</v>
      </c>
      <c r="AB93" s="8">
        <f t="shared" si="22"/>
        <v>0</v>
      </c>
      <c r="AC93" s="2" t="s">
        <v>26</v>
      </c>
      <c r="AD93" s="8">
        <f t="shared" si="22"/>
        <v>0</v>
      </c>
      <c r="AE93" s="10">
        <f t="shared" si="18"/>
        <v>0.99952629085741351</v>
      </c>
      <c r="AF93" s="10">
        <f t="shared" ref="AF93:AK96" si="23">AF38/AF66</f>
        <v>0.99427886449081893</v>
      </c>
      <c r="AG93" s="10">
        <f t="shared" si="23"/>
        <v>0.99941221523609358</v>
      </c>
      <c r="AH93" s="10">
        <f t="shared" si="23"/>
        <v>0.99997417355371898</v>
      </c>
      <c r="AI93" s="10">
        <f t="shared" si="23"/>
        <v>1.0109827449424831</v>
      </c>
      <c r="AJ93" s="10">
        <f t="shared" si="23"/>
        <v>0.99839887481712641</v>
      </c>
      <c r="AK93" s="10">
        <f t="shared" si="23"/>
        <v>1.0020230168406103</v>
      </c>
      <c r="AL93" s="10">
        <f t="shared" si="5"/>
        <v>1.0006017125665356</v>
      </c>
    </row>
    <row r="94" spans="1:38" x14ac:dyDescent="0.25">
      <c r="A94" t="s">
        <v>7</v>
      </c>
      <c r="W94" s="11">
        <f t="shared" ref="W94:AC94" si="24">W39/W67</f>
        <v>1.0000289142691918</v>
      </c>
      <c r="X94" s="11">
        <f t="shared" si="24"/>
        <v>1.0000503566932437</v>
      </c>
      <c r="Y94" s="11">
        <f t="shared" si="24"/>
        <v>0.99991576937655302</v>
      </c>
      <c r="Z94" s="11">
        <f t="shared" si="24"/>
        <v>0.99987225344915687</v>
      </c>
      <c r="AA94" s="11">
        <f t="shared" si="24"/>
        <v>1.0000138557889486</v>
      </c>
      <c r="AB94" s="10">
        <f t="shared" si="24"/>
        <v>0.94407245193378364</v>
      </c>
      <c r="AC94" s="10">
        <f t="shared" si="24"/>
        <v>0.96445288206605351</v>
      </c>
      <c r="AD94" s="10">
        <f t="shared" si="22"/>
        <v>0.9309212686322148</v>
      </c>
      <c r="AE94" s="10">
        <f t="shared" si="18"/>
        <v>0.9483326775526264</v>
      </c>
      <c r="AF94" s="10">
        <f t="shared" ref="AF94" si="25">AF39/AF67</f>
        <v>0.9475425810511785</v>
      </c>
      <c r="AG94" s="10">
        <f t="shared" si="23"/>
        <v>0.99014745308310992</v>
      </c>
      <c r="AH94" s="10">
        <f t="shared" si="23"/>
        <v>1.000507738923921</v>
      </c>
      <c r="AI94" s="10">
        <f t="shared" si="23"/>
        <v>0.99998275683691418</v>
      </c>
      <c r="AJ94" s="10">
        <f t="shared" si="23"/>
        <v>1.0258458341450745</v>
      </c>
      <c r="AK94" s="10">
        <f t="shared" si="23"/>
        <v>1.000063442719155</v>
      </c>
      <c r="AL94" s="10">
        <f t="shared" si="5"/>
        <v>1</v>
      </c>
    </row>
    <row r="95" spans="1:38" x14ac:dyDescent="0.25">
      <c r="A95" t="s">
        <v>8</v>
      </c>
      <c r="W95" s="2" t="s">
        <v>26</v>
      </c>
      <c r="X95" s="2" t="s">
        <v>26</v>
      </c>
      <c r="Y95" s="2" t="s">
        <v>26</v>
      </c>
      <c r="Z95" s="2" t="s">
        <v>26</v>
      </c>
      <c r="AA95" s="2" t="s">
        <v>26</v>
      </c>
      <c r="AB95" s="2" t="s">
        <v>26</v>
      </c>
      <c r="AC95" s="2" t="s">
        <v>26</v>
      </c>
      <c r="AD95" s="9" t="s">
        <v>26</v>
      </c>
      <c r="AE95" s="2" t="s">
        <v>26</v>
      </c>
      <c r="AF95" s="2" t="s">
        <v>26</v>
      </c>
      <c r="AG95" s="2" t="s">
        <v>26</v>
      </c>
      <c r="AH95" s="2" t="s">
        <v>26</v>
      </c>
      <c r="AI95" s="8">
        <f t="shared" si="23"/>
        <v>0</v>
      </c>
      <c r="AJ95" s="11">
        <f t="shared" si="23"/>
        <v>1</v>
      </c>
      <c r="AK95" s="8">
        <f t="shared" si="23"/>
        <v>0</v>
      </c>
      <c r="AL95" s="10">
        <f t="shared" si="5"/>
        <v>1</v>
      </c>
    </row>
    <row r="96" spans="1:38" x14ac:dyDescent="0.25">
      <c r="A96" t="s">
        <v>9</v>
      </c>
      <c r="W96" s="2" t="s">
        <v>26</v>
      </c>
      <c r="X96" s="2" t="s">
        <v>26</v>
      </c>
      <c r="Y96" s="2" t="s">
        <v>26</v>
      </c>
      <c r="Z96" s="2" t="s">
        <v>26</v>
      </c>
      <c r="AA96" s="2" t="s">
        <v>26</v>
      </c>
      <c r="AB96" s="2" t="s">
        <v>26</v>
      </c>
      <c r="AC96" s="2" t="s">
        <v>26</v>
      </c>
      <c r="AD96" s="8">
        <f t="shared" si="22"/>
        <v>0</v>
      </c>
      <c r="AE96" s="8">
        <f t="shared" si="18"/>
        <v>0</v>
      </c>
      <c r="AF96" s="8">
        <f t="shared" si="18"/>
        <v>0</v>
      </c>
      <c r="AG96" s="11">
        <f t="shared" si="18"/>
        <v>1</v>
      </c>
      <c r="AH96" s="11">
        <f t="shared" si="18"/>
        <v>1</v>
      </c>
      <c r="AI96" s="8">
        <f t="shared" si="23"/>
        <v>0</v>
      </c>
      <c r="AJ96" s="11">
        <f t="shared" si="23"/>
        <v>1</v>
      </c>
      <c r="AK96" s="8">
        <f t="shared" si="23"/>
        <v>0</v>
      </c>
      <c r="AL96" s="8">
        <f t="shared" ref="AL96:AL107" si="26">AL41/AL69</f>
        <v>0</v>
      </c>
    </row>
    <row r="97" spans="1:38" x14ac:dyDescent="0.25">
      <c r="A97" t="s">
        <v>27</v>
      </c>
      <c r="W97" s="2" t="s">
        <v>26</v>
      </c>
      <c r="X97" s="2" t="s">
        <v>26</v>
      </c>
      <c r="Y97" s="8">
        <f t="shared" ref="Y97" si="27">Y42/Y70</f>
        <v>0</v>
      </c>
      <c r="Z97" s="2" t="s">
        <v>26</v>
      </c>
      <c r="AA97" s="2" t="s">
        <v>26</v>
      </c>
      <c r="AB97" s="2" t="s">
        <v>26</v>
      </c>
      <c r="AC97" s="2" t="s">
        <v>26</v>
      </c>
      <c r="AD97" s="9" t="s">
        <v>26</v>
      </c>
      <c r="AE97" s="8">
        <f t="shared" si="18"/>
        <v>0</v>
      </c>
      <c r="AF97" s="8">
        <f t="shared" si="18"/>
        <v>0</v>
      </c>
      <c r="AG97" s="2" t="s">
        <v>26</v>
      </c>
      <c r="AH97" s="2" t="s">
        <v>26</v>
      </c>
      <c r="AI97" s="2" t="s">
        <v>26</v>
      </c>
      <c r="AJ97" s="8">
        <f t="shared" ref="AJ97" si="28">AJ42/AJ70</f>
        <v>0</v>
      </c>
      <c r="AK97" s="2" t="s">
        <v>26</v>
      </c>
      <c r="AL97" s="2" t="s">
        <v>26</v>
      </c>
    </row>
    <row r="98" spans="1:38" x14ac:dyDescent="0.25">
      <c r="A98" t="s">
        <v>10</v>
      </c>
      <c r="W98" s="11">
        <f t="shared" ref="W98:AC101" si="29">W43/W71</f>
        <v>1.0039831098728886</v>
      </c>
      <c r="X98" s="11">
        <f t="shared" si="29"/>
        <v>0.65722313275579491</v>
      </c>
      <c r="Y98" s="11">
        <f t="shared" si="29"/>
        <v>0.80207430877001906</v>
      </c>
      <c r="Z98" s="11">
        <f t="shared" si="29"/>
        <v>1.0243882377133458</v>
      </c>
      <c r="AA98" s="11">
        <f t="shared" si="29"/>
        <v>1.0669107435929808</v>
      </c>
      <c r="AB98" s="11">
        <f t="shared" si="29"/>
        <v>0.99988326961799978</v>
      </c>
      <c r="AC98" s="11">
        <f t="shared" si="29"/>
        <v>1.0368174817656117</v>
      </c>
      <c r="AD98" s="11">
        <f t="shared" si="22"/>
        <v>1.3114712585464674</v>
      </c>
      <c r="AE98" s="10">
        <f t="shared" si="18"/>
        <v>0.82469941600824459</v>
      </c>
      <c r="AF98" s="10">
        <f t="shared" si="18"/>
        <v>0.65160639834318879</v>
      </c>
      <c r="AG98" s="10">
        <f t="shared" si="18"/>
        <v>0.94734090585048236</v>
      </c>
      <c r="AH98" s="10">
        <f t="shared" si="18"/>
        <v>0.99684152119168556</v>
      </c>
      <c r="AI98" s="10">
        <f t="shared" si="18"/>
        <v>0.88588014583554564</v>
      </c>
      <c r="AJ98" s="10">
        <f t="shared" si="18"/>
        <v>0.82301449275362315</v>
      </c>
      <c r="AK98" s="10">
        <f t="shared" si="18"/>
        <v>0.9991865824844095</v>
      </c>
      <c r="AL98" s="11">
        <f t="shared" si="26"/>
        <v>1</v>
      </c>
    </row>
    <row r="99" spans="1:38" x14ac:dyDescent="0.25">
      <c r="A99" t="s">
        <v>11</v>
      </c>
      <c r="W99" s="11">
        <f t="shared" si="29"/>
        <v>1.0000126440632962</v>
      </c>
      <c r="X99" s="11">
        <f t="shared" si="29"/>
        <v>0.99993778695765778</v>
      </c>
      <c r="Y99" s="11">
        <f t="shared" si="29"/>
        <v>1</v>
      </c>
      <c r="Z99" s="11">
        <f t="shared" si="29"/>
        <v>1</v>
      </c>
      <c r="AA99" s="11">
        <f t="shared" si="29"/>
        <v>1</v>
      </c>
      <c r="AB99" s="11">
        <f t="shared" si="29"/>
        <v>0.99998776054734828</v>
      </c>
      <c r="AC99" s="11">
        <f t="shared" si="29"/>
        <v>1</v>
      </c>
      <c r="AD99" s="11">
        <f t="shared" si="22"/>
        <v>1.0000167115092164</v>
      </c>
      <c r="AE99" s="11">
        <f t="shared" si="18"/>
        <v>0.99990163370029428</v>
      </c>
      <c r="AF99" s="11">
        <f t="shared" si="18"/>
        <v>1.000045561200082</v>
      </c>
      <c r="AG99" s="11">
        <f t="shared" si="18"/>
        <v>0.9995556433297127</v>
      </c>
      <c r="AH99" s="11">
        <f t="shared" si="18"/>
        <v>0.99997525344595761</v>
      </c>
      <c r="AI99" s="11">
        <f t="shared" si="18"/>
        <v>0.99995725618930376</v>
      </c>
      <c r="AJ99" s="11">
        <f t="shared" si="18"/>
        <v>1.0000576742844784</v>
      </c>
      <c r="AK99" s="11">
        <f t="shared" si="18"/>
        <v>1.0000454486061481</v>
      </c>
      <c r="AL99" s="11">
        <f t="shared" si="26"/>
        <v>0.9999696246210672</v>
      </c>
    </row>
    <row r="100" spans="1:38" x14ac:dyDescent="0.25">
      <c r="A100" t="s">
        <v>30</v>
      </c>
      <c r="W100" s="2" t="s">
        <v>26</v>
      </c>
      <c r="X100" s="2" t="s">
        <v>26</v>
      </c>
      <c r="Y100" s="2" t="s">
        <v>26</v>
      </c>
      <c r="Z100" s="2" t="s">
        <v>26</v>
      </c>
      <c r="AA100" s="2" t="s">
        <v>26</v>
      </c>
      <c r="AB100" s="2" t="s">
        <v>26</v>
      </c>
      <c r="AC100" s="2" t="s">
        <v>26</v>
      </c>
      <c r="AD100" s="8">
        <f t="shared" si="22"/>
        <v>0</v>
      </c>
      <c r="AE100" s="8">
        <f t="shared" si="18"/>
        <v>0</v>
      </c>
      <c r="AF100" s="11">
        <f t="shared" si="18"/>
        <v>1</v>
      </c>
      <c r="AG100" s="2" t="s">
        <v>26</v>
      </c>
      <c r="AH100" s="2" t="s">
        <v>26</v>
      </c>
      <c r="AI100" s="2" t="s">
        <v>26</v>
      </c>
      <c r="AJ100" s="2" t="s">
        <v>26</v>
      </c>
      <c r="AK100" s="2" t="s">
        <v>26</v>
      </c>
      <c r="AL100" s="2" t="s">
        <v>26</v>
      </c>
    </row>
    <row r="101" spans="1:38" x14ac:dyDescent="0.25">
      <c r="A101" t="s">
        <v>12</v>
      </c>
      <c r="W101" s="10">
        <f t="shared" ref="W101:AC106" si="30">W46/W74</f>
        <v>0.98239558163617535</v>
      </c>
      <c r="X101" s="10">
        <f t="shared" si="30"/>
        <v>0.98951048951048948</v>
      </c>
      <c r="Y101" s="10">
        <f t="shared" si="30"/>
        <v>1</v>
      </c>
      <c r="Z101" s="10">
        <f t="shared" si="30"/>
        <v>0.97755690926579031</v>
      </c>
      <c r="AA101" s="10">
        <f t="shared" si="30"/>
        <v>1</v>
      </c>
      <c r="AB101" s="11">
        <f t="shared" si="29"/>
        <v>1</v>
      </c>
      <c r="AC101" s="10">
        <f t="shared" si="30"/>
        <v>0.93621668851026651</v>
      </c>
      <c r="AD101" s="10">
        <f t="shared" si="22"/>
        <v>0.98011928429423456</v>
      </c>
      <c r="AE101" s="10">
        <f t="shared" si="18"/>
        <v>0.98893129770992372</v>
      </c>
      <c r="AF101" s="10">
        <f t="shared" si="18"/>
        <v>0.99769673704414585</v>
      </c>
      <c r="AG101" s="10">
        <f t="shared" si="18"/>
        <v>0.99412011759764807</v>
      </c>
      <c r="AH101" s="10">
        <f t="shared" si="18"/>
        <v>0.99372504278379925</v>
      </c>
      <c r="AI101" s="10">
        <f t="shared" si="18"/>
        <v>0.9966144731273805</v>
      </c>
      <c r="AJ101" s="10">
        <f t="shared" si="18"/>
        <v>0.97609147609147606</v>
      </c>
      <c r="AK101" s="10">
        <f t="shared" si="18"/>
        <v>0.99757281553398058</v>
      </c>
      <c r="AL101" s="11">
        <f t="shared" si="26"/>
        <v>1</v>
      </c>
    </row>
    <row r="102" spans="1:38" x14ac:dyDescent="0.25">
      <c r="A102" t="s">
        <v>13</v>
      </c>
      <c r="W102" s="11">
        <f t="shared" si="30"/>
        <v>0.99210260760197144</v>
      </c>
      <c r="X102" s="11">
        <f t="shared" si="30"/>
        <v>1</v>
      </c>
      <c r="Y102" s="11">
        <f t="shared" si="30"/>
        <v>1</v>
      </c>
      <c r="Z102" s="11">
        <f t="shared" si="30"/>
        <v>1</v>
      </c>
      <c r="AA102" s="11">
        <f t="shared" si="30"/>
        <v>1</v>
      </c>
      <c r="AB102" s="11">
        <f t="shared" si="30"/>
        <v>1</v>
      </c>
      <c r="AC102" s="11">
        <f t="shared" si="30"/>
        <v>1</v>
      </c>
      <c r="AD102" s="11">
        <f t="shared" si="22"/>
        <v>0.9858501049512286</v>
      </c>
      <c r="AE102" s="11">
        <f t="shared" si="18"/>
        <v>0.99651578320428824</v>
      </c>
      <c r="AF102" s="11">
        <f t="shared" si="18"/>
        <v>1</v>
      </c>
      <c r="AG102" s="11">
        <f t="shared" si="18"/>
        <v>1</v>
      </c>
      <c r="AH102" s="11">
        <f t="shared" si="18"/>
        <v>1</v>
      </c>
      <c r="AI102" s="11">
        <f t="shared" si="18"/>
        <v>1</v>
      </c>
      <c r="AJ102" s="11">
        <f t="shared" si="18"/>
        <v>1</v>
      </c>
      <c r="AK102" s="10">
        <f t="shared" si="18"/>
        <v>0.99989274270315198</v>
      </c>
      <c r="AL102" s="10">
        <f t="shared" si="26"/>
        <v>0.99925758194439285</v>
      </c>
    </row>
    <row r="103" spans="1:38" x14ac:dyDescent="0.25">
      <c r="A103" t="s">
        <v>14</v>
      </c>
      <c r="W103" s="11">
        <f t="shared" si="30"/>
        <v>1</v>
      </c>
      <c r="X103" s="11">
        <f t="shared" si="30"/>
        <v>1</v>
      </c>
      <c r="Y103" s="11">
        <f t="shared" si="30"/>
        <v>1.0002002402883461</v>
      </c>
      <c r="Z103" s="11">
        <f t="shared" si="30"/>
        <v>1.0001961553550411</v>
      </c>
      <c r="AA103" s="8">
        <f t="shared" si="30"/>
        <v>0</v>
      </c>
      <c r="AB103" s="11">
        <f t="shared" si="30"/>
        <v>0.99932584269662916</v>
      </c>
      <c r="AC103" s="11">
        <f t="shared" si="30"/>
        <v>1</v>
      </c>
      <c r="AD103" s="11">
        <f t="shared" si="22"/>
        <v>0.99937578027465668</v>
      </c>
      <c r="AE103" s="10">
        <f t="shared" si="18"/>
        <v>1.0006232471174821</v>
      </c>
      <c r="AF103" s="10">
        <f t="shared" si="18"/>
        <v>1</v>
      </c>
      <c r="AG103" s="10">
        <f t="shared" si="18"/>
        <v>0.9991812227074236</v>
      </c>
      <c r="AH103" s="10">
        <f t="shared" si="18"/>
        <v>1</v>
      </c>
      <c r="AI103" s="10">
        <f t="shared" si="18"/>
        <v>1</v>
      </c>
      <c r="AJ103" s="10">
        <f t="shared" si="18"/>
        <v>1</v>
      </c>
      <c r="AK103" s="10">
        <f t="shared" si="18"/>
        <v>1</v>
      </c>
      <c r="AL103" s="10">
        <f t="shared" si="26"/>
        <v>1</v>
      </c>
    </row>
    <row r="104" spans="1:38" x14ac:dyDescent="0.25">
      <c r="A104" t="s">
        <v>15</v>
      </c>
      <c r="W104" s="11">
        <f t="shared" si="30"/>
        <v>1</v>
      </c>
      <c r="X104" s="11">
        <f t="shared" si="30"/>
        <v>0.95831687080205452</v>
      </c>
      <c r="Y104" s="8">
        <f t="shared" si="30"/>
        <v>0</v>
      </c>
      <c r="Z104" s="11">
        <f t="shared" si="30"/>
        <v>1</v>
      </c>
      <c r="AA104" s="11">
        <f t="shared" si="30"/>
        <v>0.99996166085189586</v>
      </c>
      <c r="AB104" s="11">
        <f t="shared" si="30"/>
        <v>1.1660942568212174</v>
      </c>
      <c r="AC104" s="11">
        <f t="shared" si="30"/>
        <v>1.0779041028175975</v>
      </c>
      <c r="AD104" s="11">
        <f t="shared" si="22"/>
        <v>1.0000681384573453</v>
      </c>
      <c r="AE104" s="10">
        <f t="shared" si="18"/>
        <v>1.0003884500841642</v>
      </c>
      <c r="AF104" s="10">
        <f t="shared" si="18"/>
        <v>1</v>
      </c>
      <c r="AG104" s="10">
        <f t="shared" si="18"/>
        <v>0.99913081269013471</v>
      </c>
      <c r="AH104" s="10">
        <f t="shared" si="18"/>
        <v>0.99966375252185613</v>
      </c>
      <c r="AI104" s="10">
        <f t="shared" si="18"/>
        <v>0.99994357614399365</v>
      </c>
      <c r="AJ104" s="10">
        <f t="shared" si="18"/>
        <v>1.0005491488193301</v>
      </c>
      <c r="AK104" s="10">
        <f t="shared" si="18"/>
        <v>1</v>
      </c>
      <c r="AL104" s="10">
        <f t="shared" si="26"/>
        <v>0.96874622173860481</v>
      </c>
    </row>
    <row r="105" spans="1:38" x14ac:dyDescent="0.25">
      <c r="A105" t="s">
        <v>16</v>
      </c>
      <c r="W105" s="11">
        <f t="shared" si="30"/>
        <v>1.0002490970232907</v>
      </c>
      <c r="X105" s="8">
        <f t="shared" si="30"/>
        <v>0</v>
      </c>
      <c r="Y105" s="2" t="s">
        <v>26</v>
      </c>
      <c r="Z105" s="8">
        <f t="shared" si="30"/>
        <v>0</v>
      </c>
      <c r="AA105" s="8">
        <f t="shared" si="30"/>
        <v>0</v>
      </c>
      <c r="AB105" s="8">
        <f t="shared" si="30"/>
        <v>0</v>
      </c>
      <c r="AC105" s="11">
        <f t="shared" si="30"/>
        <v>1</v>
      </c>
      <c r="AD105" s="11">
        <f t="shared" si="22"/>
        <v>1</v>
      </c>
      <c r="AE105" s="11">
        <f t="shared" si="18"/>
        <v>1</v>
      </c>
      <c r="AF105" s="11">
        <f t="shared" si="18"/>
        <v>1</v>
      </c>
      <c r="AG105" s="11">
        <f t="shared" si="18"/>
        <v>1</v>
      </c>
      <c r="AH105" s="11">
        <f t="shared" si="18"/>
        <v>1</v>
      </c>
      <c r="AI105" s="11">
        <f t="shared" si="18"/>
        <v>1</v>
      </c>
      <c r="AJ105" s="11">
        <f t="shared" si="18"/>
        <v>1</v>
      </c>
      <c r="AK105" s="11">
        <f t="shared" si="18"/>
        <v>1</v>
      </c>
      <c r="AL105" s="10">
        <f t="shared" si="26"/>
        <v>1</v>
      </c>
    </row>
    <row r="106" spans="1:38" x14ac:dyDescent="0.25">
      <c r="A106" t="s">
        <v>17</v>
      </c>
      <c r="W106" s="11">
        <f t="shared" si="30"/>
        <v>1</v>
      </c>
      <c r="X106" s="11">
        <f t="shared" si="30"/>
        <v>0.99989995140496812</v>
      </c>
      <c r="Y106" s="11">
        <f t="shared" si="30"/>
        <v>1.0000060950337666</v>
      </c>
      <c r="Z106" s="11">
        <f t="shared" si="30"/>
        <v>0.87582404667015701</v>
      </c>
      <c r="AA106" s="11">
        <f t="shared" si="30"/>
        <v>0.79405056347380887</v>
      </c>
      <c r="AB106" s="11">
        <f t="shared" si="30"/>
        <v>0.73749394379844957</v>
      </c>
      <c r="AC106" s="11">
        <f t="shared" si="30"/>
        <v>0.78003076415975392</v>
      </c>
      <c r="AD106" s="11">
        <f t="shared" si="22"/>
        <v>0.95025330243506612</v>
      </c>
      <c r="AE106" s="10">
        <f t="shared" si="18"/>
        <v>0.99997491313673592</v>
      </c>
      <c r="AF106" s="10">
        <f t="shared" si="18"/>
        <v>0.99998237730196493</v>
      </c>
      <c r="AG106" s="10">
        <f t="shared" si="18"/>
        <v>1.0000637279000746</v>
      </c>
      <c r="AH106" s="10">
        <f t="shared" si="18"/>
        <v>1.0000132187706543</v>
      </c>
      <c r="AI106" s="10">
        <f t="shared" si="18"/>
        <v>1.0001156169610081</v>
      </c>
      <c r="AJ106" s="10">
        <f t="shared" si="18"/>
        <v>1.0044592715408889</v>
      </c>
      <c r="AK106" s="10">
        <f t="shared" si="18"/>
        <v>1</v>
      </c>
      <c r="AL106" s="10">
        <f t="shared" si="26"/>
        <v>0.99632344765730974</v>
      </c>
    </row>
    <row r="107" spans="1:38" x14ac:dyDescent="0.25">
      <c r="A107" t="s">
        <v>24</v>
      </c>
      <c r="W107" s="9">
        <f t="shared" si="22"/>
        <v>0.96224143160448894</v>
      </c>
      <c r="X107" s="9">
        <f t="shared" si="22"/>
        <v>0.93121216693517905</v>
      </c>
      <c r="Y107" s="9">
        <f t="shared" si="22"/>
        <v>0.92688975422378406</v>
      </c>
      <c r="Z107" s="9">
        <f t="shared" si="22"/>
        <v>0.93761826205885257</v>
      </c>
      <c r="AA107" s="9">
        <f t="shared" si="22"/>
        <v>0.86969400077468162</v>
      </c>
      <c r="AB107" s="9">
        <f t="shared" si="22"/>
        <v>0.86620128424814158</v>
      </c>
      <c r="AC107" s="9">
        <f t="shared" si="22"/>
        <v>0.90687421453534145</v>
      </c>
      <c r="AD107" s="9">
        <f t="shared" si="22"/>
        <v>0.96606819965363633</v>
      </c>
      <c r="AE107" s="9">
        <f t="shared" si="22"/>
        <v>0.98374021289698255</v>
      </c>
      <c r="AF107" s="9">
        <f t="shared" si="22"/>
        <v>0.98088675608055453</v>
      </c>
      <c r="AG107" s="9">
        <f t="shared" si="22"/>
        <v>0.99713695360260979</v>
      </c>
      <c r="AH107" s="9">
        <f t="shared" si="22"/>
        <v>0.98773464961483803</v>
      </c>
      <c r="AI107" s="9">
        <f t="shared" si="22"/>
        <v>0.99872111642014627</v>
      </c>
      <c r="AJ107" s="9">
        <f t="shared" si="22"/>
        <v>0.98739837959448451</v>
      </c>
      <c r="AK107" s="9">
        <f t="shared" si="22"/>
        <v>0.98990398812421687</v>
      </c>
      <c r="AL107" s="9">
        <f t="shared" si="26"/>
        <v>0.99171798431400471</v>
      </c>
    </row>
  </sheetData>
  <pageMargins left="0.7" right="0.7" top="0.75" bottom="0.75" header="0.3" footer="0.3"/>
  <pageSetup paperSize="9" orientation="landscape" r:id="rId1"/>
  <rowBreaks count="3" manualBreakCount="3">
    <brk id="25" max="16383" man="1"/>
    <brk id="53" max="16383" man="1"/>
    <brk id="8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Campbell</dc:creator>
  <cp:lastModifiedBy>Andrew Campbell</cp:lastModifiedBy>
  <cp:lastPrinted>2015-01-29T15:02:28Z</cp:lastPrinted>
  <dcterms:created xsi:type="dcterms:W3CDTF">2015-01-09T13:04:54Z</dcterms:created>
  <dcterms:modified xsi:type="dcterms:W3CDTF">2015-01-30T11:26:21Z</dcterms:modified>
</cp:coreProperties>
</file>