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ce" sheetId="1" r:id="rId4"/>
  </sheets>
  <definedNames/>
  <calcPr/>
</workbook>
</file>

<file path=xl/sharedStrings.xml><?xml version="1.0" encoding="utf-8"?>
<sst xmlns="http://schemas.openxmlformats.org/spreadsheetml/2006/main" count="79" uniqueCount="40">
  <si>
    <t>Squell base stats</t>
  </si>
  <si>
    <t>Squell's Derived Stats</t>
  </si>
  <si>
    <t>Level</t>
  </si>
  <si>
    <t>Strength</t>
  </si>
  <si>
    <t>Speed</t>
  </si>
  <si>
    <t>Stamina</t>
  </si>
  <si>
    <t>Spirit</t>
  </si>
  <si>
    <t>Defense</t>
  </si>
  <si>
    <t>Magic defense</t>
  </si>
  <si>
    <t>Growth</t>
  </si>
  <si>
    <t>Speed Coefficient</t>
  </si>
  <si>
    <t>Attack power</t>
  </si>
  <si>
    <t>Turn speed</t>
  </si>
  <si>
    <t>Dodge %</t>
  </si>
  <si>
    <t>Hit points</t>
  </si>
  <si>
    <t>Magical Power</t>
  </si>
  <si>
    <t>Physical damage negated %</t>
  </si>
  <si>
    <t>Magical Damage Negated (%)</t>
  </si>
  <si>
    <t>Physical DPS</t>
  </si>
  <si>
    <t>Constants shared amongst characters</t>
  </si>
  <si>
    <t>Dodge</t>
  </si>
  <si>
    <t>Hit Points</t>
  </si>
  <si>
    <t>Physical dmg ng</t>
  </si>
  <si>
    <t>Magical dmg ng</t>
  </si>
  <si>
    <t>Riona base stats</t>
  </si>
  <si>
    <t>Riona's derived Stats</t>
  </si>
  <si>
    <t>Spells</t>
  </si>
  <si>
    <t>Mana cost</t>
  </si>
  <si>
    <t>DPS</t>
  </si>
  <si>
    <t>DPM</t>
  </si>
  <si>
    <t>Fireball 1</t>
  </si>
  <si>
    <t>Fireball 2</t>
  </si>
  <si>
    <t>Meteor</t>
  </si>
  <si>
    <t>Average</t>
  </si>
  <si>
    <t>MagicDPS</t>
  </si>
  <si>
    <t>Exponential Level Progression</t>
  </si>
  <si>
    <t>Polynomial Level Progression</t>
  </si>
  <si>
    <t>Xp</t>
  </si>
  <si>
    <t>Inverse exponential</t>
  </si>
  <si>
    <t>Inverse polynomial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</si>
</sst>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EFEFEF"/>
      <name val="Monac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1" numFmtId="0" xfId="0" applyFont="1"/>
    <xf borderId="0" fillId="0" fontId="1" numFmtId="164" xfId="0" applyFont="1" applyNumberFormat="1"/>
    <xf borderId="0" fillId="0" fontId="1" numFmtId="1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Polynomial</a:t>
            </a:r>
          </a:p>
        </c:rich>
      </c:tx>
      <c:layout>
        <c:manualLayout>
          <c:xMode val="edge"/>
          <c:yMode val="edge"/>
          <c:x val="0.027583333333333335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Balance!$L$55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cat>
            <c:strRef>
              <c:f>Balance!$K$56:$K$75</c:f>
            </c:strRef>
          </c:cat>
          <c:val>
            <c:numRef>
              <c:f>Balance!$L$56:$L$75</c:f>
              <c:numCache/>
            </c:numRef>
          </c:val>
          <c:smooth val="0"/>
        </c:ser>
        <c:axId val="691460885"/>
        <c:axId val="650392932"/>
      </c:lineChart>
      <c:catAx>
        <c:axId val="691460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392932"/>
      </c:catAx>
      <c:valAx>
        <c:axId val="650392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14608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Exponential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Balance!$B$55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cat>
            <c:strRef>
              <c:f>Balance!$A$56:$A$75</c:f>
            </c:strRef>
          </c:cat>
          <c:val>
            <c:numRef>
              <c:f>Balance!$B$56:$B$75</c:f>
              <c:numCache/>
            </c:numRef>
          </c:val>
          <c:smooth val="0"/>
        </c:ser>
        <c:axId val="1083326562"/>
        <c:axId val="1646755845"/>
      </c:lineChart>
      <c:catAx>
        <c:axId val="1083326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6755845"/>
      </c:catAx>
      <c:valAx>
        <c:axId val="1646755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3265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Inverse exponential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Balance!$B$81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cat>
            <c:strRef>
              <c:f>Balance!$A$82:$A$101</c:f>
            </c:strRef>
          </c:cat>
          <c:val>
            <c:numRef>
              <c:f>Balance!$B$82:$B$101</c:f>
              <c:numCache/>
            </c:numRef>
          </c:val>
          <c:smooth val="0"/>
        </c:ser>
        <c:axId val="1860134121"/>
        <c:axId val="38097876"/>
      </c:lineChart>
      <c:catAx>
        <c:axId val="1860134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097876"/>
      </c:catAx>
      <c:valAx>
        <c:axId val="38097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01341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Inverse polynomial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Balance!$L$81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cat>
            <c:strRef>
              <c:f>Balance!$K$82:$K$101</c:f>
            </c:strRef>
          </c:cat>
          <c:val>
            <c:numRef>
              <c:f>Balance!$L$82:$L$101</c:f>
              <c:numCache/>
            </c:numRef>
          </c:val>
          <c:smooth val="0"/>
        </c:ser>
        <c:axId val="536887415"/>
        <c:axId val="2008518697"/>
      </c:lineChart>
      <c:catAx>
        <c:axId val="536887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518697"/>
      </c:catAx>
      <c:valAx>
        <c:axId val="2008518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8874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9525</xdr:colOff>
      <xdr:row>55</xdr:row>
      <xdr:rowOff>123825</xdr:rowOff>
    </xdr:from>
    <xdr:ext cx="6019800" cy="3695700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942975</xdr:colOff>
      <xdr:row>55</xdr:row>
      <xdr:rowOff>123825</xdr:rowOff>
    </xdr:from>
    <xdr:ext cx="6019800" cy="3695700"/>
    <xdr:graphicFrame>
      <xdr:nvGraphicFramePr>
        <xdr:cNvPr id="2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942975</xdr:colOff>
      <xdr:row>80</xdr:row>
      <xdr:rowOff>190500</xdr:rowOff>
    </xdr:from>
    <xdr:ext cx="6019800" cy="3695700"/>
    <xdr:graphicFrame>
      <xdr:nvGraphicFramePr>
        <xdr:cNvPr id="3" name="Chart 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38100</xdr:colOff>
      <xdr:row>80</xdr:row>
      <xdr:rowOff>190500</xdr:rowOff>
    </xdr:from>
    <xdr:ext cx="5962650" cy="3695700"/>
    <xdr:graphicFrame>
      <xdr:nvGraphicFramePr>
        <xdr:cNvPr id="4" name="Chart 4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K1" s="1" t="s">
        <v>1</v>
      </c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T2" s="1" t="s">
        <v>17</v>
      </c>
      <c r="V2" s="1" t="s">
        <v>18</v>
      </c>
    </row>
    <row r="3">
      <c r="A3" s="1">
        <v>1.0</v>
      </c>
      <c r="B3" s="1">
        <v>12.0</v>
      </c>
      <c r="C3" s="2">
        <v>0.5</v>
      </c>
      <c r="D3" s="1">
        <v>10.0</v>
      </c>
      <c r="E3" s="1">
        <v>5.0</v>
      </c>
      <c r="F3" s="1">
        <v>5.0</v>
      </c>
      <c r="G3" s="1">
        <v>5.0</v>
      </c>
      <c r="H3" s="1" t="s">
        <v>3</v>
      </c>
      <c r="I3" s="1">
        <v>2.0</v>
      </c>
      <c r="L3" s="3">
        <f t="shared" ref="L3:L22" si="1">C3/A3</f>
        <v>0.5</v>
      </c>
      <c r="M3" s="4">
        <f t="shared" ref="M3:M22" si="2">B3*$J$13</f>
        <v>120</v>
      </c>
      <c r="N3" s="3">
        <f t="shared" ref="N3:N22" si="3">$J$14/L3</f>
        <v>30</v>
      </c>
      <c r="O3" s="5">
        <f t="shared" ref="O3:O22" si="4">L3*$J$15</f>
        <v>5</v>
      </c>
      <c r="P3" s="4">
        <f t="shared" ref="P3:P22" si="5">D3*$J$16</f>
        <v>200</v>
      </c>
      <c r="Q3" s="4">
        <f t="shared" ref="Q3:Q22" si="6">E3*$J$17</f>
        <v>50</v>
      </c>
      <c r="R3" s="4">
        <f t="shared" ref="R3:R22" si="7">F3/$J$18</f>
        <v>1.25</v>
      </c>
      <c r="T3" s="3">
        <f t="shared" ref="T3:T22" si="8">G3/$J$19</f>
        <v>1.25</v>
      </c>
      <c r="V3" s="3">
        <f t="shared" ref="V3:V22" si="9">M3/N3</f>
        <v>4</v>
      </c>
    </row>
    <row r="4">
      <c r="A4" s="4">
        <f t="shared" ref="A4:A22" si="10">A3+1</f>
        <v>2</v>
      </c>
      <c r="B4" s="6">
        <f t="shared" ref="B4:B22" si="11">B3+$I$3</f>
        <v>14</v>
      </c>
      <c r="C4" s="3">
        <f t="shared" ref="C4:C22" si="12">C3+$I$4</f>
        <v>1.75</v>
      </c>
      <c r="D4" s="6">
        <f t="shared" ref="D4:D22" si="13">D3+$I$5</f>
        <v>11.5</v>
      </c>
      <c r="E4" s="6">
        <f t="shared" ref="E4:E22" si="14">E3+$I$6</f>
        <v>5.75</v>
      </c>
      <c r="F4" s="6">
        <f t="shared" ref="F4:F22" si="15">F3+$I$7</f>
        <v>6.8</v>
      </c>
      <c r="G4" s="6">
        <f t="shared" ref="G4:G22" si="16">G3+$I$8</f>
        <v>5.5</v>
      </c>
      <c r="H4" s="1" t="s">
        <v>4</v>
      </c>
      <c r="I4" s="1">
        <v>1.25</v>
      </c>
      <c r="L4" s="3">
        <f t="shared" si="1"/>
        <v>0.875</v>
      </c>
      <c r="M4" s="4">
        <f t="shared" si="2"/>
        <v>140</v>
      </c>
      <c r="N4" s="3">
        <f t="shared" si="3"/>
        <v>17.14285714</v>
      </c>
      <c r="O4" s="5">
        <f t="shared" si="4"/>
        <v>8.75</v>
      </c>
      <c r="P4" s="4">
        <f t="shared" si="5"/>
        <v>230</v>
      </c>
      <c r="Q4" s="4">
        <f t="shared" si="6"/>
        <v>57.5</v>
      </c>
      <c r="R4" s="4">
        <f t="shared" si="7"/>
        <v>1.7</v>
      </c>
      <c r="T4" s="3">
        <f t="shared" si="8"/>
        <v>1.375</v>
      </c>
      <c r="V4" s="3">
        <f t="shared" si="9"/>
        <v>8.166666667</v>
      </c>
    </row>
    <row r="5">
      <c r="A5" s="4">
        <f t="shared" si="10"/>
        <v>3</v>
      </c>
      <c r="B5" s="6">
        <f t="shared" si="11"/>
        <v>16</v>
      </c>
      <c r="C5" s="3">
        <f t="shared" si="12"/>
        <v>3</v>
      </c>
      <c r="D5" s="6">
        <f t="shared" si="13"/>
        <v>13</v>
      </c>
      <c r="E5" s="6">
        <f t="shared" si="14"/>
        <v>6.5</v>
      </c>
      <c r="F5" s="6">
        <f t="shared" si="15"/>
        <v>8.6</v>
      </c>
      <c r="G5" s="6">
        <f t="shared" si="16"/>
        <v>6</v>
      </c>
      <c r="H5" s="1" t="s">
        <v>5</v>
      </c>
      <c r="I5" s="1">
        <v>1.5</v>
      </c>
      <c r="L5" s="3">
        <f t="shared" si="1"/>
        <v>1</v>
      </c>
      <c r="M5" s="4">
        <f t="shared" si="2"/>
        <v>160</v>
      </c>
      <c r="N5" s="3">
        <f t="shared" si="3"/>
        <v>15</v>
      </c>
      <c r="O5" s="5">
        <f t="shared" si="4"/>
        <v>10</v>
      </c>
      <c r="P5" s="4">
        <f t="shared" si="5"/>
        <v>260</v>
      </c>
      <c r="Q5" s="4">
        <f t="shared" si="6"/>
        <v>65</v>
      </c>
      <c r="R5" s="4">
        <f t="shared" si="7"/>
        <v>2.15</v>
      </c>
      <c r="T5" s="3">
        <f t="shared" si="8"/>
        <v>1.5</v>
      </c>
      <c r="V5" s="3">
        <f t="shared" si="9"/>
        <v>10.66666667</v>
      </c>
    </row>
    <row r="6">
      <c r="A6" s="4">
        <f t="shared" si="10"/>
        <v>4</v>
      </c>
      <c r="B6" s="6">
        <f t="shared" si="11"/>
        <v>18</v>
      </c>
      <c r="C6" s="3">
        <f t="shared" si="12"/>
        <v>4.25</v>
      </c>
      <c r="D6" s="6">
        <f t="shared" si="13"/>
        <v>14.5</v>
      </c>
      <c r="E6" s="6">
        <f t="shared" si="14"/>
        <v>7.25</v>
      </c>
      <c r="F6" s="6">
        <f t="shared" si="15"/>
        <v>10.4</v>
      </c>
      <c r="G6" s="6">
        <f t="shared" si="16"/>
        <v>6.5</v>
      </c>
      <c r="H6" s="1" t="s">
        <v>6</v>
      </c>
      <c r="I6" s="1">
        <v>0.75</v>
      </c>
      <c r="L6" s="3">
        <f t="shared" si="1"/>
        <v>1.0625</v>
      </c>
      <c r="M6" s="4">
        <f t="shared" si="2"/>
        <v>180</v>
      </c>
      <c r="N6" s="3">
        <f t="shared" si="3"/>
        <v>14.11764706</v>
      </c>
      <c r="O6" s="5">
        <f t="shared" si="4"/>
        <v>10.625</v>
      </c>
      <c r="P6" s="4">
        <f t="shared" si="5"/>
        <v>290</v>
      </c>
      <c r="Q6" s="4">
        <f t="shared" si="6"/>
        <v>72.5</v>
      </c>
      <c r="R6" s="4">
        <f t="shared" si="7"/>
        <v>2.6</v>
      </c>
      <c r="T6" s="3">
        <f t="shared" si="8"/>
        <v>1.625</v>
      </c>
      <c r="V6" s="3">
        <f t="shared" si="9"/>
        <v>12.75</v>
      </c>
    </row>
    <row r="7">
      <c r="A7" s="4">
        <f t="shared" si="10"/>
        <v>5</v>
      </c>
      <c r="B7" s="6">
        <f t="shared" si="11"/>
        <v>20</v>
      </c>
      <c r="C7" s="3">
        <f t="shared" si="12"/>
        <v>5.5</v>
      </c>
      <c r="D7" s="6">
        <f t="shared" si="13"/>
        <v>16</v>
      </c>
      <c r="E7" s="6">
        <f t="shared" si="14"/>
        <v>8</v>
      </c>
      <c r="F7" s="6">
        <f t="shared" si="15"/>
        <v>12.2</v>
      </c>
      <c r="G7" s="6">
        <f t="shared" si="16"/>
        <v>7</v>
      </c>
      <c r="H7" s="1" t="s">
        <v>7</v>
      </c>
      <c r="I7" s="1">
        <v>1.8</v>
      </c>
      <c r="L7" s="3">
        <f t="shared" si="1"/>
        <v>1.1</v>
      </c>
      <c r="M7" s="4">
        <f t="shared" si="2"/>
        <v>200</v>
      </c>
      <c r="N7" s="3">
        <f t="shared" si="3"/>
        <v>13.63636364</v>
      </c>
      <c r="O7" s="5">
        <f t="shared" si="4"/>
        <v>11</v>
      </c>
      <c r="P7" s="4">
        <f t="shared" si="5"/>
        <v>320</v>
      </c>
      <c r="Q7" s="4">
        <f t="shared" si="6"/>
        <v>80</v>
      </c>
      <c r="R7" s="4">
        <f t="shared" si="7"/>
        <v>3.05</v>
      </c>
      <c r="T7" s="3">
        <f t="shared" si="8"/>
        <v>1.75</v>
      </c>
      <c r="V7" s="3">
        <f t="shared" si="9"/>
        <v>14.66666667</v>
      </c>
    </row>
    <row r="8">
      <c r="A8" s="4">
        <f t="shared" si="10"/>
        <v>6</v>
      </c>
      <c r="B8" s="6">
        <f t="shared" si="11"/>
        <v>22</v>
      </c>
      <c r="C8" s="3">
        <f t="shared" si="12"/>
        <v>6.75</v>
      </c>
      <c r="D8" s="6">
        <f t="shared" si="13"/>
        <v>17.5</v>
      </c>
      <c r="E8" s="6">
        <f t="shared" si="14"/>
        <v>8.75</v>
      </c>
      <c r="F8" s="6">
        <f t="shared" si="15"/>
        <v>14</v>
      </c>
      <c r="G8" s="6">
        <f t="shared" si="16"/>
        <v>7.5</v>
      </c>
      <c r="H8" s="1" t="s">
        <v>8</v>
      </c>
      <c r="I8" s="1">
        <v>0.5</v>
      </c>
      <c r="L8" s="3">
        <f t="shared" si="1"/>
        <v>1.125</v>
      </c>
      <c r="M8" s="4">
        <f t="shared" si="2"/>
        <v>220</v>
      </c>
      <c r="N8" s="3">
        <f t="shared" si="3"/>
        <v>13.33333333</v>
      </c>
      <c r="O8" s="5">
        <f t="shared" si="4"/>
        <v>11.25</v>
      </c>
      <c r="P8" s="4">
        <f t="shared" si="5"/>
        <v>350</v>
      </c>
      <c r="Q8" s="4">
        <f t="shared" si="6"/>
        <v>87.5</v>
      </c>
      <c r="R8" s="4">
        <f t="shared" si="7"/>
        <v>3.5</v>
      </c>
      <c r="T8" s="3">
        <f t="shared" si="8"/>
        <v>1.875</v>
      </c>
      <c r="V8" s="3">
        <f t="shared" si="9"/>
        <v>16.5</v>
      </c>
    </row>
    <row r="9">
      <c r="A9" s="4">
        <f t="shared" si="10"/>
        <v>7</v>
      </c>
      <c r="B9" s="6">
        <f t="shared" si="11"/>
        <v>24</v>
      </c>
      <c r="C9" s="3">
        <f t="shared" si="12"/>
        <v>8</v>
      </c>
      <c r="D9" s="6">
        <f t="shared" si="13"/>
        <v>19</v>
      </c>
      <c r="E9" s="6">
        <f t="shared" si="14"/>
        <v>9.5</v>
      </c>
      <c r="F9" s="6">
        <f t="shared" si="15"/>
        <v>15.8</v>
      </c>
      <c r="G9" s="6">
        <f t="shared" si="16"/>
        <v>8</v>
      </c>
      <c r="L9" s="3">
        <f t="shared" si="1"/>
        <v>1.142857143</v>
      </c>
      <c r="M9" s="4">
        <f t="shared" si="2"/>
        <v>240</v>
      </c>
      <c r="N9" s="3">
        <f t="shared" si="3"/>
        <v>13.125</v>
      </c>
      <c r="O9" s="5">
        <f t="shared" si="4"/>
        <v>11.42857143</v>
      </c>
      <c r="P9" s="4">
        <f t="shared" si="5"/>
        <v>380</v>
      </c>
      <c r="Q9" s="4">
        <f t="shared" si="6"/>
        <v>95</v>
      </c>
      <c r="R9" s="4">
        <f t="shared" si="7"/>
        <v>3.95</v>
      </c>
      <c r="T9" s="3">
        <f t="shared" si="8"/>
        <v>2</v>
      </c>
      <c r="V9" s="3">
        <f t="shared" si="9"/>
        <v>18.28571429</v>
      </c>
    </row>
    <row r="10">
      <c r="A10" s="4">
        <f t="shared" si="10"/>
        <v>8</v>
      </c>
      <c r="B10" s="6">
        <f t="shared" si="11"/>
        <v>26</v>
      </c>
      <c r="C10" s="3">
        <f t="shared" si="12"/>
        <v>9.25</v>
      </c>
      <c r="D10" s="6">
        <f t="shared" si="13"/>
        <v>20.5</v>
      </c>
      <c r="E10" s="6">
        <f t="shared" si="14"/>
        <v>10.25</v>
      </c>
      <c r="F10" s="6">
        <f t="shared" si="15"/>
        <v>17.6</v>
      </c>
      <c r="G10" s="6">
        <f t="shared" si="16"/>
        <v>8.5</v>
      </c>
      <c r="L10" s="3">
        <f t="shared" si="1"/>
        <v>1.15625</v>
      </c>
      <c r="M10" s="4">
        <f t="shared" si="2"/>
        <v>260</v>
      </c>
      <c r="N10" s="3">
        <f t="shared" si="3"/>
        <v>12.97297297</v>
      </c>
      <c r="O10" s="5">
        <f t="shared" si="4"/>
        <v>11.5625</v>
      </c>
      <c r="P10" s="4">
        <f t="shared" si="5"/>
        <v>410</v>
      </c>
      <c r="Q10" s="4">
        <f t="shared" si="6"/>
        <v>102.5</v>
      </c>
      <c r="R10" s="4">
        <f t="shared" si="7"/>
        <v>4.4</v>
      </c>
      <c r="T10" s="3">
        <f t="shared" si="8"/>
        <v>2.125</v>
      </c>
      <c r="V10" s="3">
        <f t="shared" si="9"/>
        <v>20.04166667</v>
      </c>
    </row>
    <row r="11">
      <c r="A11" s="4">
        <f t="shared" si="10"/>
        <v>9</v>
      </c>
      <c r="B11" s="6">
        <f t="shared" si="11"/>
        <v>28</v>
      </c>
      <c r="C11" s="3">
        <f t="shared" si="12"/>
        <v>10.5</v>
      </c>
      <c r="D11" s="6">
        <f t="shared" si="13"/>
        <v>22</v>
      </c>
      <c r="E11" s="6">
        <f t="shared" si="14"/>
        <v>11</v>
      </c>
      <c r="F11" s="6">
        <f t="shared" si="15"/>
        <v>19.4</v>
      </c>
      <c r="G11" s="6">
        <f t="shared" si="16"/>
        <v>9</v>
      </c>
      <c r="L11" s="3">
        <f t="shared" si="1"/>
        <v>1.166666667</v>
      </c>
      <c r="M11" s="4">
        <f t="shared" si="2"/>
        <v>280</v>
      </c>
      <c r="N11" s="3">
        <f t="shared" si="3"/>
        <v>12.85714286</v>
      </c>
      <c r="O11" s="5">
        <f t="shared" si="4"/>
        <v>11.66666667</v>
      </c>
      <c r="P11" s="4">
        <f t="shared" si="5"/>
        <v>440</v>
      </c>
      <c r="Q11" s="4">
        <f t="shared" si="6"/>
        <v>110</v>
      </c>
      <c r="R11" s="4">
        <f t="shared" si="7"/>
        <v>4.85</v>
      </c>
      <c r="T11" s="3">
        <f t="shared" si="8"/>
        <v>2.25</v>
      </c>
      <c r="V11" s="3">
        <f t="shared" si="9"/>
        <v>21.77777778</v>
      </c>
    </row>
    <row r="12">
      <c r="A12" s="4">
        <f t="shared" si="10"/>
        <v>10</v>
      </c>
      <c r="B12" s="6">
        <f t="shared" si="11"/>
        <v>30</v>
      </c>
      <c r="C12" s="3">
        <f t="shared" si="12"/>
        <v>11.75</v>
      </c>
      <c r="D12" s="6">
        <f t="shared" si="13"/>
        <v>23.5</v>
      </c>
      <c r="E12" s="6">
        <f t="shared" si="14"/>
        <v>11.75</v>
      </c>
      <c r="F12" s="6">
        <f t="shared" si="15"/>
        <v>21.2</v>
      </c>
      <c r="G12" s="6">
        <f t="shared" si="16"/>
        <v>9.5</v>
      </c>
      <c r="I12" s="1" t="s">
        <v>19</v>
      </c>
      <c r="L12" s="3">
        <f t="shared" si="1"/>
        <v>1.175</v>
      </c>
      <c r="M12" s="4">
        <f t="shared" si="2"/>
        <v>300</v>
      </c>
      <c r="N12" s="3">
        <f t="shared" si="3"/>
        <v>12.76595745</v>
      </c>
      <c r="O12" s="5">
        <f t="shared" si="4"/>
        <v>11.75</v>
      </c>
      <c r="P12" s="4">
        <f t="shared" si="5"/>
        <v>470</v>
      </c>
      <c r="Q12" s="4">
        <f t="shared" si="6"/>
        <v>117.5</v>
      </c>
      <c r="R12" s="4">
        <f t="shared" si="7"/>
        <v>5.3</v>
      </c>
      <c r="T12" s="3">
        <f t="shared" si="8"/>
        <v>2.375</v>
      </c>
      <c r="V12" s="3">
        <f t="shared" si="9"/>
        <v>23.5</v>
      </c>
    </row>
    <row r="13">
      <c r="A13" s="4">
        <f t="shared" si="10"/>
        <v>11</v>
      </c>
      <c r="B13" s="6">
        <f t="shared" si="11"/>
        <v>32</v>
      </c>
      <c r="C13" s="3">
        <f t="shared" si="12"/>
        <v>13</v>
      </c>
      <c r="D13" s="6">
        <f t="shared" si="13"/>
        <v>25</v>
      </c>
      <c r="E13" s="6">
        <f t="shared" si="14"/>
        <v>12.5</v>
      </c>
      <c r="F13" s="6">
        <f t="shared" si="15"/>
        <v>23</v>
      </c>
      <c r="G13" s="6">
        <f t="shared" si="16"/>
        <v>10</v>
      </c>
      <c r="I13" s="1" t="s">
        <v>11</v>
      </c>
      <c r="J13" s="1">
        <v>10.0</v>
      </c>
      <c r="L13" s="3">
        <f t="shared" si="1"/>
        <v>1.181818182</v>
      </c>
      <c r="M13" s="4">
        <f t="shared" si="2"/>
        <v>320</v>
      </c>
      <c r="N13" s="3">
        <f t="shared" si="3"/>
        <v>12.69230769</v>
      </c>
      <c r="O13" s="5">
        <f t="shared" si="4"/>
        <v>11.81818182</v>
      </c>
      <c r="P13" s="4">
        <f t="shared" si="5"/>
        <v>500</v>
      </c>
      <c r="Q13" s="4">
        <f t="shared" si="6"/>
        <v>125</v>
      </c>
      <c r="R13" s="4">
        <f t="shared" si="7"/>
        <v>5.75</v>
      </c>
      <c r="T13" s="3">
        <f t="shared" si="8"/>
        <v>2.5</v>
      </c>
      <c r="V13" s="3">
        <f t="shared" si="9"/>
        <v>25.21212121</v>
      </c>
    </row>
    <row r="14">
      <c r="A14" s="4">
        <f t="shared" si="10"/>
        <v>12</v>
      </c>
      <c r="B14" s="6">
        <f t="shared" si="11"/>
        <v>34</v>
      </c>
      <c r="C14" s="3">
        <f t="shared" si="12"/>
        <v>14.25</v>
      </c>
      <c r="D14" s="6">
        <f t="shared" si="13"/>
        <v>26.5</v>
      </c>
      <c r="E14" s="6">
        <f t="shared" si="14"/>
        <v>13.25</v>
      </c>
      <c r="F14" s="6">
        <f t="shared" si="15"/>
        <v>24.8</v>
      </c>
      <c r="G14" s="6">
        <f t="shared" si="16"/>
        <v>10.5</v>
      </c>
      <c r="I14" s="1" t="s">
        <v>12</v>
      </c>
      <c r="J14" s="1">
        <v>15.0</v>
      </c>
      <c r="L14" s="3">
        <f t="shared" si="1"/>
        <v>1.1875</v>
      </c>
      <c r="M14" s="4">
        <f t="shared" si="2"/>
        <v>340</v>
      </c>
      <c r="N14" s="3">
        <f t="shared" si="3"/>
        <v>12.63157895</v>
      </c>
      <c r="O14" s="5">
        <f t="shared" si="4"/>
        <v>11.875</v>
      </c>
      <c r="P14" s="4">
        <f t="shared" si="5"/>
        <v>530</v>
      </c>
      <c r="Q14" s="4">
        <f t="shared" si="6"/>
        <v>132.5</v>
      </c>
      <c r="R14" s="4">
        <f t="shared" si="7"/>
        <v>6.2</v>
      </c>
      <c r="T14" s="3">
        <f t="shared" si="8"/>
        <v>2.625</v>
      </c>
      <c r="V14" s="3">
        <f t="shared" si="9"/>
        <v>26.91666667</v>
      </c>
    </row>
    <row r="15">
      <c r="A15" s="4">
        <f t="shared" si="10"/>
        <v>13</v>
      </c>
      <c r="B15" s="6">
        <f t="shared" si="11"/>
        <v>36</v>
      </c>
      <c r="C15" s="3">
        <f t="shared" si="12"/>
        <v>15.5</v>
      </c>
      <c r="D15" s="6">
        <f t="shared" si="13"/>
        <v>28</v>
      </c>
      <c r="E15" s="6">
        <f t="shared" si="14"/>
        <v>14</v>
      </c>
      <c r="F15" s="6">
        <f t="shared" si="15"/>
        <v>26.6</v>
      </c>
      <c r="G15" s="6">
        <f t="shared" si="16"/>
        <v>11</v>
      </c>
      <c r="I15" s="1" t="s">
        <v>20</v>
      </c>
      <c r="J15" s="1">
        <v>10.0</v>
      </c>
      <c r="L15" s="3">
        <f t="shared" si="1"/>
        <v>1.192307692</v>
      </c>
      <c r="M15" s="4">
        <f t="shared" si="2"/>
        <v>360</v>
      </c>
      <c r="N15" s="3">
        <f t="shared" si="3"/>
        <v>12.58064516</v>
      </c>
      <c r="O15" s="5">
        <f t="shared" si="4"/>
        <v>11.92307692</v>
      </c>
      <c r="P15" s="4">
        <f t="shared" si="5"/>
        <v>560</v>
      </c>
      <c r="Q15" s="4">
        <f t="shared" si="6"/>
        <v>140</v>
      </c>
      <c r="R15" s="4">
        <f t="shared" si="7"/>
        <v>6.65</v>
      </c>
      <c r="T15" s="3">
        <f t="shared" si="8"/>
        <v>2.75</v>
      </c>
      <c r="V15" s="3">
        <f t="shared" si="9"/>
        <v>28.61538462</v>
      </c>
    </row>
    <row r="16">
      <c r="A16" s="4">
        <f t="shared" si="10"/>
        <v>14</v>
      </c>
      <c r="B16" s="6">
        <f t="shared" si="11"/>
        <v>38</v>
      </c>
      <c r="C16" s="3">
        <f t="shared" si="12"/>
        <v>16.75</v>
      </c>
      <c r="D16" s="6">
        <f t="shared" si="13"/>
        <v>29.5</v>
      </c>
      <c r="E16" s="6">
        <f t="shared" si="14"/>
        <v>14.75</v>
      </c>
      <c r="F16" s="6">
        <f t="shared" si="15"/>
        <v>28.4</v>
      </c>
      <c r="G16" s="6">
        <f t="shared" si="16"/>
        <v>11.5</v>
      </c>
      <c r="I16" s="1" t="s">
        <v>21</v>
      </c>
      <c r="J16" s="1">
        <v>20.0</v>
      </c>
      <c r="L16" s="3">
        <f t="shared" si="1"/>
        <v>1.196428571</v>
      </c>
      <c r="M16" s="4">
        <f t="shared" si="2"/>
        <v>380</v>
      </c>
      <c r="N16" s="3">
        <f t="shared" si="3"/>
        <v>12.53731343</v>
      </c>
      <c r="O16" s="5">
        <f t="shared" si="4"/>
        <v>11.96428571</v>
      </c>
      <c r="P16" s="4">
        <f t="shared" si="5"/>
        <v>590</v>
      </c>
      <c r="Q16" s="4">
        <f t="shared" si="6"/>
        <v>147.5</v>
      </c>
      <c r="R16" s="4">
        <f t="shared" si="7"/>
        <v>7.1</v>
      </c>
      <c r="T16" s="3">
        <f t="shared" si="8"/>
        <v>2.875</v>
      </c>
      <c r="V16" s="3">
        <f t="shared" si="9"/>
        <v>30.30952381</v>
      </c>
    </row>
    <row r="17">
      <c r="A17" s="4">
        <f t="shared" si="10"/>
        <v>15</v>
      </c>
      <c r="B17" s="6">
        <f t="shared" si="11"/>
        <v>40</v>
      </c>
      <c r="C17" s="3">
        <f t="shared" si="12"/>
        <v>18</v>
      </c>
      <c r="D17" s="6">
        <f t="shared" si="13"/>
        <v>31</v>
      </c>
      <c r="E17" s="6">
        <f t="shared" si="14"/>
        <v>15.5</v>
      </c>
      <c r="F17" s="6">
        <f t="shared" si="15"/>
        <v>30.2</v>
      </c>
      <c r="G17" s="6">
        <f t="shared" si="16"/>
        <v>12</v>
      </c>
      <c r="I17" s="1" t="s">
        <v>15</v>
      </c>
      <c r="J17" s="1">
        <v>10.0</v>
      </c>
      <c r="L17" s="3">
        <f t="shared" si="1"/>
        <v>1.2</v>
      </c>
      <c r="M17" s="4">
        <f t="shared" si="2"/>
        <v>400</v>
      </c>
      <c r="N17" s="3">
        <f t="shared" si="3"/>
        <v>12.5</v>
      </c>
      <c r="O17" s="5">
        <f t="shared" si="4"/>
        <v>12</v>
      </c>
      <c r="P17" s="4">
        <f t="shared" si="5"/>
        <v>620</v>
      </c>
      <c r="Q17" s="4">
        <f t="shared" si="6"/>
        <v>155</v>
      </c>
      <c r="R17" s="4">
        <f t="shared" si="7"/>
        <v>7.55</v>
      </c>
      <c r="T17" s="3">
        <f t="shared" si="8"/>
        <v>3</v>
      </c>
      <c r="V17" s="3">
        <f t="shared" si="9"/>
        <v>32</v>
      </c>
    </row>
    <row r="18">
      <c r="A18" s="4">
        <f t="shared" si="10"/>
        <v>16</v>
      </c>
      <c r="B18" s="6">
        <f t="shared" si="11"/>
        <v>42</v>
      </c>
      <c r="C18" s="3">
        <f t="shared" si="12"/>
        <v>19.25</v>
      </c>
      <c r="D18" s="6">
        <f t="shared" si="13"/>
        <v>32.5</v>
      </c>
      <c r="E18" s="6">
        <f t="shared" si="14"/>
        <v>16.25</v>
      </c>
      <c r="F18" s="6">
        <f t="shared" si="15"/>
        <v>32</v>
      </c>
      <c r="G18" s="6">
        <f t="shared" si="16"/>
        <v>12.5</v>
      </c>
      <c r="I18" s="1" t="s">
        <v>22</v>
      </c>
      <c r="J18" s="1">
        <v>4.0</v>
      </c>
      <c r="L18" s="3">
        <f t="shared" si="1"/>
        <v>1.203125</v>
      </c>
      <c r="M18" s="4">
        <f t="shared" si="2"/>
        <v>420</v>
      </c>
      <c r="N18" s="3">
        <f t="shared" si="3"/>
        <v>12.46753247</v>
      </c>
      <c r="O18" s="5">
        <f t="shared" si="4"/>
        <v>12.03125</v>
      </c>
      <c r="P18" s="4">
        <f t="shared" si="5"/>
        <v>650</v>
      </c>
      <c r="Q18" s="4">
        <f t="shared" si="6"/>
        <v>162.5</v>
      </c>
      <c r="R18" s="4">
        <f t="shared" si="7"/>
        <v>8</v>
      </c>
      <c r="T18" s="3">
        <f t="shared" si="8"/>
        <v>3.125</v>
      </c>
      <c r="V18" s="3">
        <f t="shared" si="9"/>
        <v>33.6875</v>
      </c>
    </row>
    <row r="19">
      <c r="A19" s="4">
        <f t="shared" si="10"/>
        <v>17</v>
      </c>
      <c r="B19" s="6">
        <f t="shared" si="11"/>
        <v>44</v>
      </c>
      <c r="C19" s="3">
        <f t="shared" si="12"/>
        <v>20.5</v>
      </c>
      <c r="D19" s="6">
        <f t="shared" si="13"/>
        <v>34</v>
      </c>
      <c r="E19" s="6">
        <f t="shared" si="14"/>
        <v>17</v>
      </c>
      <c r="F19" s="6">
        <f t="shared" si="15"/>
        <v>33.8</v>
      </c>
      <c r="G19" s="6">
        <f t="shared" si="16"/>
        <v>13</v>
      </c>
      <c r="I19" s="1" t="s">
        <v>23</v>
      </c>
      <c r="J19" s="1">
        <v>4.0</v>
      </c>
      <c r="L19" s="3">
        <f t="shared" si="1"/>
        <v>1.205882353</v>
      </c>
      <c r="M19" s="4">
        <f t="shared" si="2"/>
        <v>440</v>
      </c>
      <c r="N19" s="3">
        <f t="shared" si="3"/>
        <v>12.43902439</v>
      </c>
      <c r="O19" s="5">
        <f t="shared" si="4"/>
        <v>12.05882353</v>
      </c>
      <c r="P19" s="4">
        <f t="shared" si="5"/>
        <v>680</v>
      </c>
      <c r="Q19" s="4">
        <f t="shared" si="6"/>
        <v>170</v>
      </c>
      <c r="R19" s="4">
        <f t="shared" si="7"/>
        <v>8.45</v>
      </c>
      <c r="T19" s="3">
        <f t="shared" si="8"/>
        <v>3.25</v>
      </c>
      <c r="V19" s="3">
        <f t="shared" si="9"/>
        <v>35.37254902</v>
      </c>
    </row>
    <row r="20">
      <c r="A20" s="4">
        <f t="shared" si="10"/>
        <v>18</v>
      </c>
      <c r="B20" s="6">
        <f t="shared" si="11"/>
        <v>46</v>
      </c>
      <c r="C20" s="3">
        <f t="shared" si="12"/>
        <v>21.75</v>
      </c>
      <c r="D20" s="6">
        <f t="shared" si="13"/>
        <v>35.5</v>
      </c>
      <c r="E20" s="6">
        <f t="shared" si="14"/>
        <v>17.75</v>
      </c>
      <c r="F20" s="6">
        <f t="shared" si="15"/>
        <v>35.6</v>
      </c>
      <c r="G20" s="6">
        <f t="shared" si="16"/>
        <v>13.5</v>
      </c>
      <c r="L20" s="3">
        <f t="shared" si="1"/>
        <v>1.208333333</v>
      </c>
      <c r="M20" s="4">
        <f t="shared" si="2"/>
        <v>460</v>
      </c>
      <c r="N20" s="3">
        <f t="shared" si="3"/>
        <v>12.4137931</v>
      </c>
      <c r="O20" s="5">
        <f t="shared" si="4"/>
        <v>12.08333333</v>
      </c>
      <c r="P20" s="4">
        <f t="shared" si="5"/>
        <v>710</v>
      </c>
      <c r="Q20" s="4">
        <f t="shared" si="6"/>
        <v>177.5</v>
      </c>
      <c r="R20" s="4">
        <f t="shared" si="7"/>
        <v>8.9</v>
      </c>
      <c r="T20" s="3">
        <f t="shared" si="8"/>
        <v>3.375</v>
      </c>
      <c r="V20" s="3">
        <f t="shared" si="9"/>
        <v>37.05555556</v>
      </c>
    </row>
    <row r="21">
      <c r="A21" s="4">
        <f t="shared" si="10"/>
        <v>19</v>
      </c>
      <c r="B21" s="6">
        <f t="shared" si="11"/>
        <v>48</v>
      </c>
      <c r="C21" s="3">
        <f t="shared" si="12"/>
        <v>23</v>
      </c>
      <c r="D21" s="6">
        <f t="shared" si="13"/>
        <v>37</v>
      </c>
      <c r="E21" s="6">
        <f t="shared" si="14"/>
        <v>18.5</v>
      </c>
      <c r="F21" s="6">
        <f t="shared" si="15"/>
        <v>37.4</v>
      </c>
      <c r="G21" s="6">
        <f t="shared" si="16"/>
        <v>14</v>
      </c>
      <c r="L21" s="3">
        <f t="shared" si="1"/>
        <v>1.210526316</v>
      </c>
      <c r="M21" s="4">
        <f t="shared" si="2"/>
        <v>480</v>
      </c>
      <c r="N21" s="3">
        <f t="shared" si="3"/>
        <v>12.39130435</v>
      </c>
      <c r="O21" s="5">
        <f t="shared" si="4"/>
        <v>12.10526316</v>
      </c>
      <c r="P21" s="4">
        <f t="shared" si="5"/>
        <v>740</v>
      </c>
      <c r="Q21" s="4">
        <f t="shared" si="6"/>
        <v>185</v>
      </c>
      <c r="R21" s="4">
        <f t="shared" si="7"/>
        <v>9.35</v>
      </c>
      <c r="T21" s="3">
        <f t="shared" si="8"/>
        <v>3.5</v>
      </c>
      <c r="V21" s="3">
        <f t="shared" si="9"/>
        <v>38.73684211</v>
      </c>
    </row>
    <row r="22">
      <c r="A22" s="4">
        <f t="shared" si="10"/>
        <v>20</v>
      </c>
      <c r="B22" s="6">
        <f t="shared" si="11"/>
        <v>50</v>
      </c>
      <c r="C22" s="3">
        <f t="shared" si="12"/>
        <v>24.25</v>
      </c>
      <c r="D22" s="6">
        <f t="shared" si="13"/>
        <v>38.5</v>
      </c>
      <c r="E22" s="6">
        <f t="shared" si="14"/>
        <v>19.25</v>
      </c>
      <c r="F22" s="6">
        <f t="shared" si="15"/>
        <v>39.2</v>
      </c>
      <c r="G22" s="6">
        <f t="shared" si="16"/>
        <v>14.5</v>
      </c>
      <c r="L22" s="3">
        <f t="shared" si="1"/>
        <v>1.2125</v>
      </c>
      <c r="M22" s="4">
        <f t="shared" si="2"/>
        <v>500</v>
      </c>
      <c r="N22" s="3">
        <f t="shared" si="3"/>
        <v>12.37113402</v>
      </c>
      <c r="O22" s="5">
        <f t="shared" si="4"/>
        <v>12.125</v>
      </c>
      <c r="P22" s="4">
        <f t="shared" si="5"/>
        <v>770</v>
      </c>
      <c r="Q22" s="4">
        <f t="shared" si="6"/>
        <v>192.5</v>
      </c>
      <c r="R22" s="4">
        <f t="shared" si="7"/>
        <v>9.8</v>
      </c>
      <c r="T22" s="3">
        <f t="shared" si="8"/>
        <v>3.625</v>
      </c>
      <c r="V22" s="3">
        <f t="shared" si="9"/>
        <v>40.41666667</v>
      </c>
    </row>
    <row r="24">
      <c r="A24" s="1" t="s">
        <v>24</v>
      </c>
    </row>
    <row r="25">
      <c r="K25" s="1" t="s">
        <v>25</v>
      </c>
      <c r="O25" s="7"/>
    </row>
    <row r="26">
      <c r="A26" s="1" t="s">
        <v>2</v>
      </c>
      <c r="B26" s="1" t="s">
        <v>3</v>
      </c>
      <c r="C26" s="1" t="s">
        <v>4</v>
      </c>
      <c r="D26" s="1" t="s">
        <v>5</v>
      </c>
      <c r="E26" s="1" t="s">
        <v>6</v>
      </c>
      <c r="F26" s="1" t="s">
        <v>7</v>
      </c>
      <c r="G26" s="1" t="s">
        <v>8</v>
      </c>
      <c r="H26" s="1" t="s">
        <v>9</v>
      </c>
      <c r="L26" s="1" t="s">
        <v>10</v>
      </c>
      <c r="M26" s="1" t="s">
        <v>11</v>
      </c>
      <c r="N26" s="1" t="s">
        <v>12</v>
      </c>
      <c r="O26" s="1" t="s">
        <v>13</v>
      </c>
      <c r="P26" s="1" t="s">
        <v>14</v>
      </c>
      <c r="Q26" s="1" t="s">
        <v>15</v>
      </c>
      <c r="R26" s="1" t="s">
        <v>16</v>
      </c>
      <c r="T26" s="1" t="s">
        <v>17</v>
      </c>
      <c r="V26" s="1" t="s">
        <v>26</v>
      </c>
      <c r="W26" s="1" t="s">
        <v>27</v>
      </c>
      <c r="X26" s="1" t="s">
        <v>28</v>
      </c>
      <c r="Y26" s="1" t="s">
        <v>29</v>
      </c>
    </row>
    <row r="27">
      <c r="A27" s="1">
        <v>1.0</v>
      </c>
      <c r="B27" s="1">
        <v>5.0</v>
      </c>
      <c r="C27" s="1">
        <v>0.5</v>
      </c>
      <c r="D27" s="1">
        <v>10.0</v>
      </c>
      <c r="E27" s="1">
        <v>10.0</v>
      </c>
      <c r="F27" s="1">
        <v>5.0</v>
      </c>
      <c r="G27" s="1">
        <v>10.0</v>
      </c>
      <c r="H27" s="1" t="s">
        <v>3</v>
      </c>
      <c r="I27" s="1">
        <v>0.75</v>
      </c>
      <c r="L27" s="3">
        <f t="shared" ref="L27:L46" si="17">C27/A27</f>
        <v>0.5</v>
      </c>
      <c r="M27" s="5">
        <f t="shared" ref="M27:M46" si="18">B27*$J$13</f>
        <v>50</v>
      </c>
      <c r="N27" s="3">
        <f t="shared" ref="N27:N46" si="19">$J$14/L27</f>
        <v>30</v>
      </c>
      <c r="O27" s="5">
        <f t="shared" ref="O27:O46" si="20">L27*$J$15</f>
        <v>5</v>
      </c>
      <c r="P27" s="4">
        <f t="shared" ref="P27:P46" si="21">D27*$J$16</f>
        <v>200</v>
      </c>
      <c r="Q27" s="4">
        <f t="shared" ref="Q27:Q46" si="22">E27*$J$17</f>
        <v>100</v>
      </c>
      <c r="R27" s="4">
        <f t="shared" ref="R27:R46" si="23">F27/$J$18</f>
        <v>1.25</v>
      </c>
      <c r="T27" s="3">
        <f t="shared" ref="T27:T46" si="24">G27/$J$19</f>
        <v>2.5</v>
      </c>
      <c r="V27" s="1" t="s">
        <v>30</v>
      </c>
      <c r="W27" s="1">
        <v>2.0</v>
      </c>
      <c r="X27" s="1">
        <v>37.5</v>
      </c>
      <c r="Y27" s="1">
        <v>18.75</v>
      </c>
    </row>
    <row r="28">
      <c r="A28" s="4">
        <f t="shared" ref="A28:A46" si="25">A27+1</f>
        <v>2</v>
      </c>
      <c r="B28" s="6">
        <f t="shared" ref="B28:B46" si="26">B27+$I$27</f>
        <v>5.75</v>
      </c>
      <c r="C28" s="6">
        <f t="shared" ref="C28:C46" si="27">C27+$I$28</f>
        <v>2</v>
      </c>
      <c r="D28" s="6">
        <f t="shared" ref="D28:D46" si="28">D27+$I$29</f>
        <v>11.25</v>
      </c>
      <c r="E28" s="6">
        <f t="shared" ref="E28:E46" si="29">E27+$I$30</f>
        <v>12</v>
      </c>
      <c r="F28" s="6">
        <f t="shared" ref="F28:F46" si="30">F27+$I$31</f>
        <v>5.5</v>
      </c>
      <c r="G28" s="6">
        <f t="shared" ref="G28:G46" si="31">G27+$I$32</f>
        <v>11.5</v>
      </c>
      <c r="H28" s="1" t="s">
        <v>4</v>
      </c>
      <c r="I28" s="1">
        <v>1.5</v>
      </c>
      <c r="L28" s="3">
        <f t="shared" si="17"/>
        <v>1</v>
      </c>
      <c r="M28" s="5">
        <f t="shared" si="18"/>
        <v>57.5</v>
      </c>
      <c r="N28" s="3">
        <f t="shared" si="19"/>
        <v>15</v>
      </c>
      <c r="O28" s="5">
        <f t="shared" si="20"/>
        <v>10</v>
      </c>
      <c r="P28" s="4">
        <f t="shared" si="21"/>
        <v>225</v>
      </c>
      <c r="Q28" s="4">
        <f t="shared" si="22"/>
        <v>120</v>
      </c>
      <c r="R28" s="4">
        <f t="shared" si="23"/>
        <v>1.375</v>
      </c>
      <c r="T28" s="3">
        <f t="shared" si="24"/>
        <v>2.875</v>
      </c>
      <c r="V28" s="1" t="s">
        <v>31</v>
      </c>
      <c r="W28" s="1">
        <v>6.0</v>
      </c>
      <c r="X28" s="1">
        <v>75.0</v>
      </c>
      <c r="Y28" s="1">
        <v>12.5</v>
      </c>
    </row>
    <row r="29">
      <c r="A29" s="4">
        <f t="shared" si="25"/>
        <v>3</v>
      </c>
      <c r="B29" s="6">
        <f t="shared" si="26"/>
        <v>6.5</v>
      </c>
      <c r="C29" s="6">
        <f t="shared" si="27"/>
        <v>3.5</v>
      </c>
      <c r="D29" s="6">
        <f t="shared" si="28"/>
        <v>12.5</v>
      </c>
      <c r="E29" s="6">
        <f t="shared" si="29"/>
        <v>14</v>
      </c>
      <c r="F29" s="6">
        <f t="shared" si="30"/>
        <v>6</v>
      </c>
      <c r="G29" s="6">
        <f t="shared" si="31"/>
        <v>13</v>
      </c>
      <c r="H29" s="1" t="s">
        <v>5</v>
      </c>
      <c r="I29" s="1">
        <v>1.25</v>
      </c>
      <c r="L29" s="3">
        <f t="shared" si="17"/>
        <v>1.166666667</v>
      </c>
      <c r="M29" s="5">
        <f t="shared" si="18"/>
        <v>65</v>
      </c>
      <c r="N29" s="3">
        <f t="shared" si="19"/>
        <v>12.85714286</v>
      </c>
      <c r="O29" s="5">
        <f t="shared" si="20"/>
        <v>11.66666667</v>
      </c>
      <c r="P29" s="4">
        <f t="shared" si="21"/>
        <v>250</v>
      </c>
      <c r="Q29" s="4">
        <f t="shared" si="22"/>
        <v>140</v>
      </c>
      <c r="R29" s="4">
        <f t="shared" si="23"/>
        <v>1.5</v>
      </c>
      <c r="T29" s="3">
        <f t="shared" si="24"/>
        <v>3.25</v>
      </c>
      <c r="V29" s="1" t="s">
        <v>32</v>
      </c>
      <c r="W29" s="1">
        <v>12.0</v>
      </c>
      <c r="X29" s="1">
        <v>160.0</v>
      </c>
      <c r="Y29" s="1">
        <v>13.33</v>
      </c>
    </row>
    <row r="30">
      <c r="A30" s="4">
        <f t="shared" si="25"/>
        <v>4</v>
      </c>
      <c r="B30" s="6">
        <f t="shared" si="26"/>
        <v>7.25</v>
      </c>
      <c r="C30" s="6">
        <f t="shared" si="27"/>
        <v>5</v>
      </c>
      <c r="D30" s="6">
        <f t="shared" si="28"/>
        <v>13.75</v>
      </c>
      <c r="E30" s="6">
        <f t="shared" si="29"/>
        <v>16</v>
      </c>
      <c r="F30" s="6">
        <f t="shared" si="30"/>
        <v>6.5</v>
      </c>
      <c r="G30" s="6">
        <f t="shared" si="31"/>
        <v>14.5</v>
      </c>
      <c r="H30" s="1" t="s">
        <v>6</v>
      </c>
      <c r="I30" s="1">
        <v>2.0</v>
      </c>
      <c r="L30" s="3">
        <f t="shared" si="17"/>
        <v>1.25</v>
      </c>
      <c r="M30" s="5">
        <f t="shared" si="18"/>
        <v>72.5</v>
      </c>
      <c r="N30" s="3">
        <f t="shared" si="19"/>
        <v>12</v>
      </c>
      <c r="O30" s="5">
        <f t="shared" si="20"/>
        <v>12.5</v>
      </c>
      <c r="P30" s="4">
        <f t="shared" si="21"/>
        <v>275</v>
      </c>
      <c r="Q30" s="4">
        <f t="shared" si="22"/>
        <v>160</v>
      </c>
      <c r="R30" s="4">
        <f t="shared" si="23"/>
        <v>1.625</v>
      </c>
      <c r="T30" s="3">
        <f t="shared" si="24"/>
        <v>3.625</v>
      </c>
      <c r="V30" s="1" t="s">
        <v>33</v>
      </c>
      <c r="W30" s="5">
        <f t="shared" ref="W30:Y30" si="32">AVERAGE(W27:W29)</f>
        <v>6.666666667</v>
      </c>
      <c r="X30" s="3">
        <f t="shared" si="32"/>
        <v>90.83333333</v>
      </c>
      <c r="Y30" s="4">
        <f t="shared" si="32"/>
        <v>14.86</v>
      </c>
    </row>
    <row r="31">
      <c r="A31" s="4">
        <f t="shared" si="25"/>
        <v>5</v>
      </c>
      <c r="B31" s="6">
        <f t="shared" si="26"/>
        <v>8</v>
      </c>
      <c r="C31" s="6">
        <f t="shared" si="27"/>
        <v>6.5</v>
      </c>
      <c r="D31" s="6">
        <f t="shared" si="28"/>
        <v>15</v>
      </c>
      <c r="E31" s="6">
        <f t="shared" si="29"/>
        <v>18</v>
      </c>
      <c r="F31" s="6">
        <f t="shared" si="30"/>
        <v>7</v>
      </c>
      <c r="G31" s="6">
        <f t="shared" si="31"/>
        <v>16</v>
      </c>
      <c r="H31" s="1" t="s">
        <v>7</v>
      </c>
      <c r="I31" s="1">
        <v>0.5</v>
      </c>
      <c r="L31" s="3">
        <f t="shared" si="17"/>
        <v>1.3</v>
      </c>
      <c r="M31" s="5">
        <f t="shared" si="18"/>
        <v>80</v>
      </c>
      <c r="N31" s="3">
        <f t="shared" si="19"/>
        <v>11.53846154</v>
      </c>
      <c r="O31" s="5">
        <f t="shared" si="20"/>
        <v>13</v>
      </c>
      <c r="P31" s="4">
        <f t="shared" si="21"/>
        <v>300</v>
      </c>
      <c r="Q31" s="4">
        <f t="shared" si="22"/>
        <v>180</v>
      </c>
      <c r="R31" s="4">
        <f t="shared" si="23"/>
        <v>1.75</v>
      </c>
      <c r="T31" s="3">
        <f t="shared" si="24"/>
        <v>4</v>
      </c>
    </row>
    <row r="32">
      <c r="A32" s="4">
        <f t="shared" si="25"/>
        <v>6</v>
      </c>
      <c r="B32" s="6">
        <f t="shared" si="26"/>
        <v>8.75</v>
      </c>
      <c r="C32" s="6">
        <f t="shared" si="27"/>
        <v>8</v>
      </c>
      <c r="D32" s="6">
        <f t="shared" si="28"/>
        <v>16.25</v>
      </c>
      <c r="E32" s="6">
        <f t="shared" si="29"/>
        <v>20</v>
      </c>
      <c r="F32" s="6">
        <f t="shared" si="30"/>
        <v>7.5</v>
      </c>
      <c r="G32" s="6">
        <f t="shared" si="31"/>
        <v>17.5</v>
      </c>
      <c r="H32" s="1" t="s">
        <v>8</v>
      </c>
      <c r="I32" s="1">
        <v>1.5</v>
      </c>
      <c r="L32" s="3">
        <f t="shared" si="17"/>
        <v>1.333333333</v>
      </c>
      <c r="M32" s="5">
        <f t="shared" si="18"/>
        <v>87.5</v>
      </c>
      <c r="N32" s="3">
        <f t="shared" si="19"/>
        <v>11.25</v>
      </c>
      <c r="O32" s="5">
        <f t="shared" si="20"/>
        <v>13.33333333</v>
      </c>
      <c r="P32" s="4">
        <f t="shared" si="21"/>
        <v>325</v>
      </c>
      <c r="Q32" s="4">
        <f t="shared" si="22"/>
        <v>200</v>
      </c>
      <c r="R32" s="4">
        <f t="shared" si="23"/>
        <v>1.875</v>
      </c>
      <c r="T32" s="3">
        <f t="shared" si="24"/>
        <v>4.375</v>
      </c>
      <c r="V32" s="1" t="s">
        <v>18</v>
      </c>
      <c r="W32" s="1" t="s">
        <v>34</v>
      </c>
    </row>
    <row r="33">
      <c r="A33" s="4">
        <f t="shared" si="25"/>
        <v>7</v>
      </c>
      <c r="B33" s="6">
        <f t="shared" si="26"/>
        <v>9.5</v>
      </c>
      <c r="C33" s="6">
        <f t="shared" si="27"/>
        <v>9.5</v>
      </c>
      <c r="D33" s="6">
        <f t="shared" si="28"/>
        <v>17.5</v>
      </c>
      <c r="E33" s="6">
        <f t="shared" si="29"/>
        <v>22</v>
      </c>
      <c r="F33" s="6">
        <f t="shared" si="30"/>
        <v>8</v>
      </c>
      <c r="G33" s="6">
        <f t="shared" si="31"/>
        <v>19</v>
      </c>
      <c r="L33" s="3">
        <f t="shared" si="17"/>
        <v>1.357142857</v>
      </c>
      <c r="M33" s="5">
        <f t="shared" si="18"/>
        <v>95</v>
      </c>
      <c r="N33" s="3">
        <f t="shared" si="19"/>
        <v>11.05263158</v>
      </c>
      <c r="O33" s="5">
        <f t="shared" si="20"/>
        <v>13.57142857</v>
      </c>
      <c r="P33" s="4">
        <f t="shared" si="21"/>
        <v>350</v>
      </c>
      <c r="Q33" s="4">
        <f t="shared" si="22"/>
        <v>220</v>
      </c>
      <c r="R33" s="4">
        <f t="shared" si="23"/>
        <v>2</v>
      </c>
      <c r="T33" s="3">
        <f t="shared" si="24"/>
        <v>4.75</v>
      </c>
      <c r="V33" s="3">
        <f t="shared" ref="V33:V52" si="33">M27/N27</f>
        <v>1.666666667</v>
      </c>
      <c r="W33" s="3">
        <f>Y30*W30</f>
        <v>99.06666667</v>
      </c>
    </row>
    <row r="34">
      <c r="A34" s="4">
        <f t="shared" si="25"/>
        <v>8</v>
      </c>
      <c r="B34" s="6">
        <f t="shared" si="26"/>
        <v>10.25</v>
      </c>
      <c r="C34" s="6">
        <f t="shared" si="27"/>
        <v>11</v>
      </c>
      <c r="D34" s="6">
        <f t="shared" si="28"/>
        <v>18.75</v>
      </c>
      <c r="E34" s="6">
        <f t="shared" si="29"/>
        <v>24</v>
      </c>
      <c r="F34" s="6">
        <f t="shared" si="30"/>
        <v>8.5</v>
      </c>
      <c r="G34" s="6">
        <f t="shared" si="31"/>
        <v>20.5</v>
      </c>
      <c r="L34" s="3">
        <f t="shared" si="17"/>
        <v>1.375</v>
      </c>
      <c r="M34" s="5">
        <f t="shared" si="18"/>
        <v>102.5</v>
      </c>
      <c r="N34" s="3">
        <f t="shared" si="19"/>
        <v>10.90909091</v>
      </c>
      <c r="O34" s="5">
        <f t="shared" si="20"/>
        <v>13.75</v>
      </c>
      <c r="P34" s="4">
        <f t="shared" si="21"/>
        <v>375</v>
      </c>
      <c r="Q34" s="4">
        <f t="shared" si="22"/>
        <v>240</v>
      </c>
      <c r="R34" s="4">
        <f t="shared" si="23"/>
        <v>2.125</v>
      </c>
      <c r="T34" s="3">
        <f t="shared" si="24"/>
        <v>5.125</v>
      </c>
      <c r="V34" s="3">
        <f t="shared" si="33"/>
        <v>3.833333333</v>
      </c>
    </row>
    <row r="35">
      <c r="A35" s="4">
        <f t="shared" si="25"/>
        <v>9</v>
      </c>
      <c r="B35" s="6">
        <f t="shared" si="26"/>
        <v>11</v>
      </c>
      <c r="C35" s="6">
        <f t="shared" si="27"/>
        <v>12.5</v>
      </c>
      <c r="D35" s="6">
        <f t="shared" si="28"/>
        <v>20</v>
      </c>
      <c r="E35" s="6">
        <f t="shared" si="29"/>
        <v>26</v>
      </c>
      <c r="F35" s="6">
        <f t="shared" si="30"/>
        <v>9</v>
      </c>
      <c r="G35" s="6">
        <f t="shared" si="31"/>
        <v>22</v>
      </c>
      <c r="L35" s="3">
        <f t="shared" si="17"/>
        <v>1.388888889</v>
      </c>
      <c r="M35" s="5">
        <f t="shared" si="18"/>
        <v>110</v>
      </c>
      <c r="N35" s="3">
        <f t="shared" si="19"/>
        <v>10.8</v>
      </c>
      <c r="O35" s="5">
        <f t="shared" si="20"/>
        <v>13.88888889</v>
      </c>
      <c r="P35" s="4">
        <f t="shared" si="21"/>
        <v>400</v>
      </c>
      <c r="Q35" s="4">
        <f t="shared" si="22"/>
        <v>260</v>
      </c>
      <c r="R35" s="4">
        <f t="shared" si="23"/>
        <v>2.25</v>
      </c>
      <c r="T35" s="3">
        <f t="shared" si="24"/>
        <v>5.5</v>
      </c>
      <c r="V35" s="3">
        <f t="shared" si="33"/>
        <v>5.055555556</v>
      </c>
    </row>
    <row r="36">
      <c r="A36" s="4">
        <f t="shared" si="25"/>
        <v>10</v>
      </c>
      <c r="B36" s="6">
        <f t="shared" si="26"/>
        <v>11.75</v>
      </c>
      <c r="C36" s="6">
        <f t="shared" si="27"/>
        <v>14</v>
      </c>
      <c r="D36" s="6">
        <f t="shared" si="28"/>
        <v>21.25</v>
      </c>
      <c r="E36" s="6">
        <f t="shared" si="29"/>
        <v>28</v>
      </c>
      <c r="F36" s="6">
        <f t="shared" si="30"/>
        <v>9.5</v>
      </c>
      <c r="G36" s="6">
        <f t="shared" si="31"/>
        <v>23.5</v>
      </c>
      <c r="L36" s="3">
        <f t="shared" si="17"/>
        <v>1.4</v>
      </c>
      <c r="M36" s="5">
        <f t="shared" si="18"/>
        <v>117.5</v>
      </c>
      <c r="N36" s="3">
        <f t="shared" si="19"/>
        <v>10.71428571</v>
      </c>
      <c r="O36" s="5">
        <f t="shared" si="20"/>
        <v>14</v>
      </c>
      <c r="P36" s="4">
        <f t="shared" si="21"/>
        <v>425</v>
      </c>
      <c r="Q36" s="4">
        <f t="shared" si="22"/>
        <v>280</v>
      </c>
      <c r="R36" s="4">
        <f t="shared" si="23"/>
        <v>2.375</v>
      </c>
      <c r="T36" s="3">
        <f t="shared" si="24"/>
        <v>5.875</v>
      </c>
      <c r="V36" s="3">
        <f t="shared" si="33"/>
        <v>6.041666667</v>
      </c>
    </row>
    <row r="37">
      <c r="A37" s="4">
        <f t="shared" si="25"/>
        <v>11</v>
      </c>
      <c r="B37" s="6">
        <f t="shared" si="26"/>
        <v>12.5</v>
      </c>
      <c r="C37" s="6">
        <f t="shared" si="27"/>
        <v>15.5</v>
      </c>
      <c r="D37" s="6">
        <f t="shared" si="28"/>
        <v>22.5</v>
      </c>
      <c r="E37" s="6">
        <f t="shared" si="29"/>
        <v>30</v>
      </c>
      <c r="F37" s="6">
        <f t="shared" si="30"/>
        <v>10</v>
      </c>
      <c r="G37" s="6">
        <f t="shared" si="31"/>
        <v>25</v>
      </c>
      <c r="L37" s="3">
        <f t="shared" si="17"/>
        <v>1.409090909</v>
      </c>
      <c r="M37" s="5">
        <f t="shared" si="18"/>
        <v>125</v>
      </c>
      <c r="N37" s="3">
        <f t="shared" si="19"/>
        <v>10.64516129</v>
      </c>
      <c r="O37" s="5">
        <f t="shared" si="20"/>
        <v>14.09090909</v>
      </c>
      <c r="P37" s="4">
        <f t="shared" si="21"/>
        <v>450</v>
      </c>
      <c r="Q37" s="4">
        <f t="shared" si="22"/>
        <v>300</v>
      </c>
      <c r="R37" s="4">
        <f t="shared" si="23"/>
        <v>2.5</v>
      </c>
      <c r="T37" s="3">
        <f t="shared" si="24"/>
        <v>6.25</v>
      </c>
      <c r="V37" s="3">
        <f t="shared" si="33"/>
        <v>6.933333333</v>
      </c>
    </row>
    <row r="38">
      <c r="A38" s="4">
        <f t="shared" si="25"/>
        <v>12</v>
      </c>
      <c r="B38" s="6">
        <f t="shared" si="26"/>
        <v>13.25</v>
      </c>
      <c r="C38" s="6">
        <f t="shared" si="27"/>
        <v>17</v>
      </c>
      <c r="D38" s="6">
        <f t="shared" si="28"/>
        <v>23.75</v>
      </c>
      <c r="E38" s="6">
        <f t="shared" si="29"/>
        <v>32</v>
      </c>
      <c r="F38" s="6">
        <f t="shared" si="30"/>
        <v>10.5</v>
      </c>
      <c r="G38" s="6">
        <f t="shared" si="31"/>
        <v>26.5</v>
      </c>
      <c r="L38" s="3">
        <f t="shared" si="17"/>
        <v>1.416666667</v>
      </c>
      <c r="M38" s="5">
        <f t="shared" si="18"/>
        <v>132.5</v>
      </c>
      <c r="N38" s="3">
        <f t="shared" si="19"/>
        <v>10.58823529</v>
      </c>
      <c r="O38" s="5">
        <f t="shared" si="20"/>
        <v>14.16666667</v>
      </c>
      <c r="P38" s="4">
        <f t="shared" si="21"/>
        <v>475</v>
      </c>
      <c r="Q38" s="4">
        <f t="shared" si="22"/>
        <v>320</v>
      </c>
      <c r="R38" s="4">
        <f t="shared" si="23"/>
        <v>2.625</v>
      </c>
      <c r="T38" s="3">
        <f t="shared" si="24"/>
        <v>6.625</v>
      </c>
      <c r="V38" s="3">
        <f t="shared" si="33"/>
        <v>7.777777778</v>
      </c>
    </row>
    <row r="39">
      <c r="A39" s="4">
        <f t="shared" si="25"/>
        <v>13</v>
      </c>
      <c r="B39" s="6">
        <f t="shared" si="26"/>
        <v>14</v>
      </c>
      <c r="C39" s="6">
        <f t="shared" si="27"/>
        <v>18.5</v>
      </c>
      <c r="D39" s="6">
        <f t="shared" si="28"/>
        <v>25</v>
      </c>
      <c r="E39" s="6">
        <f t="shared" si="29"/>
        <v>34</v>
      </c>
      <c r="F39" s="6">
        <f t="shared" si="30"/>
        <v>11</v>
      </c>
      <c r="G39" s="6">
        <f t="shared" si="31"/>
        <v>28</v>
      </c>
      <c r="L39" s="3">
        <f t="shared" si="17"/>
        <v>1.423076923</v>
      </c>
      <c r="M39" s="5">
        <f t="shared" si="18"/>
        <v>140</v>
      </c>
      <c r="N39" s="3">
        <f t="shared" si="19"/>
        <v>10.54054054</v>
      </c>
      <c r="O39" s="5">
        <f t="shared" si="20"/>
        <v>14.23076923</v>
      </c>
      <c r="P39" s="4">
        <f t="shared" si="21"/>
        <v>500</v>
      </c>
      <c r="Q39" s="4">
        <f t="shared" si="22"/>
        <v>340</v>
      </c>
      <c r="R39" s="4">
        <f t="shared" si="23"/>
        <v>2.75</v>
      </c>
      <c r="T39" s="3">
        <f t="shared" si="24"/>
        <v>7</v>
      </c>
      <c r="V39" s="3">
        <f t="shared" si="33"/>
        <v>8.595238095</v>
      </c>
    </row>
    <row r="40">
      <c r="A40" s="4">
        <f t="shared" si="25"/>
        <v>14</v>
      </c>
      <c r="B40" s="6">
        <f t="shared" si="26"/>
        <v>14.75</v>
      </c>
      <c r="C40" s="6">
        <f t="shared" si="27"/>
        <v>20</v>
      </c>
      <c r="D40" s="6">
        <f t="shared" si="28"/>
        <v>26.25</v>
      </c>
      <c r="E40" s="6">
        <f t="shared" si="29"/>
        <v>36</v>
      </c>
      <c r="F40" s="6">
        <f t="shared" si="30"/>
        <v>11.5</v>
      </c>
      <c r="G40" s="6">
        <f t="shared" si="31"/>
        <v>29.5</v>
      </c>
      <c r="L40" s="3">
        <f t="shared" si="17"/>
        <v>1.428571429</v>
      </c>
      <c r="M40" s="5">
        <f t="shared" si="18"/>
        <v>147.5</v>
      </c>
      <c r="N40" s="3">
        <f t="shared" si="19"/>
        <v>10.5</v>
      </c>
      <c r="O40" s="5">
        <f t="shared" si="20"/>
        <v>14.28571429</v>
      </c>
      <c r="P40" s="4">
        <f t="shared" si="21"/>
        <v>525</v>
      </c>
      <c r="Q40" s="4">
        <f t="shared" si="22"/>
        <v>360</v>
      </c>
      <c r="R40" s="4">
        <f t="shared" si="23"/>
        <v>2.875</v>
      </c>
      <c r="T40" s="3">
        <f t="shared" si="24"/>
        <v>7.375</v>
      </c>
      <c r="V40" s="3">
        <f t="shared" si="33"/>
        <v>9.395833333</v>
      </c>
    </row>
    <row r="41">
      <c r="A41" s="4">
        <f t="shared" si="25"/>
        <v>15</v>
      </c>
      <c r="B41" s="6">
        <f t="shared" si="26"/>
        <v>15.5</v>
      </c>
      <c r="C41" s="6">
        <f t="shared" si="27"/>
        <v>21.5</v>
      </c>
      <c r="D41" s="6">
        <f t="shared" si="28"/>
        <v>27.5</v>
      </c>
      <c r="E41" s="6">
        <f t="shared" si="29"/>
        <v>38</v>
      </c>
      <c r="F41" s="6">
        <f t="shared" si="30"/>
        <v>12</v>
      </c>
      <c r="G41" s="6">
        <f t="shared" si="31"/>
        <v>31</v>
      </c>
      <c r="L41" s="3">
        <f t="shared" si="17"/>
        <v>1.433333333</v>
      </c>
      <c r="M41" s="5">
        <f t="shared" si="18"/>
        <v>155</v>
      </c>
      <c r="N41" s="3">
        <f t="shared" si="19"/>
        <v>10.46511628</v>
      </c>
      <c r="O41" s="5">
        <f t="shared" si="20"/>
        <v>14.33333333</v>
      </c>
      <c r="P41" s="4">
        <f t="shared" si="21"/>
        <v>550</v>
      </c>
      <c r="Q41" s="4">
        <f t="shared" si="22"/>
        <v>380</v>
      </c>
      <c r="R41" s="4">
        <f t="shared" si="23"/>
        <v>3</v>
      </c>
      <c r="T41" s="3">
        <f t="shared" si="24"/>
        <v>7.75</v>
      </c>
      <c r="V41" s="3">
        <f t="shared" si="33"/>
        <v>10.18518519</v>
      </c>
    </row>
    <row r="42">
      <c r="A42" s="4">
        <f t="shared" si="25"/>
        <v>16</v>
      </c>
      <c r="B42" s="6">
        <f t="shared" si="26"/>
        <v>16.25</v>
      </c>
      <c r="C42" s="6">
        <f t="shared" si="27"/>
        <v>23</v>
      </c>
      <c r="D42" s="6">
        <f t="shared" si="28"/>
        <v>28.75</v>
      </c>
      <c r="E42" s="6">
        <f t="shared" si="29"/>
        <v>40</v>
      </c>
      <c r="F42" s="6">
        <f t="shared" si="30"/>
        <v>12.5</v>
      </c>
      <c r="G42" s="6">
        <f t="shared" si="31"/>
        <v>32.5</v>
      </c>
      <c r="L42" s="3">
        <f t="shared" si="17"/>
        <v>1.4375</v>
      </c>
      <c r="M42" s="5">
        <f t="shared" si="18"/>
        <v>162.5</v>
      </c>
      <c r="N42" s="3">
        <f t="shared" si="19"/>
        <v>10.43478261</v>
      </c>
      <c r="O42" s="5">
        <f t="shared" si="20"/>
        <v>14.375</v>
      </c>
      <c r="P42" s="4">
        <f t="shared" si="21"/>
        <v>575</v>
      </c>
      <c r="Q42" s="4">
        <f t="shared" si="22"/>
        <v>400</v>
      </c>
      <c r="R42" s="4">
        <f t="shared" si="23"/>
        <v>3.125</v>
      </c>
      <c r="T42" s="3">
        <f t="shared" si="24"/>
        <v>8.125</v>
      </c>
      <c r="V42" s="3">
        <f t="shared" si="33"/>
        <v>10.96666667</v>
      </c>
    </row>
    <row r="43">
      <c r="A43" s="4">
        <f t="shared" si="25"/>
        <v>17</v>
      </c>
      <c r="B43" s="6">
        <f t="shared" si="26"/>
        <v>17</v>
      </c>
      <c r="C43" s="6">
        <f t="shared" si="27"/>
        <v>24.5</v>
      </c>
      <c r="D43" s="6">
        <f t="shared" si="28"/>
        <v>30</v>
      </c>
      <c r="E43" s="6">
        <f t="shared" si="29"/>
        <v>42</v>
      </c>
      <c r="F43" s="6">
        <f t="shared" si="30"/>
        <v>13</v>
      </c>
      <c r="G43" s="6">
        <f t="shared" si="31"/>
        <v>34</v>
      </c>
      <c r="L43" s="3">
        <f t="shared" si="17"/>
        <v>1.441176471</v>
      </c>
      <c r="M43" s="5">
        <f t="shared" si="18"/>
        <v>170</v>
      </c>
      <c r="N43" s="3">
        <f t="shared" si="19"/>
        <v>10.40816327</v>
      </c>
      <c r="O43" s="5">
        <f t="shared" si="20"/>
        <v>14.41176471</v>
      </c>
      <c r="P43" s="4">
        <f t="shared" si="21"/>
        <v>600</v>
      </c>
      <c r="Q43" s="4">
        <f t="shared" si="22"/>
        <v>420</v>
      </c>
      <c r="R43" s="4">
        <f t="shared" si="23"/>
        <v>3.25</v>
      </c>
      <c r="T43" s="3">
        <f t="shared" si="24"/>
        <v>8.5</v>
      </c>
      <c r="V43" s="3">
        <f t="shared" si="33"/>
        <v>11.74242424</v>
      </c>
    </row>
    <row r="44">
      <c r="A44" s="4">
        <f t="shared" si="25"/>
        <v>18</v>
      </c>
      <c r="B44" s="6">
        <f t="shared" si="26"/>
        <v>17.75</v>
      </c>
      <c r="C44" s="6">
        <f t="shared" si="27"/>
        <v>26</v>
      </c>
      <c r="D44" s="6">
        <f t="shared" si="28"/>
        <v>31.25</v>
      </c>
      <c r="E44" s="6">
        <f t="shared" si="29"/>
        <v>44</v>
      </c>
      <c r="F44" s="6">
        <f t="shared" si="30"/>
        <v>13.5</v>
      </c>
      <c r="G44" s="6">
        <f t="shared" si="31"/>
        <v>35.5</v>
      </c>
      <c r="L44" s="3">
        <f t="shared" si="17"/>
        <v>1.444444444</v>
      </c>
      <c r="M44" s="5">
        <f t="shared" si="18"/>
        <v>177.5</v>
      </c>
      <c r="N44" s="3">
        <f t="shared" si="19"/>
        <v>10.38461538</v>
      </c>
      <c r="O44" s="5">
        <f t="shared" si="20"/>
        <v>14.44444444</v>
      </c>
      <c r="P44" s="4">
        <f t="shared" si="21"/>
        <v>625</v>
      </c>
      <c r="Q44" s="4">
        <f t="shared" si="22"/>
        <v>440</v>
      </c>
      <c r="R44" s="4">
        <f t="shared" si="23"/>
        <v>3.375</v>
      </c>
      <c r="T44" s="3">
        <f t="shared" si="24"/>
        <v>8.875</v>
      </c>
      <c r="V44" s="3">
        <f t="shared" si="33"/>
        <v>12.51388889</v>
      </c>
    </row>
    <row r="45">
      <c r="A45" s="4">
        <f t="shared" si="25"/>
        <v>19</v>
      </c>
      <c r="B45" s="6">
        <f t="shared" si="26"/>
        <v>18.5</v>
      </c>
      <c r="C45" s="6">
        <f t="shared" si="27"/>
        <v>27.5</v>
      </c>
      <c r="D45" s="6">
        <f t="shared" si="28"/>
        <v>32.5</v>
      </c>
      <c r="E45" s="6">
        <f t="shared" si="29"/>
        <v>46</v>
      </c>
      <c r="F45" s="6">
        <f t="shared" si="30"/>
        <v>14</v>
      </c>
      <c r="G45" s="6">
        <f t="shared" si="31"/>
        <v>37</v>
      </c>
      <c r="L45" s="3">
        <f t="shared" si="17"/>
        <v>1.447368421</v>
      </c>
      <c r="M45" s="5">
        <f t="shared" si="18"/>
        <v>185</v>
      </c>
      <c r="N45" s="3">
        <f t="shared" si="19"/>
        <v>10.36363636</v>
      </c>
      <c r="O45" s="5">
        <f t="shared" si="20"/>
        <v>14.47368421</v>
      </c>
      <c r="P45" s="4">
        <f t="shared" si="21"/>
        <v>650</v>
      </c>
      <c r="Q45" s="4">
        <f t="shared" si="22"/>
        <v>460</v>
      </c>
      <c r="R45" s="4">
        <f t="shared" si="23"/>
        <v>3.5</v>
      </c>
      <c r="T45" s="3">
        <f t="shared" si="24"/>
        <v>9.25</v>
      </c>
      <c r="V45" s="3">
        <f t="shared" si="33"/>
        <v>13.28205128</v>
      </c>
    </row>
    <row r="46">
      <c r="A46" s="4">
        <f t="shared" si="25"/>
        <v>20</v>
      </c>
      <c r="B46" s="6">
        <f t="shared" si="26"/>
        <v>19.25</v>
      </c>
      <c r="C46" s="6">
        <f t="shared" si="27"/>
        <v>29</v>
      </c>
      <c r="D46" s="6">
        <f t="shared" si="28"/>
        <v>33.75</v>
      </c>
      <c r="E46" s="6">
        <f t="shared" si="29"/>
        <v>48</v>
      </c>
      <c r="F46" s="6">
        <f t="shared" si="30"/>
        <v>14.5</v>
      </c>
      <c r="G46" s="6">
        <f t="shared" si="31"/>
        <v>38.5</v>
      </c>
      <c r="L46" s="3">
        <f t="shared" si="17"/>
        <v>1.45</v>
      </c>
      <c r="M46" s="5">
        <f t="shared" si="18"/>
        <v>192.5</v>
      </c>
      <c r="N46" s="3">
        <f t="shared" si="19"/>
        <v>10.34482759</v>
      </c>
      <c r="O46" s="5">
        <f t="shared" si="20"/>
        <v>14.5</v>
      </c>
      <c r="P46" s="4">
        <f t="shared" si="21"/>
        <v>675</v>
      </c>
      <c r="Q46" s="4">
        <f t="shared" si="22"/>
        <v>480</v>
      </c>
      <c r="R46" s="4">
        <f t="shared" si="23"/>
        <v>3.625</v>
      </c>
      <c r="T46" s="3">
        <f t="shared" si="24"/>
        <v>9.625</v>
      </c>
      <c r="V46" s="3">
        <f t="shared" si="33"/>
        <v>14.04761905</v>
      </c>
    </row>
    <row r="47">
      <c r="V47" s="3">
        <f t="shared" si="33"/>
        <v>14.81111111</v>
      </c>
    </row>
    <row r="48">
      <c r="V48" s="3">
        <f t="shared" si="33"/>
        <v>15.57291667</v>
      </c>
    </row>
    <row r="49">
      <c r="V49" s="3">
        <f t="shared" si="33"/>
        <v>16.33333333</v>
      </c>
    </row>
    <row r="50">
      <c r="V50" s="3">
        <f t="shared" si="33"/>
        <v>17.09259259</v>
      </c>
    </row>
    <row r="51">
      <c r="V51" s="3">
        <f t="shared" si="33"/>
        <v>17.85087719</v>
      </c>
    </row>
    <row r="52">
      <c r="V52" s="3">
        <f t="shared" si="33"/>
        <v>18.60833333</v>
      </c>
    </row>
    <row r="54">
      <c r="A54" s="1" t="s">
        <v>35</v>
      </c>
      <c r="K54" s="1" t="s">
        <v>36</v>
      </c>
    </row>
    <row r="55">
      <c r="A55" s="1" t="s">
        <v>2</v>
      </c>
      <c r="B55" s="1" t="s">
        <v>37</v>
      </c>
      <c r="K55" s="1" t="s">
        <v>2</v>
      </c>
      <c r="L55" s="1" t="s">
        <v>37</v>
      </c>
    </row>
    <row r="56">
      <c r="A56" s="1">
        <v>1.0</v>
      </c>
      <c r="B56" s="1">
        <v>100.0</v>
      </c>
      <c r="K56" s="1">
        <v>1.0</v>
      </c>
      <c r="L56" s="1">
        <v>100.0</v>
      </c>
    </row>
    <row r="57">
      <c r="A57" s="4">
        <f t="shared" ref="A57:A75" si="34">A56+1</f>
        <v>2</v>
      </c>
      <c r="B57" s="4">
        <f t="shared" ref="B57:B75" si="35">(B56*2)</f>
        <v>200</v>
      </c>
      <c r="K57" s="4">
        <f t="shared" ref="K57:K75" si="36">K56+1</f>
        <v>2</v>
      </c>
      <c r="L57" s="3">
        <f t="shared" ref="L57:L75" si="37">(L56+2)*1.25</f>
        <v>127.5</v>
      </c>
    </row>
    <row r="58">
      <c r="A58" s="4">
        <f t="shared" si="34"/>
        <v>3</v>
      </c>
      <c r="B58" s="4">
        <f t="shared" si="35"/>
        <v>400</v>
      </c>
      <c r="K58" s="4">
        <f t="shared" si="36"/>
        <v>3</v>
      </c>
      <c r="L58" s="3">
        <f t="shared" si="37"/>
        <v>161.875</v>
      </c>
    </row>
    <row r="59">
      <c r="A59" s="4">
        <f t="shared" si="34"/>
        <v>4</v>
      </c>
      <c r="B59" s="4">
        <f t="shared" si="35"/>
        <v>800</v>
      </c>
      <c r="K59" s="4">
        <f t="shared" si="36"/>
        <v>4</v>
      </c>
      <c r="L59" s="3">
        <f t="shared" si="37"/>
        <v>204.84375</v>
      </c>
    </row>
    <row r="60">
      <c r="A60" s="4">
        <f t="shared" si="34"/>
        <v>5</v>
      </c>
      <c r="B60" s="4">
        <f t="shared" si="35"/>
        <v>1600</v>
      </c>
      <c r="K60" s="4">
        <f t="shared" si="36"/>
        <v>5</v>
      </c>
      <c r="L60" s="3">
        <f t="shared" si="37"/>
        <v>258.5546875</v>
      </c>
    </row>
    <row r="61">
      <c r="A61" s="4">
        <f t="shared" si="34"/>
        <v>6</v>
      </c>
      <c r="B61" s="4">
        <f t="shared" si="35"/>
        <v>3200</v>
      </c>
      <c r="K61" s="4">
        <f t="shared" si="36"/>
        <v>6</v>
      </c>
      <c r="L61" s="3">
        <f t="shared" si="37"/>
        <v>325.6933594</v>
      </c>
    </row>
    <row r="62">
      <c r="A62" s="4">
        <f t="shared" si="34"/>
        <v>7</v>
      </c>
      <c r="B62" s="4">
        <f t="shared" si="35"/>
        <v>6400</v>
      </c>
      <c r="K62" s="4">
        <f t="shared" si="36"/>
        <v>7</v>
      </c>
      <c r="L62" s="3">
        <f t="shared" si="37"/>
        <v>409.6166992</v>
      </c>
    </row>
    <row r="63">
      <c r="A63" s="4">
        <f t="shared" si="34"/>
        <v>8</v>
      </c>
      <c r="B63" s="4">
        <f t="shared" si="35"/>
        <v>12800</v>
      </c>
      <c r="K63" s="4">
        <f t="shared" si="36"/>
        <v>8</v>
      </c>
      <c r="L63" s="3">
        <f t="shared" si="37"/>
        <v>514.520874</v>
      </c>
    </row>
    <row r="64">
      <c r="A64" s="4">
        <f t="shared" si="34"/>
        <v>9</v>
      </c>
      <c r="B64" s="4">
        <f t="shared" si="35"/>
        <v>25600</v>
      </c>
      <c r="K64" s="4">
        <f t="shared" si="36"/>
        <v>9</v>
      </c>
      <c r="L64" s="3">
        <f t="shared" si="37"/>
        <v>645.6510925</v>
      </c>
    </row>
    <row r="65">
      <c r="A65" s="4">
        <f t="shared" si="34"/>
        <v>10</v>
      </c>
      <c r="B65" s="4">
        <f t="shared" si="35"/>
        <v>51200</v>
      </c>
      <c r="K65" s="4">
        <f t="shared" si="36"/>
        <v>10</v>
      </c>
      <c r="L65" s="3">
        <f t="shared" si="37"/>
        <v>809.5638657</v>
      </c>
    </row>
    <row r="66">
      <c r="A66" s="4">
        <f t="shared" si="34"/>
        <v>11</v>
      </c>
      <c r="B66" s="4">
        <f t="shared" si="35"/>
        <v>102400</v>
      </c>
      <c r="K66" s="4">
        <f t="shared" si="36"/>
        <v>11</v>
      </c>
      <c r="L66" s="3">
        <f t="shared" si="37"/>
        <v>1014.454832</v>
      </c>
    </row>
    <row r="67">
      <c r="A67" s="4">
        <f t="shared" si="34"/>
        <v>12</v>
      </c>
      <c r="B67" s="4">
        <f t="shared" si="35"/>
        <v>204800</v>
      </c>
      <c r="K67" s="4">
        <f t="shared" si="36"/>
        <v>12</v>
      </c>
      <c r="L67" s="3">
        <f t="shared" si="37"/>
        <v>1270.56854</v>
      </c>
    </row>
    <row r="68">
      <c r="A68" s="4">
        <f t="shared" si="34"/>
        <v>13</v>
      </c>
      <c r="B68" s="4">
        <f t="shared" si="35"/>
        <v>409600</v>
      </c>
      <c r="K68" s="4">
        <f t="shared" si="36"/>
        <v>13</v>
      </c>
      <c r="L68" s="3">
        <f t="shared" si="37"/>
        <v>1590.710675</v>
      </c>
    </row>
    <row r="69">
      <c r="A69" s="4">
        <f t="shared" si="34"/>
        <v>14</v>
      </c>
      <c r="B69" s="4">
        <f t="shared" si="35"/>
        <v>819200</v>
      </c>
      <c r="K69" s="4">
        <f t="shared" si="36"/>
        <v>14</v>
      </c>
      <c r="L69" s="3">
        <f t="shared" si="37"/>
        <v>1990.888344</v>
      </c>
    </row>
    <row r="70">
      <c r="A70" s="4">
        <f t="shared" si="34"/>
        <v>15</v>
      </c>
      <c r="B70" s="4">
        <f t="shared" si="35"/>
        <v>1638400</v>
      </c>
      <c r="K70" s="4">
        <f t="shared" si="36"/>
        <v>15</v>
      </c>
      <c r="L70" s="3">
        <f t="shared" si="37"/>
        <v>2491.11043</v>
      </c>
    </row>
    <row r="71">
      <c r="A71" s="4">
        <f t="shared" si="34"/>
        <v>16</v>
      </c>
      <c r="B71" s="4">
        <f t="shared" si="35"/>
        <v>3276800</v>
      </c>
      <c r="K71" s="4">
        <f t="shared" si="36"/>
        <v>16</v>
      </c>
      <c r="L71" s="3">
        <f t="shared" si="37"/>
        <v>3116.388037</v>
      </c>
    </row>
    <row r="72">
      <c r="A72" s="4">
        <f t="shared" si="34"/>
        <v>17</v>
      </c>
      <c r="B72" s="4">
        <f t="shared" si="35"/>
        <v>6553600</v>
      </c>
      <c r="K72" s="4">
        <f t="shared" si="36"/>
        <v>17</v>
      </c>
      <c r="L72" s="3">
        <f t="shared" si="37"/>
        <v>3897.985047</v>
      </c>
    </row>
    <row r="73">
      <c r="A73" s="4">
        <f t="shared" si="34"/>
        <v>18</v>
      </c>
      <c r="B73" s="4">
        <f t="shared" si="35"/>
        <v>13107200</v>
      </c>
      <c r="K73" s="4">
        <f t="shared" si="36"/>
        <v>18</v>
      </c>
      <c r="L73" s="3">
        <f t="shared" si="37"/>
        <v>4874.981308</v>
      </c>
    </row>
    <row r="74">
      <c r="A74" s="4">
        <f t="shared" si="34"/>
        <v>19</v>
      </c>
      <c r="B74" s="4">
        <f t="shared" si="35"/>
        <v>26214400</v>
      </c>
      <c r="K74" s="4">
        <f t="shared" si="36"/>
        <v>19</v>
      </c>
      <c r="L74" s="3">
        <f t="shared" si="37"/>
        <v>6096.226635</v>
      </c>
    </row>
    <row r="75">
      <c r="A75" s="4">
        <f t="shared" si="34"/>
        <v>20</v>
      </c>
      <c r="B75" s="4">
        <f t="shared" si="35"/>
        <v>52428800</v>
      </c>
      <c r="K75" s="4">
        <f t="shared" si="36"/>
        <v>20</v>
      </c>
      <c r="L75" s="3">
        <f t="shared" si="37"/>
        <v>7622.783294</v>
      </c>
    </row>
    <row r="80">
      <c r="A80" s="1" t="s">
        <v>38</v>
      </c>
      <c r="K80" s="1" t="s">
        <v>39</v>
      </c>
    </row>
    <row r="81">
      <c r="A81" s="1" t="s">
        <v>37</v>
      </c>
      <c r="B81" s="1" t="s">
        <v>2</v>
      </c>
      <c r="K81" s="1" t="s">
        <v>37</v>
      </c>
      <c r="L81" s="1" t="s">
        <v>2</v>
      </c>
    </row>
    <row r="82">
      <c r="A82" s="1">
        <v>100.0</v>
      </c>
      <c r="B82" s="1">
        <v>1.0</v>
      </c>
      <c r="K82" s="1">
        <v>100.0</v>
      </c>
      <c r="L82" s="1">
        <v>1.0</v>
      </c>
    </row>
    <row r="83">
      <c r="A83" s="4">
        <f t="shared" ref="A83:A101" si="38">(A82*2)</f>
        <v>200</v>
      </c>
      <c r="B83" s="4">
        <f t="shared" ref="B83:B101" si="39">B82+1</f>
        <v>2</v>
      </c>
      <c r="K83" s="3">
        <f t="shared" ref="K83:K101" si="40">(K82+2)*1.25</f>
        <v>127.5</v>
      </c>
      <c r="L83" s="4">
        <f t="shared" ref="L83:L101" si="41">L82+1</f>
        <v>2</v>
      </c>
    </row>
    <row r="84">
      <c r="A84" s="4">
        <f t="shared" si="38"/>
        <v>400</v>
      </c>
      <c r="B84" s="4">
        <f t="shared" si="39"/>
        <v>3</v>
      </c>
      <c r="K84" s="3">
        <f t="shared" si="40"/>
        <v>161.875</v>
      </c>
      <c r="L84" s="4">
        <f t="shared" si="41"/>
        <v>3</v>
      </c>
    </row>
    <row r="85">
      <c r="A85" s="4">
        <f t="shared" si="38"/>
        <v>800</v>
      </c>
      <c r="B85" s="4">
        <f t="shared" si="39"/>
        <v>4</v>
      </c>
      <c r="K85" s="3">
        <f t="shared" si="40"/>
        <v>204.84375</v>
      </c>
      <c r="L85" s="4">
        <f t="shared" si="41"/>
        <v>4</v>
      </c>
    </row>
    <row r="86">
      <c r="A86" s="4">
        <f t="shared" si="38"/>
        <v>1600</v>
      </c>
      <c r="B86" s="4">
        <f t="shared" si="39"/>
        <v>5</v>
      </c>
      <c r="K86" s="3">
        <f t="shared" si="40"/>
        <v>258.5546875</v>
      </c>
      <c r="L86" s="4">
        <f t="shared" si="41"/>
        <v>5</v>
      </c>
    </row>
    <row r="87">
      <c r="A87" s="4">
        <f t="shared" si="38"/>
        <v>3200</v>
      </c>
      <c r="B87" s="4">
        <f t="shared" si="39"/>
        <v>6</v>
      </c>
      <c r="K87" s="3">
        <f t="shared" si="40"/>
        <v>325.6933594</v>
      </c>
      <c r="L87" s="4">
        <f t="shared" si="41"/>
        <v>6</v>
      </c>
    </row>
    <row r="88">
      <c r="A88" s="4">
        <f t="shared" si="38"/>
        <v>6400</v>
      </c>
      <c r="B88" s="4">
        <f t="shared" si="39"/>
        <v>7</v>
      </c>
      <c r="K88" s="3">
        <f t="shared" si="40"/>
        <v>409.6166992</v>
      </c>
      <c r="L88" s="4">
        <f t="shared" si="41"/>
        <v>7</v>
      </c>
    </row>
    <row r="89">
      <c r="A89" s="4">
        <f t="shared" si="38"/>
        <v>12800</v>
      </c>
      <c r="B89" s="4">
        <f t="shared" si="39"/>
        <v>8</v>
      </c>
      <c r="K89" s="3">
        <f t="shared" si="40"/>
        <v>514.520874</v>
      </c>
      <c r="L89" s="4">
        <f t="shared" si="41"/>
        <v>8</v>
      </c>
    </row>
    <row r="90">
      <c r="A90" s="4">
        <f t="shared" si="38"/>
        <v>25600</v>
      </c>
      <c r="B90" s="4">
        <f t="shared" si="39"/>
        <v>9</v>
      </c>
      <c r="K90" s="3">
        <f t="shared" si="40"/>
        <v>645.6510925</v>
      </c>
      <c r="L90" s="4">
        <f t="shared" si="41"/>
        <v>9</v>
      </c>
    </row>
    <row r="91">
      <c r="A91" s="4">
        <f t="shared" si="38"/>
        <v>51200</v>
      </c>
      <c r="B91" s="4">
        <f t="shared" si="39"/>
        <v>10</v>
      </c>
      <c r="K91" s="3">
        <f t="shared" si="40"/>
        <v>809.5638657</v>
      </c>
      <c r="L91" s="4">
        <f t="shared" si="41"/>
        <v>10</v>
      </c>
    </row>
    <row r="92">
      <c r="A92" s="4">
        <f t="shared" si="38"/>
        <v>102400</v>
      </c>
      <c r="B92" s="4">
        <f t="shared" si="39"/>
        <v>11</v>
      </c>
      <c r="K92" s="3">
        <f t="shared" si="40"/>
        <v>1014.454832</v>
      </c>
      <c r="L92" s="4">
        <f t="shared" si="41"/>
        <v>11</v>
      </c>
    </row>
    <row r="93">
      <c r="A93" s="4">
        <f t="shared" si="38"/>
        <v>204800</v>
      </c>
      <c r="B93" s="4">
        <f t="shared" si="39"/>
        <v>12</v>
      </c>
      <c r="K93" s="3">
        <f t="shared" si="40"/>
        <v>1270.56854</v>
      </c>
      <c r="L93" s="4">
        <f t="shared" si="41"/>
        <v>12</v>
      </c>
    </row>
    <row r="94">
      <c r="A94" s="4">
        <f t="shared" si="38"/>
        <v>409600</v>
      </c>
      <c r="B94" s="4">
        <f t="shared" si="39"/>
        <v>13</v>
      </c>
      <c r="K94" s="3">
        <f t="shared" si="40"/>
        <v>1590.710675</v>
      </c>
      <c r="L94" s="4">
        <f t="shared" si="41"/>
        <v>13</v>
      </c>
    </row>
    <row r="95">
      <c r="A95" s="4">
        <f t="shared" si="38"/>
        <v>819200</v>
      </c>
      <c r="B95" s="4">
        <f t="shared" si="39"/>
        <v>14</v>
      </c>
      <c r="K95" s="3">
        <f t="shared" si="40"/>
        <v>1990.888344</v>
      </c>
      <c r="L95" s="4">
        <f t="shared" si="41"/>
        <v>14</v>
      </c>
    </row>
    <row r="96">
      <c r="A96" s="4">
        <f t="shared" si="38"/>
        <v>1638400</v>
      </c>
      <c r="B96" s="4">
        <f t="shared" si="39"/>
        <v>15</v>
      </c>
      <c r="K96" s="3">
        <f t="shared" si="40"/>
        <v>2491.11043</v>
      </c>
      <c r="L96" s="4">
        <f t="shared" si="41"/>
        <v>15</v>
      </c>
    </row>
    <row r="97">
      <c r="A97" s="4">
        <f t="shared" si="38"/>
        <v>3276800</v>
      </c>
      <c r="B97" s="4">
        <f t="shared" si="39"/>
        <v>16</v>
      </c>
      <c r="K97" s="3">
        <f t="shared" si="40"/>
        <v>3116.388037</v>
      </c>
      <c r="L97" s="4">
        <f t="shared" si="41"/>
        <v>16</v>
      </c>
    </row>
    <row r="98">
      <c r="A98" s="4">
        <f t="shared" si="38"/>
        <v>6553600</v>
      </c>
      <c r="B98" s="4">
        <f t="shared" si="39"/>
        <v>17</v>
      </c>
      <c r="K98" s="3">
        <f t="shared" si="40"/>
        <v>3897.985047</v>
      </c>
      <c r="L98" s="4">
        <f t="shared" si="41"/>
        <v>17</v>
      </c>
    </row>
    <row r="99">
      <c r="A99" s="4">
        <f t="shared" si="38"/>
        <v>13107200</v>
      </c>
      <c r="B99" s="4">
        <f t="shared" si="39"/>
        <v>18</v>
      </c>
      <c r="K99" s="3">
        <f t="shared" si="40"/>
        <v>4874.981308</v>
      </c>
      <c r="L99" s="4">
        <f t="shared" si="41"/>
        <v>18</v>
      </c>
    </row>
    <row r="100">
      <c r="A100" s="4">
        <f t="shared" si="38"/>
        <v>26214400</v>
      </c>
      <c r="B100" s="4">
        <f t="shared" si="39"/>
        <v>19</v>
      </c>
      <c r="K100" s="3">
        <f t="shared" si="40"/>
        <v>6096.226635</v>
      </c>
      <c r="L100" s="4">
        <f t="shared" si="41"/>
        <v>19</v>
      </c>
    </row>
    <row r="101">
      <c r="A101" s="4">
        <f t="shared" si="38"/>
        <v>52428800</v>
      </c>
      <c r="B101" s="4">
        <f t="shared" si="39"/>
        <v>20</v>
      </c>
      <c r="K101" s="3">
        <f t="shared" si="40"/>
        <v>7622.783294</v>
      </c>
      <c r="L101" s="4">
        <f t="shared" si="41"/>
        <v>20</v>
      </c>
    </row>
  </sheetData>
  <drawing r:id="rId1"/>
</worksheet>
</file>