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namedSheetViews/namedSheetView1.xml" ContentType="application/vnd.ms-excel.namedsheetviews+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7"/>
  <workbookPr/>
  <mc:AlternateContent xmlns:mc="http://schemas.openxmlformats.org/markup-compatibility/2006">
    <mc:Choice Requires="x15">
      <x15ac:absPath xmlns:x15ac="http://schemas.microsoft.com/office/spreadsheetml/2010/11/ac" url="https://sterimax.sharepoint.com/sites/SMIProjectElevate/Shared Documents/1.3 Realize Build/BPML/"/>
    </mc:Choice>
  </mc:AlternateContent>
  <xr:revisionPtr revIDLastSave="1575" documentId="1_{AA16FC07-8F72-4F39-8ECD-E4999C17A71A}" xr6:coauthVersionLast="47" xr6:coauthVersionMax="47" xr10:uidLastSave="{FE8954C8-A196-4ADC-9909-EF66F467EA8E}"/>
  <bookViews>
    <workbookView xWindow="-110" yWindow="-110" windowWidth="19420" windowHeight="10420" tabRatio="309" firstSheet="6" activeTab="6" xr2:uid="{00000000-000D-0000-FFFF-FFFF00000000}"/>
  </bookViews>
  <sheets>
    <sheet name="Stats - KT" sheetId="8" r:id="rId1"/>
    <sheet name="Master List" sheetId="2" r:id="rId2"/>
    <sheet name="Stats - Config" sheetId="7" r:id="rId3"/>
    <sheet name="Stats - BB" sheetId="15" r:id="rId4"/>
    <sheet name="List of SOW BBs" sheetId="22" r:id="rId5"/>
    <sheet name="Sheet1" sheetId="23" r:id="rId6"/>
    <sheet name="SteriMax User Mapping" sheetId="24" r:id="rId7"/>
    <sheet name="Role Mapping" sheetId="26" r:id="rId8"/>
    <sheet name="Role to Tcode Map" sheetId="25" r:id="rId9"/>
    <sheet name="Lists" sheetId="4" r:id="rId10"/>
  </sheets>
  <definedNames>
    <definedName name="_xlnm._FilterDatabase" localSheetId="1" hidden="1">'Master List'!#REF!</definedName>
    <definedName name="_xlnm._FilterDatabase" localSheetId="8" hidden="1">'Role to Tcode Map'!$A$1:$J$1</definedName>
    <definedName name="_xlnm._FilterDatabase" localSheetId="6" hidden="1">'SteriMax User Mapping'!$A$1:$BD$124</definedName>
    <definedName name="_xlcn.WorksheetConnection_FISDTSA3AA12501" hidden="1">'Master List'!$CBA$1:$CBB$1</definedName>
    <definedName name="_xlcn.WorksheetConnection_FISDTSA3C12501" hidden="1">'Master List'!$CBA$1:$CBB$1</definedName>
    <definedName name="unique_31">'Master List'!#REF!</definedName>
    <definedName name="valuevx">42.314159</definedName>
    <definedName name="vertex42_copyright" hidden="1">"© 2017 by Vertex42.com"</definedName>
    <definedName name="vertex42_id" hidden="1">"appointment-schedule.xlsx"</definedName>
    <definedName name="vertex42_title" hidden="1">"Appointment Schedule Template"</definedName>
  </definedNames>
  <calcPr calcId="191028"/>
  <customWorkbookViews>
    <customWorkbookView name="Burko, Robby - Personal View" guid="{32AAA4D2-CD8E-4410-93F2-2FF0C3727EBE}" mergeInterval="0" personalView="1" maximized="1" xWindow="-11" yWindow="-1631" windowWidth="2902" windowHeight="1582" activeSheetId="1"/>
    <customWorkbookView name="Yeung, David - Personal View" guid="{76BB6C55-BE11-49F4-9E91-7E61AF70A57A}" mergeInterval="0" personalView="1" maximized="1" xWindow="-9" yWindow="-9" windowWidth="1938" windowHeight="1048" activeSheetId="1"/>
  </customWorkbookViews>
  <pivotCaches>
    <pivotCache cacheId="5237" r:id="rId11"/>
    <pivotCache cacheId="5238" r:id="rId12"/>
    <pivotCache cacheId="5239" r:id="rId13"/>
    <pivotCache cacheId="5248" r:id="rId14"/>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FI-SD-TS!$A$3:$C$1250"/>
          <x15:modelTable id="Range1" name="Range1" connection="WorksheetConnection_FI-SD-TS!$A$3:$AA$1250"/>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6" i="8" l="1"/>
  <c r="M6" i="8" l="1"/>
  <c r="M7" i="8"/>
  <c r="M8" i="8"/>
  <c r="M9" i="8"/>
  <c r="M10" i="8"/>
  <c r="M11" i="8"/>
  <c r="M12" i="8"/>
  <c r="M13" i="8"/>
  <c r="M14" i="8"/>
  <c r="M15" i="8"/>
  <c r="M5" i="8"/>
  <c r="O5" i="8" l="1"/>
  <c r="O18" i="8" l="1"/>
  <c r="O17" i="8"/>
  <c r="O6" i="8"/>
  <c r="O7" i="8"/>
  <c r="O8" i="8"/>
  <c r="O9" i="8"/>
  <c r="O10" i="8"/>
  <c r="O11" i="8"/>
  <c r="O12" i="8"/>
  <c r="O13" i="8"/>
  <c r="O14" i="8"/>
  <c r="O15" i="8"/>
  <c r="O16" i="8"/>
  <c r="P16" i="8" s="1"/>
  <c r="R17" i="8" l="1"/>
  <c r="Q17" i="8"/>
  <c r="P17" i="8"/>
  <c r="R18" i="8"/>
  <c r="Q18" i="8"/>
  <c r="P18" i="8"/>
  <c r="R5" i="8"/>
  <c r="Q5" i="8"/>
  <c r="P5" i="8"/>
  <c r="R16" i="8"/>
  <c r="Q16" i="8"/>
  <c r="R15" i="8"/>
  <c r="Q15" i="8"/>
  <c r="P15" i="8"/>
  <c r="R14" i="8"/>
  <c r="Q14" i="8"/>
  <c r="P14" i="8"/>
  <c r="R13" i="8"/>
  <c r="Q13" i="8"/>
  <c r="P13" i="8"/>
  <c r="R12" i="8"/>
  <c r="Q12" i="8"/>
  <c r="P12" i="8"/>
  <c r="R11" i="8"/>
  <c r="Q11" i="8"/>
  <c r="P11" i="8"/>
  <c r="R10" i="8"/>
  <c r="Q10" i="8"/>
  <c r="P10" i="8"/>
  <c r="R9" i="8"/>
  <c r="Q9" i="8"/>
  <c r="P9" i="8"/>
  <c r="R7" i="8"/>
  <c r="Q7" i="8"/>
  <c r="P7" i="8"/>
  <c r="R6" i="8"/>
  <c r="Q6" i="8"/>
  <c r="P6" i="8"/>
  <c r="D59" i="15"/>
  <c r="C59" i="15"/>
  <c r="F59" i="15"/>
  <c r="H59" i="15"/>
  <c r="G59" i="15"/>
  <c r="L59" i="15"/>
  <c r="J59" i="15"/>
  <c r="I59" i="15"/>
  <c r="K59" i="15"/>
  <c r="B59" i="15"/>
  <c r="E59" i="15"/>
  <c r="I61" i="15" l="1"/>
  <c r="G61" i="15"/>
  <c r="H61" i="15"/>
  <c r="D61" i="15"/>
  <c r="B61" i="15"/>
  <c r="L61" i="15"/>
  <c r="K61" i="15"/>
  <c r="J61" i="15"/>
  <c r="E61" i="15"/>
  <c r="F61" i="15"/>
  <c r="C61" i="15"/>
  <c r="M61"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tc={B92C3722-06ED-4ED3-A896-D02EF7B06CB2}</author>
    <author>tc={7941D11F-578B-4E15-B50A-933607429BCB}</author>
  </authors>
  <commentList>
    <comment ref="O4" authorId="0" shapeId="0" xr:uid="{B92C3722-06ED-4ED3-A896-D02EF7B06CB2}">
      <text>
        <t>[Threaded comment]
Your version of Excel allows you to read this threaded comment; however, any edits to it will get removed if the file is opened in a newer version of Excel. Learn more: https://go.microsoft.com/fwlink/?linkid=870924
Comment:
    Grand Total - Cancelled</t>
      </text>
    </comment>
    <comment ref="R4" authorId="1" shapeId="0" xr:uid="{7941D11F-578B-4E15-B50A-933607429BCB}">
      <text>
        <t>[Threaded comment]
Your version of Excel allows you to read this threaded comment; however, any edits to it will get removed if the file is opened in a newer version of Excel. Learn more: https://go.microsoft.com/fwlink/?linkid=870924
Comment:
    Not Started +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FI-SD-TS!$A$3:$AA$1250" type="102" refreshedVersion="6" minRefreshableVersion="5">
    <extLst>
      <ext xmlns:x15="http://schemas.microsoft.com/office/spreadsheetml/2010/11/main" uri="{DE250136-89BD-433C-8126-D09CA5730AF9}">
        <x15:connection id="Range1" autoDelete="1">
          <x15:rangePr sourceName="_xlcn.WorksheetConnection_FISDTSA3AA12501"/>
        </x15:connection>
      </ext>
    </extLst>
  </connection>
  <connection id="3" xr16:uid="{00000000-0015-0000-FFFF-FFFF02000000}" name="WorksheetConnection_FI-SD-TS!$A$3:$C$1250" type="102" refreshedVersion="6" minRefreshableVersion="5">
    <extLst>
      <ext xmlns:x15="http://schemas.microsoft.com/office/spreadsheetml/2010/11/main" uri="{DE250136-89BD-433C-8126-D09CA5730AF9}">
        <x15:connection id="Range" autoDelete="1">
          <x15:rangePr sourceName="_xlcn.WorksheetConnection_FISDTSA3C12501"/>
        </x15:connection>
      </ext>
    </extLst>
  </connection>
</connections>
</file>

<file path=xl/sharedStrings.xml><?xml version="1.0" encoding="utf-8"?>
<sst xmlns="http://schemas.openxmlformats.org/spreadsheetml/2006/main" count="13552" uniqueCount="2530">
  <si>
    <t>Count of KnowTrans</t>
  </si>
  <si>
    <t>KnowTrans</t>
  </si>
  <si>
    <t>Stream</t>
  </si>
  <si>
    <t>Not Started</t>
  </si>
  <si>
    <t>Completed</t>
  </si>
  <si>
    <t>Cancelled</t>
  </si>
  <si>
    <t>WIP</t>
  </si>
  <si>
    <t>Grand Total</t>
  </si>
  <si>
    <t>% Completed or Cancelled</t>
  </si>
  <si>
    <t>Required</t>
  </si>
  <si>
    <t>% Completed</t>
  </si>
  <si>
    <t>% in WIP</t>
  </si>
  <si>
    <t>% Not Started</t>
  </si>
  <si>
    <t>FI</t>
  </si>
  <si>
    <t>DM</t>
  </si>
  <si>
    <t>MM</t>
  </si>
  <si>
    <t>PP</t>
  </si>
  <si>
    <t>QM</t>
  </si>
  <si>
    <t>MM - ESM</t>
  </si>
  <si>
    <t>SD</t>
  </si>
  <si>
    <t>PM</t>
  </si>
  <si>
    <t>WM</t>
  </si>
  <si>
    <t>PS</t>
  </si>
  <si>
    <t>PS/CPM</t>
  </si>
  <si>
    <t>SM</t>
  </si>
  <si>
    <t>ECM</t>
  </si>
  <si>
    <t>Blank</t>
  </si>
  <si>
    <t>(All)</t>
  </si>
  <si>
    <t>Test Script Status</t>
  </si>
  <si>
    <t>1. Not Started</t>
  </si>
  <si>
    <t>Count</t>
  </si>
  <si>
    <t>Design Document Process</t>
  </si>
  <si>
    <t>Building Block</t>
  </si>
  <si>
    <t>Building Block Description</t>
  </si>
  <si>
    <t>Sub- Process</t>
  </si>
  <si>
    <t>transxn Ref</t>
  </si>
  <si>
    <t>Step</t>
  </si>
  <si>
    <t>customer</t>
  </si>
  <si>
    <t>Business Resource (Primary user who needs access)</t>
  </si>
  <si>
    <t>Business Access (Additional users who needs access)</t>
  </si>
  <si>
    <t>T-code</t>
  </si>
  <si>
    <t>Fiori</t>
  </si>
  <si>
    <t>Type</t>
  </si>
  <si>
    <t>SAP Role</t>
  </si>
  <si>
    <t>Logical Component</t>
  </si>
  <si>
    <t>Node Type</t>
  </si>
  <si>
    <t>Relevant</t>
  </si>
  <si>
    <t>Config Status</t>
  </si>
  <si>
    <t>Sprint</t>
  </si>
  <si>
    <t>Playback 1 Scenarios</t>
  </si>
  <si>
    <t>Config Resp</t>
  </si>
  <si>
    <t>KT Target Date (plan to complete by)</t>
  </si>
  <si>
    <t>KT Actual Date</t>
  </si>
  <si>
    <t>KT Resp</t>
  </si>
  <si>
    <t>KT receivers</t>
  </si>
  <si>
    <t>KT Notes</t>
  </si>
  <si>
    <t>BPP Resp</t>
  </si>
  <si>
    <t>ref BPP</t>
  </si>
  <si>
    <t>Test Script ID</t>
  </si>
  <si>
    <t>Test Script Target Date</t>
  </si>
  <si>
    <t>Test Script Actual Complete Date</t>
  </si>
  <si>
    <t>Test Script Resp</t>
  </si>
  <si>
    <t>Accounts Payable</t>
  </si>
  <si>
    <t>J60</t>
  </si>
  <si>
    <t>AP - Reporting</t>
  </si>
  <si>
    <t>Reporting</t>
  </si>
  <si>
    <t>Days Payables Outstanding</t>
  </si>
  <si>
    <t>Jasleen</t>
  </si>
  <si>
    <t>Milan, Wendy, Jen, Scott</t>
  </si>
  <si>
    <t> </t>
  </si>
  <si>
    <r>
      <rPr>
        <sz val="11"/>
        <color rgb="FF000000"/>
        <rFont val="Calibri"/>
      </rPr>
      <t>Days Payable Outstanding</t>
    </r>
    <r>
      <rPr>
        <sz val="9"/>
        <color rgb="FF000000"/>
        <rFont val="BentonSans Book"/>
      </rPr>
      <t xml:space="preserve"> - </t>
    </r>
    <r>
      <rPr>
        <sz val="9"/>
        <color rgb="FF003283"/>
        <rFont val="BentonSans Book Italic"/>
      </rPr>
      <t>Indirect Method</t>
    </r>
    <r>
      <rPr>
        <sz val="9"/>
        <color rgb="FF000000"/>
        <rFont val="BentonSans Book"/>
      </rPr>
      <t xml:space="preserve"> </t>
    </r>
    <r>
      <rPr>
        <sz val="9"/>
        <color rgb="FF000000"/>
        <rFont val="Courier New"/>
      </rPr>
      <t>(F2895)</t>
    </r>
  </si>
  <si>
    <t>CashDiscountForecastKPI</t>
  </si>
  <si>
    <t>SAP_BR_AP_MANAGER</t>
  </si>
  <si>
    <t>9. CANCELLED/Out Of Scope</t>
  </si>
  <si>
    <t>Gil</t>
  </si>
  <si>
    <t>AP - Outgoing Payment</t>
  </si>
  <si>
    <t>AP Payments</t>
  </si>
  <si>
    <t>Print or email payment advice</t>
  </si>
  <si>
    <t>Milan, Jen</t>
  </si>
  <si>
    <t>Manage Automatic Payments - Scheduling (F0770)</t>
  </si>
  <si>
    <t>AutomaticPayment</t>
  </si>
  <si>
    <t>SAP_BR_AP_ACCOUNTANT</t>
  </si>
  <si>
    <t>7. QA Approved</t>
  </si>
  <si>
    <t>Wendy Kwan, Jennifer Leung, Azam Hussain</t>
  </si>
  <si>
    <t>Create Positive Pay File</t>
  </si>
  <si>
    <t>Milan, Jen, Wendy</t>
  </si>
  <si>
    <r>
      <rPr>
        <sz val="11"/>
        <color rgb="FF000000"/>
        <rFont val="Calibri"/>
        <family val="2"/>
      </rPr>
      <t>Create Positive Pay Files</t>
    </r>
    <r>
      <rPr>
        <sz val="9"/>
        <color rgb="FF000000"/>
        <rFont val="BentonSans Book"/>
      </rPr>
      <t xml:space="preserve"> - </t>
    </r>
    <r>
      <rPr>
        <sz val="9"/>
        <color rgb="FF003283"/>
        <rFont val="BentonSans Book Italic"/>
      </rPr>
      <t>FCHX</t>
    </r>
    <r>
      <rPr>
        <sz val="9"/>
        <color rgb="FF000000"/>
        <rFont val="BentonSans Book"/>
      </rPr>
      <t xml:space="preserve"> </t>
    </r>
    <r>
      <rPr>
        <sz val="9"/>
        <color rgb="FF000000"/>
        <rFont val="Courier New"/>
        <family val="3"/>
      </rPr>
      <t>(FCHX)</t>
    </r>
  </si>
  <si>
    <t>Accounts Receivable</t>
  </si>
  <si>
    <t>J59</t>
  </si>
  <si>
    <t>AR - Daily Processing</t>
  </si>
  <si>
    <t>Daily Processing</t>
  </si>
  <si>
    <r>
      <t>Reprocess Bank Statement Items</t>
    </r>
    <r>
      <rPr>
        <b/>
        <sz val="9"/>
        <color rgb="FFFFFFFF"/>
        <rFont val="BentonSans Book"/>
      </rPr>
      <t xml:space="preserve"> </t>
    </r>
    <r>
      <rPr>
        <b/>
        <sz val="9"/>
        <color rgb="FFFFFFFF"/>
        <rFont val="Courier New"/>
        <family val="3"/>
      </rPr>
      <t>(F1520)</t>
    </r>
  </si>
  <si>
    <t>Eva</t>
  </si>
  <si>
    <t>Reprocess Bank Statement Items (F1520)</t>
  </si>
  <si>
    <t>SAP_BR_AR_ACCOUNTANT</t>
  </si>
  <si>
    <t>On-Hold</t>
  </si>
  <si>
    <t>Asset Accounting</t>
  </si>
  <si>
    <t>2QY</t>
  </si>
  <si>
    <t>AA - Reporting</t>
  </si>
  <si>
    <r>
      <t>Asset Accounting Overview</t>
    </r>
    <r>
      <rPr>
        <b/>
        <sz val="9"/>
        <color rgb="FFFFFFFF"/>
        <rFont val="BentonSans Book"/>
      </rPr>
      <t xml:space="preserve"> </t>
    </r>
    <r>
      <rPr>
        <b/>
        <sz val="9"/>
        <color rgb="FFFFFFFF"/>
        <rFont val="Courier New"/>
        <family val="3"/>
      </rPr>
      <t>(F3096)</t>
    </r>
  </si>
  <si>
    <t>Colin</t>
  </si>
  <si>
    <r>
      <rPr>
        <sz val="11"/>
        <color rgb="FF000000"/>
        <rFont val="Calibri"/>
        <family val="2"/>
      </rPr>
      <t>Asset Accounting Overview</t>
    </r>
    <r>
      <rPr>
        <b/>
        <sz val="9"/>
        <color rgb="FFFFFFFF"/>
        <rFont val="BentonSans Book"/>
      </rPr>
      <t xml:space="preserve"> </t>
    </r>
    <r>
      <rPr>
        <b/>
        <sz val="9"/>
        <color rgb="FFFFFFFF"/>
        <rFont val="Courier New"/>
        <family val="3"/>
      </rPr>
      <t>(F3096)</t>
    </r>
  </si>
  <si>
    <t>SAP_BR_AA_ACCOUNTANT</t>
  </si>
  <si>
    <t>3. Baseline Completed</t>
  </si>
  <si>
    <t>Jennifer</t>
  </si>
  <si>
    <t>BFH</t>
  </si>
  <si>
    <t>AA - Monthly Processing</t>
  </si>
  <si>
    <t>Monthly Processing</t>
  </si>
  <si>
    <r>
      <t>Execute Settlement</t>
    </r>
    <r>
      <rPr>
        <sz val="9"/>
        <color rgb="FF000000"/>
        <rFont val="BentonSans Book"/>
      </rPr>
      <t xml:space="preserve"> - </t>
    </r>
    <r>
      <rPr>
        <sz val="9"/>
        <color rgb="FF003283"/>
        <rFont val="BentonSans Book Italic"/>
      </rPr>
      <t>For AuC</t>
    </r>
    <r>
      <rPr>
        <sz val="9"/>
        <color rgb="FF000000"/>
        <rFont val="BentonSans Book"/>
      </rPr>
      <t xml:space="preserve"> </t>
    </r>
    <r>
      <rPr>
        <sz val="9"/>
        <color rgb="FF000000"/>
        <rFont val="Courier New"/>
        <family val="3"/>
      </rPr>
      <t>(AIBU)</t>
    </r>
  </si>
  <si>
    <t>(AIBU)</t>
  </si>
  <si>
    <r>
      <rPr>
        <sz val="11"/>
        <color rgb="FF000000"/>
        <rFont val="Calibri"/>
        <family val="2"/>
      </rPr>
      <t>Execute Settlement</t>
    </r>
    <r>
      <rPr>
        <sz val="9"/>
        <color rgb="FF000000"/>
        <rFont val="BentonSans Book"/>
      </rPr>
      <t xml:space="preserve"> - </t>
    </r>
    <r>
      <rPr>
        <sz val="9"/>
        <color rgb="FF003283"/>
        <rFont val="BentonSans Book Italic"/>
      </rPr>
      <t>For AuC</t>
    </r>
    <r>
      <rPr>
        <sz val="9"/>
        <color rgb="FF000000"/>
        <rFont val="BentonSans Book"/>
      </rPr>
      <t xml:space="preserve"> </t>
    </r>
    <r>
      <rPr>
        <sz val="9"/>
        <color rgb="FF000000"/>
        <rFont val="Courier New"/>
        <family val="3"/>
      </rPr>
      <t>(AIBU)</t>
    </r>
  </si>
  <si>
    <t>AA - Daily Processing</t>
  </si>
  <si>
    <t>Asset Acquisition without Order (Integrated AP)</t>
  </si>
  <si>
    <t>Colin, Milan, Jen</t>
  </si>
  <si>
    <t>F-90</t>
  </si>
  <si>
    <r>
      <rPr>
        <sz val="11"/>
        <color rgb="FF000000"/>
        <rFont val="Calibri"/>
        <family val="2"/>
      </rPr>
      <t>Post Acquisition (Integrated AP)</t>
    </r>
    <r>
      <rPr>
        <sz val="9"/>
        <color rgb="FF000000"/>
        <rFont val="BentonSans Book"/>
      </rPr>
      <t xml:space="preserve"> - </t>
    </r>
    <r>
      <rPr>
        <sz val="9"/>
        <color rgb="FF003283"/>
        <rFont val="BentonSans Book Italic"/>
      </rPr>
      <t>Without Purchase Order</t>
    </r>
    <r>
      <rPr>
        <sz val="9"/>
        <color rgb="FF000000"/>
        <rFont val="BentonSans Book"/>
      </rPr>
      <t xml:space="preserve"> </t>
    </r>
    <r>
      <rPr>
        <sz val="9"/>
        <color rgb="FF000000"/>
        <rFont val="Courier New"/>
        <family val="3"/>
      </rPr>
      <t>(F-90)</t>
    </r>
  </si>
  <si>
    <t>Jen, Wendy</t>
  </si>
  <si>
    <t>BFH, 1GF</t>
  </si>
  <si>
    <r>
      <t>Define Distribution Rules</t>
    </r>
    <r>
      <rPr>
        <sz val="9"/>
        <color rgb="FF000000"/>
        <rFont val="BentonSans Book"/>
      </rPr>
      <t xml:space="preserve"> - </t>
    </r>
    <r>
      <rPr>
        <sz val="9"/>
        <color rgb="FF003283"/>
        <rFont val="BentonSans Book Italic"/>
      </rPr>
      <t>For AuC</t>
    </r>
    <r>
      <rPr>
        <sz val="9"/>
        <color rgb="FF000000"/>
        <rFont val="BentonSans Book"/>
      </rPr>
      <t xml:space="preserve"> </t>
    </r>
  </si>
  <si>
    <t>AIAB</t>
  </si>
  <si>
    <r>
      <t>Define Distribution Rules</t>
    </r>
    <r>
      <rPr>
        <sz val="9"/>
        <color rgb="FF000000"/>
        <rFont val="BentonSans Book"/>
      </rPr>
      <t xml:space="preserve"> - </t>
    </r>
    <r>
      <rPr>
        <sz val="9"/>
        <color rgb="FF003283"/>
        <rFont val="BentonSans Book Italic"/>
      </rPr>
      <t>For AuC</t>
    </r>
    <r>
      <rPr>
        <sz val="9"/>
        <color rgb="FF000000"/>
        <rFont val="BentonSans Book"/>
      </rPr>
      <t xml:space="preserve"> </t>
    </r>
    <r>
      <rPr>
        <sz val="9"/>
        <color rgb="FF000000"/>
        <rFont val="Courier New"/>
        <family val="3"/>
      </rPr>
      <t>(AIAB)</t>
    </r>
  </si>
  <si>
    <t>J62</t>
  </si>
  <si>
    <t>Depreciation Reporting</t>
  </si>
  <si>
    <t>Depreciation Lists (F1616)</t>
  </si>
  <si>
    <t>Year End Closing</t>
  </si>
  <si>
    <t>Make Company Code Settings - Asset Accounting-Specific (FAA_CMP)</t>
  </si>
  <si>
    <t>Undo Year-End Close for Company Code</t>
  </si>
  <si>
    <t>Asset Balances</t>
  </si>
  <si>
    <t>Asset Balances (F1035)</t>
  </si>
  <si>
    <t>ApplicationJob</t>
  </si>
  <si>
    <t>Asset History Sheet</t>
  </si>
  <si>
    <t>AR02</t>
  </si>
  <si>
    <r>
      <t>Asset History Sheet</t>
    </r>
    <r>
      <rPr>
        <sz val="9"/>
        <color rgb="FF000000"/>
        <rFont val="BentonSans Book"/>
      </rPr>
      <t xml:space="preserve"> </t>
    </r>
    <r>
      <rPr>
        <sz val="9"/>
        <color rgb="FF000000"/>
        <rFont val="Courier New"/>
        <family val="3"/>
      </rPr>
      <t>(F1035)</t>
    </r>
  </si>
  <si>
    <t>Asset Transaction List</t>
  </si>
  <si>
    <r>
      <t>Asset Transactions</t>
    </r>
    <r>
      <rPr>
        <b/>
        <sz val="9"/>
        <color rgb="FFFFFFFF"/>
        <rFont val="BentonSans Book"/>
      </rPr>
      <t xml:space="preserve"> </t>
    </r>
    <r>
      <rPr>
        <b/>
        <sz val="9"/>
        <color rgb="FFFFFFFF"/>
        <rFont val="Courier New"/>
        <family val="3"/>
      </rPr>
      <t>(F1614)</t>
    </r>
  </si>
  <si>
    <t>Asset Values</t>
  </si>
  <si>
    <t>Display Asset Master Worklist (F1592)</t>
  </si>
  <si>
    <r>
      <t>Create Supplier Invoice</t>
    </r>
    <r>
      <rPr>
        <sz val="9"/>
        <color rgb="FF000000"/>
        <rFont val="BentonSans Book"/>
      </rPr>
      <t xml:space="preserve"> - </t>
    </r>
    <r>
      <rPr>
        <sz val="9"/>
        <color rgb="FF003283"/>
        <rFont val="BentonSans Book Italic"/>
      </rPr>
      <t>Advanced</t>
    </r>
    <r>
      <rPr>
        <sz val="9"/>
        <color rgb="FF000000"/>
        <rFont val="BentonSans Book"/>
      </rPr>
      <t xml:space="preserve"> </t>
    </r>
    <r>
      <rPr>
        <sz val="9"/>
        <color rgb="FF000000"/>
        <rFont val="Courier New"/>
        <family val="3"/>
      </rPr>
      <t>(MIRO)</t>
    </r>
  </si>
  <si>
    <t>SAP_BR_AP_ACCOUNTANT_PROCUREMT</t>
  </si>
  <si>
    <t>Asset Sale with Invoice (Integrated)</t>
  </si>
  <si>
    <t>F-92</t>
  </si>
  <si>
    <t>Asset Sale with Invoice</t>
  </si>
  <si>
    <t>Asset sale without Customer (Non-Integrated)</t>
  </si>
  <si>
    <t>ABAON</t>
  </si>
  <si>
    <t>Post Asset Sale - Without Customer</t>
  </si>
  <si>
    <t>Post Acquisition with Automatic Offsetting Entry (Non-Integrated)</t>
  </si>
  <si>
    <t>ABZOL</t>
  </si>
  <si>
    <t>Post Acquisition with Automatic Offsetting Entry</t>
  </si>
  <si>
    <t>AA - Master Data</t>
  </si>
  <si>
    <t>Master Data</t>
  </si>
  <si>
    <t>Changes to Asset Master Record</t>
  </si>
  <si>
    <t>S_ALR_87012037</t>
  </si>
  <si>
    <t>Changes to Asset Master Records</t>
  </si>
  <si>
    <t>Delete Asset</t>
  </si>
  <si>
    <t>AS06</t>
  </si>
  <si>
    <t>Display Asset Master</t>
  </si>
  <si>
    <t>AS03</t>
  </si>
  <si>
    <t>Display Asset</t>
  </si>
  <si>
    <t>Post Credit Memo After Year of Invoice</t>
  </si>
  <si>
    <r>
      <rPr>
        <sz val="11"/>
        <color rgb="FF000000"/>
        <rFont val="Calibri"/>
        <family val="2"/>
      </rPr>
      <t>Post Credit Memo</t>
    </r>
    <r>
      <rPr>
        <sz val="9"/>
        <color rgb="FF000000"/>
        <rFont val="BentonSans Book"/>
      </rPr>
      <t xml:space="preserve"> - </t>
    </r>
    <r>
      <rPr>
        <sz val="9"/>
        <color rgb="FF003283"/>
        <rFont val="BentonSans Book Italic"/>
      </rPr>
      <t>After Year of Invoice</t>
    </r>
    <r>
      <rPr>
        <sz val="9"/>
        <color rgb="FF000000"/>
        <rFont val="BentonSans Book"/>
      </rPr>
      <t xml:space="preserve"> </t>
    </r>
    <r>
      <rPr>
        <sz val="9"/>
        <color rgb="FF000000"/>
        <rFont val="Courier New"/>
        <family val="3"/>
      </rPr>
      <t>(ABGFL)</t>
    </r>
  </si>
  <si>
    <t>NEW</t>
  </si>
  <si>
    <t>Jen</t>
  </si>
  <si>
    <t>Post Retirement (Integrated AR) with Customer</t>
  </si>
  <si>
    <r>
      <rPr>
        <sz val="11"/>
        <color rgb="FF000000"/>
        <rFont val="Calibri"/>
        <family val="2"/>
      </rPr>
      <t>Post Retirement (Integrated AR)</t>
    </r>
    <r>
      <rPr>
        <sz val="9"/>
        <color rgb="FF000000"/>
        <rFont val="BentonSans Book"/>
      </rPr>
      <t xml:space="preserve"> - </t>
    </r>
    <r>
      <rPr>
        <sz val="9"/>
        <color rgb="FF003283"/>
        <rFont val="BentonSans Book Italic"/>
      </rPr>
      <t>With Customer</t>
    </r>
    <r>
      <rPr>
        <sz val="9"/>
        <color rgb="FF000000"/>
        <rFont val="BentonSans Book"/>
      </rPr>
      <t xml:space="preserve"> </t>
    </r>
    <r>
      <rPr>
        <sz val="9"/>
        <color rgb="FF000000"/>
        <rFont val="Courier New"/>
        <family val="3"/>
      </rPr>
      <t>(F-92)</t>
    </r>
  </si>
  <si>
    <t>AP_BR_AA_ACCOUNTANT</t>
  </si>
  <si>
    <t>Reverse Journal Entry (Asset Accounting-Specific)</t>
  </si>
  <si>
    <r>
      <rPr>
        <sz val="11"/>
        <color rgb="FF000000"/>
        <rFont val="Calibri"/>
        <family val="2"/>
      </rPr>
      <t>Reverse Journal Entry</t>
    </r>
    <r>
      <rPr>
        <sz val="9"/>
        <color rgb="FF000000"/>
        <rFont val="BentonSans Book"/>
      </rPr>
      <t xml:space="preserve"> - </t>
    </r>
    <r>
      <rPr>
        <sz val="9"/>
        <color rgb="FF003283"/>
        <rFont val="BentonSans Book Italic"/>
      </rPr>
      <t>Asset Accounting-Specific</t>
    </r>
    <r>
      <rPr>
        <sz val="9"/>
        <color rgb="FF000000"/>
        <rFont val="BentonSans Book"/>
      </rPr>
      <t xml:space="preserve"> </t>
    </r>
    <r>
      <rPr>
        <sz val="9"/>
        <color rgb="FF000000"/>
        <rFont val="Courier New"/>
        <family val="3"/>
      </rPr>
      <t>(AB08)</t>
    </r>
  </si>
  <si>
    <t>Manage Depreciation Run</t>
  </si>
  <si>
    <r>
      <rPr>
        <sz val="11"/>
        <color rgb="FF000000"/>
        <rFont val="Calibri"/>
        <family val="2"/>
      </rPr>
      <t>Schedule Asset Accounting Jobs</t>
    </r>
    <r>
      <rPr>
        <sz val="9"/>
        <color rgb="FF000000"/>
        <rFont val="BentonSans Book"/>
      </rPr>
      <t xml:space="preserve"> </t>
    </r>
    <r>
      <rPr>
        <sz val="9"/>
        <color rgb="FF000000"/>
        <rFont val="Courier New"/>
        <family val="3"/>
      </rPr>
      <t>(F1914)</t>
    </r>
  </si>
  <si>
    <t>J62, 1GB</t>
  </si>
  <si>
    <t>Application Job (F1339, F1240, F1478,F1240, F1478, F1483, F2203, F1119, F1297, F1376, F1482, F1484, F1483, F2203, F1119, F1297, F1376, F1485, F1510, F1518, F1519, F1683, F1702, F1719, F1782, F1829, F1914, F1997, F2047, F2228, F2259)</t>
  </si>
  <si>
    <t>Asset Unplanned Depreciation</t>
  </si>
  <si>
    <t>ABAAL</t>
  </si>
  <si>
    <t>Credit Memo in Year</t>
  </si>
  <si>
    <t>ABGL</t>
  </si>
  <si>
    <t>Post Credit Memo - In Year of Invoice</t>
  </si>
  <si>
    <t>FixedAsset</t>
  </si>
  <si>
    <t>Credit Memo previous Year</t>
  </si>
  <si>
    <t>ABGF</t>
  </si>
  <si>
    <t>Post Credit Memo - In Previous Year</t>
  </si>
  <si>
    <t>Post Transfer Within Company Code</t>
  </si>
  <si>
    <t>ABUMN</t>
  </si>
  <si>
    <r>
      <t>Post Transfer</t>
    </r>
    <r>
      <rPr>
        <sz val="9"/>
        <color theme="1"/>
        <rFont val="BentonSans Book"/>
        <charset val="1"/>
      </rPr>
      <t xml:space="preserve"> - </t>
    </r>
    <r>
      <rPr>
        <sz val="9"/>
        <color rgb="FF003283"/>
        <rFont val="BentonSans Book Italic"/>
        <charset val="1"/>
      </rPr>
      <t>Within Company Code</t>
    </r>
    <r>
      <rPr>
        <sz val="9"/>
        <color theme="1"/>
        <rFont val="BentonSans Book"/>
        <charset val="1"/>
      </rPr>
      <t xml:space="preserve"> </t>
    </r>
    <r>
      <rPr>
        <sz val="9"/>
        <color theme="1"/>
        <rFont val="Courier New"/>
        <family val="3"/>
      </rPr>
      <t>(ABUMN)</t>
    </r>
  </si>
  <si>
    <t>Post Post-Capitalization</t>
  </si>
  <si>
    <t>ABNAN</t>
  </si>
  <si>
    <t>Retirement Due to Scrapping</t>
  </si>
  <si>
    <t>ABAVN</t>
  </si>
  <si>
    <t>Post Asset Retirement by Scrapping</t>
  </si>
  <si>
    <r>
      <t>Post Retirement (Non-Integrated)</t>
    </r>
    <r>
      <rPr>
        <sz val="9"/>
        <color rgb="FF000000"/>
        <rFont val="BentonSans Book"/>
      </rPr>
      <t xml:space="preserve"> - </t>
    </r>
    <r>
      <rPr>
        <sz val="9"/>
        <color rgb="FF003283"/>
        <rFont val="BentonSans Book Italic"/>
      </rPr>
      <t>Without Customer</t>
    </r>
    <r>
      <rPr>
        <sz val="9"/>
        <color rgb="FF000000"/>
        <rFont val="BentonSans Book"/>
      </rPr>
      <t xml:space="preserve"> </t>
    </r>
    <r>
      <rPr>
        <sz val="9"/>
        <color rgb="FF000000"/>
        <rFont val="Courier New"/>
        <family val="3"/>
      </rPr>
      <t>(ABAON)</t>
    </r>
  </si>
  <si>
    <t>Reverse Line Items</t>
  </si>
  <si>
    <t>AB08</t>
  </si>
  <si>
    <t>Write-ups</t>
  </si>
  <si>
    <t>ABZUL</t>
  </si>
  <si>
    <r>
      <t>Post Writeup</t>
    </r>
    <r>
      <rPr>
        <sz val="9"/>
        <color theme="1"/>
        <rFont val="BentonSans Book"/>
        <charset val="1"/>
      </rPr>
      <t xml:space="preserve"> </t>
    </r>
    <r>
      <rPr>
        <sz val="9"/>
        <color theme="1"/>
        <rFont val="Courier New"/>
        <family val="3"/>
      </rPr>
      <t>(ABZU)</t>
    </r>
  </si>
  <si>
    <t>J62, BFH</t>
  </si>
  <si>
    <t>Display Asset Master Worklist</t>
  </si>
  <si>
    <t>Block Asset</t>
  </si>
  <si>
    <t>AS05</t>
  </si>
  <si>
    <t>Change Asset Master</t>
  </si>
  <si>
    <t>AS02</t>
  </si>
  <si>
    <t>Change Asset</t>
  </si>
  <si>
    <t>Create Asset Master</t>
  </si>
  <si>
    <t>AS01</t>
  </si>
  <si>
    <t>Create Asset</t>
  </si>
  <si>
    <t>Bank Accounting &amp; Cash Operations</t>
  </si>
  <si>
    <t>16R</t>
  </si>
  <si>
    <t>Bank Statement - EBS</t>
  </si>
  <si>
    <t>Bank Statement</t>
  </si>
  <si>
    <t>Manage Bank Statements</t>
  </si>
  <si>
    <t>Eva, Colin</t>
  </si>
  <si>
    <t>Manage Bank Statements (F1564)</t>
  </si>
  <si>
    <t>BankStatement</t>
  </si>
  <si>
    <t>SAP_BR_CASH_SPECIALIST</t>
  </si>
  <si>
    <t>1EG</t>
  </si>
  <si>
    <t>Bank Accounting - EBS</t>
  </si>
  <si>
    <t>Import Electronic Bank Statement</t>
  </si>
  <si>
    <t>Manage Incoming Payment Files (F1680)</t>
  </si>
  <si>
    <t>IncomingPaymentFile</t>
  </si>
  <si>
    <t>Download File</t>
  </si>
  <si>
    <t>Milan</t>
  </si>
  <si>
    <t>Wendy, Jen</t>
  </si>
  <si>
    <t>Manage Payment Media (F1868)</t>
  </si>
  <si>
    <t>AP - Daily Processing</t>
  </si>
  <si>
    <t>View Payment List</t>
  </si>
  <si>
    <r>
      <rPr>
        <sz val="11"/>
        <color rgb="FF000000"/>
        <rFont val="Calibri"/>
      </rPr>
      <t>Display Payment Lists</t>
    </r>
    <r>
      <rPr>
        <sz val="9"/>
        <color rgb="FF000000"/>
        <rFont val="BentonSans Book"/>
      </rPr>
      <t xml:space="preserve"> </t>
    </r>
    <r>
      <rPr>
        <sz val="9"/>
        <color rgb="FF000000"/>
        <rFont val="Courier New"/>
      </rPr>
      <t>(S_P99_41000099)</t>
    </r>
  </si>
  <si>
    <t xml:space="preserve">
SAP_BR_GL_ACCOUNTANT</t>
  </si>
  <si>
    <t>1GO</t>
  </si>
  <si>
    <t>Bank Accounting - Daily processes</t>
  </si>
  <si>
    <t xml:space="preserve">Post Cash Journal Entries </t>
  </si>
  <si>
    <t>Post Cash Journal Entries (FBCJ)</t>
  </si>
  <si>
    <t>SAP_BR_GL_ACCOUNTANT</t>
  </si>
  <si>
    <t>Reprocess Bank Statement Items</t>
  </si>
  <si>
    <t>BFB</t>
  </si>
  <si>
    <t>Bank Accounting - Reporting</t>
  </si>
  <si>
    <t>Cash Flow Analyser</t>
  </si>
  <si>
    <t>Wendy, Jen, Scott</t>
  </si>
  <si>
    <t>Cash Flow Analyser (F2332)</t>
  </si>
  <si>
    <t>Bank</t>
  </si>
  <si>
    <t>Bank Account Balance Reconciliation</t>
  </si>
  <si>
    <t>FCLM_BANK_RECONCIL</t>
  </si>
  <si>
    <t>Bank Account Balance</t>
  </si>
  <si>
    <t>J78</t>
  </si>
  <si>
    <t>Bank Statement Monitor (Smart Business)</t>
  </si>
  <si>
    <t>Bank Statement Monitor - Bank Account (F1734)</t>
  </si>
  <si>
    <t>BankAccount</t>
  </si>
  <si>
    <t>SAP_BR_CASH_MANAGER</t>
  </si>
  <si>
    <t xml:space="preserve">Display Cash Journal Entries </t>
  </si>
  <si>
    <t xml:space="preserve">Cash Journal </t>
  </si>
  <si>
    <t>FI Month End</t>
  </si>
  <si>
    <t>2QL</t>
  </si>
  <si>
    <t>GL - Month end Processing</t>
  </si>
  <si>
    <r>
      <t>Manage Allocations</t>
    </r>
    <r>
      <rPr>
        <sz val="9"/>
        <color rgb="FF000000"/>
        <rFont val="BentonSans Book"/>
      </rPr>
      <t xml:space="preserve"> </t>
    </r>
    <r>
      <rPr>
        <sz val="9"/>
        <color rgb="FF000000"/>
        <rFont val="Courier New"/>
        <family val="3"/>
      </rPr>
      <t>(F3338)</t>
    </r>
  </si>
  <si>
    <r>
      <rPr>
        <sz val="11"/>
        <color rgb="FF000000"/>
        <rFont val="Calibri"/>
        <family val="2"/>
      </rPr>
      <t>Manage Allocations</t>
    </r>
    <r>
      <rPr>
        <sz val="9"/>
        <color rgb="FF000000"/>
        <rFont val="BentonSans Book"/>
      </rPr>
      <t xml:space="preserve"> </t>
    </r>
    <r>
      <rPr>
        <sz val="9"/>
        <color rgb="FF000000"/>
        <rFont val="Courier New"/>
        <family val="3"/>
      </rPr>
      <t>(F3338)</t>
    </r>
  </si>
  <si>
    <t>SAP_BR_OVERHEAD_ACCOUNTANT</t>
  </si>
  <si>
    <t>1GA</t>
  </si>
  <si>
    <t>GL - Report</t>
  </si>
  <si>
    <t>Cash Flow Statement</t>
  </si>
  <si>
    <t>Cash Flow Statement - Indirect Method</t>
  </si>
  <si>
    <r>
      <t>Run Allocations</t>
    </r>
    <r>
      <rPr>
        <b/>
        <sz val="9"/>
        <color rgb="FFFFFFFF"/>
        <rFont val="BentonSans Book"/>
      </rPr>
      <t xml:space="preserve"> </t>
    </r>
    <r>
      <rPr>
        <b/>
        <sz val="9"/>
        <color rgb="FFFFFFFF"/>
        <rFont val="Courier New"/>
        <family val="3"/>
      </rPr>
      <t>(F3548)</t>
    </r>
  </si>
  <si>
    <r>
      <rPr>
        <sz val="11"/>
        <color rgb="FF000000"/>
        <rFont val="Calibri"/>
        <family val="2"/>
      </rPr>
      <t>Run Allocations</t>
    </r>
    <r>
      <rPr>
        <b/>
        <sz val="9"/>
        <color rgb="FFFFFFFF"/>
        <rFont val="BentonSans Book"/>
      </rPr>
      <t xml:space="preserve"> </t>
    </r>
    <r>
      <rPr>
        <b/>
        <sz val="9"/>
        <color rgb="FFFFFFFF"/>
        <rFont val="Courier New"/>
        <family val="3"/>
      </rPr>
      <t>(F3548)</t>
    </r>
  </si>
  <si>
    <r>
      <t>Import Financial Plan Data</t>
    </r>
    <r>
      <rPr>
        <sz val="9"/>
        <color rgb="FF000000"/>
        <rFont val="BentonSans Book"/>
      </rPr>
      <t xml:space="preserve"> </t>
    </r>
    <r>
      <rPr>
        <sz val="9"/>
        <color rgb="FF000000"/>
        <rFont val="Courier New"/>
        <family val="3"/>
      </rPr>
      <t>(F1711)</t>
    </r>
  </si>
  <si>
    <t>Jackie, Cristalyne, and AG</t>
  </si>
  <si>
    <r>
      <rPr>
        <sz val="11"/>
        <color rgb="FF000000"/>
        <rFont val="Calibri"/>
        <family val="2"/>
      </rPr>
      <t>Import Financial Plan Data</t>
    </r>
    <r>
      <rPr>
        <sz val="9"/>
        <color rgb="FF000000"/>
        <rFont val="BentonSans Book"/>
      </rPr>
      <t xml:space="preserve"> </t>
    </r>
    <r>
      <rPr>
        <sz val="9"/>
        <color rgb="FF000000"/>
        <rFont val="Courier New"/>
        <family val="3"/>
      </rPr>
      <t>(F1711)</t>
    </r>
  </si>
  <si>
    <t>BEI</t>
  </si>
  <si>
    <r>
      <t>Release Blocked Invoices</t>
    </r>
    <r>
      <rPr>
        <sz val="9"/>
        <color rgb="FF000000"/>
        <rFont val="BentonSans Book"/>
      </rPr>
      <t xml:space="preserve"> </t>
    </r>
  </si>
  <si>
    <t>MRBR</t>
  </si>
  <si>
    <r>
      <rPr>
        <sz val="11"/>
        <color rgb="FF000000"/>
        <rFont val="Calibri"/>
        <family val="2"/>
      </rPr>
      <t>Release Blocked Invoices</t>
    </r>
    <r>
      <rPr>
        <sz val="9"/>
        <color rgb="FF000000"/>
        <rFont val="BentonSans Book"/>
      </rPr>
      <t xml:space="preserve"> </t>
    </r>
    <r>
      <rPr>
        <sz val="9"/>
        <color rgb="FF000000"/>
        <rFont val="Courier New"/>
        <family val="3"/>
      </rPr>
      <t>(MRBR)</t>
    </r>
  </si>
  <si>
    <r>
      <t>Run Overhead Calculation</t>
    </r>
    <r>
      <rPr>
        <sz val="9"/>
        <color rgb="FF000000"/>
        <rFont val="BentonSans Book"/>
      </rPr>
      <t xml:space="preserve"> - </t>
    </r>
    <r>
      <rPr>
        <sz val="9"/>
        <color rgb="FF003283"/>
        <rFont val="BentonSans Book Italic"/>
      </rPr>
      <t>Actual</t>
    </r>
    <r>
      <rPr>
        <sz val="9"/>
        <color rgb="FF000000"/>
        <rFont val="BentonSans Book"/>
      </rPr>
      <t xml:space="preserve"> </t>
    </r>
  </si>
  <si>
    <t>CO43</t>
  </si>
  <si>
    <r>
      <rPr>
        <sz val="11"/>
        <color rgb="FF000000"/>
        <rFont val="Calibri"/>
        <family val="2"/>
      </rPr>
      <t>Run Overhead Calculation</t>
    </r>
    <r>
      <rPr>
        <sz val="9"/>
        <color rgb="FF000000"/>
        <rFont val="BentonSans Book"/>
      </rPr>
      <t xml:space="preserve"> - </t>
    </r>
    <r>
      <rPr>
        <sz val="9"/>
        <color rgb="FF003283"/>
        <rFont val="BentonSans Book Italic"/>
      </rPr>
      <t>Actual</t>
    </r>
    <r>
      <rPr>
        <sz val="9"/>
        <color rgb="FF000000"/>
        <rFont val="BentonSans Book"/>
      </rPr>
      <t xml:space="preserve"> </t>
    </r>
    <r>
      <rPr>
        <sz val="9"/>
        <color rgb="FF000000"/>
        <rFont val="Courier New"/>
        <family val="3"/>
      </rPr>
      <t>(CO43)</t>
    </r>
  </si>
  <si>
    <r>
      <t>Run Variance Calculation</t>
    </r>
    <r>
      <rPr>
        <sz val="9"/>
        <color rgb="FF000000"/>
        <rFont val="BentonSans Book"/>
      </rPr>
      <t xml:space="preserve"> - </t>
    </r>
    <r>
      <rPr>
        <sz val="9"/>
        <color rgb="FF003283"/>
        <rFont val="BentonSans Book Italic"/>
      </rPr>
      <t>By Period</t>
    </r>
  </si>
  <si>
    <t>KKS5</t>
  </si>
  <si>
    <r>
      <rPr>
        <sz val="11"/>
        <color rgb="FF000000"/>
        <rFont val="Calibri"/>
        <family val="2"/>
      </rPr>
      <t>Run Variance Calculation</t>
    </r>
    <r>
      <rPr>
        <sz val="9"/>
        <color rgb="FF000000"/>
        <rFont val="BentonSans Book"/>
      </rPr>
      <t xml:space="preserve"> - </t>
    </r>
    <r>
      <rPr>
        <sz val="9"/>
        <color rgb="FF003283"/>
        <rFont val="BentonSans Book Italic"/>
      </rPr>
      <t>By Period</t>
    </r>
    <r>
      <rPr>
        <sz val="9"/>
        <color rgb="FF000000"/>
        <rFont val="BentonSans Book"/>
      </rPr>
      <t xml:space="preserve"> </t>
    </r>
    <r>
      <rPr>
        <sz val="9"/>
        <color rgb="FF000000"/>
        <rFont val="Courier New"/>
        <family val="3"/>
      </rPr>
      <t>(KKS5)</t>
    </r>
  </si>
  <si>
    <t>SAP_BR_PRODN_ACCOUNTANT</t>
  </si>
  <si>
    <r>
      <rPr>
        <sz val="11"/>
        <color rgb="FF000000"/>
        <rFont val="Calibri"/>
        <family val="2"/>
      </rPr>
      <t>Analyze Costs by Work Center/Operation</t>
    </r>
    <r>
      <rPr>
        <sz val="9"/>
        <color rgb="FF000000"/>
        <rFont val="BentonSans Book"/>
      </rPr>
      <t xml:space="preserve"> </t>
    </r>
    <r>
      <rPr>
        <sz val="9"/>
        <color rgb="FF000000"/>
        <rFont val="Courier New"/>
        <family val="3"/>
      </rPr>
      <t>(F3331)</t>
    </r>
  </si>
  <si>
    <t>Colin, Cristalyne</t>
  </si>
  <si>
    <r>
      <t>Analyze Costs by Work Center/Operation</t>
    </r>
    <r>
      <rPr>
        <sz val="9"/>
        <color rgb="FF000000"/>
        <rFont val="BentonSans Book"/>
      </rPr>
      <t xml:space="preserve"> </t>
    </r>
    <r>
      <rPr>
        <sz val="9"/>
        <color rgb="FF000000"/>
        <rFont val="Courier New"/>
        <family val="3"/>
      </rPr>
      <t>(F3331)</t>
    </r>
  </si>
  <si>
    <t xml:space="preserve">
SAP_BR_PRODN_ACCOUNTANT</t>
  </si>
  <si>
    <r>
      <t>Production Cost Analysis</t>
    </r>
    <r>
      <rPr>
        <sz val="9"/>
        <color rgb="FF000000"/>
        <rFont val="BentonSans Book"/>
      </rPr>
      <t xml:space="preserve"> </t>
    </r>
    <r>
      <rPr>
        <sz val="9"/>
        <color rgb="FF000000"/>
        <rFont val="Courier New"/>
        <family val="3"/>
      </rPr>
      <t>(F1780)</t>
    </r>
  </si>
  <si>
    <r>
      <rPr>
        <sz val="11"/>
        <color rgb="FF000000"/>
        <rFont val="Calibri"/>
        <family val="2"/>
      </rPr>
      <t>Production Cost Analysis</t>
    </r>
    <r>
      <rPr>
        <sz val="9"/>
        <color rgb="FF000000"/>
        <rFont val="BentonSans Book"/>
      </rPr>
      <t xml:space="preserve"> </t>
    </r>
    <r>
      <rPr>
        <sz val="9"/>
        <color rgb="FF000000"/>
        <rFont val="Courier New"/>
        <family val="3"/>
      </rPr>
      <t>(F1780)</t>
    </r>
  </si>
  <si>
    <r>
      <t>Change Production Order</t>
    </r>
    <r>
      <rPr>
        <sz val="9"/>
        <color rgb="FF000000"/>
        <rFont val="BentonSans Book"/>
      </rPr>
      <t xml:space="preserve"> </t>
    </r>
  </si>
  <si>
    <t>CO02</t>
  </si>
  <si>
    <t>Manage Production Orders</t>
  </si>
  <si>
    <t>SAP_BR_PRODN_SUPERVISOR_DISC</t>
  </si>
  <si>
    <r>
      <t>Manage Global Accounting Hierarchies</t>
    </r>
    <r>
      <rPr>
        <sz val="9"/>
        <color rgb="FF000000"/>
        <rFont val="BentonSans Book"/>
      </rPr>
      <t xml:space="preserve"> </t>
    </r>
    <r>
      <rPr>
        <sz val="9"/>
        <color rgb="FF000000"/>
        <rFont val="Courier New"/>
        <family val="3"/>
      </rPr>
      <t>(F2918)</t>
    </r>
  </si>
  <si>
    <r>
      <rPr>
        <sz val="11"/>
        <color rgb="FF000000"/>
        <rFont val="Calibri"/>
        <family val="2"/>
      </rPr>
      <t>Manage Global Accounting Hierarchies</t>
    </r>
    <r>
      <rPr>
        <sz val="9"/>
        <color rgb="FF000000"/>
        <rFont val="BentonSans Book"/>
      </rPr>
      <t xml:space="preserve"> </t>
    </r>
    <r>
      <rPr>
        <sz val="9"/>
        <color rgb="FF000000"/>
        <rFont val="Courier New"/>
        <family val="3"/>
      </rPr>
      <t>(F2918)</t>
    </r>
  </si>
  <si>
    <t>J58</t>
  </si>
  <si>
    <t>Display Tax Information per Country</t>
  </si>
  <si>
    <t>S_ALR_87012365</t>
  </si>
  <si>
    <t>Display Tax Information Per Country</t>
  </si>
  <si>
    <t>Perform Foreign Currency Valuation</t>
  </si>
  <si>
    <t>FAGL_FCV</t>
  </si>
  <si>
    <t>RecurringAccountingDocument</t>
  </si>
  <si>
    <t>Post Currency Adjustments</t>
  </si>
  <si>
    <t>Post Currency Adjustments (F1606)</t>
  </si>
  <si>
    <t>FiscalPeriod</t>
  </si>
  <si>
    <t>Purchasing Reporting</t>
  </si>
  <si>
    <t>1JI</t>
  </si>
  <si>
    <t>Real-Time Reporting and Monitoring for Procurement</t>
  </si>
  <si>
    <t>Material Price Variance Analytics List Page</t>
  </si>
  <si>
    <t>Karmen/ - Chris/Jackson, FPA</t>
  </si>
  <si>
    <t>Peter, Paul, Colin, Milan, Jen, Wendy</t>
  </si>
  <si>
    <t>Material Price Variance (F3294)</t>
  </si>
  <si>
    <t>SAP_BR_PURCHASER</t>
  </si>
  <si>
    <t>Daniel CK</t>
  </si>
  <si>
    <t>Overdue Purchase Order Items</t>
  </si>
  <si>
    <t>Karmen/ - Chris/Jackson</t>
  </si>
  <si>
    <t>Peter, Paul</t>
  </si>
  <si>
    <t>Overdue Purchase Order Items (F0343)</t>
  </si>
  <si>
    <t>Procurement Overview Page</t>
  </si>
  <si>
    <t>Procurement Overview (F1990)</t>
  </si>
  <si>
    <t>Post Tax Payable</t>
  </si>
  <si>
    <t>Post Tax Payable (F1597)</t>
  </si>
  <si>
    <t>Repost GR/IR Clearing</t>
  </si>
  <si>
    <t>F.19</t>
  </si>
  <si>
    <t>AccountingDocument</t>
  </si>
  <si>
    <t>SAP_BR_APR_ACCOUNTANT_FICA</t>
  </si>
  <si>
    <t>Regroup Receivables/Payables</t>
  </si>
  <si>
    <t>Jasleen, Eva</t>
  </si>
  <si>
    <t>FAGLF101</t>
  </si>
  <si>
    <t>Schedule General Ledger Jobs</t>
  </si>
  <si>
    <t>Clear Open Items Automatically</t>
  </si>
  <si>
    <t>F.13</t>
  </si>
  <si>
    <t>Display Financial Statement</t>
  </si>
  <si>
    <t>Display Financial Statement (F0708)</t>
  </si>
  <si>
    <t>General Ledger</t>
  </si>
  <si>
    <t>GL - Master Data</t>
  </si>
  <si>
    <t>Maintain Financial Statement Version</t>
  </si>
  <si>
    <t>OB58/FSE3</t>
  </si>
  <si>
    <r>
      <rPr>
        <sz val="11"/>
        <color rgb="FF000000"/>
        <rFont val="Calibri"/>
        <family val="2"/>
      </rPr>
      <t>Manage Financial Statement Versions</t>
    </r>
    <r>
      <rPr>
        <sz val="9"/>
        <color rgb="FF000000"/>
        <rFont val="BentonSans Book"/>
      </rPr>
      <t xml:space="preserve"> </t>
    </r>
    <r>
      <rPr>
        <sz val="9"/>
        <color rgb="FF000000"/>
        <rFont val="Courier New"/>
        <family val="3"/>
      </rPr>
      <t>(OB58)</t>
    </r>
  </si>
  <si>
    <t>Display Chart of Accounts</t>
  </si>
  <si>
    <t>All Finance</t>
  </si>
  <si>
    <t>Manage Chart of Accounts (F0763A)</t>
  </si>
  <si>
    <t>Import Financial Plan Data</t>
  </si>
  <si>
    <r>
      <t>Import Financial Plan Data</t>
    </r>
    <r>
      <rPr>
        <sz val="9"/>
        <color theme="1"/>
        <rFont val="BentonSans Book"/>
        <charset val="1"/>
      </rPr>
      <t xml:space="preserve"> </t>
    </r>
    <r>
      <rPr>
        <sz val="9"/>
        <color theme="1"/>
        <rFont val="Courier New"/>
        <family val="3"/>
      </rPr>
      <t>(F1711)</t>
    </r>
  </si>
  <si>
    <t>Year-to-Date Balances</t>
  </si>
  <si>
    <r>
      <rPr>
        <sz val="11"/>
        <color rgb="FF000000"/>
        <rFont val="Calibri"/>
        <family val="2"/>
      </rPr>
      <t>Year-to-Date Balance</t>
    </r>
    <r>
      <rPr>
        <sz val="9"/>
        <color rgb="FF000000"/>
        <rFont val="BentonSans Book"/>
      </rPr>
      <t xml:space="preserve"> (</t>
    </r>
    <r>
      <rPr>
        <sz val="9"/>
        <color rgb="FF000000"/>
        <rFont val="Courier New"/>
        <family val="3"/>
      </rPr>
      <t>W0177</t>
    </r>
    <r>
      <rPr>
        <sz val="9"/>
        <color rgb="FF000000"/>
        <rFont val="BentonSans Book"/>
      </rPr>
      <t>)</t>
    </r>
  </si>
  <si>
    <t>Balance Carryforward Status</t>
  </si>
  <si>
    <r>
      <rPr>
        <sz val="11"/>
        <color rgb="FF000000"/>
        <rFont val="Calibri"/>
        <family val="2"/>
      </rPr>
      <t>Balance Carryforward Status</t>
    </r>
    <r>
      <rPr>
        <sz val="9"/>
        <color rgb="FF000000"/>
        <rFont val="BentonSans Book"/>
      </rPr>
      <t xml:space="preserve"> </t>
    </r>
    <r>
      <rPr>
        <sz val="9"/>
        <color rgb="FF000000"/>
        <rFont val="Courier New"/>
        <family val="3"/>
      </rPr>
      <t>(F4683)</t>
    </r>
  </si>
  <si>
    <t>Inventory Accounting</t>
  </si>
  <si>
    <t>1ZT</t>
  </si>
  <si>
    <t>Inventory Accounting - Monthly</t>
  </si>
  <si>
    <t xml:space="preserve">Manage Material Valuations </t>
  </si>
  <si>
    <t>Create</t>
  </si>
  <si>
    <t>SAP_BR_PRODMASTER_SPECIALIST</t>
  </si>
  <si>
    <t>Inventory Accounting - Reporting</t>
  </si>
  <si>
    <t xml:space="preserve">Material Inventory Values - Balance Summary </t>
  </si>
  <si>
    <t>Report</t>
  </si>
  <si>
    <t>BEG</t>
  </si>
  <si>
    <t>Manage Costing Runs - Estimated Costs</t>
  </si>
  <si>
    <t>CK40N</t>
  </si>
  <si>
    <t>SAP_BR_INVENTORY_ACCOUNTANT</t>
  </si>
  <si>
    <t xml:space="preserve">Manage Cost Rates - Plan </t>
  </si>
  <si>
    <t>Open new MM Period</t>
  </si>
  <si>
    <t>MMPV</t>
  </si>
  <si>
    <t>Close Periods</t>
  </si>
  <si>
    <t xml:space="preserve">Run Overhead Calculation - Actual </t>
  </si>
  <si>
    <t xml:space="preserve">Calculate Work in Process </t>
  </si>
  <si>
    <t xml:space="preserve">Calculate Work in Process - Collective </t>
  </si>
  <si>
    <t xml:space="preserve">Run Variance Calculation - By Period </t>
  </si>
  <si>
    <t xml:space="preserve">Settle Orders </t>
  </si>
  <si>
    <t xml:space="preserve">Settle Orders - Optimized </t>
  </si>
  <si>
    <t>Release Blocked Invoices</t>
  </si>
  <si>
    <t xml:space="preserve">Production Cost Analysis </t>
  </si>
  <si>
    <t>Overhead Cost Accounting</t>
  </si>
  <si>
    <t>BEV</t>
  </si>
  <si>
    <t>CO - Daily Processing</t>
  </si>
  <si>
    <t>Analyze Order</t>
  </si>
  <si>
    <t>KKBC_ORD</t>
  </si>
  <si>
    <t>Internal Order Actuals</t>
  </si>
  <si>
    <t>Internal Orders - Actuals (F0941A)</t>
  </si>
  <si>
    <t>Create Internal order</t>
  </si>
  <si>
    <t>Colin, Jasleen</t>
  </si>
  <si>
    <t>Manage Internal Orders (F1604)</t>
  </si>
  <si>
    <t>InternalOrder</t>
  </si>
  <si>
    <t>CO - Monthly Processing</t>
  </si>
  <si>
    <t>Create Settlement Rules with Cost Center</t>
  </si>
  <si>
    <t>Executing Settlement Internal Order</t>
  </si>
  <si>
    <t>KO8GH</t>
  </si>
  <si>
    <t>Run Actual Settlement Internal Orders</t>
  </si>
  <si>
    <t>Inventory Management</t>
  </si>
  <si>
    <t>950</t>
  </si>
  <si>
    <t>PSA Replenishment</t>
  </si>
  <si>
    <t>Goods Receipt</t>
  </si>
  <si>
    <t>Posting the Goods Receipt for External Procurement</t>
  </si>
  <si>
    <t>MIGO</t>
  </si>
  <si>
    <t>Post Goods Movement (MIGO)</t>
  </si>
  <si>
    <t>SAP_BR_WAREHOUSE_CLERK</t>
  </si>
  <si>
    <t>Karmen, Louie</t>
  </si>
  <si>
    <t>Purchasing - Services</t>
  </si>
  <si>
    <t>22Z</t>
  </si>
  <si>
    <t>Procurement of Services</t>
  </si>
  <si>
    <t>Check Service Entry Sheet Details(Optional)</t>
  </si>
  <si>
    <t>Manage Service Entry Sheets - Lean Services (F2027)</t>
  </si>
  <si>
    <t>Run Overhead Calculation - Orders</t>
  </si>
  <si>
    <t>Run Overhead Calculation - Orders - Actual</t>
  </si>
  <si>
    <t>Orders</t>
  </si>
  <si>
    <t>J54</t>
  </si>
  <si>
    <t xml:space="preserve">Manage Allocations </t>
  </si>
  <si>
    <t xml:space="preserve">Run Allocations </t>
  </si>
  <si>
    <t>Run Allocations (F3548)</t>
  </si>
  <si>
    <t xml:space="preserve">Allocation Results </t>
  </si>
  <si>
    <t>Allocation Results (F4363)</t>
  </si>
  <si>
    <t>Cost Centers Actual Data Reporting</t>
  </si>
  <si>
    <t>Milan, Jen, Wendy, AG</t>
  </si>
  <si>
    <t>Cost Centers - Actuals</t>
  </si>
  <si>
    <t xml:space="preserve">Commitments by Cost Center </t>
  </si>
  <si>
    <t>Commitments by Cost Center (F3016)</t>
  </si>
  <si>
    <t>Cost Center</t>
  </si>
  <si>
    <t xml:space="preserve">Manage Direct Activity Allocation </t>
  </si>
  <si>
    <t>Import Financial Plan Data - Cost Centers and other Objects</t>
  </si>
  <si>
    <t>Copy Financial Plan Data - Cost Centers and other Objects</t>
  </si>
  <si>
    <t>Copy Financial Plan Data</t>
  </si>
  <si>
    <r>
      <rPr>
        <sz val="11"/>
        <color rgb="FF000000"/>
        <rFont val="Calibri"/>
        <family val="2"/>
      </rPr>
      <t>Statement of Changes in General Ledger</t>
    </r>
    <r>
      <rPr>
        <sz val="9"/>
        <color rgb="FF000000"/>
        <rFont val="BentonSans Book"/>
      </rPr>
      <t xml:space="preserve"> </t>
    </r>
    <r>
      <rPr>
        <sz val="9"/>
        <color rgb="FF000000"/>
        <rFont val="Courier New"/>
        <family val="3"/>
      </rPr>
      <t>(W0162)</t>
    </r>
  </si>
  <si>
    <t>As per Gil, app not required</t>
  </si>
  <si>
    <t>AP - Master Data</t>
  </si>
  <si>
    <t>Confirm Supplier List (Accounting)</t>
  </si>
  <si>
    <t> FK09</t>
  </si>
  <si>
    <t>SAP_BR_BUPA_MASTER_SPECIALIST</t>
  </si>
  <si>
    <t>Manage Customer Down Payment Requests (F1689)</t>
  </si>
  <si>
    <r>
      <rPr>
        <sz val="11"/>
        <color rgb="FF000000"/>
        <rFont val="Calibri"/>
        <family val="2"/>
      </rPr>
      <t>Manage Customer Down Payment Requests</t>
    </r>
    <r>
      <rPr>
        <b/>
        <sz val="9"/>
        <color rgb="FFFFFFFF"/>
        <rFont val="BentonSans Book"/>
      </rPr>
      <t xml:space="preserve"> </t>
    </r>
    <r>
      <rPr>
        <b/>
        <sz val="9"/>
        <color rgb="FFFFFFFF"/>
        <rFont val="Courier New"/>
        <family val="3"/>
      </rPr>
      <t>(F1689)</t>
    </r>
  </si>
  <si>
    <t>AR - Outgoing Payment</t>
  </si>
  <si>
    <t>Payments</t>
  </si>
  <si>
    <r>
      <rPr>
        <sz val="11"/>
        <color rgb="FF000000"/>
        <rFont val="Calibri"/>
        <family val="2"/>
      </rPr>
      <t>Clear Incoming Payments</t>
    </r>
    <r>
      <rPr>
        <sz val="9"/>
        <color rgb="FF000000"/>
        <rFont val="BentonSans Book"/>
      </rPr>
      <t xml:space="preserve"> - </t>
    </r>
    <r>
      <rPr>
        <sz val="9"/>
        <color rgb="FF003283"/>
        <rFont val="BentonSans Book Italic"/>
      </rPr>
      <t>Manual Clearing</t>
    </r>
    <r>
      <rPr>
        <sz val="9"/>
        <color rgb="FF000000"/>
        <rFont val="BentonSans Book"/>
      </rPr>
      <t xml:space="preserve"> </t>
    </r>
    <r>
      <rPr>
        <sz val="9"/>
        <color rgb="FF000000"/>
        <rFont val="Courier New"/>
        <family val="3"/>
      </rPr>
      <t>(F0773)</t>
    </r>
  </si>
  <si>
    <r>
      <t>Clear Incoming Payments</t>
    </r>
    <r>
      <rPr>
        <sz val="9"/>
        <color rgb="FF000000"/>
        <rFont val="BentonSans Book"/>
      </rPr>
      <t xml:space="preserve"> - </t>
    </r>
    <r>
      <rPr>
        <sz val="9"/>
        <color rgb="FF003283"/>
        <rFont val="BentonSans Book Italic"/>
      </rPr>
      <t>Manual Clearing</t>
    </r>
    <r>
      <rPr>
        <sz val="9"/>
        <color rgb="FF000000"/>
        <rFont val="BentonSans Book"/>
      </rPr>
      <t xml:space="preserve"> </t>
    </r>
    <r>
      <rPr>
        <sz val="9"/>
        <color rgb="FF000000"/>
        <rFont val="Courier New"/>
        <family val="3"/>
      </rPr>
      <t>(F0773)</t>
    </r>
  </si>
  <si>
    <t>Eva, Jen</t>
  </si>
  <si>
    <r>
      <rPr>
        <sz val="11"/>
        <color rgb="FF000000"/>
        <rFont val="Calibri"/>
        <family val="2"/>
      </rPr>
      <t>Post Incoming Payments</t>
    </r>
    <r>
      <rPr>
        <b/>
        <sz val="9"/>
        <color rgb="FFFFFFFF"/>
        <rFont val="BentonSans Book"/>
      </rPr>
      <t xml:space="preserve"> </t>
    </r>
    <r>
      <rPr>
        <b/>
        <sz val="9"/>
        <color rgb="FFFFFFFF"/>
        <rFont val="Courier New"/>
        <family val="3"/>
      </rPr>
      <t>(F1345)</t>
    </r>
  </si>
  <si>
    <t>create customer statement  (Create Correspondence)</t>
  </si>
  <si>
    <r>
      <rPr>
        <sz val="11"/>
        <color rgb="FF000000"/>
        <rFont val="Calibri"/>
        <family val="2"/>
      </rPr>
      <t>Create Correspondence</t>
    </r>
    <r>
      <rPr>
        <sz val="9"/>
        <color rgb="FF000000"/>
        <rFont val="BentonSans Book"/>
      </rPr>
      <t xml:space="preserve"> </t>
    </r>
    <r>
      <rPr>
        <sz val="9"/>
        <color rgb="FF000000"/>
        <rFont val="Courier New"/>
        <family val="3"/>
      </rPr>
      <t>(F0744A)</t>
    </r>
  </si>
  <si>
    <t>Jennifer, Eva</t>
  </si>
  <si>
    <t>Profitability and Cost Analysis</t>
  </si>
  <si>
    <t>J55</t>
  </si>
  <si>
    <t>CO - Reporting</t>
  </si>
  <si>
    <t>Market Segments Actual Report</t>
  </si>
  <si>
    <t>Colin, Milan, Jackie, Cristalyne, and AG</t>
  </si>
  <si>
    <t>Market Segments Actuals</t>
  </si>
  <si>
    <t>BFA</t>
  </si>
  <si>
    <t>Bank Accounting - Master Data</t>
  </si>
  <si>
    <t>Create Bank G/L Account</t>
  </si>
  <si>
    <t>Manage G/L Account Master Data (F0731A)</t>
  </si>
  <si>
    <t>GLAccount</t>
  </si>
  <si>
    <t>Credit Management</t>
  </si>
  <si>
    <t>BD6</t>
  </si>
  <si>
    <t>Mass assignment of the role to the business partner is scheduled.</t>
  </si>
  <si>
    <r>
      <rPr>
        <sz val="11"/>
        <color rgb="FF000000"/>
        <rFont val="Calibri"/>
        <family val="2"/>
      </rPr>
      <t>Schedule Credit Management Jobs</t>
    </r>
    <r>
      <rPr>
        <sz val="9"/>
        <color rgb="FF000000"/>
        <rFont val="BentonSans Book"/>
      </rPr>
      <t xml:space="preserve"> </t>
    </r>
    <r>
      <rPr>
        <sz val="9"/>
        <color rgb="FF000000"/>
        <rFont val="Courier New"/>
        <family val="3"/>
      </rPr>
      <t>(F3748)</t>
    </r>
  </si>
  <si>
    <t>SAP_BR_CREDIT_CONTROLLER</t>
  </si>
  <si>
    <t>Wendy, Jennifer, Eva, Rob K</t>
  </si>
  <si>
    <r>
      <t>Manage Business Partner</t>
    </r>
    <r>
      <rPr>
        <sz val="9"/>
        <color rgb="FF000000"/>
        <rFont val="BentonSans Book"/>
      </rPr>
      <t xml:space="preserve"> - </t>
    </r>
    <r>
      <rPr>
        <sz val="9"/>
        <color rgb="FF003283"/>
        <rFont val="BentonSans Book Italic"/>
      </rPr>
      <t>Credit Profile</t>
    </r>
    <r>
      <rPr>
        <sz val="9"/>
        <color rgb="FF000000"/>
        <rFont val="BentonSans Book"/>
      </rPr>
      <t xml:space="preserve"> </t>
    </r>
    <r>
      <rPr>
        <sz val="9"/>
        <color rgb="FF000000"/>
        <rFont val="Courier New"/>
        <family val="3"/>
      </rPr>
      <t>(UKM_BP)</t>
    </r>
  </si>
  <si>
    <t>Update Bank G/L Account</t>
  </si>
  <si>
    <t>GL - Daily Processing</t>
  </si>
  <si>
    <r>
      <t>Manage Teams and Responsibilities</t>
    </r>
    <r>
      <rPr>
        <sz val="9"/>
        <color rgb="FF000000"/>
        <rFont val="BentonSans Book"/>
      </rPr>
      <t xml:space="preserve"> </t>
    </r>
    <r>
      <rPr>
        <sz val="9"/>
        <color rgb="FF000000"/>
        <rFont val="Courier New"/>
        <family val="3"/>
      </rPr>
      <t>(F2412)</t>
    </r>
  </si>
  <si>
    <r>
      <rPr>
        <sz val="11"/>
        <color rgb="FF000000"/>
        <rFont val="Calibri"/>
        <family val="2"/>
      </rPr>
      <t>Manage Teams and Responsibilities</t>
    </r>
    <r>
      <rPr>
        <sz val="9"/>
        <color rgb="FF000000"/>
        <rFont val="BentonSans Book"/>
      </rPr>
      <t xml:space="preserve"> </t>
    </r>
    <r>
      <rPr>
        <sz val="9"/>
        <color rgb="FF000000"/>
        <rFont val="Courier New"/>
        <family val="3"/>
      </rPr>
      <t>(F2412)</t>
    </r>
  </si>
  <si>
    <t>SAP_BR_BPC_EXPERT</t>
  </si>
  <si>
    <r>
      <t>Manage Workflows for General Journal Entry Verification</t>
    </r>
    <r>
      <rPr>
        <sz val="9"/>
        <color rgb="FF000000"/>
        <rFont val="BentonSans Book"/>
      </rPr>
      <t xml:space="preserve"> </t>
    </r>
  </si>
  <si>
    <r>
      <t>Manage Workflows for General Journal Entry Verification</t>
    </r>
    <r>
      <rPr>
        <sz val="9"/>
        <color rgb="FF000000"/>
        <rFont val="BentonSans Book"/>
      </rPr>
      <t xml:space="preserve"> </t>
    </r>
    <r>
      <rPr>
        <sz val="11"/>
        <color rgb="FF000000"/>
        <rFont val="Calibri"/>
        <family val="2"/>
      </rPr>
      <t xml:space="preserve"> (F2720)</t>
    </r>
  </si>
  <si>
    <t>Trial Balance</t>
  </si>
  <si>
    <r>
      <rPr>
        <sz val="11"/>
        <color rgb="FF000000"/>
        <rFont val="Calibri"/>
        <family val="2"/>
      </rPr>
      <t>Trial Balance</t>
    </r>
    <r>
      <rPr>
        <sz val="9"/>
        <color rgb="FF000000"/>
        <rFont val="BentonSans Book"/>
      </rPr>
      <t xml:space="preserve"> </t>
    </r>
    <r>
      <rPr>
        <sz val="9"/>
        <color rgb="FF000000"/>
        <rFont val="Courier New"/>
        <family val="3"/>
      </rPr>
      <t>(F0996A)</t>
    </r>
  </si>
  <si>
    <t>Make to Stock</t>
  </si>
  <si>
    <t xml:space="preserve">Make-to-Stock (Process Industry) with Staging using PMR in EWM </t>
  </si>
  <si>
    <t>Alternative 1: Convert Planned Order to Process Order</t>
  </si>
  <si>
    <t>Louie/Karmen/Paul</t>
  </si>
  <si>
    <t>MD04</t>
  </si>
  <si>
    <t>Stock Requirements List (MD04)</t>
  </si>
  <si>
    <t>SAP_BR_PRODN_PLNR</t>
  </si>
  <si>
    <t>AlexC</t>
  </si>
  <si>
    <t>01 09 2023</t>
  </si>
  <si>
    <t>Paul Stock, Karmen Ho, Louie Teixeira</t>
  </si>
  <si>
    <t>Alex C</t>
  </si>
  <si>
    <t>Alternative 2: Create Process Order</t>
  </si>
  <si>
    <t>COR1</t>
  </si>
  <si>
    <t>Create Process Order (COR1)</t>
  </si>
  <si>
    <t> 02 16 2023</t>
  </si>
  <si>
    <t>Available to Promise</t>
  </si>
  <si>
    <t>Scheduling</t>
  </si>
  <si>
    <t>Release</t>
  </si>
  <si>
    <t>COR2</t>
  </si>
  <si>
    <t>Change Process Order (COR2)</t>
  </si>
  <si>
    <t>Review Batch</t>
  </si>
  <si>
    <t>COR3</t>
  </si>
  <si>
    <t>Display Process Order (COR3)</t>
  </si>
  <si>
    <t>Print Shop Floor Papers</t>
  </si>
  <si>
    <t>Materials Staging</t>
  </si>
  <si>
    <t>?</t>
  </si>
  <si>
    <t>To be determiend based on the PP-PI/EWM Setup</t>
  </si>
  <si>
    <t>SAP_BR_WAREHOUSE_CLERK_EWM</t>
  </si>
  <si>
    <t>Monitor Order Progress</t>
  </si>
  <si>
    <t>Confirming Process Order</t>
  </si>
  <si>
    <t>CO19</t>
  </si>
  <si>
    <t>Confirm Production Operation - Time Event</t>
  </si>
  <si>
    <t>SAP_BR_PRODN_SUPERVISOR_PROC</t>
  </si>
  <si>
    <t>Display and Review Process Order Confirmation</t>
  </si>
  <si>
    <t>Good Receipt</t>
  </si>
  <si>
    <t>Technically Complete Process Order</t>
  </si>
  <si>
    <t>Process Order Information System</t>
  </si>
  <si>
    <t>COOISPI</t>
  </si>
  <si>
    <t>Process Order Information System (COOISPI)</t>
  </si>
  <si>
    <t>Material Requirements Planning</t>
  </si>
  <si>
    <t>2GI</t>
  </si>
  <si>
    <t>Create PIRs</t>
  </si>
  <si>
    <t>N/A</t>
  </si>
  <si>
    <t>Manage PIRs</t>
  </si>
  <si>
    <t xml:space="preserve">SAP_BR_PRODN_PLNR </t>
  </si>
  <si>
    <t>11 30 2022</t>
  </si>
  <si>
    <t>12 08 2022</t>
  </si>
  <si>
    <t> SAP-PP-TS-002-01 - Material Requirements Planning</t>
  </si>
  <si>
    <t>Review PIRs</t>
  </si>
  <si>
    <t>Check Material Coverage</t>
  </si>
  <si>
    <t xml:space="preserve">Schedule MRP Runs  </t>
  </si>
  <si>
    <t>Schedule MRP Runs</t>
  </si>
  <si>
    <t>01 25 2023</t>
  </si>
  <si>
    <t>Karmen Ho</t>
  </si>
  <si>
    <t xml:space="preserve">Display MRP Run Material Issues (optional)  </t>
  </si>
  <si>
    <t>Display MRP Material Issues</t>
  </si>
  <si>
    <t xml:space="preserve">Monitor and Manage Material Shortages  </t>
  </si>
  <si>
    <t>Monitor Material Coverage Net segments</t>
  </si>
  <si>
    <t>Monitor External Requirements</t>
  </si>
  <si>
    <t>01 20 2023</t>
  </si>
  <si>
    <t>Karmen Ho, Louie Teixeira, Scott Alley</t>
  </si>
  <si>
    <t>Monitor Internal Requirements</t>
  </si>
  <si>
    <r>
      <t>Manage Credit Cases</t>
    </r>
    <r>
      <rPr>
        <sz val="9"/>
        <color rgb="FF000000"/>
        <rFont val="BentonSans Book"/>
      </rPr>
      <t xml:space="preserve"> </t>
    </r>
    <r>
      <rPr>
        <sz val="9"/>
        <color rgb="FF000000"/>
        <rFont val="Courier New"/>
        <family val="3"/>
      </rPr>
      <t>(UKM_CASE)</t>
    </r>
  </si>
  <si>
    <t>Manage Documented Credit Decisions</t>
  </si>
  <si>
    <r>
      <t>Trial Balance Comparison</t>
    </r>
    <r>
      <rPr>
        <sz val="9"/>
        <color rgb="FF000000"/>
        <rFont val="BentonSans Book"/>
      </rPr>
      <t xml:space="preserve"> </t>
    </r>
    <r>
      <rPr>
        <sz val="9"/>
        <color rgb="FF000000"/>
        <rFont val="Courier New"/>
        <family val="3"/>
      </rPr>
      <t>(F2767)</t>
    </r>
  </si>
  <si>
    <r>
      <t>Manage Documented Credit Decisions</t>
    </r>
    <r>
      <rPr>
        <sz val="9"/>
        <color rgb="FF000000"/>
        <rFont val="BentonSans Book"/>
      </rPr>
      <t xml:space="preserve"> </t>
    </r>
    <r>
      <rPr>
        <sz val="9"/>
        <color rgb="FF000000"/>
        <rFont val="Courier New"/>
        <family val="3"/>
      </rPr>
      <t>(UKM_MY_DCDS)</t>
    </r>
  </si>
  <si>
    <t>Credit Management - Reporting</t>
  </si>
  <si>
    <r>
      <t>Display Credit Management Log</t>
    </r>
    <r>
      <rPr>
        <sz val="9"/>
        <color rgb="FF000000"/>
        <rFont val="BentonSans Book"/>
      </rPr>
      <t xml:space="preserve"> </t>
    </r>
    <r>
      <rPr>
        <sz val="9"/>
        <color rgb="FF000000"/>
        <rFont val="Courier New"/>
        <family val="3"/>
      </rPr>
      <t>(F2162)</t>
    </r>
  </si>
  <si>
    <r>
      <rPr>
        <sz val="11"/>
        <color rgb="FF000000"/>
        <rFont val="Calibri"/>
        <family val="2"/>
      </rPr>
      <t>Display Credit Management Log</t>
    </r>
    <r>
      <rPr>
        <sz val="9"/>
        <color rgb="FF000000"/>
        <rFont val="BentonSans Book"/>
      </rPr>
      <t xml:space="preserve"> </t>
    </r>
    <r>
      <rPr>
        <sz val="9"/>
        <color rgb="FF000000"/>
        <rFont val="Courier New"/>
        <family val="3"/>
      </rPr>
      <t>(F2162)</t>
    </r>
  </si>
  <si>
    <r>
      <t>Display Credit Master Data</t>
    </r>
    <r>
      <rPr>
        <sz val="9"/>
        <color rgb="FF000000"/>
        <rFont val="BentonSans Book"/>
      </rPr>
      <t xml:space="preserve"> </t>
    </r>
    <r>
      <rPr>
        <sz val="9"/>
        <color rgb="FF000000"/>
        <rFont val="Courier New"/>
        <family val="3"/>
      </rPr>
      <t>(UKM_BP_DISPLAY)</t>
    </r>
  </si>
  <si>
    <r>
      <rPr>
        <sz val="11"/>
        <color rgb="FF000000"/>
        <rFont val="Calibri"/>
        <family val="2"/>
      </rPr>
      <t>Display Credit Master Data</t>
    </r>
    <r>
      <rPr>
        <sz val="9"/>
        <color rgb="FF000000"/>
        <rFont val="BentonSans Book"/>
      </rPr>
      <t xml:space="preserve"> </t>
    </r>
    <r>
      <rPr>
        <sz val="9"/>
        <color rgb="FF000000"/>
        <rFont val="Courier New"/>
        <family val="3"/>
      </rPr>
      <t>(UKM_BP_DISPLAY)</t>
    </r>
  </si>
  <si>
    <r>
      <t>Profit Centers</t>
    </r>
    <r>
      <rPr>
        <sz val="9"/>
        <color rgb="FF000000"/>
        <rFont val="BentonSans Book"/>
      </rPr>
      <t xml:space="preserve"> - </t>
    </r>
    <r>
      <rPr>
        <sz val="9"/>
        <color rgb="FF003283"/>
        <rFont val="BentonSans Book Italic"/>
      </rPr>
      <t>Plan/Actual</t>
    </r>
    <r>
      <rPr>
        <sz val="9"/>
        <color rgb="FF000000"/>
        <rFont val="BentonSans Book"/>
      </rPr>
      <t xml:space="preserve"> </t>
    </r>
    <r>
      <rPr>
        <sz val="9"/>
        <color rgb="FF000000"/>
        <rFont val="Courier New"/>
        <family val="3"/>
      </rPr>
      <t>(F2889)</t>
    </r>
  </si>
  <si>
    <r>
      <rPr>
        <sz val="11"/>
        <color rgb="FF000000"/>
        <rFont val="Calibri"/>
        <family val="2"/>
      </rPr>
      <t>Profit Centers</t>
    </r>
    <r>
      <rPr>
        <sz val="9"/>
        <color rgb="FF000000"/>
        <rFont val="BentonSans Book"/>
      </rPr>
      <t xml:space="preserve"> - </t>
    </r>
    <r>
      <rPr>
        <sz val="9"/>
        <color rgb="FF003283"/>
        <rFont val="BentonSans Book Italic"/>
      </rPr>
      <t>Plan/Actual</t>
    </r>
    <r>
      <rPr>
        <sz val="9"/>
        <color rgb="FF000000"/>
        <rFont val="BentonSans Book"/>
      </rPr>
      <t xml:space="preserve"> </t>
    </r>
    <r>
      <rPr>
        <sz val="9"/>
        <color rgb="FF000000"/>
        <rFont val="Courier New"/>
        <family val="3"/>
      </rPr>
      <t>(F2889)</t>
    </r>
  </si>
  <si>
    <t>SAP_BR_DIVISION_ACCOUNTANT</t>
  </si>
  <si>
    <r>
      <t>Cost Centers</t>
    </r>
    <r>
      <rPr>
        <sz val="9"/>
        <color rgb="FF000000"/>
        <rFont val="BentonSans Book"/>
      </rPr>
      <t xml:space="preserve"> - </t>
    </r>
    <r>
      <rPr>
        <sz val="9"/>
        <color rgb="FF003283"/>
        <rFont val="BentonSans Book Italic"/>
      </rPr>
      <t>Plan/Actual</t>
    </r>
    <r>
      <rPr>
        <sz val="9"/>
        <color rgb="FF000000"/>
        <rFont val="BentonSans Book"/>
      </rPr>
      <t xml:space="preserve"> </t>
    </r>
    <r>
      <rPr>
        <sz val="9"/>
        <color rgb="FF000000"/>
        <rFont val="Courier New"/>
        <family val="3"/>
      </rPr>
      <t>(F0949A</t>
    </r>
  </si>
  <si>
    <r>
      <rPr>
        <sz val="11"/>
        <color rgb="FF000000"/>
        <rFont val="Calibri"/>
        <family val="2"/>
      </rPr>
      <t>Cost Centers</t>
    </r>
    <r>
      <rPr>
        <sz val="9"/>
        <color rgb="FF000000"/>
        <rFont val="BentonSans Book"/>
      </rPr>
      <t xml:space="preserve"> - </t>
    </r>
    <r>
      <rPr>
        <sz val="9"/>
        <color rgb="FF003283"/>
        <rFont val="BentonSans Book Italic"/>
      </rPr>
      <t>Plan/Actual</t>
    </r>
    <r>
      <rPr>
        <sz val="9"/>
        <color rgb="FF000000"/>
        <rFont val="BentonSans Book"/>
      </rPr>
      <t xml:space="preserve"> </t>
    </r>
    <r>
      <rPr>
        <sz val="9"/>
        <color rgb="FF000000"/>
        <rFont val="Courier New"/>
        <family val="3"/>
      </rPr>
      <t>(F0949A</t>
    </r>
  </si>
  <si>
    <t xml:space="preserve">
SAP_BR_OVERHEAD_ACCOUNTANT</t>
  </si>
  <si>
    <r>
      <rPr>
        <sz val="11"/>
        <color rgb="FF000000"/>
        <rFont val="Calibri"/>
        <family val="2"/>
      </rPr>
      <t>Credit Limit Utilization (S/4HANA)</t>
    </r>
    <r>
      <rPr>
        <sz val="9"/>
        <color rgb="FF000000"/>
        <rFont val="BentonSans Book"/>
      </rPr>
      <t xml:space="preserve"> </t>
    </r>
    <r>
      <rPr>
        <sz val="9"/>
        <color rgb="FF000000"/>
        <rFont val="Courier New"/>
        <family val="3"/>
      </rPr>
      <t>(F1751)</t>
    </r>
  </si>
  <si>
    <r>
      <t>Credit Limit Utilization (S/4HANA)</t>
    </r>
    <r>
      <rPr>
        <sz val="9"/>
        <color rgb="FF000000"/>
        <rFont val="BentonSans Book"/>
      </rPr>
      <t xml:space="preserve"> </t>
    </r>
    <r>
      <rPr>
        <sz val="9"/>
        <color rgb="FF000000"/>
        <rFont val="Courier New"/>
        <family val="3"/>
      </rPr>
      <t>(F1751)</t>
    </r>
  </si>
  <si>
    <t xml:space="preserve">1GA </t>
  </si>
  <si>
    <r>
      <t>Display Line Item Entry</t>
    </r>
    <r>
      <rPr>
        <b/>
        <sz val="9"/>
        <color rgb="FFFFFFFF"/>
        <rFont val="BentonSans Book"/>
      </rPr>
      <t xml:space="preserve"> </t>
    </r>
    <r>
      <rPr>
        <b/>
        <sz val="9"/>
        <color rgb="FFFFFFFF"/>
        <rFont val="Courier New"/>
        <family val="3"/>
      </rPr>
      <t>(F2218)</t>
    </r>
  </si>
  <si>
    <r>
      <rPr>
        <sz val="11"/>
        <color rgb="FF000000"/>
        <rFont val="Calibri"/>
        <family val="2"/>
      </rPr>
      <t>Display Line Item Entry</t>
    </r>
    <r>
      <rPr>
        <b/>
        <sz val="9"/>
        <color rgb="FFFFFFFF"/>
        <rFont val="BentonSans Book"/>
      </rPr>
      <t xml:space="preserve"> </t>
    </r>
    <r>
      <rPr>
        <b/>
        <sz val="9"/>
        <color rgb="FFFFFFFF"/>
        <rFont val="Courier New"/>
        <family val="3"/>
      </rPr>
      <t>(F2218)</t>
    </r>
  </si>
  <si>
    <t>Manage G/L Account Master Data</t>
  </si>
  <si>
    <t>FS00</t>
  </si>
  <si>
    <t>ChartOfAccounts</t>
  </si>
  <si>
    <t>Manage Profit Centers (F0732)</t>
  </si>
  <si>
    <r>
      <t>Display Credit Data</t>
    </r>
    <r>
      <rPr>
        <sz val="9"/>
        <color rgb="FF000000"/>
        <rFont val="BentonSans Book"/>
      </rPr>
      <t xml:space="preserve"> - </t>
    </r>
    <r>
      <rPr>
        <sz val="9"/>
        <color rgb="FF003283"/>
        <rFont val="BentonSans Book Italic"/>
      </rPr>
      <t>Segment</t>
    </r>
    <r>
      <rPr>
        <sz val="9"/>
        <color rgb="FF000000"/>
        <rFont val="BentonSans Book"/>
      </rPr>
      <t xml:space="preserve"> </t>
    </r>
    <r>
      <rPr>
        <sz val="9"/>
        <color rgb="FF000000"/>
        <rFont val="Courier New"/>
        <family val="3"/>
      </rPr>
      <t>(UKM_MASS_DSP2)</t>
    </r>
  </si>
  <si>
    <t>Display Credit Account Data</t>
  </si>
  <si>
    <r>
      <t>Display Credit Exposure</t>
    </r>
    <r>
      <rPr>
        <sz val="9"/>
        <color rgb="FF000000"/>
        <rFont val="BentonSans Book"/>
      </rPr>
      <t xml:space="preserve"> </t>
    </r>
    <r>
      <rPr>
        <sz val="9"/>
        <color rgb="FF000000"/>
        <rFont val="Courier New"/>
        <family val="3"/>
      </rPr>
      <t>(UKM_COMMITMENTS)</t>
    </r>
  </si>
  <si>
    <t>Display Credit Exposure</t>
  </si>
  <si>
    <r>
      <t>Analyze Credit Exposure</t>
    </r>
    <r>
      <rPr>
        <sz val="9"/>
        <color rgb="FF000000"/>
        <rFont val="BentonSans Book"/>
      </rPr>
      <t xml:space="preserve"> - </t>
    </r>
    <r>
      <rPr>
        <sz val="9"/>
        <color rgb="FF003283"/>
        <rFont val="BentonSans Book Italic"/>
      </rPr>
      <t>By Country</t>
    </r>
    <r>
      <rPr>
        <sz val="9"/>
        <color rgb="FF000000"/>
        <rFont val="BentonSans Book"/>
      </rPr>
      <t xml:space="preserve"> </t>
    </r>
    <r>
      <rPr>
        <sz val="9"/>
        <color rgb="FF000000"/>
        <rFont val="Courier New"/>
        <family val="3"/>
      </rPr>
      <t>(F2541)</t>
    </r>
  </si>
  <si>
    <r>
      <rPr>
        <sz val="11"/>
        <color rgb="FF000000"/>
        <rFont val="Calibri"/>
        <family val="2"/>
      </rPr>
      <t>Analyze Credit Exposure</t>
    </r>
    <r>
      <rPr>
        <sz val="9"/>
        <color rgb="FF000000"/>
        <rFont val="BentonSans Book"/>
      </rPr>
      <t xml:space="preserve"> - </t>
    </r>
    <r>
      <rPr>
        <sz val="9"/>
        <color rgb="FF003283"/>
        <rFont val="BentonSans Book Italic"/>
      </rPr>
      <t>By Country</t>
    </r>
    <r>
      <rPr>
        <sz val="9"/>
        <color rgb="FF000000"/>
        <rFont val="BentonSans Book"/>
      </rPr>
      <t xml:space="preserve"> </t>
    </r>
    <r>
      <rPr>
        <sz val="9"/>
        <color rgb="FF000000"/>
        <rFont val="Courier New"/>
        <family val="3"/>
      </rPr>
      <t>(F2541)</t>
    </r>
  </si>
  <si>
    <t xml:space="preserve">
SAP_BR_CREDIT_CONTROLLER</t>
  </si>
  <si>
    <r>
      <t>Display Credit Limit Utilization</t>
    </r>
    <r>
      <rPr>
        <sz val="9"/>
        <color rgb="FF000000"/>
        <rFont val="BentonSans Book"/>
      </rPr>
      <t xml:space="preserve"> </t>
    </r>
    <r>
      <rPr>
        <sz val="9"/>
        <color rgb="FF000000"/>
        <rFont val="Courier New"/>
        <family val="3"/>
      </rPr>
      <t>(UKM_MALUS_DSP)</t>
    </r>
  </si>
  <si>
    <r>
      <rPr>
        <sz val="11"/>
        <color rgb="FF000000"/>
        <rFont val="Calibri"/>
        <family val="2"/>
      </rPr>
      <t>Credit Limit Utilization</t>
    </r>
    <r>
      <rPr>
        <sz val="9"/>
        <color rgb="FF000000"/>
        <rFont val="BentonSans Book"/>
      </rPr>
      <t xml:space="preserve"> </t>
    </r>
  </si>
  <si>
    <t>CO - Master data</t>
  </si>
  <si>
    <t>Manage Cost Centers</t>
  </si>
  <si>
    <t>Production and Sell standard products</t>
  </si>
  <si>
    <t>54V</t>
  </si>
  <si>
    <t>EWM Stock Management</t>
  </si>
  <si>
    <t xml:space="preserve">Pack Outbound Deliveries </t>
  </si>
  <si>
    <t>Louie</t>
  </si>
  <si>
    <t>Paul/Peter</t>
  </si>
  <si>
    <t>Pack Outbound Deliveries (F3193)</t>
  </si>
  <si>
    <t>SAP_BR_WAREHOUSE_OPERATIVE_EWM</t>
  </si>
  <si>
    <t>Analyze Differences</t>
  </si>
  <si>
    <t>/SCWM/DIFF_ANALYZER</t>
  </si>
  <si>
    <t>Karmen, Louie, Paul</t>
  </si>
  <si>
    <t>Create Physical Inventory</t>
  </si>
  <si>
    <t>/SCWM/PI_CREATE</t>
  </si>
  <si>
    <t>Process Physical Inventory</t>
  </si>
  <si>
    <t>/SCWM/PI_PROCESS</t>
  </si>
  <si>
    <t>Test RF Environment</t>
  </si>
  <si>
    <t>/SCWM/RFUI</t>
  </si>
  <si>
    <t>Manage Cost Center Group</t>
  </si>
  <si>
    <t>Warehouse Monitor</t>
  </si>
  <si>
    <t>/SCWM/MON</t>
  </si>
  <si>
    <t>Create Inbound Delivery</t>
  </si>
  <si>
    <t>VL31N</t>
  </si>
  <si>
    <t>SAP_BR_RECEIVING_SPECIALIST</t>
  </si>
  <si>
    <t>Display Inbound Delivery</t>
  </si>
  <si>
    <t>VL33N</t>
  </si>
  <si>
    <t>Maintain Inbound Delivery</t>
  </si>
  <si>
    <t>/SCWM/PRDI</t>
  </si>
  <si>
    <t>Maintain Outbound Delivery  Order</t>
  </si>
  <si>
    <t>/SCWM/PRDO</t>
  </si>
  <si>
    <t>Scott, Karmen, Louie, Remo, Bana, Richard</t>
  </si>
  <si>
    <t>Make Posting Change for Product</t>
  </si>
  <si>
    <t>/SCWM/POST</t>
  </si>
  <si>
    <t xml:space="preserve"> </t>
  </si>
  <si>
    <t>Post Unplanned Goods Issue</t>
  </si>
  <si>
    <t>/SCWM/ADGI</t>
  </si>
  <si>
    <t>Move Product</t>
  </si>
  <si>
    <t>/SCWM/ADPROD</t>
  </si>
  <si>
    <t>Maintain Resource</t>
  </si>
  <si>
    <t>/SCWM/RSRC</t>
  </si>
  <si>
    <t>Maintain Users</t>
  </si>
  <si>
    <t>/SCWM/USER</t>
  </si>
  <si>
    <r>
      <rPr>
        <sz val="11"/>
        <color rgb="FF000000"/>
        <rFont val="Calibri"/>
        <family val="2"/>
      </rPr>
      <t>Close Periods</t>
    </r>
    <r>
      <rPr>
        <sz val="9"/>
        <color rgb="FF000000"/>
        <rFont val="BentonSans Book"/>
      </rPr>
      <t xml:space="preserve"> </t>
    </r>
  </si>
  <si>
    <r>
      <t>Close Periods</t>
    </r>
    <r>
      <rPr>
        <sz val="9"/>
        <color rgb="FF000000"/>
        <rFont val="BentonSans Book"/>
      </rPr>
      <t xml:space="preserve"> </t>
    </r>
    <r>
      <rPr>
        <sz val="9"/>
        <color rgb="FF000000"/>
        <rFont val="Courier New"/>
        <family val="3"/>
      </rPr>
      <t>(MMPV)</t>
    </r>
  </si>
  <si>
    <t>Create Storage Bin</t>
  </si>
  <si>
    <t>/SCWM/LS01</t>
  </si>
  <si>
    <t>Edit Storage bin</t>
  </si>
  <si>
    <t>/SCWM/LS02</t>
  </si>
  <si>
    <t>Display Storage Bin</t>
  </si>
  <si>
    <t>/SCWM/LS03</t>
  </si>
  <si>
    <t>Manage Profit Center Groups</t>
  </si>
  <si>
    <t>Change Bank Account</t>
  </si>
  <si>
    <t>Manage Bank Accounts - manage Master Data (F1366)</t>
  </si>
  <si>
    <t>Close and Reopen Bank Account</t>
  </si>
  <si>
    <t>Mass Edit Storage Bins</t>
  </si>
  <si>
    <t>/SCWM/LS11</t>
  </si>
  <si>
    <t>Mass Change Storage Bins</t>
  </si>
  <si>
    <t>Create Bank Account</t>
  </si>
  <si>
    <t>Export Bank Account</t>
  </si>
  <si>
    <t>Import Bank Account</t>
  </si>
  <si>
    <t>SAP_BR_CONFIGURATION_EXPERT</t>
  </si>
  <si>
    <t>Manage Banks</t>
  </si>
  <si>
    <t>Manage Banks (F1574)</t>
  </si>
  <si>
    <t>Sort Storage Bins</t>
  </si>
  <si>
    <t>/SCWM/SBST</t>
  </si>
  <si>
    <t>No standard role, add to SAP_BR_WAREHOUSE_CLERK_EWM</t>
  </si>
  <si>
    <t>Assign Bin to PSA/Product</t>
  </si>
  <si>
    <t>/SCWM/PSASTAGE</t>
  </si>
  <si>
    <t>2. WIP</t>
  </si>
  <si>
    <t>Manage House Banks</t>
  </si>
  <si>
    <t>Enter General Ledger Account Document</t>
  </si>
  <si>
    <t>Eva, Jasleen, Colin, Jen</t>
  </si>
  <si>
    <t>Post General Journal Entries (F0718 )</t>
  </si>
  <si>
    <t>BGC</t>
  </si>
  <si>
    <r>
      <t>General Ledger Overview</t>
    </r>
    <r>
      <rPr>
        <sz val="9"/>
        <color rgb="FF000000"/>
        <rFont val="BentonSans Book"/>
      </rPr>
      <t xml:space="preserve"> </t>
    </r>
  </si>
  <si>
    <r>
      <rPr>
        <sz val="11"/>
        <color rgb="FF000000"/>
        <rFont val="Calibri"/>
        <family val="2"/>
      </rPr>
      <t>General Ledger Overview</t>
    </r>
    <r>
      <rPr>
        <sz val="9"/>
        <color rgb="FF000000"/>
        <rFont val="BentonSans Book"/>
      </rPr>
      <t xml:space="preserve"> </t>
    </r>
    <r>
      <rPr>
        <sz val="9"/>
        <color rgb="FF000000"/>
        <rFont val="Courier New"/>
        <family val="3"/>
      </rPr>
      <t>(F2445)</t>
    </r>
    <r>
      <rPr>
        <sz val="9"/>
        <color rgb="FF000000"/>
        <rFont val="BentonSans Book"/>
      </rPr>
      <t>.</t>
    </r>
  </si>
  <si>
    <r>
      <t>Accounts Payable Overview</t>
    </r>
    <r>
      <rPr>
        <sz val="9"/>
        <color rgb="FF000000"/>
        <rFont val="BentonSans Book"/>
      </rPr>
      <t xml:space="preserve"> </t>
    </r>
    <r>
      <rPr>
        <sz val="9"/>
        <color rgb="FF000000"/>
        <rFont val="Courier New"/>
        <family val="3"/>
      </rPr>
      <t>(F2917)</t>
    </r>
  </si>
  <si>
    <r>
      <rPr>
        <sz val="11"/>
        <color rgb="FF000000"/>
        <rFont val="Calibri"/>
        <family val="2"/>
      </rPr>
      <t>Accounts Payable Overview</t>
    </r>
    <r>
      <rPr>
        <sz val="9"/>
        <color rgb="FF000000"/>
        <rFont val="BentonSans Book"/>
      </rPr>
      <t xml:space="preserve"> </t>
    </r>
    <r>
      <rPr>
        <sz val="9"/>
        <color rgb="FF000000"/>
        <rFont val="Courier New"/>
        <family val="3"/>
      </rPr>
      <t>(F2917)</t>
    </r>
  </si>
  <si>
    <t>Inventory Reporting</t>
  </si>
  <si>
    <t>BGG</t>
  </si>
  <si>
    <t>Analytics - Inventory</t>
  </si>
  <si>
    <t>View Inventory Turnover Analysis</t>
  </si>
  <si>
    <t>Inventory Turnover Analysis (F1956)</t>
  </si>
  <si>
    <t>analyzeInventoryTurnover</t>
  </si>
  <si>
    <t>SAP_BR_INVENTORY_MANAGER</t>
  </si>
  <si>
    <t>ACTIVE</t>
  </si>
  <si>
    <t>View Slow or Non-Moving Materials</t>
  </si>
  <si>
    <t>Slow or Non-Moving Materials (F2137)</t>
  </si>
  <si>
    <t>displaySlowOrNonMoving</t>
  </si>
  <si>
    <t>Stock Transfer Order</t>
  </si>
  <si>
    <t>Stock Transfer Order - intra-company</t>
  </si>
  <si>
    <t>Process Purchase Requisitions</t>
  </si>
  <si>
    <t>Karmen/ - Chris/Jackson, Louie</t>
  </si>
  <si>
    <t>Process Purchase Requisitions F1048</t>
  </si>
  <si>
    <t>assign</t>
  </si>
  <si>
    <t>SAP Fiori Analytical Apps for Inventory and Warehouse Management</t>
  </si>
  <si>
    <t>Overview Inventory Management</t>
  </si>
  <si>
    <t>Overview Inventory Management (F2769)</t>
  </si>
  <si>
    <t>Overview Inventory Processing</t>
  </si>
  <si>
    <t>Overview Inventory Processing (F2416)</t>
  </si>
  <si>
    <t>MM Master Data</t>
  </si>
  <si>
    <t>BHD</t>
  </si>
  <si>
    <t>Purchasing Info Record</t>
  </si>
  <si>
    <t>Manage purchasing infor records</t>
  </si>
  <si>
    <t>Manage Purchasing Info Records (F1982)</t>
  </si>
  <si>
    <t>displayBySupplier</t>
  </si>
  <si>
    <t>Paul, Karmen, Louie</t>
  </si>
  <si>
    <t>Display Purchase Info Record</t>
  </si>
  <si>
    <t>Karmen/Chris/Jackson/Louie/Richard</t>
  </si>
  <si>
    <t>ME13</t>
  </si>
  <si>
    <t>display</t>
  </si>
  <si>
    <t>Change Purchase Info Record</t>
  </si>
  <si>
    <t>ME12</t>
  </si>
  <si>
    <t>change</t>
  </si>
  <si>
    <t>Creating Purchasing Info Record</t>
  </si>
  <si>
    <t>ME11</t>
  </si>
  <si>
    <t>create</t>
  </si>
  <si>
    <t>Production Planning Master Data</t>
  </si>
  <si>
    <t>PMD</t>
  </si>
  <si>
    <t>Material Master - MRP</t>
  </si>
  <si>
    <t>MM01</t>
  </si>
  <si>
    <t>Create Material (MM01)</t>
  </si>
  <si>
    <t> SAP-PP-TS-001-01 - Production Planning Master Data</t>
  </si>
  <si>
    <t>Material Master - Work Scheduling</t>
  </si>
  <si>
    <t>3X8</t>
  </si>
  <si>
    <t>Create Resource</t>
  </si>
  <si>
    <t>Resource</t>
  </si>
  <si>
    <t>CRC1</t>
  </si>
  <si>
    <t>Create Resource (CRC1)</t>
  </si>
  <si>
    <t>SAP_BR_PRODN_ENG_PROC</t>
  </si>
  <si>
    <t>Review Resource List</t>
  </si>
  <si>
    <t>CR60</t>
  </si>
  <si>
    <t>Work Center List</t>
  </si>
  <si>
    <t>3X9</t>
  </si>
  <si>
    <t>Create Master Recipe</t>
  </si>
  <si>
    <t>Create Change Number</t>
  </si>
  <si>
    <t>Manage Change Masters</t>
  </si>
  <si>
    <t>Create Production Version</t>
  </si>
  <si>
    <t>C223</t>
  </si>
  <si>
    <t>Manage Production Version (C223)</t>
  </si>
  <si>
    <t>Create Master Recipe and Bill of Material</t>
  </si>
  <si>
    <t>C201</t>
  </si>
  <si>
    <t>Create Master Recipe (C201)</t>
  </si>
  <si>
    <t>Production Version - Consistency Check</t>
  </si>
  <si>
    <t>Inactivate Change Number</t>
  </si>
  <si>
    <r>
      <t>Accounts Receivable Overview</t>
    </r>
    <r>
      <rPr>
        <sz val="9"/>
        <color rgb="FF000000"/>
        <rFont val="BentonSans Book"/>
      </rPr>
      <t xml:space="preserve"> </t>
    </r>
    <r>
      <rPr>
        <sz val="9"/>
        <color rgb="FF000000"/>
        <rFont val="Courier New"/>
        <family val="3"/>
      </rPr>
      <t>(F3242)</t>
    </r>
  </si>
  <si>
    <t>SAP_BR_AR_MANAGER</t>
  </si>
  <si>
    <t>Purchasing - Inventory</t>
  </si>
  <si>
    <t>J45</t>
  </si>
  <si>
    <t>Procurement of Direct Materials</t>
  </si>
  <si>
    <t>Purchase Order Down Payment</t>
  </si>
  <si>
    <t>Monitor Down Payments (Optional)</t>
  </si>
  <si>
    <t>Monitor Purchase Order Down Payments (F2877)</t>
  </si>
  <si>
    <t>Quality Management in Discrete Manufacturing</t>
  </si>
  <si>
    <t>1E1</t>
  </si>
  <si>
    <t>Quality Management in Manufacturing Process</t>
  </si>
  <si>
    <t>Display Inspection Plan for Inspection Characteristics</t>
  </si>
  <si>
    <t>Kim, Ian, Devanshi, Marzena, Samriti, Zuber, Demetra, Chirag, Praful</t>
  </si>
  <si>
    <t>Demetra</t>
  </si>
  <si>
    <t>QP03</t>
  </si>
  <si>
    <t>Display Inspection Plan (QP03)</t>
  </si>
  <si>
    <t>SAP_BR_QUALITY_TECHNICIAN</t>
  </si>
  <si>
    <t> SAP-PP-TS-003-01 - Make to Stock</t>
  </si>
  <si>
    <t>Display Material Stock before Goods Receipt</t>
  </si>
  <si>
    <t>MMBE</t>
  </si>
  <si>
    <t xml:space="preserve">Stock - Single Material </t>
  </si>
  <si>
    <t>Display Material Stock Before Quality Inspection</t>
  </si>
  <si>
    <t>Kim, Ian, Devanshi, Marzena, Samriti, Zuber, Demetra, Chirag, Praful, Courtney, Esther, Darshand, Mike, Karen</t>
  </si>
  <si>
    <t>Display Quality Technician Overview</t>
  </si>
  <si>
    <t>Quality Technician Overview</t>
  </si>
  <si>
    <t>Display Open Inspection Lots</t>
  </si>
  <si>
    <t>Manage Inspection Lots</t>
  </si>
  <si>
    <t>Material Master</t>
  </si>
  <si>
    <t>BLF</t>
  </si>
  <si>
    <t>Batch Management</t>
  </si>
  <si>
    <t>Maintaining Batch Master Record Alternative 1</t>
  </si>
  <si>
    <t>Karmen/Louie/Louie</t>
  </si>
  <si>
    <t>MSC1N</t>
  </si>
  <si>
    <t>Create batch master</t>
  </si>
  <si>
    <t>MSC2N</t>
  </si>
  <si>
    <t>Change batch master</t>
  </si>
  <si>
    <t>MSC3N</t>
  </si>
  <si>
    <t>Display batch master</t>
  </si>
  <si>
    <t>BMC</t>
  </si>
  <si>
    <t>Core Inventory Management</t>
  </si>
  <si>
    <t>Stock Management</t>
  </si>
  <si>
    <t>Dead Stock Analysis</t>
  </si>
  <si>
    <t>Dead Stock Analysis (F2899)</t>
  </si>
  <si>
    <t xml:space="preserve">Goods Movement Analysis </t>
  </si>
  <si>
    <t>Goods Movement Analysis (F2912)</t>
  </si>
  <si>
    <t>Stock Overview - Single Material</t>
  </si>
  <si>
    <t>Stock - Single Material (F1076)</t>
  </si>
  <si>
    <t>Stock - Multiple materials</t>
  </si>
  <si>
    <t>Stock - Multiple Mateirals F1595</t>
  </si>
  <si>
    <t>Stock Overview</t>
  </si>
  <si>
    <t>Display stock overview</t>
  </si>
  <si>
    <t>Display Material Document List</t>
  </si>
  <si>
    <t>MB51</t>
  </si>
  <si>
    <t>Purchasing - Supplier Returns</t>
  </si>
  <si>
    <t>BMK</t>
  </si>
  <si>
    <t>Return to Supplier</t>
  </si>
  <si>
    <t>Create Return Purchase order with Reference</t>
  </si>
  <si>
    <t>Karment, Louie, Richard</t>
  </si>
  <si>
    <t>BML</t>
  </si>
  <si>
    <t>Physical Inventory - Inventory Count and Adjustment</t>
  </si>
  <si>
    <t>Create Physical Inventory Documents</t>
  </si>
  <si>
    <t>MI31</t>
  </si>
  <si>
    <t>Create PI Documents - Regular Stock (MI31)</t>
  </si>
  <si>
    <t>Karmen, Paul</t>
  </si>
  <si>
    <t>Create Physical Inventory Document (Single Creation, non EWM)</t>
  </si>
  <si>
    <t>MI01</t>
  </si>
  <si>
    <t>Create Single PI Document (MI01)</t>
  </si>
  <si>
    <t>Change Physical inventory document</t>
  </si>
  <si>
    <t>MI02</t>
  </si>
  <si>
    <t>Display physical inventory document</t>
  </si>
  <si>
    <t>MI03</t>
  </si>
  <si>
    <t>Enter Inventory Count</t>
  </si>
  <si>
    <t>MI04</t>
  </si>
  <si>
    <t>Change Inventory Count</t>
  </si>
  <si>
    <t>MI05</t>
  </si>
  <si>
    <t>Display Inventory Count</t>
  </si>
  <si>
    <t>MI06</t>
  </si>
  <si>
    <t>Physical Inventory Document Overview</t>
  </si>
  <si>
    <t>Louie, Milan</t>
  </si>
  <si>
    <t>Peter, Paul, Jen</t>
  </si>
  <si>
    <t>Physical Inventory Document Overview (F0379A)</t>
  </si>
  <si>
    <t>Print Physical Inventory Documents</t>
  </si>
  <si>
    <t>MI21</t>
  </si>
  <si>
    <t>List and post Inventory Count Differences</t>
  </si>
  <si>
    <t>MI20</t>
  </si>
  <si>
    <t xml:space="preserve">Process Physical Inventory Count Results </t>
  </si>
  <si>
    <t>Recount</t>
  </si>
  <si>
    <t>MI11</t>
  </si>
  <si>
    <t>Request Physical Inventory Recount</t>
  </si>
  <si>
    <t>Post inventory difference (individual PID)</t>
  </si>
  <si>
    <t>MI07</t>
  </si>
  <si>
    <t>Post inventory difference</t>
  </si>
  <si>
    <t>Purchasing - Subcontracting</t>
  </si>
  <si>
    <t>BMY</t>
  </si>
  <si>
    <t>Subcontracting</t>
  </si>
  <si>
    <t>Create Purchase Order</t>
  </si>
  <si>
    <t>ME21N</t>
  </si>
  <si>
    <t>Create Purchase Order - Advanced (ME21N)</t>
  </si>
  <si>
    <t>Subcontract BOM</t>
  </si>
  <si>
    <t>Create subcontract BOM</t>
  </si>
  <si>
    <t>CS01</t>
  </si>
  <si>
    <t>Display subcontract BOM</t>
  </si>
  <si>
    <t>CS03</t>
  </si>
  <si>
    <t>Change subcontract BOM</t>
  </si>
  <si>
    <t>CS02</t>
  </si>
  <si>
    <t>Production Version</t>
  </si>
  <si>
    <t>Production version for subcontract</t>
  </si>
  <si>
    <t>Receive Goods from Subcontracting PO</t>
  </si>
  <si>
    <t>Consumable Purchasing</t>
  </si>
  <si>
    <t>BNX</t>
  </si>
  <si>
    <t>Consumable Purchasing - Non-stock Items</t>
  </si>
  <si>
    <t>Create Purchase Order - Advanced</t>
  </si>
  <si>
    <t>Record Inspection Results</t>
  </si>
  <si>
    <t>Kim,Ian,Devanshi,Marzena, samriti,Zuber,Demetra,Chirag,praful,</t>
  </si>
  <si>
    <t>Display Quality Engineer Overview</t>
  </si>
  <si>
    <t>Kim,Ian,Devanshi,Marzena, samriti,Zuber,Demetra,Chirag,praful</t>
  </si>
  <si>
    <t>Quality Engineer Overview</t>
  </si>
  <si>
    <t>SAP_BR_QUALITY_ENGINEER</t>
  </si>
  <si>
    <t>Make Usage Decision</t>
  </si>
  <si>
    <t>Kim,Ian,Devanshi,Marzena, samriti,Zuber</t>
  </si>
  <si>
    <t>Manage Usage Decisions</t>
  </si>
  <si>
    <t>Display Material Stock after Quality Inspection</t>
  </si>
  <si>
    <t>Kim,Ian,Devanshi,Marzena, samriti,Zuber,Demetra,Chirag,praful, Courtney, Esther, Darshand, Mike, Karen</t>
  </si>
  <si>
    <t>Quality Management in Procurement</t>
  </si>
  <si>
    <t>1FM</t>
  </si>
  <si>
    <r>
      <rPr>
        <sz val="11"/>
        <color rgb="FF000000"/>
        <rFont val="Calibri"/>
        <family val="2"/>
      </rPr>
      <t>General Ledger Overview</t>
    </r>
    <r>
      <rPr>
        <sz val="9"/>
        <color rgb="FF000000"/>
        <rFont val="BentonSans Book"/>
      </rPr>
      <t xml:space="preserve"> </t>
    </r>
  </si>
  <si>
    <r>
      <t>General Ledger Overview</t>
    </r>
    <r>
      <rPr>
        <sz val="9"/>
        <color rgb="FF000000"/>
        <rFont val="BentonSans Book"/>
      </rPr>
      <t xml:space="preserve"> </t>
    </r>
    <r>
      <rPr>
        <sz val="9"/>
        <color rgb="FF000000"/>
        <rFont val="Courier New"/>
        <family val="3"/>
      </rPr>
      <t>(F2445)</t>
    </r>
    <r>
      <rPr>
        <sz val="9"/>
        <color rgb="FF000000"/>
        <rFont val="BentonSans Book"/>
      </rPr>
      <t>.</t>
    </r>
  </si>
  <si>
    <r>
      <t>Reconcile GR/IR Accounts</t>
    </r>
    <r>
      <rPr>
        <sz val="9"/>
        <color theme="1"/>
        <rFont val="BentonSans Book"/>
        <charset val="1"/>
      </rPr>
      <t xml:space="preserve"> </t>
    </r>
    <r>
      <rPr>
        <sz val="9"/>
        <color theme="1"/>
        <rFont val="Courier New"/>
        <family val="3"/>
      </rPr>
      <t>(F3302)</t>
    </r>
  </si>
  <si>
    <t>Jasleen, Milan</t>
  </si>
  <si>
    <r>
      <rPr>
        <sz val="11"/>
        <color rgb="FF000000"/>
        <rFont val="Calibri"/>
      </rPr>
      <t>Reconcile GR/IR Accounts</t>
    </r>
    <r>
      <rPr>
        <sz val="9"/>
        <color rgb="FF000000"/>
        <rFont val="BentonSans Book"/>
      </rPr>
      <t xml:space="preserve"> </t>
    </r>
    <r>
      <rPr>
        <sz val="9"/>
        <color rgb="FF000000"/>
        <rFont val="Courier New"/>
      </rPr>
      <t>(F3302)</t>
    </r>
  </si>
  <si>
    <t>Post Recurring Journal Entry</t>
  </si>
  <si>
    <t>Jasleen, Eva, Colin, Milan</t>
  </si>
  <si>
    <t>Manage Recurring Journal Entries (F1598)</t>
  </si>
  <si>
    <t>Upload General Journal Entries</t>
  </si>
  <si>
    <t>Upload General Journal Entries (F2548)</t>
  </si>
  <si>
    <t xml:space="preserve">Kim, Ian, Devanshi, Marzena, Samriti, Zuber, Demetra, Chirag, Praful, Courtney, Esther, Darshand, Mike, Karen, </t>
  </si>
  <si>
    <t>Monitor Purchase Order Items (Optional)</t>
  </si>
  <si>
    <t>Monitor Purchase Order Items (F2358)</t>
  </si>
  <si>
    <t>Approve Purchase Order (Optional)</t>
  </si>
  <si>
    <t>Paul/Peter/Mark</t>
  </si>
  <si>
    <t>My Inbox - All Items (F0862).</t>
  </si>
  <si>
    <t>SAP_BR_MANAGER</t>
  </si>
  <si>
    <t xml:space="preserve">Kim, Ian, Devanshi, Marzena, Samriti, Zuber, Chirag, Praful, </t>
  </si>
  <si>
    <t>Kim, Ian, Devanshi, Marzena, Samriti, Zuber</t>
  </si>
  <si>
    <t>Print Certificate of Compliance</t>
  </si>
  <si>
    <t>TBD</t>
  </si>
  <si>
    <t>Print Certificate of Manufacture</t>
  </si>
  <si>
    <t>Print Customer Letter</t>
  </si>
  <si>
    <t>Quality Management in Stock Handling</t>
  </si>
  <si>
    <t>1MR</t>
  </si>
  <si>
    <t>Display Material Stock before Goods Posting</t>
  </si>
  <si>
    <t>Post Material from Unrestricted/Blocked Stock to Quality Inspection Stock</t>
  </si>
  <si>
    <t>Transfer Stock-In-Plant</t>
  </si>
  <si>
    <t>Manage Journal Entries - templates</t>
  </si>
  <si>
    <r>
      <t>Manage Journal Entry Templates</t>
    </r>
    <r>
      <rPr>
        <sz val="9"/>
        <color rgb="FF000000"/>
        <rFont val="BentonSans Book"/>
      </rPr>
      <t xml:space="preserve"> </t>
    </r>
    <r>
      <rPr>
        <sz val="9"/>
        <color rgb="FF000000"/>
        <rFont val="Courier New"/>
        <family val="3"/>
      </rPr>
      <t>(F3803)</t>
    </r>
  </si>
  <si>
    <t>Post with Clearing</t>
  </si>
  <si>
    <t>Reverse Accrual/Deferral Journal Entry</t>
  </si>
  <si>
    <t>F.81</t>
  </si>
  <si>
    <t>Manage Journal Entries (F0717)</t>
  </si>
  <si>
    <t>Display Document Flow</t>
  </si>
  <si>
    <t>Display Changes to G/L Accounts In Chart of Accounts</t>
  </si>
  <si>
    <t>FSP4</t>
  </si>
  <si>
    <t>G/L Account Changes Chart of Accounts View</t>
  </si>
  <si>
    <t>Display Changes to G/L Accounts in Company Code</t>
  </si>
  <si>
    <t>FSS4</t>
  </si>
  <si>
    <t>G/L Account Changes Company Code View</t>
  </si>
  <si>
    <t>G/L Account Changes Central View</t>
  </si>
  <si>
    <t>FS04</t>
  </si>
  <si>
    <r>
      <t>G/L Account Changes</t>
    </r>
    <r>
      <rPr>
        <sz val="9"/>
        <color theme="1"/>
        <rFont val="BentonSans Book"/>
        <charset val="1"/>
      </rPr>
      <t xml:space="preserve"> - </t>
    </r>
    <r>
      <rPr>
        <sz val="9"/>
        <color rgb="FF003283"/>
        <rFont val="BentonSans Book Italic"/>
        <charset val="1"/>
      </rPr>
      <t>Central View</t>
    </r>
  </si>
  <si>
    <t>Import Foreign Exchange Rates</t>
  </si>
  <si>
    <t>Import Foreign Exchange Rates (F2092)</t>
  </si>
  <si>
    <t>Quality Management with Trackwise</t>
  </si>
  <si>
    <t>TKW</t>
  </si>
  <si>
    <t>Assign Material Status for Change Control</t>
  </si>
  <si>
    <t>Phase 2</t>
  </si>
  <si>
    <t>MM02</t>
  </si>
  <si>
    <t>Change Material (MM02)</t>
  </si>
  <si>
    <t>Make Usage Decision and review the warning message</t>
  </si>
  <si>
    <t>Maintain Exchange Rates</t>
  </si>
  <si>
    <t>OB08</t>
  </si>
  <si>
    <t>Quality Planning</t>
  </si>
  <si>
    <t>QPL</t>
  </si>
  <si>
    <t xml:space="preserve">Extend Material Master – Quality Management view </t>
  </si>
  <si>
    <t>Zuber, Ian, Demetra, Kim</t>
  </si>
  <si>
    <t>SAP_BR_QUALITY_PLANNER</t>
  </si>
  <si>
    <t>Demetra Maragos</t>
  </si>
  <si>
    <t> SAP-QM-TS-001-01 - Quality Planning</t>
  </si>
  <si>
    <t xml:space="preserve">Maintain Inspection Rule </t>
  </si>
  <si>
    <t>/SCWM/QRSETUP</t>
  </si>
  <si>
    <t xml:space="preserve">Maintain Inspection Rules (/SCWM/QRSETUP) </t>
  </si>
  <si>
    <t>Inspection Planning</t>
  </si>
  <si>
    <t>Create Master Inspection Characteristic</t>
  </si>
  <si>
    <t>QS21</t>
  </si>
  <si>
    <t>Create Master Inspection Characteristic (QS21)</t>
  </si>
  <si>
    <t xml:space="preserve">Review Master Inspection Characteristics </t>
  </si>
  <si>
    <t xml:space="preserve">Display Master Inspection Characteristics </t>
  </si>
  <si>
    <t>Sampling</t>
  </si>
  <si>
    <t>Create Sampling Scheme and Sampling Plan</t>
  </si>
  <si>
    <t>QDP1</t>
  </si>
  <si>
    <t>Create Sampling Scheme (QDP1)</t>
  </si>
  <si>
    <t>Create Sampling Procedure</t>
  </si>
  <si>
    <t>QDV1</t>
  </si>
  <si>
    <t>Create Sampling Procedure (QDV1)</t>
  </si>
  <si>
    <t>Create Sample-Drawing Procedure</t>
  </si>
  <si>
    <t xml:space="preserve">Edit Sample-Drawing Procedure </t>
  </si>
  <si>
    <t>Create Inspection Plan</t>
  </si>
  <si>
    <t>QP01</t>
  </si>
  <si>
    <t>Create Inspection Plan (QP01)</t>
  </si>
  <si>
    <t>Manage Posting Periods</t>
  </si>
  <si>
    <t>Create Quality Info Record: Procurement</t>
  </si>
  <si>
    <r>
      <rPr>
        <sz val="11"/>
        <color rgb="FF000000"/>
        <rFont val="Calibri"/>
      </rPr>
      <t xml:space="preserve">Zuber, Ian, Demetra, Kim,  </t>
    </r>
    <r>
      <rPr>
        <sz val="11"/>
        <color rgb="FFFF0000"/>
        <rFont val="Calibri"/>
      </rPr>
      <t>Neena, Anne, Roxana, Ruchita, Branka, Percival</t>
    </r>
  </si>
  <si>
    <t>QI01</t>
  </si>
  <si>
    <t>Create Quality Info Record: Procurement (QI01)</t>
  </si>
  <si>
    <t>Prepare Tax Report Canada</t>
  </si>
  <si>
    <t xml:space="preserve">S_ALR_87012394 </t>
  </si>
  <si>
    <t>Edit Company Code Assignment Profit Centers</t>
  </si>
  <si>
    <t>KE56</t>
  </si>
  <si>
    <t>Edit Company Code Assignment - Profit Centers (KE56)</t>
  </si>
  <si>
    <t>Edit Master Data - Profit Centers - Collective</t>
  </si>
  <si>
    <r>
      <t>Edit Profit Centers</t>
    </r>
    <r>
      <rPr>
        <sz val="9"/>
        <color theme="1"/>
        <rFont val="BentonSans Book"/>
        <charset val="1"/>
      </rPr>
      <t xml:space="preserve"> - </t>
    </r>
    <r>
      <rPr>
        <sz val="9"/>
        <color rgb="FF003283"/>
        <rFont val="BentonSans Book Italic"/>
        <charset val="1"/>
      </rPr>
      <t>Collective</t>
    </r>
    <r>
      <rPr>
        <sz val="9"/>
        <color theme="1"/>
        <rFont val="BentonSans Book"/>
        <charset val="1"/>
      </rPr>
      <t xml:space="preserve"> </t>
    </r>
    <r>
      <rPr>
        <sz val="9"/>
        <color theme="1"/>
        <rFont val="Courier New"/>
        <family val="3"/>
      </rPr>
      <t>(KE55)</t>
    </r>
  </si>
  <si>
    <r>
      <t>Where-Used List</t>
    </r>
    <r>
      <rPr>
        <sz val="9"/>
        <color rgb="FF000000"/>
        <rFont val="BentonSans Book"/>
      </rPr>
      <t xml:space="preserve"> - </t>
    </r>
    <r>
      <rPr>
        <sz val="9"/>
        <color rgb="FF003283"/>
        <rFont val="BentonSans Book Italic"/>
      </rPr>
      <t>Profit Centers</t>
    </r>
    <r>
      <rPr>
        <sz val="9"/>
        <color rgb="FF000000"/>
        <rFont val="BentonSans Book"/>
      </rPr>
      <t xml:space="preserve"> </t>
    </r>
    <r>
      <rPr>
        <sz val="9"/>
        <color rgb="FF000000"/>
        <rFont val="Courier New"/>
        <family val="3"/>
      </rPr>
      <t>(F3751)</t>
    </r>
  </si>
  <si>
    <r>
      <t>Change Log</t>
    </r>
    <r>
      <rPr>
        <sz val="9"/>
        <color rgb="FF000000"/>
        <rFont val="BentonSans Book"/>
      </rPr>
      <t xml:space="preserve"> - </t>
    </r>
    <r>
      <rPr>
        <sz val="9"/>
        <color rgb="FF003283"/>
        <rFont val="BentonSans Book Italic"/>
      </rPr>
      <t>Profit Centers</t>
    </r>
    <r>
      <rPr>
        <sz val="9"/>
        <color rgb="FF000000"/>
        <rFont val="BentonSans Book"/>
      </rPr>
      <t xml:space="preserve"> </t>
    </r>
    <r>
      <rPr>
        <sz val="9"/>
        <color rgb="FF000000"/>
        <rFont val="Courier New"/>
        <family val="3"/>
      </rPr>
      <t>(F3810)</t>
    </r>
  </si>
  <si>
    <t>ProfitCenter</t>
  </si>
  <si>
    <r>
      <rPr>
        <sz val="11"/>
        <color rgb="FF000000"/>
        <rFont val="Calibri"/>
      </rPr>
      <t>Balance Sheet / Income Statement</t>
    </r>
    <r>
      <rPr>
        <sz val="9"/>
        <color rgb="FF000000"/>
        <rFont val="BentonSans Book"/>
      </rPr>
      <t xml:space="preserve"> </t>
    </r>
    <r>
      <rPr>
        <sz val="9"/>
        <color rgb="FF000000"/>
        <rFont val="Courier New"/>
      </rPr>
      <t>(F0708)</t>
    </r>
  </si>
  <si>
    <r>
      <t>Balance Sheet / Income Statement</t>
    </r>
    <r>
      <rPr>
        <sz val="9"/>
        <color rgb="FF000000"/>
        <rFont val="BentonSans Book"/>
      </rPr>
      <t xml:space="preserve"> </t>
    </r>
    <r>
      <rPr>
        <sz val="9"/>
        <color rgb="FF000000"/>
        <rFont val="Courier New"/>
        <family val="3"/>
      </rPr>
      <t>(F0708)</t>
    </r>
  </si>
  <si>
    <r>
      <t>Balance Sheet / Income Statement - Multidimensional</t>
    </r>
    <r>
      <rPr>
        <sz val="9"/>
        <color rgb="FF000000"/>
        <rFont val="BentonSans Book"/>
      </rPr>
      <t xml:space="preserve"> </t>
    </r>
    <r>
      <rPr>
        <sz val="9"/>
        <color rgb="FF000000"/>
        <rFont val="Courier New"/>
        <family val="3"/>
      </rPr>
      <t>(F3084)</t>
    </r>
  </si>
  <si>
    <r>
      <rPr>
        <sz val="11"/>
        <color rgb="FF000000"/>
        <rFont val="Calibri"/>
        <family val="2"/>
      </rPr>
      <t>Balance Sheet / Income Statement - Multidimensional</t>
    </r>
    <r>
      <rPr>
        <sz val="9"/>
        <color rgb="FF000000"/>
        <rFont val="BentonSans Book"/>
      </rPr>
      <t xml:space="preserve"> </t>
    </r>
    <r>
      <rPr>
        <sz val="9"/>
        <color rgb="FF000000"/>
        <rFont val="Courier New"/>
        <family val="3"/>
      </rPr>
      <t>(F3084)</t>
    </r>
  </si>
  <si>
    <t>Display Journal Entries - in T-Account View</t>
  </si>
  <si>
    <r>
      <rPr>
        <sz val="11"/>
        <color rgb="FF000000"/>
        <rFont val="Calibri"/>
        <family val="2"/>
      </rPr>
      <t>Display Journal Entries</t>
    </r>
    <r>
      <rPr>
        <sz val="9"/>
        <color rgb="FF000000"/>
        <rFont val="BentonSans Book"/>
      </rPr>
      <t xml:space="preserve"> </t>
    </r>
    <r>
      <rPr>
        <sz val="9"/>
        <color rgb="FF000000"/>
        <rFont val="Courier New"/>
        <family val="3"/>
      </rPr>
      <t>(F3664)</t>
    </r>
  </si>
  <si>
    <t>J58, 1GA</t>
  </si>
  <si>
    <t>Display G/L Account Line Items – Reporting View</t>
  </si>
  <si>
    <t>Display Line Items in General Ledger (F2217)</t>
  </si>
  <si>
    <t>Verify General Journal Entries</t>
  </si>
  <si>
    <r>
      <t>Verify General Journal Entries</t>
    </r>
    <r>
      <rPr>
        <sz val="9"/>
        <color rgb="FF000000"/>
        <rFont val="BentonSans Book"/>
      </rPr>
      <t xml:space="preserve"> - </t>
    </r>
    <r>
      <rPr>
        <sz val="9"/>
        <color rgb="FF003283"/>
        <rFont val="BentonSans Book Italic"/>
      </rPr>
      <t>For Requester</t>
    </r>
    <r>
      <rPr>
        <sz val="9"/>
        <color rgb="FF000000"/>
        <rFont val="BentonSans Book"/>
      </rPr>
      <t xml:space="preserve"> </t>
    </r>
    <r>
      <rPr>
        <sz val="9"/>
        <color rgb="FF000000"/>
        <rFont val="Courier New"/>
        <family val="3"/>
      </rPr>
      <t>(F2547)</t>
    </r>
  </si>
  <si>
    <t>LedgerGLLineItem</t>
  </si>
  <si>
    <t>Journal Entry Analyzer</t>
  </si>
  <si>
    <t>Reset Cleared Items</t>
  </si>
  <si>
    <t>FBRA</t>
  </si>
  <si>
    <t>Reset Cleared Items (F2223)</t>
  </si>
  <si>
    <t>Clear G/L Accounts</t>
  </si>
  <si>
    <t>Clear G/L Accounts - Manual Clearing (F1579)</t>
  </si>
  <si>
    <t>Display GL Account Balances</t>
  </si>
  <si>
    <t>Display G/L Account Balance (F0707)</t>
  </si>
  <si>
    <t>Manage Journal Entries</t>
  </si>
  <si>
    <t>Post General Journal Entries</t>
  </si>
  <si>
    <t>Reverse General Journal Entries</t>
  </si>
  <si>
    <t>Verify General Journal Entries For Processor (Inbox) (F2728)</t>
  </si>
  <si>
    <r>
      <t>Display Customer Balances</t>
    </r>
    <r>
      <rPr>
        <sz val="9"/>
        <color theme="1"/>
        <rFont val="BentonSans Book"/>
        <charset val="1"/>
      </rPr>
      <t xml:space="preserve"> </t>
    </r>
    <r>
      <rPr>
        <sz val="9"/>
        <color theme="1"/>
        <rFont val="Courier New"/>
        <family val="3"/>
      </rPr>
      <t>(F0703)</t>
    </r>
    <r>
      <rPr>
        <sz val="9"/>
        <color theme="1"/>
        <rFont val="BentonSans Book"/>
        <charset val="1"/>
      </rPr>
      <t>.</t>
    </r>
  </si>
  <si>
    <r>
      <rPr>
        <sz val="11"/>
        <color rgb="FF000000"/>
        <rFont val="Calibri"/>
        <family val="2"/>
      </rPr>
      <t>Display Customer Balances</t>
    </r>
    <r>
      <rPr>
        <sz val="9"/>
        <color rgb="FF000000"/>
        <rFont val="BentonSans Book"/>
      </rPr>
      <t xml:space="preserve"> </t>
    </r>
    <r>
      <rPr>
        <sz val="9"/>
        <color rgb="FF000000"/>
        <rFont val="Courier New"/>
        <family val="3"/>
      </rPr>
      <t>(F0703)</t>
    </r>
    <r>
      <rPr>
        <sz val="9"/>
        <color rgb="FF000000"/>
        <rFont val="BentonSans Book"/>
      </rPr>
      <t>.</t>
    </r>
  </si>
  <si>
    <r>
      <t>Reset Cleared Items</t>
    </r>
    <r>
      <rPr>
        <b/>
        <sz val="9"/>
        <color rgb="FFFFFFFF"/>
        <rFont val="BentonSans Book"/>
      </rPr>
      <t xml:space="preserve"> - </t>
    </r>
    <r>
      <rPr>
        <b/>
        <sz val="9"/>
        <color rgb="FF003283"/>
        <rFont val="BentonSans Book Italic"/>
      </rPr>
      <t>FBRA</t>
    </r>
    <r>
      <rPr>
        <b/>
        <sz val="9"/>
        <color rgb="FFFFFFFF"/>
        <rFont val="BentonSans Book"/>
      </rPr>
      <t xml:space="preserve"> </t>
    </r>
    <r>
      <rPr>
        <b/>
        <sz val="9"/>
        <color rgb="FFFFFFFF"/>
        <rFont val="Courier New"/>
        <family val="3"/>
      </rPr>
      <t>(FBRA)</t>
    </r>
  </si>
  <si>
    <r>
      <rPr>
        <sz val="11"/>
        <color rgb="FF000000"/>
        <rFont val="Calibri"/>
        <family val="2"/>
      </rPr>
      <t>Reset Cleared Items</t>
    </r>
    <r>
      <rPr>
        <b/>
        <sz val="9"/>
        <color rgb="FFFFFFFF"/>
        <rFont val="BentonSans Book"/>
      </rPr>
      <t xml:space="preserve"> - </t>
    </r>
    <r>
      <rPr>
        <b/>
        <sz val="9"/>
        <color rgb="FF003283"/>
        <rFont val="BentonSans Book Italic"/>
      </rPr>
      <t>FBRA</t>
    </r>
    <r>
      <rPr>
        <b/>
        <sz val="9"/>
        <color rgb="FFFFFFFF"/>
        <rFont val="BentonSans Book"/>
      </rPr>
      <t xml:space="preserve"> </t>
    </r>
    <r>
      <rPr>
        <b/>
        <sz val="9"/>
        <color rgb="FFFFFFFF"/>
        <rFont val="Courier New"/>
        <family val="3"/>
      </rPr>
      <t>(FBRA)</t>
    </r>
  </si>
  <si>
    <t>Carry Forward Balances</t>
  </si>
  <si>
    <t>Carry Forward Balances (F1596)</t>
  </si>
  <si>
    <t>Reverse Individual Documents</t>
  </si>
  <si>
    <r>
      <rPr>
        <sz val="11"/>
        <color rgb="FF000000"/>
        <rFont val="Calibri"/>
        <family val="2"/>
      </rPr>
      <t>Manage Journal Entries</t>
    </r>
    <r>
      <rPr>
        <sz val="9"/>
        <color rgb="FF000000"/>
        <rFont val="BentonSans Book"/>
      </rPr>
      <t xml:space="preserve"> </t>
    </r>
    <r>
      <rPr>
        <sz val="9"/>
        <color rgb="FF000000"/>
        <rFont val="Courier New"/>
        <family val="3"/>
      </rPr>
      <t>(F0717)</t>
    </r>
  </si>
  <si>
    <t>Create Outgoing Invoices (FB70)</t>
  </si>
  <si>
    <t>Eva (for CPDN only)</t>
  </si>
  <si>
    <r>
      <rPr>
        <sz val="11"/>
        <color rgb="FF000000"/>
        <rFont val="Calibri"/>
        <family val="2"/>
      </rPr>
      <t>Create Outgoing Invoices</t>
    </r>
    <r>
      <rPr>
        <sz val="9"/>
        <color rgb="FF000000"/>
        <rFont val="BentonSans Book"/>
      </rPr>
      <t xml:space="preserve"> </t>
    </r>
    <r>
      <rPr>
        <sz val="9"/>
        <color rgb="FF000000"/>
        <rFont val="Courier New"/>
        <family val="3"/>
      </rPr>
      <t>(FB70)</t>
    </r>
  </si>
  <si>
    <t>AR - Master Data</t>
  </si>
  <si>
    <r>
      <t>Maintain Business Partner</t>
    </r>
    <r>
      <rPr>
        <sz val="9"/>
        <color rgb="FF000000"/>
        <rFont val="BentonSans Book"/>
      </rPr>
      <t xml:space="preserve"> </t>
    </r>
    <r>
      <rPr>
        <sz val="9"/>
        <color rgb="FF000000"/>
        <rFont val="Courier New"/>
        <family val="3"/>
      </rPr>
      <t>(BP)</t>
    </r>
  </si>
  <si>
    <t>Eva/SD/MM/MD</t>
  </si>
  <si>
    <r>
      <rPr>
        <sz val="11"/>
        <color rgb="FF000000"/>
        <rFont val="Calibri"/>
        <family val="2"/>
      </rPr>
      <t>Maintain Business Partner</t>
    </r>
    <r>
      <rPr>
        <sz val="9"/>
        <color rgb="FF000000"/>
        <rFont val="BentonSans Book"/>
      </rPr>
      <t xml:space="preserve"> </t>
    </r>
    <r>
      <rPr>
        <sz val="9"/>
        <color rgb="FF000000"/>
        <rFont val="Courier New"/>
        <family val="3"/>
      </rPr>
      <t>(BP)</t>
    </r>
  </si>
  <si>
    <t>AP_BR_BUPA_MASTER_SPECIALIST</t>
  </si>
  <si>
    <r>
      <t>Display Customer List</t>
    </r>
    <r>
      <rPr>
        <sz val="9"/>
        <color rgb="FF000000"/>
        <rFont val="BentonSans Book"/>
      </rPr>
      <t xml:space="preserve"> </t>
    </r>
    <r>
      <rPr>
        <sz val="9"/>
        <color rgb="FF000000"/>
        <rFont val="Courier New"/>
        <family val="3"/>
      </rPr>
      <t>(F2640)</t>
    </r>
  </si>
  <si>
    <r>
      <rPr>
        <sz val="11"/>
        <color rgb="FF000000"/>
        <rFont val="Calibri"/>
        <family val="2"/>
      </rPr>
      <t>Display Customer List</t>
    </r>
    <r>
      <rPr>
        <sz val="9"/>
        <color rgb="FF000000"/>
        <rFont val="BentonSans Book"/>
      </rPr>
      <t xml:space="preserve"> </t>
    </r>
    <r>
      <rPr>
        <sz val="9"/>
        <color rgb="FF000000"/>
        <rFont val="Courier New"/>
        <family val="3"/>
      </rPr>
      <t>(F2640)</t>
    </r>
  </si>
  <si>
    <r>
      <t>Manage Customer Line Items</t>
    </r>
    <r>
      <rPr>
        <sz val="9"/>
        <color theme="1"/>
        <rFont val="BentonSans Book"/>
        <charset val="1"/>
      </rPr>
      <t xml:space="preserve"> </t>
    </r>
    <r>
      <rPr>
        <sz val="9"/>
        <color theme="1"/>
        <rFont val="Courier New"/>
        <family val="3"/>
      </rPr>
      <t>(F0711)</t>
    </r>
  </si>
  <si>
    <r>
      <rPr>
        <sz val="11"/>
        <color rgb="FF000000"/>
        <rFont val="Calibri"/>
        <family val="2"/>
      </rPr>
      <t>Manage Customer Line Items</t>
    </r>
    <r>
      <rPr>
        <sz val="9"/>
        <color rgb="FF000000"/>
        <rFont val="BentonSans Book"/>
      </rPr>
      <t xml:space="preserve"> </t>
    </r>
    <r>
      <rPr>
        <sz val="9"/>
        <color rgb="FF000000"/>
        <rFont val="Courier New"/>
        <family val="3"/>
      </rPr>
      <t>(F0711)</t>
    </r>
  </si>
  <si>
    <t>Clear Open Items</t>
  </si>
  <si>
    <t>Clear Outgoing Payments (F1367)</t>
  </si>
  <si>
    <t>Supplier</t>
  </si>
  <si>
    <t>Display Changes to Suppliers S_ALR_87012089</t>
  </si>
  <si>
    <t>Jasleen, MD</t>
  </si>
  <si>
    <t> S_ALR_87012089</t>
  </si>
  <si>
    <t xml:space="preserve">
SAP_BR_AP_ACCOUNTANT</t>
  </si>
  <si>
    <t>Manage Payment Blocks</t>
  </si>
  <si>
    <t>Manage Payment Blocks (F0593)</t>
  </si>
  <si>
    <t>Post Down Payment</t>
  </si>
  <si>
    <t>Post Outgoing Payments (F1612)</t>
  </si>
  <si>
    <t>Post Outgoing payment</t>
  </si>
  <si>
    <t>Create Single Payment</t>
  </si>
  <si>
    <t>Create Single Payment (F0743)</t>
  </si>
  <si>
    <t>Release Payment Proposal</t>
  </si>
  <si>
    <t>Milan, Wendy</t>
  </si>
  <si>
    <t>Scott, Jen</t>
  </si>
  <si>
    <t xml:space="preserve">Manage Automatic Payments (F0770) </t>
  </si>
  <si>
    <t>Revise Payment Proposal</t>
  </si>
  <si>
    <t>Revise Payment Proposals - Automatic Payment (F0771)</t>
  </si>
  <si>
    <t>Manage Checkbooks</t>
  </si>
  <si>
    <r>
      <rPr>
        <sz val="11"/>
        <color rgb="FF000000"/>
        <rFont val="Calibri"/>
        <family val="2"/>
      </rPr>
      <t>Manage Outgoing Checks</t>
    </r>
    <r>
      <rPr>
        <sz val="9"/>
        <color rgb="FF000000"/>
        <rFont val="BentonSans Book"/>
      </rPr>
      <t xml:space="preserve"> </t>
    </r>
    <r>
      <rPr>
        <sz val="9"/>
        <color rgb="FF000000"/>
        <rFont val="Courier New"/>
        <family val="3"/>
      </rPr>
      <t>(F1578)</t>
    </r>
  </si>
  <si>
    <t>Complete Supplier master data</t>
  </si>
  <si>
    <t>BP</t>
  </si>
  <si>
    <t>Maintain Business Partner</t>
  </si>
  <si>
    <t>Schedule Payment Proposal</t>
  </si>
  <si>
    <t>import supplier invoices</t>
  </si>
  <si>
    <r>
      <rPr>
        <sz val="11"/>
        <color rgb="FF000000"/>
        <rFont val="Calibri"/>
        <family val="2"/>
      </rPr>
      <t>Import Supplier Invoices</t>
    </r>
    <r>
      <rPr>
        <sz val="9"/>
        <color rgb="FF000000"/>
        <rFont val="BentonSans Book"/>
      </rPr>
      <t xml:space="preserve"> </t>
    </r>
    <r>
      <rPr>
        <sz val="9"/>
        <color rgb="FF000000"/>
        <rFont val="Courier New"/>
        <family val="3"/>
      </rPr>
      <t>(F3041)</t>
    </r>
  </si>
  <si>
    <t xml:space="preserve">J60 </t>
  </si>
  <si>
    <t>Create Supplier Invoice without PO/GR relation</t>
  </si>
  <si>
    <r>
      <t>Create incoming invoices</t>
    </r>
    <r>
      <rPr>
        <sz val="9"/>
        <color theme="1"/>
        <rFont val="BentonSans Book"/>
        <charset val="1"/>
      </rPr>
      <t xml:space="preserve"> </t>
    </r>
    <r>
      <rPr>
        <sz val="9"/>
        <color theme="1"/>
        <rFont val="Courier New"/>
        <family val="3"/>
      </rPr>
      <t>(FB60)</t>
    </r>
    <r>
      <rPr>
        <sz val="9"/>
        <color theme="1"/>
        <rFont val="BentonSans Book"/>
        <charset val="1"/>
      </rPr>
      <t>.</t>
    </r>
  </si>
  <si>
    <t>J60 / BNX</t>
  </si>
  <si>
    <t>Create Supplier Invoice with PO/GR relation</t>
  </si>
  <si>
    <r>
      <t>Create Supplier Invoice</t>
    </r>
    <r>
      <rPr>
        <sz val="9"/>
        <color theme="1"/>
        <rFont val="BentonSans Book"/>
        <charset val="1"/>
      </rPr>
      <t xml:space="preserve"> </t>
    </r>
    <r>
      <rPr>
        <sz val="9"/>
        <color theme="1"/>
        <rFont val="Courier New"/>
        <family val="3"/>
      </rPr>
      <t>(F0859)</t>
    </r>
  </si>
  <si>
    <t>SupplierPaymentAnalysisKPI</t>
  </si>
  <si>
    <t>Create Supplier Invoice with PO/GR relation (with Invoice Reduction)</t>
  </si>
  <si>
    <r>
      <rPr>
        <sz val="11"/>
        <color rgb="FF000000"/>
        <rFont val="Calibri"/>
        <family val="2"/>
      </rPr>
      <t>Manage Supplier Invoice</t>
    </r>
    <r>
      <rPr>
        <sz val="9"/>
        <color rgb="FF000000"/>
        <rFont val="BentonSans Book"/>
      </rPr>
      <t xml:space="preserve"> </t>
    </r>
    <r>
      <rPr>
        <sz val="9"/>
        <color rgb="FF000000"/>
        <rFont val="Courier New"/>
        <family val="3"/>
      </rPr>
      <t>(F0859)</t>
    </r>
  </si>
  <si>
    <t>MIRO</t>
  </si>
  <si>
    <t>SupplierInvoice</t>
  </si>
  <si>
    <t>J77</t>
  </si>
  <si>
    <t xml:space="preserve">Maintain Payment Approver  </t>
  </si>
  <si>
    <t>Wendy</t>
  </si>
  <si>
    <t>Scott</t>
  </si>
  <si>
    <t xml:space="preserve">Maintain Payment Approver - For Multiple Bank Accounts </t>
  </si>
  <si>
    <t>Approve Bank Payments</t>
  </si>
  <si>
    <t>Monitor Payments</t>
  </si>
  <si>
    <t>Monitor Payments - Item (F0711)</t>
  </si>
  <si>
    <t>PaymentItem</t>
  </si>
  <si>
    <t>Manage Bank Statement Reprocessing Rules</t>
  </si>
  <si>
    <r>
      <rPr>
        <sz val="11"/>
        <color rgb="FF000000"/>
        <rFont val="Calibri"/>
        <family val="2"/>
      </rPr>
      <t>Manage Bank Statement Reprocessing Rules</t>
    </r>
    <r>
      <rPr>
        <sz val="9"/>
        <color rgb="FF000000"/>
        <rFont val="BentonSans Book"/>
      </rPr>
      <t xml:space="preserve"> </t>
    </r>
    <r>
      <rPr>
        <sz val="9"/>
        <color rgb="FF000000"/>
        <rFont val="Courier New"/>
        <family val="3"/>
      </rPr>
      <t>(F3555)</t>
    </r>
  </si>
  <si>
    <t>5. On Hold by NTT</t>
  </si>
  <si>
    <t>ZFI_UPLOAD_PYMT</t>
  </si>
  <si>
    <t>custom trasaction need to create role</t>
  </si>
  <si>
    <t>Clear GR/IR Clearing Account</t>
  </si>
  <si>
    <t>MR11</t>
  </si>
  <si>
    <r>
      <t>Clear GR/IR Clearing Account</t>
    </r>
    <r>
      <rPr>
        <sz val="9"/>
        <color theme="1"/>
        <rFont val="BentonSans Book"/>
        <charset val="1"/>
      </rPr>
      <t xml:space="preserve"> </t>
    </r>
    <r>
      <rPr>
        <sz val="9"/>
        <color theme="1"/>
        <rFont val="Courier New"/>
        <family val="3"/>
      </rPr>
      <t>(MR11)</t>
    </r>
  </si>
  <si>
    <t>Reconcile GR/IR Accounts (F3302)</t>
  </si>
  <si>
    <t>AR - Reporting</t>
  </si>
  <si>
    <t>Overdue Receivables - Today (F1747)</t>
  </si>
  <si>
    <r>
      <rPr>
        <sz val="11"/>
        <color rgb="FF000000"/>
        <rFont val="Calibri"/>
        <family val="2"/>
      </rPr>
      <t>Overdue Receivables</t>
    </r>
    <r>
      <rPr>
        <sz val="9"/>
        <color rgb="FF000000"/>
        <rFont val="BentonSans Book"/>
      </rPr>
      <t xml:space="preserve"> - </t>
    </r>
    <r>
      <rPr>
        <sz val="9"/>
        <color rgb="FF003283"/>
        <rFont val="BentonSans Book Italic"/>
      </rPr>
      <t>Today</t>
    </r>
    <r>
      <rPr>
        <sz val="9"/>
        <color rgb="FF000000"/>
        <rFont val="BentonSans Book"/>
      </rPr>
      <t xml:space="preserve"> </t>
    </r>
    <r>
      <rPr>
        <sz val="9"/>
        <color rgb="FF000000"/>
        <rFont val="Courier New"/>
        <family val="3"/>
      </rPr>
      <t>(F1747)</t>
    </r>
  </si>
  <si>
    <t xml:space="preserve">
SAP_BR_AR_MANAGER</t>
  </si>
  <si>
    <r>
      <t>Overdue Receivables</t>
    </r>
    <r>
      <rPr>
        <sz val="9"/>
        <color rgb="FF000000"/>
        <rFont val="BentonSans Book"/>
      </rPr>
      <t xml:space="preserve"> - </t>
    </r>
    <r>
      <rPr>
        <sz val="9"/>
        <color rgb="FF003283"/>
        <rFont val="BentonSans Book Italic"/>
      </rPr>
      <t>by Risk Class</t>
    </r>
    <r>
      <rPr>
        <sz val="9"/>
        <color rgb="FF000000"/>
        <rFont val="BentonSans Book"/>
      </rPr>
      <t xml:space="preserve"> </t>
    </r>
    <r>
      <rPr>
        <sz val="9"/>
        <color rgb="FF000000"/>
        <rFont val="Courier New"/>
        <family val="3"/>
      </rPr>
      <t>(F2539)</t>
    </r>
  </si>
  <si>
    <r>
      <t>Future Receivables</t>
    </r>
    <r>
      <rPr>
        <sz val="9"/>
        <color rgb="FF000000"/>
        <rFont val="BentonSans Book"/>
      </rPr>
      <t xml:space="preserve"> - </t>
    </r>
    <r>
      <rPr>
        <sz val="9"/>
        <color rgb="FF003283"/>
        <rFont val="BentonSans Book Italic"/>
      </rPr>
      <t>Today</t>
    </r>
    <r>
      <rPr>
        <sz val="9"/>
        <color rgb="FF000000"/>
        <rFont val="BentonSans Book"/>
      </rPr>
      <t xml:space="preserve"> </t>
    </r>
    <r>
      <rPr>
        <sz val="9"/>
        <color rgb="FF000000"/>
        <rFont val="Courier New"/>
        <family val="3"/>
      </rPr>
      <t>(F1744)</t>
    </r>
  </si>
  <si>
    <r>
      <t>Cash Collection Tracker</t>
    </r>
    <r>
      <rPr>
        <sz val="9"/>
        <color rgb="FF000000"/>
        <rFont val="BentonSans Book"/>
      </rPr>
      <t xml:space="preserve"> - </t>
    </r>
    <r>
      <rPr>
        <sz val="9"/>
        <color rgb="FF003283"/>
        <rFont val="BentonSans Book Italic"/>
      </rPr>
      <t>Accounts Receivable</t>
    </r>
    <r>
      <rPr>
        <sz val="9"/>
        <color rgb="FF000000"/>
        <rFont val="BentonSans Book"/>
      </rPr>
      <t xml:space="preserve"> </t>
    </r>
    <r>
      <rPr>
        <sz val="9"/>
        <color rgb="FF000000"/>
        <rFont val="Courier New"/>
        <family val="3"/>
      </rPr>
      <t>(F2925)</t>
    </r>
  </si>
  <si>
    <t>Accounts Receivable Overview (F3242)</t>
  </si>
  <si>
    <r>
      <t>Reprocessing Rate</t>
    </r>
    <r>
      <rPr>
        <sz val="9"/>
        <color rgb="FF000000"/>
        <rFont val="BentonSans Book"/>
      </rPr>
      <t xml:space="preserve"> - </t>
    </r>
    <r>
      <rPr>
        <sz val="9"/>
        <color rgb="FF003283"/>
        <rFont val="BentonSans Book Italic"/>
      </rPr>
      <t>of Incoming Payments</t>
    </r>
    <r>
      <rPr>
        <sz val="9"/>
        <color rgb="FF000000"/>
        <rFont val="BentonSans Book"/>
      </rPr>
      <t xml:space="preserve"> </t>
    </r>
    <r>
      <rPr>
        <sz val="9"/>
        <color rgb="FF000000"/>
        <rFont val="Courier New"/>
        <family val="3"/>
      </rPr>
      <t>(F1619)</t>
    </r>
  </si>
  <si>
    <r>
      <rPr>
        <sz val="11"/>
        <color rgb="FF000000"/>
        <rFont val="Calibri"/>
        <family val="2"/>
      </rPr>
      <t>Reprocessing Rate</t>
    </r>
    <r>
      <rPr>
        <sz val="9"/>
        <color rgb="FF000000"/>
        <rFont val="BentonSans Book"/>
      </rPr>
      <t xml:space="preserve"> </t>
    </r>
    <r>
      <rPr>
        <sz val="9"/>
        <color rgb="FF003283"/>
        <rFont val="BentonSans Book Italic"/>
      </rPr>
      <t>of Incoming Payments</t>
    </r>
    <r>
      <rPr>
        <sz val="9"/>
        <color rgb="FF000000"/>
        <rFont val="BentonSans Book"/>
      </rPr>
      <t xml:space="preserve"> </t>
    </r>
    <r>
      <rPr>
        <sz val="9"/>
        <color rgb="FF000000"/>
        <rFont val="Courier New"/>
        <family val="3"/>
      </rPr>
      <t>(F1619)</t>
    </r>
  </si>
  <si>
    <t>Total Receivables - Today (F1748)</t>
  </si>
  <si>
    <r>
      <t>Total Receivables</t>
    </r>
    <r>
      <rPr>
        <b/>
        <sz val="9"/>
        <color rgb="FFFFFFFF"/>
        <rFont val="BentonSans Book"/>
      </rPr>
      <t xml:space="preserve"> - </t>
    </r>
    <r>
      <rPr>
        <b/>
        <sz val="9"/>
        <color rgb="FF003283"/>
        <rFont val="BentonSans Book Italic"/>
      </rPr>
      <t>Today</t>
    </r>
    <r>
      <rPr>
        <b/>
        <sz val="9"/>
        <color rgb="FFFFFFFF"/>
        <rFont val="BentonSans Book"/>
      </rPr>
      <t xml:space="preserve"> </t>
    </r>
    <r>
      <rPr>
        <b/>
        <sz val="9"/>
        <color rgb="FFFFFFFF"/>
        <rFont val="Courier New"/>
        <family val="3"/>
      </rPr>
      <t>(F1748)</t>
    </r>
  </si>
  <si>
    <t>Days Sales Outstanding - Last 12 Months (F1741)</t>
  </si>
  <si>
    <r>
      <t>Days Sales Outstanding</t>
    </r>
    <r>
      <rPr>
        <sz val="9"/>
        <color rgb="FF000000"/>
        <rFont val="BentonSans Book"/>
      </rPr>
      <t xml:space="preserve"> - </t>
    </r>
    <r>
      <rPr>
        <sz val="9"/>
        <color rgb="FF003283"/>
        <rFont val="BentonSans Book Italic"/>
      </rPr>
      <t>Last 12 Months</t>
    </r>
    <r>
      <rPr>
        <sz val="9"/>
        <color rgb="FF000000"/>
        <rFont val="BentonSans Book"/>
      </rPr>
      <t xml:space="preserve"> </t>
    </r>
    <r>
      <rPr>
        <sz val="9"/>
        <color rgb="FF000000"/>
        <rFont val="Courier New"/>
        <family val="3"/>
      </rPr>
      <t>(F1741)</t>
    </r>
  </si>
  <si>
    <t>Days Beyond Terms - Last 12 Months (F1739)</t>
  </si>
  <si>
    <r>
      <t>Days Beyond Terms</t>
    </r>
    <r>
      <rPr>
        <sz val="9"/>
        <color rgb="FF000000"/>
        <rFont val="BentonSans Book"/>
      </rPr>
      <t xml:space="preserve"> - </t>
    </r>
    <r>
      <rPr>
        <sz val="9"/>
        <color rgb="FF003283"/>
        <rFont val="BentonSans Book Italic"/>
      </rPr>
      <t>Last 12 Months</t>
    </r>
    <r>
      <rPr>
        <sz val="9"/>
        <color rgb="FF000000"/>
        <rFont val="BentonSans Book"/>
      </rPr>
      <t xml:space="preserve"> </t>
    </r>
    <r>
      <rPr>
        <sz val="9"/>
        <color rgb="FF000000"/>
        <rFont val="Courier New"/>
        <family val="3"/>
      </rPr>
      <t>(F1739)</t>
    </r>
  </si>
  <si>
    <t>Display Item Change Log - Customer (F2681)</t>
  </si>
  <si>
    <r>
      <t>Display Item Change Log</t>
    </r>
    <r>
      <rPr>
        <sz val="9"/>
        <color rgb="FF000000"/>
        <rFont val="BentonSans Book"/>
      </rPr>
      <t xml:space="preserve"> - </t>
    </r>
    <r>
      <rPr>
        <sz val="9"/>
        <color rgb="FF003283"/>
        <rFont val="BentonSans Book Italic"/>
      </rPr>
      <t>Customer</t>
    </r>
    <r>
      <rPr>
        <sz val="9"/>
        <color rgb="FF000000"/>
        <rFont val="BentonSans Book"/>
      </rPr>
      <t xml:space="preserve"> </t>
    </r>
    <r>
      <rPr>
        <sz val="9"/>
        <color rgb="FF000000"/>
        <rFont val="Courier New"/>
        <family val="3"/>
      </rPr>
      <t>(F2681)</t>
    </r>
  </si>
  <si>
    <t>Aging Analysis</t>
  </si>
  <si>
    <r>
      <t>Aging Analysis</t>
    </r>
    <r>
      <rPr>
        <sz val="9"/>
        <color theme="1"/>
        <rFont val="BentonSans Book"/>
        <charset val="1"/>
      </rPr>
      <t xml:space="preserve"> - </t>
    </r>
    <r>
      <rPr>
        <sz val="9"/>
        <color rgb="FF003283"/>
        <rFont val="BentonSans Book Italic"/>
        <charset val="1"/>
      </rPr>
      <t>Payable Amount</t>
    </r>
  </si>
  <si>
    <t>Automatic and Manual Payments Analysis</t>
  </si>
  <si>
    <t>Automatic and Manual Payments - Payments for Last Year (F1749)</t>
  </si>
  <si>
    <t>Cash Discount Forecast</t>
  </si>
  <si>
    <r>
      <t>Cash Discount Forecast</t>
    </r>
    <r>
      <rPr>
        <sz val="9"/>
        <color theme="1"/>
        <rFont val="BentonSans Book"/>
        <charset val="1"/>
      </rPr>
      <t xml:space="preserve"> - </t>
    </r>
    <r>
      <rPr>
        <sz val="9"/>
        <color rgb="FF003283"/>
        <rFont val="BentonSans Book Italic"/>
        <charset val="1"/>
      </rPr>
      <t>Available Amount</t>
    </r>
  </si>
  <si>
    <t>AgingAnalysisKPI</t>
  </si>
  <si>
    <t>Cash Discount Utilization</t>
  </si>
  <si>
    <r>
      <t>Cash Discount Utilization</t>
    </r>
    <r>
      <rPr>
        <sz val="9"/>
        <color theme="1"/>
        <rFont val="BentonSans Book"/>
        <charset val="1"/>
      </rPr>
      <t xml:space="preserve"> - </t>
    </r>
    <r>
      <rPr>
        <sz val="9"/>
        <color rgb="FF003283"/>
        <rFont val="BentonSans Book Italic"/>
        <charset val="1"/>
      </rPr>
      <t>Today</t>
    </r>
  </si>
  <si>
    <t>AutomaticAndManualPaymentsKPI</t>
  </si>
  <si>
    <t>Display Supplier List</t>
  </si>
  <si>
    <t>Display Supplier List (F1861)</t>
  </si>
  <si>
    <t>Future Payables</t>
  </si>
  <si>
    <r>
      <t>Future Payables</t>
    </r>
    <r>
      <rPr>
        <sz val="9"/>
        <color theme="1"/>
        <rFont val="BentonSans Book"/>
        <charset val="1"/>
      </rPr>
      <t xml:space="preserve"> - </t>
    </r>
    <r>
      <rPr>
        <sz val="9"/>
        <color rgb="FF003283"/>
        <rFont val="BentonSans Book Italic"/>
        <charset val="1"/>
      </rPr>
      <t>Today</t>
    </r>
  </si>
  <si>
    <t>DaysPayablesOutstandingKPI</t>
  </si>
  <si>
    <t>Invoice Processing Analysis</t>
  </si>
  <si>
    <r>
      <t>Invoice Processing Analysis</t>
    </r>
    <r>
      <rPr>
        <sz val="9"/>
        <color theme="1"/>
        <rFont val="BentonSans Book"/>
        <charset val="1"/>
      </rPr>
      <t xml:space="preserve"> - </t>
    </r>
    <r>
      <rPr>
        <sz val="9"/>
        <color rgb="FF003283"/>
        <rFont val="BentonSans Book Italic"/>
        <charset val="1"/>
      </rPr>
      <t>Today</t>
    </r>
  </si>
  <si>
    <t>Overdue Payables</t>
  </si>
  <si>
    <r>
      <t>Overdue Payables</t>
    </r>
    <r>
      <rPr>
        <sz val="9"/>
        <color theme="1"/>
        <rFont val="BentonSans Book"/>
        <charset val="1"/>
      </rPr>
      <t xml:space="preserve"> - </t>
    </r>
    <r>
      <rPr>
        <sz val="9"/>
        <color rgb="FF003283"/>
        <rFont val="BentonSans Book Italic"/>
        <charset val="1"/>
      </rPr>
      <t>Today</t>
    </r>
  </si>
  <si>
    <t>FuturePayablesKPI</t>
  </si>
  <si>
    <t>Supplier Payment Analysis</t>
  </si>
  <si>
    <r>
      <t>Supplier Payment Analysis</t>
    </r>
    <r>
      <rPr>
        <sz val="9"/>
        <color theme="1"/>
        <rFont val="BentonSans Book"/>
        <charset val="1"/>
      </rPr>
      <t xml:space="preserve"> - </t>
    </r>
    <r>
      <rPr>
        <sz val="9"/>
        <color rgb="FF003283"/>
        <rFont val="BentonSans Book Italic"/>
        <charset val="1"/>
      </rPr>
      <t>Open Payments</t>
    </r>
  </si>
  <si>
    <t>InvoiceProcessingTimeKPI</t>
  </si>
  <si>
    <t>OverduePayablesKPI</t>
  </si>
  <si>
    <t>Create Down Payment Request</t>
  </si>
  <si>
    <t>Manage Supplier Down Payment Request (F1688)</t>
  </si>
  <si>
    <t>ClearingAccountingDocument</t>
  </si>
  <si>
    <t>Reset and Reverse Cleared Items</t>
  </si>
  <si>
    <t>View Supplier Balance</t>
  </si>
  <si>
    <t>Display Suppier Balances (F0701)</t>
  </si>
  <si>
    <t>Vendor</t>
  </si>
  <si>
    <t>View Supplier Line Items</t>
  </si>
  <si>
    <t>Manage Supplier Line Items (F0712)</t>
  </si>
  <si>
    <r>
      <rPr>
        <sz val="11"/>
        <color rgb="FF000000"/>
        <rFont val="Calibri"/>
        <family val="2"/>
      </rPr>
      <t>Manage Checkbooks</t>
    </r>
    <r>
      <rPr>
        <sz val="9"/>
        <color rgb="FF000000"/>
        <rFont val="BentonSans Book"/>
      </rPr>
      <t xml:space="preserve"> </t>
    </r>
    <r>
      <rPr>
        <sz val="9"/>
        <color rgb="FF000000"/>
        <rFont val="Courier New"/>
        <family val="3"/>
      </rPr>
      <t>(F1577)</t>
    </r>
  </si>
  <si>
    <r>
      <t>Approve Bank Payments</t>
    </r>
    <r>
      <rPr>
        <sz val="9"/>
        <color rgb="FF000000"/>
        <rFont val="BentonSans Book"/>
      </rPr>
      <t xml:space="preserve"> </t>
    </r>
    <r>
      <rPr>
        <sz val="9"/>
        <color rgb="FF000000"/>
        <rFont val="Courier New"/>
        <family val="3"/>
      </rPr>
      <t>(F0673A)</t>
    </r>
  </si>
  <si>
    <r>
      <rPr>
        <sz val="11"/>
        <color rgb="FF000000"/>
        <rFont val="Calibri"/>
        <family val="2"/>
      </rPr>
      <t>Approve Bank Payments</t>
    </r>
    <r>
      <rPr>
        <sz val="9"/>
        <color rgb="FF000000"/>
        <rFont val="BentonSans Book"/>
      </rPr>
      <t xml:space="preserve"> </t>
    </r>
    <r>
      <rPr>
        <sz val="9"/>
        <color rgb="FF000000"/>
        <rFont val="Courier New"/>
        <family val="3"/>
      </rPr>
      <t>(F0673A)</t>
    </r>
  </si>
  <si>
    <t>Display Item Change Log</t>
  </si>
  <si>
    <r>
      <rPr>
        <sz val="11"/>
        <color rgb="FF000000"/>
        <rFont val="Calibri"/>
        <family val="2"/>
      </rPr>
      <t>Display Item Change Log</t>
    </r>
    <r>
      <rPr>
        <sz val="9"/>
        <color rgb="FF000000"/>
        <rFont val="BentonSans Book"/>
      </rPr>
      <t xml:space="preserve"> - </t>
    </r>
    <r>
      <rPr>
        <sz val="9"/>
        <color rgb="FF003283"/>
        <rFont val="BentonSans Book Italic"/>
      </rPr>
      <t>Customer</t>
    </r>
    <r>
      <rPr>
        <sz val="9"/>
        <color rgb="FF000000"/>
        <rFont val="BentonSans Book"/>
      </rPr>
      <t xml:space="preserve"> </t>
    </r>
    <r>
      <rPr>
        <sz val="9"/>
        <color rgb="FF000000"/>
        <rFont val="Courier New"/>
        <family val="3"/>
      </rPr>
      <t>(F2681)</t>
    </r>
  </si>
  <si>
    <t>Reprocess Lockbox Items</t>
  </si>
  <si>
    <t>Reprocess Lockbox Items (F3398)</t>
  </si>
  <si>
    <t>SAP_BR_CASH_SPECIALIST_US</t>
  </si>
  <si>
    <t>Supplier Invoices List</t>
  </si>
  <si>
    <t>Supplier Invoices List (F1060A)</t>
  </si>
  <si>
    <t>Sales Order Reporting</t>
  </si>
  <si>
    <t>BKK</t>
  </si>
  <si>
    <t>Sales Order Fulfillment Monitoring</t>
  </si>
  <si>
    <t>List Incomplete Sales Documents</t>
  </si>
  <si>
    <t>Bana</t>
  </si>
  <si>
    <t>Shannon</t>
  </si>
  <si>
    <t>List Incomplete Sales Documents (F2430)</t>
  </si>
  <si>
    <t>SAP_BR_INTERNAL_SALES_REP</t>
  </si>
  <si>
    <t>Ahmad</t>
  </si>
  <si>
    <t xml:space="preserve">Bana, Remo, Scott, Kelly, </t>
  </si>
  <si>
    <t>Track Sales Orders</t>
  </si>
  <si>
    <t>Bana, Cyrus, Gladys, Scott</t>
  </si>
  <si>
    <t>Bana,Scott,Shannon</t>
  </si>
  <si>
    <t>Track Sales Orders (F2577)</t>
  </si>
  <si>
    <t>Review Sales Order Fulfillment Issues</t>
  </si>
  <si>
    <t>Sales Order Fulfillment - Analye Issues  (F0029A)</t>
  </si>
  <si>
    <t>Review Sales Documents Blocked for Delivery</t>
  </si>
  <si>
    <t>Sales Order Fulfillment - Resolve Delivery Block (F0029A)</t>
  </si>
  <si>
    <t>Va14L</t>
  </si>
  <si>
    <t>Review Sales Documents Blocked for Billing</t>
  </si>
  <si>
    <t>Sales Order Fulfillment - Resolve Billing Block F0029A)</t>
  </si>
  <si>
    <t>V23</t>
  </si>
  <si>
    <t>Review Sales Orders Due for Delivery</t>
  </si>
  <si>
    <t>My Sales Order Items Due for Delivery</t>
  </si>
  <si>
    <t>SAP_BR_SHIPPING_SPECIALIST</t>
  </si>
  <si>
    <t>Review Log of Delivery Creation</t>
  </si>
  <si>
    <t>Bana, Cyrus, Gladys, Scott, Louie</t>
  </si>
  <si>
    <t>Analyze Delivery Logs (F0870A)</t>
  </si>
  <si>
    <t>Review Outbound Deliveries for Goods Issue</t>
  </si>
  <si>
    <t>Paul</t>
  </si>
  <si>
    <t>My Outbound Delivery Monitor (VL06O)</t>
  </si>
  <si>
    <t>Review Billing Due List</t>
  </si>
  <si>
    <t>Create Billing Documents (F0798)</t>
  </si>
  <si>
    <t>SAP_BR_BILLING_CLERK</t>
  </si>
  <si>
    <t>Review Log of Collective Invoice Creation</t>
  </si>
  <si>
    <t xml:space="preserve">Eva and SD for support - </t>
  </si>
  <si>
    <t>Shannon, Milan</t>
  </si>
  <si>
    <t>Schedule Billing Creation (F1519)</t>
  </si>
  <si>
    <t>Review List of Blocked Billing Documents (for Accounting)</t>
  </si>
  <si>
    <t>Bana, Cyrus, Gladys,Eva</t>
  </si>
  <si>
    <t>Shannon, Milan, Jen</t>
  </si>
  <si>
    <t>Manage Billing Documents (F0797)</t>
  </si>
  <si>
    <t>Sales Order Processing</t>
  </si>
  <si>
    <t>BDA</t>
  </si>
  <si>
    <t>Free of Charge Delivery</t>
  </si>
  <si>
    <t>Delivery Processing</t>
  </si>
  <si>
    <t>Create Sales Order</t>
  </si>
  <si>
    <t>Bana, Cyrus, Gladys</t>
  </si>
  <si>
    <t>Manage Sales Orders Without Charge (F2305)</t>
  </si>
  <si>
    <t>Create Attachment for Sales Order (Optional)</t>
  </si>
  <si>
    <t>Create Delivery</t>
  </si>
  <si>
    <t>Louie, Bana, Cyrus, Gladys</t>
  </si>
  <si>
    <t>Create Outbound Deliveries - From Sales Orders (F0869A)</t>
  </si>
  <si>
    <t>Create Attachment for Delivery (Optional)</t>
  </si>
  <si>
    <t>Louie &amp; Bana, Cyrus, Gladys</t>
  </si>
  <si>
    <t>Display Outbound Delivery (VL03N)</t>
  </si>
  <si>
    <t>Execute Picking</t>
  </si>
  <si>
    <t>Check Batches (Optional)</t>
  </si>
  <si>
    <t>Bana, Louie</t>
  </si>
  <si>
    <t>Cyrus, Gladys</t>
  </si>
  <si>
    <t>Change Outbound Delivery (VL02N)</t>
  </si>
  <si>
    <t>Post Goods Issue</t>
  </si>
  <si>
    <t>Create Pro Forma Invoice</t>
  </si>
  <si>
    <t>Create Customer Invoice</t>
  </si>
  <si>
    <t>Bana, Cyrus, Gladys, Eva (CPDN only)</t>
  </si>
  <si>
    <t>Create Attachment for Billing (Optional)</t>
  </si>
  <si>
    <t>Credits and Debits</t>
  </si>
  <si>
    <t>1EZ</t>
  </si>
  <si>
    <t>Credit Memo Processing</t>
  </si>
  <si>
    <t>Create Credit Memo Requests</t>
  </si>
  <si>
    <t>Manage Credit Memo Requests (F1989)</t>
  </si>
  <si>
    <t>Change Credit Memo Request</t>
  </si>
  <si>
    <t>Create Credit Memo</t>
  </si>
  <si>
    <t>Manage Sales Orders (F1873)</t>
  </si>
  <si>
    <t>1F1</t>
  </si>
  <si>
    <t>Debit Memo Processing</t>
  </si>
  <si>
    <t>Create Debit Memo Request</t>
  </si>
  <si>
    <t>Eva, Bana</t>
  </si>
  <si>
    <t>Manage Debit Memo Requests (F1988)</t>
  </si>
  <si>
    <t>Create Attachment for Debit Memo Request (Optional)</t>
  </si>
  <si>
    <t>Remove Billing Block</t>
  </si>
  <si>
    <t>VA03</t>
  </si>
  <si>
    <t>Display Sales Orders (VA03) Sales Order Fulfillment - Resolve Billing Block (F0029)</t>
  </si>
  <si>
    <t>Create Debit Memo</t>
  </si>
  <si>
    <t>Create Billing Documents (F0798)- Billing Due List Items</t>
  </si>
  <si>
    <t>VF03</t>
  </si>
  <si>
    <t>Display Billing Documents (VF03)</t>
  </si>
  <si>
    <t>BDQ</t>
  </si>
  <si>
    <t>Invoice Correction Process with Debit Memo</t>
  </si>
  <si>
    <t>Eva, Jenn, Remo, Bana, Shannon</t>
  </si>
  <si>
    <t>Release Sales Orders (F0029A)</t>
  </si>
  <si>
    <t>BKL</t>
  </si>
  <si>
    <t>Invoice Correction Process with Credit Memo</t>
  </si>
  <si>
    <t>Credit Memo</t>
  </si>
  <si>
    <t>Create Credit Memo Request</t>
  </si>
  <si>
    <t>BPP-SD- Create RK Credit Memo Request.docx</t>
  </si>
  <si>
    <t>Create Attachment for Sales Orders (Optional)</t>
  </si>
  <si>
    <t>BPP-SD- Create Billing Documents.docx</t>
  </si>
  <si>
    <t>yes</t>
  </si>
  <si>
    <t>Customer Returns</t>
  </si>
  <si>
    <t>BDD</t>
  </si>
  <si>
    <t>Create Return Order</t>
  </si>
  <si>
    <t>VA01</t>
  </si>
  <si>
    <t>Create Sales Orders - VA01 (VA01)</t>
  </si>
  <si>
    <t>Manage Customer Returns (F1708)</t>
  </si>
  <si>
    <t>SAP_BR_RETURNS_REFUND_CLERK</t>
  </si>
  <si>
    <t>Create Return Delivery</t>
  </si>
  <si>
    <t>VL01n</t>
  </si>
  <si>
    <t>Create Outbound Delivery - With Order Reference (VL01N)</t>
  </si>
  <si>
    <t>VL03n</t>
  </si>
  <si>
    <t>Post Goods Receipt</t>
  </si>
  <si>
    <t>Create Billing Document</t>
  </si>
  <si>
    <t>Create Billing Documents - Billing Due List Items (F0798)</t>
  </si>
  <si>
    <t>1BS</t>
  </si>
  <si>
    <t>SAP Fiori Analytical Apps for Sales</t>
  </si>
  <si>
    <t>My Sales Overview</t>
  </si>
  <si>
    <t>Bana, Cyrus, Gladys, Scott,Kelly, Shannon</t>
  </si>
  <si>
    <t>Shannon, Eva, Milan, Jen, Wendy</t>
  </si>
  <si>
    <t>My Sales Overview (F2200)</t>
  </si>
  <si>
    <t>Sales Volume - Profit Margin</t>
  </si>
  <si>
    <t>Kelly, FPA</t>
  </si>
  <si>
    <t>Shannon, Milan, Jen, Wendy, Scott N</t>
  </si>
  <si>
    <t>SAP_BR_SALES_MANAGER</t>
  </si>
  <si>
    <t>Sales Volume - Credit Memos</t>
  </si>
  <si>
    <t>Kelly, Eva</t>
  </si>
  <si>
    <t>Sales Volume - Credit Memo</t>
  </si>
  <si>
    <t>Sales Volume - Check Open Sales</t>
  </si>
  <si>
    <t>Kelly</t>
  </si>
  <si>
    <t>Sales Volume - Check Open Sales (F2270)</t>
  </si>
  <si>
    <t>Analyze Confirmations of Sales Orders ( 3 tile)</t>
  </si>
  <si>
    <t>Sales Order Items – Confirmed, Sales Order Items – Backorders, Sales Orders - Demand Fulfillment (F2458)</t>
  </si>
  <si>
    <t>Sales Management Overview</t>
  </si>
  <si>
    <t>Sales Management Overview (F2601)</t>
  </si>
  <si>
    <t>Delivery Performance</t>
  </si>
  <si>
    <t>Louie, Bana</t>
  </si>
  <si>
    <t>Delivery Performance (F2878)</t>
  </si>
  <si>
    <t>Incoming Sales Orders</t>
  </si>
  <si>
    <t>Louie, Scott, Bana, Arthur</t>
  </si>
  <si>
    <t>Incoming Sales Orders - Flexible Analysis (F1249)</t>
  </si>
  <si>
    <t>Sales Volume - Flexible Analysis</t>
  </si>
  <si>
    <t>Louie, Kelly, Scott</t>
  </si>
  <si>
    <t>Sales Volume - Flexible Analysis (F1250)</t>
  </si>
  <si>
    <t>Customer Returns - Flexible Analysis</t>
  </si>
  <si>
    <t>Customer Returns (F3889, Customer Returns (W0139)</t>
  </si>
  <si>
    <t>Customer Return Rate</t>
  </si>
  <si>
    <t>Kelly, FPA, Milan</t>
  </si>
  <si>
    <t>Customer Return Rate (F4092)</t>
  </si>
  <si>
    <t>Sales Volume - Detailed Analysis</t>
  </si>
  <si>
    <t>Bana, Cyrus, Gladys, Scott, Kelly, Shannon,Jackson</t>
  </si>
  <si>
    <t>Shannon, Colin, Wendy, Milan, Jen, Scott N, FPA</t>
  </si>
  <si>
    <t>Sales Volume - Detailed Analysis (F2235)</t>
  </si>
  <si>
    <t>Sales Rebates</t>
  </si>
  <si>
    <t>Create Debit memo for indirect sales</t>
  </si>
  <si>
    <t>create debit memo request  (load from file) RICEF</t>
  </si>
  <si>
    <t>Z tcode</t>
  </si>
  <si>
    <t>Bill indirect debit memo</t>
  </si>
  <si>
    <t>bill debit memo request</t>
  </si>
  <si>
    <t>BP maintenance</t>
  </si>
  <si>
    <t>Create Customer sold-to</t>
  </si>
  <si>
    <t>Eva, MD</t>
  </si>
  <si>
    <t>Enrique</t>
  </si>
  <si>
    <t>create sold to</t>
  </si>
  <si>
    <t>Create Sold-To</t>
  </si>
  <si>
    <t>Create Contact Person</t>
  </si>
  <si>
    <t>Bana, Cyrus, Gladys, Eva</t>
  </si>
  <si>
    <t>create contact person</t>
  </si>
  <si>
    <t>none</t>
  </si>
  <si>
    <t>Manage Customer Material Records</t>
  </si>
  <si>
    <t>Manage Customer Materials</t>
  </si>
  <si>
    <t>SAP_SD_SP_INTERNAL_SALES</t>
  </si>
  <si>
    <t>EDI Price List/contract xref</t>
  </si>
  <si>
    <t>ZSD_EDI_PRICE</t>
  </si>
  <si>
    <t>will have a tile</t>
  </si>
  <si>
    <t>tbd</t>
  </si>
  <si>
    <t>4. Delta Completed/Unit Testing</t>
  </si>
  <si>
    <t>RICEF</t>
  </si>
  <si>
    <t>Shipping</t>
  </si>
  <si>
    <t>Export Ship-to to file for ATS</t>
  </si>
  <si>
    <t>Export of Customer Records (shipto)</t>
  </si>
  <si>
    <t>add to master data role ?</t>
  </si>
  <si>
    <t>2LN</t>
  </si>
  <si>
    <t>Basic Available-to-Promise Processing</t>
  </si>
  <si>
    <t>ATP Processing</t>
  </si>
  <si>
    <t>Monitor Availability (co09)</t>
  </si>
  <si>
    <t>Scott, Bana,Arthur,Cyrus,Gladys</t>
  </si>
  <si>
    <t>CO09</t>
  </si>
  <si>
    <t>Monitor Product Availability (CO09)</t>
  </si>
  <si>
    <t>View Inventory &amp; Batch SLOCs</t>
  </si>
  <si>
    <t>BD9-1</t>
  </si>
  <si>
    <t>Sell from Stock - standard order (and EDI)</t>
  </si>
  <si>
    <t>Standard Order and EDI</t>
  </si>
  <si>
    <t>Create Sales Order for Direct Sale
Create Sales Order for Distributor Sales</t>
  </si>
  <si>
    <t>Attach document to SAP doc flow</t>
  </si>
  <si>
    <t>Create Delivery for Oakville Outbound Shipment</t>
  </si>
  <si>
    <t>wm</t>
  </si>
  <si>
    <t>Manage Outbound Deliveries - VL06O (VL06O_CLOUD)</t>
  </si>
  <si>
    <t>Pick Items for Delivery with RF</t>
  </si>
  <si>
    <t>Select Batches Picked with RF</t>
  </si>
  <si>
    <t>Add Freight Costs (Optional)</t>
  </si>
  <si>
    <t>Post Goods Issue of picked Batches</t>
  </si>
  <si>
    <t>Proof of Delivery (Optional)</t>
  </si>
  <si>
    <t>POD - Change Outbound Delivery</t>
  </si>
  <si>
    <t>Create Invoice Document</t>
  </si>
  <si>
    <t>BD9-2</t>
  </si>
  <si>
    <t>Sell from Stock - CPDN order</t>
  </si>
  <si>
    <t>CPDN Order</t>
  </si>
  <si>
    <t>Z tcode  Zi010</t>
  </si>
  <si>
    <t>Z tile</t>
  </si>
  <si>
    <t>Rebates</t>
  </si>
  <si>
    <t>1B6</t>
  </si>
  <si>
    <t>Condition Contract Maintenance</t>
  </si>
  <si>
    <t>Create Condition Contract</t>
  </si>
  <si>
    <t>Jackie</t>
  </si>
  <si>
    <t>WCOCO</t>
  </si>
  <si>
    <t>Maintain Customer Condition Contracts</t>
  </si>
  <si>
    <t>Jessica</t>
  </si>
  <si>
    <t>Complete</t>
  </si>
  <si>
    <t>11/28, 12/1</t>
  </si>
  <si>
    <t>Jackie, Wendy, Johnny</t>
  </si>
  <si>
    <t>Manage condition contracts</t>
  </si>
  <si>
    <t>/i4e01/si_sr</t>
  </si>
  <si>
    <t>it.Smart Sales Strategic Report</t>
  </si>
  <si>
    <t>/I4G01/SMARTBASEROLE
/I4G01/SMARTREBATEROLE</t>
  </si>
  <si>
    <t>Condition Contract Monitoring</t>
  </si>
  <si>
    <t>Review business volume</t>
  </si>
  <si>
    <t>WB2R_BUSVOL</t>
  </si>
  <si>
    <t>Display Business Volume for Condition Contracts</t>
  </si>
  <si>
    <t>Condition Contract Settlement</t>
  </si>
  <si>
    <t>Create Accruals</t>
  </si>
  <si>
    <t>WB2R_SC</t>
  </si>
  <si>
    <t>Settle Customer Condition Contracts</t>
  </si>
  <si>
    <t>Display accruals</t>
  </si>
  <si>
    <t>Create Settlement</t>
  </si>
  <si>
    <t>Export settlement detail (optional)</t>
  </si>
  <si>
    <t>Print or Email settlement output</t>
  </si>
  <si>
    <t>WZR2</t>
  </si>
  <si>
    <t>Display Customer Settlement Document</t>
  </si>
  <si>
    <t>Condition Contract Mass Upload</t>
  </si>
  <si>
    <t>it.Smart Condition Contract Mass Upload</t>
  </si>
  <si>
    <t>3. Complete</t>
  </si>
  <si>
    <t>Jackie, Wendy</t>
  </si>
  <si>
    <t>Deductions &amp; Claims Settlement</t>
  </si>
  <si>
    <t>D&amp;C Workbench Settle Deduction or Claim</t>
  </si>
  <si>
    <t>it.Smart Deductions &amp; Claims Workbench</t>
  </si>
  <si>
    <t>/I4G01/SMARTBASEROLE
/I4G01/SMARTBILLBACKSROLE</t>
  </si>
  <si>
    <t>Accruals Adjustment</t>
  </si>
  <si>
    <t>Adjust Accruals in Differential Accruals Report</t>
  </si>
  <si>
    <t>it.Smart Differential Report</t>
  </si>
  <si>
    <t>Jackie, Remo</t>
  </si>
  <si>
    <t>MM DATA</t>
  </si>
  <si>
    <t>Supplier Business Partner</t>
  </si>
  <si>
    <t>Creating Supplier Master Data- General Data</t>
  </si>
  <si>
    <t>BusinessPartner</t>
  </si>
  <si>
    <t>edit</t>
  </si>
  <si>
    <t>Jennifer, Karmen</t>
  </si>
  <si>
    <t>Creating Supplier Master Data- Purchasing Data (Purchasing Organization)</t>
  </si>
  <si>
    <t>Material Master Data</t>
  </si>
  <si>
    <t>Material Master mass maintenance</t>
  </si>
  <si>
    <t>MM17</t>
  </si>
  <si>
    <t>Material</t>
  </si>
  <si>
    <t>maintainMass</t>
  </si>
  <si>
    <t>Display Material</t>
  </si>
  <si>
    <t>MM03</t>
  </si>
  <si>
    <t>Change Material</t>
  </si>
  <si>
    <t xml:space="preserve">Create Material </t>
  </si>
  <si>
    <t>Supplier Evaluation</t>
  </si>
  <si>
    <t>SL4</t>
  </si>
  <si>
    <t>Supplier Evaluation and Performance Monitoring</t>
  </si>
  <si>
    <t>Display Supplier Evaluation by Price</t>
  </si>
  <si>
    <t>Supplier Evaluation by Price (F1663)</t>
  </si>
  <si>
    <t>Display Supplier Evaluation by Quantity</t>
  </si>
  <si>
    <t>Supplier Evaluation by Quantity (F1661)</t>
  </si>
  <si>
    <t>Display Supplier Evaluation by Time</t>
  </si>
  <si>
    <t>Supplier Evaluation by Time (F1664)</t>
  </si>
  <si>
    <t>Sample Management</t>
  </si>
  <si>
    <t>STS</t>
  </si>
  <si>
    <t>Step 1 (to be specified after the solution configuration)</t>
  </si>
  <si>
    <r>
      <rPr>
        <sz val="11"/>
        <color rgb="FF000000"/>
        <rFont val="Calibri"/>
      </rPr>
      <t xml:space="preserve">Kim, Ian, Devanshi, Marzena, Samriti, Zuber, Demetra, Chirag, Praful; </t>
    </r>
    <r>
      <rPr>
        <sz val="11"/>
        <color rgb="FFFF0000"/>
        <rFont val="Calibri"/>
      </rPr>
      <t>LOUIE'S TEAM,  (QC Chem) ACu Lam Aniqa Hasan, Christopher Moore</t>
    </r>
  </si>
  <si>
    <t>Step 2 (to be specified after the solution configuration)</t>
  </si>
  <si>
    <t>Step 3 (to be specified after the solution configuration)</t>
  </si>
  <si>
    <t>Step 4 (to be specified after the solution configuration)</t>
  </si>
  <si>
    <t>Step 5 (to be specified after the solution configuration)</t>
  </si>
  <si>
    <t>Printing Sampling Labels</t>
  </si>
  <si>
    <t xml:space="preserve">Create Outbound Delivery </t>
  </si>
  <si>
    <t>VL10B</t>
  </si>
  <si>
    <t>createforPOInWebGUI</t>
  </si>
  <si>
    <t xml:space="preserve">Create Stock Transfer Order </t>
  </si>
  <si>
    <t>Louie/Louie</t>
  </si>
  <si>
    <t>Reprocess Incoming Checks - From Lockbox</t>
  </si>
  <si>
    <t>FEBA_LOCKBOX</t>
  </si>
  <si>
    <t>Upload Lockbox Files</t>
  </si>
  <si>
    <t>Manage Lockbox Batches</t>
  </si>
  <si>
    <t>&lt;&lt;&lt; Insert above the line !! &gt;&gt;&gt;</t>
  </si>
  <si>
    <t>Count of Config Status</t>
  </si>
  <si>
    <t>Column Labels</t>
  </si>
  <si>
    <t>Row Labels</t>
  </si>
  <si>
    <t>(blank)</t>
  </si>
  <si>
    <t>Production Planning Analytics</t>
  </si>
  <si>
    <t>Count of Stream</t>
  </si>
  <si>
    <t>billing</t>
  </si>
  <si>
    <t>Build to Print</t>
  </si>
  <si>
    <t>Contracts</t>
  </si>
  <si>
    <t>Corrective Maintenance</t>
  </si>
  <si>
    <t>Document Management</t>
  </si>
  <si>
    <t xml:space="preserve">Emergency Maintenance </t>
  </si>
  <si>
    <t>Engineering Change Management</t>
  </si>
  <si>
    <t>Engineer-to-Order</t>
  </si>
  <si>
    <t xml:space="preserve">Preventative Maintenance </t>
  </si>
  <si>
    <t>Production Capacity Planning</t>
  </si>
  <si>
    <t>Production Order Processing</t>
  </si>
  <si>
    <t>Production Rework Processing</t>
  </si>
  <si>
    <t>Project Execution</t>
  </si>
  <si>
    <t>Project Setup</t>
  </si>
  <si>
    <t>Proposal and Cost Estimation</t>
  </si>
  <si>
    <t>Quality Management – Nonconformance Management</t>
  </si>
  <si>
    <t>Quality Management - Production</t>
  </si>
  <si>
    <t>Quality Management - Purchasing</t>
  </si>
  <si>
    <t>Quality Management - Sales</t>
  </si>
  <si>
    <t>Quotations</t>
  </si>
  <si>
    <t>Request for Quotation</t>
  </si>
  <si>
    <t>Research and Development</t>
  </si>
  <si>
    <t>Revenue Accounting and Reporting</t>
  </si>
  <si>
    <t>Service Management</t>
  </si>
  <si>
    <t>Est Effort by Stream (3 hours / BB)</t>
  </si>
  <si>
    <t>Days of effort</t>
  </si>
  <si>
    <t>Est Effort by Step instead of by BB</t>
  </si>
  <si>
    <t>BB</t>
  </si>
  <si>
    <t>Description</t>
  </si>
  <si>
    <t>Notes</t>
  </si>
  <si>
    <t>Build Plan</t>
  </si>
  <si>
    <t>18J</t>
  </si>
  <si>
    <t>Requisitioning</t>
  </si>
  <si>
    <t>1BM</t>
  </si>
  <si>
    <t>Make-to-Order Production - Semifinished Goods Planning and Assembly</t>
  </si>
  <si>
    <t>Bank Integration with File Interface</t>
  </si>
  <si>
    <t>1FS</t>
  </si>
  <si>
    <t>Basic Warehouse Inbound Processing from Supplier</t>
  </si>
  <si>
    <t>Whs AUTO</t>
  </si>
  <si>
    <t>1FU</t>
  </si>
  <si>
    <t>Initial Stock Upload for Warehouse</t>
  </si>
  <si>
    <t>1FW</t>
  </si>
  <si>
    <t>Physical Inventory in Warehouse</t>
  </si>
  <si>
    <t>1FY</t>
  </si>
  <si>
    <t>Replenishment in Warehouse</t>
  </si>
  <si>
    <t>1G0</t>
  </si>
  <si>
    <t>Scrapping in Warehouse</t>
  </si>
  <si>
    <t>1G2</t>
  </si>
  <si>
    <t>Basic Warehouse Outbound Processing to Customer</t>
  </si>
  <si>
    <t>1I9</t>
  </si>
  <si>
    <t>Master Data Catalog for SAP S/4HANA - On-premise</t>
  </si>
  <si>
    <t>ALL</t>
  </si>
  <si>
    <t>n/a</t>
  </si>
  <si>
    <t>1MI</t>
  </si>
  <si>
    <t>Delivery Processing without Order Reference</t>
  </si>
  <si>
    <t>1V5</t>
  </si>
  <si>
    <t>Warehouse Inbound Processing from Supplier with Batch Management</t>
  </si>
  <si>
    <t>1V7</t>
  </si>
  <si>
    <t>Batch Management in Outbound Processing</t>
  </si>
  <si>
    <t>1V9</t>
  </si>
  <si>
    <t>Basic Warehouse Inbound Processing from Supplier with Quality Management</t>
  </si>
  <si>
    <t>1VB</t>
  </si>
  <si>
    <t>Production Integration - Component Consumption and Receipt in Warehouse</t>
  </si>
  <si>
    <t>1XF</t>
  </si>
  <si>
    <t>Request for Price</t>
  </si>
  <si>
    <t>???</t>
  </si>
  <si>
    <t>2FM</t>
  </si>
  <si>
    <t>Financial Planning and Analysis</t>
  </si>
  <si>
    <t>2QU</t>
  </si>
  <si>
    <t>Analytics - Purchase Order Visibility and Procurement Spend</t>
  </si>
  <si>
    <t>SAP Fiori Analytical Apps for Asset Accounting in Finance</t>
  </si>
  <si>
    <t>2V0</t>
  </si>
  <si>
    <t>SAP Fiori Analytical Apps for Quality Management</t>
  </si>
  <si>
    <t>3LO</t>
  </si>
  <si>
    <t>Change Manufacturing Bill of Material for Production</t>
  </si>
  <si>
    <t>4B4</t>
  </si>
  <si>
    <t>Material Replenishment with Kanban - Stock Transfer</t>
  </si>
  <si>
    <t>4OZ</t>
  </si>
  <si>
    <t>Planning of External Transportation Requirements</t>
  </si>
  <si>
    <t>1RI</t>
  </si>
  <si>
    <t>Preferred Supplier List</t>
  </si>
  <si>
    <t>Basic Credit Management</t>
  </si>
  <si>
    <t>include finance</t>
  </si>
  <si>
    <t>BD9</t>
  </si>
  <si>
    <t>Sell from Stock</t>
  </si>
  <si>
    <t>BDG</t>
  </si>
  <si>
    <t>Sales Quotation</t>
  </si>
  <si>
    <t>Standard Cost Calculation</t>
  </si>
  <si>
    <t>Basic Bank Account Management</t>
  </si>
  <si>
    <t>X</t>
  </si>
  <si>
    <t>Basic Cash Operations</t>
  </si>
  <si>
    <t>SAP Fiori Analytical Apps for G/L Accounting in Finance</t>
  </si>
  <si>
    <t>BKA</t>
  </si>
  <si>
    <t>Free Goods Processing</t>
  </si>
  <si>
    <t>BKN</t>
  </si>
  <si>
    <t>Order-to-Cash Performance Monitoring</t>
  </si>
  <si>
    <t>BKP</t>
  </si>
  <si>
    <t>Accelerated Customer Returns</t>
  </si>
  <si>
    <t>include PP/QM</t>
  </si>
  <si>
    <t>BLL</t>
  </si>
  <si>
    <t>Serial Number Management</t>
  </si>
  <si>
    <t>BMD</t>
  </si>
  <si>
    <t>Purchase Contract</t>
  </si>
  <si>
    <t>I9I</t>
  </si>
  <si>
    <t>Sales Contract Management</t>
  </si>
  <si>
    <t>include QM</t>
  </si>
  <si>
    <t>not in SOW!</t>
  </si>
  <si>
    <t>Accounting and Financial Close</t>
  </si>
  <si>
    <t>include SD</t>
  </si>
  <si>
    <t>include MM</t>
  </si>
  <si>
    <t>iPi</t>
  </si>
  <si>
    <t>J56</t>
  </si>
  <si>
    <t>Enterprise Structure</t>
  </si>
  <si>
    <t>Accounting and Financial Close - Group Ledger IFRS</t>
  </si>
  <si>
    <t>&gt;&gt;&gt;</t>
  </si>
  <si>
    <t>&lt;&lt;insert above the line&gt;&gt;</t>
  </si>
  <si>
    <t>&lt;&lt;&lt;</t>
  </si>
  <si>
    <t>F</t>
  </si>
  <si>
    <t>Account</t>
  </si>
  <si>
    <t>F1</t>
  </si>
  <si>
    <t>F2</t>
  </si>
  <si>
    <t>ZS_ALL_USERS</t>
  </si>
  <si>
    <t>Z_FLP_USER</t>
  </si>
  <si>
    <t>ZS_SUPPORT_DISP</t>
  </si>
  <si>
    <t>ZS_MM_PO_CREATOR</t>
  </si>
  <si>
    <t>ZS_MM_PO_APPROVER</t>
  </si>
  <si>
    <t>ZS_FI_AP_ACCOUNTANT</t>
  </si>
  <si>
    <t>ZS_FI_AP_MANAGER</t>
  </si>
  <si>
    <t>ZS_FI_AP_ACCOUNTANT_PROCUREMT</t>
  </si>
  <si>
    <t>ZS_FI_AA_ACCOUNTANT</t>
  </si>
  <si>
    <t>ZS_FI_AR_ACCOUNTANT</t>
  </si>
  <si>
    <t>ZS_FI_CASH_SPECIALIST</t>
  </si>
  <si>
    <t>ZS_FI_GL_ACCOUNTANT</t>
  </si>
  <si>
    <t>ZS_FI_OVERHEAD_ACCOUNTANT</t>
  </si>
  <si>
    <t>ZS_FI_CASH_MANAGER</t>
  </si>
  <si>
    <t>ZS_FI_PRODN_ACCOUNTANT</t>
  </si>
  <si>
    <t>ZS_FI_APR_ACCOUNTANT_FICA</t>
  </si>
  <si>
    <t>ZS_FI_INVENTORY_ACCOUNTANT</t>
  </si>
  <si>
    <t>ZS_FI_CREDIT_CONTROLLER</t>
  </si>
  <si>
    <t>ZS_FI_BPC_EXPERT</t>
  </si>
  <si>
    <t>ZS_FI_DIVISION_ACCOUNTANT</t>
  </si>
  <si>
    <t>ZS_FI_AR_MANAGER</t>
  </si>
  <si>
    <t>ZS_MM_PURCHASER</t>
  </si>
  <si>
    <t>ZS_MM_INVENTORY_MANAGER</t>
  </si>
  <si>
    <t>ZS_MM_MANAGER</t>
  </si>
  <si>
    <t>ZS_MM_PRODMASTER_SPECIALIST</t>
  </si>
  <si>
    <t>ZS_PP_PRODN_SUPERVISOR_DISC</t>
  </si>
  <si>
    <t>ZS_PP_PRODN_ENG_PROC</t>
  </si>
  <si>
    <t>ZS_PP_PRODN_PLNR</t>
  </si>
  <si>
    <t>ZS_PP_PRODN_SUPERVISOR_PROC</t>
  </si>
  <si>
    <t>ZS_QM_QUALITY_TECHNICIAN</t>
  </si>
  <si>
    <t>ZS_QM_QUALITY_ENGINEER</t>
  </si>
  <si>
    <t>ZS_RC_I4G01_SMARTBASEROLE</t>
  </si>
  <si>
    <t>ZS_RC_I4G01_SMARTREBATEROLE</t>
  </si>
  <si>
    <t>ZS_RC_I4G01_SMARTBILLBACKSROLE</t>
  </si>
  <si>
    <t>ZS_SD_BUPA_MASTER_SPECIALIST</t>
  </si>
  <si>
    <t>ZS_SD_SHIPPING_SPECIALIST</t>
  </si>
  <si>
    <t>ZS_SD_INTERNAL_SALES_REP</t>
  </si>
  <si>
    <t>ZS_SD_BILLING_CLERK</t>
  </si>
  <si>
    <t>ZS_SD_RETURNS_REFUND_CLERK</t>
  </si>
  <si>
    <t>ZS_SD_SALES_MANAGER</t>
  </si>
  <si>
    <t>ZS_WM_WAREHOUSE_CLERK</t>
  </si>
  <si>
    <t>ZS_WM_WAREHOUSE_CLERK_EWM</t>
  </si>
  <si>
    <t>ZS_WM_WAREHOUSE_OPERATIVE_EWM</t>
  </si>
  <si>
    <t>ZS_WM_RECEIVING_SPECIALIST</t>
  </si>
  <si>
    <t>ZS_QM_QUALITY_PLANNER</t>
  </si>
  <si>
    <t>ZS_QM_QUALITY_MANAGER</t>
  </si>
  <si>
    <t>ZS_PP_DEVELOPMENT_MANAGER_DIN</t>
  </si>
  <si>
    <t>ZS_SD_PRICING_SPECIALIST</t>
  </si>
  <si>
    <t>ZS_FI_SALES_ACCOUNT</t>
  </si>
  <si>
    <t>SAP_BR_MATL_PLNR_EXT_PROC</t>
  </si>
  <si>
    <t>ZS_PROJECT_TEAM</t>
  </si>
  <si>
    <t>ABORUDE</t>
  </si>
  <si>
    <t>x</t>
  </si>
  <si>
    <t>ABOULIERIS</t>
  </si>
  <si>
    <t>ADALAL</t>
  </si>
  <si>
    <t>AFERNANDEZ</t>
  </si>
  <si>
    <t>AGUNAWAN</t>
  </si>
  <si>
    <t>AHASAN</t>
  </si>
  <si>
    <t>AKAUR</t>
  </si>
  <si>
    <t>ALAM</t>
  </si>
  <si>
    <t>BBRKIC</t>
  </si>
  <si>
    <t>BKHANNA</t>
  </si>
  <si>
    <t>BPOLEKSIC</t>
  </si>
  <si>
    <t>CBAPOOJI</t>
  </si>
  <si>
    <t>CCHIU</t>
  </si>
  <si>
    <t>CDUMLAO</t>
  </si>
  <si>
    <t>CMOORE</t>
  </si>
  <si>
    <t>CPATEL</t>
  </si>
  <si>
    <t>CPOTVIN</t>
  </si>
  <si>
    <t>CROCH</t>
  </si>
  <si>
    <t>CWOOD</t>
  </si>
  <si>
    <t>CZHOU</t>
  </si>
  <si>
    <t>DDESAI</t>
  </si>
  <si>
    <t>DMARAGOS</t>
  </si>
  <si>
    <t>DPATEL</t>
  </si>
  <si>
    <t>DPUPOVAC</t>
  </si>
  <si>
    <t>DRAMSAMUJH</t>
  </si>
  <si>
    <t>DROTIM</t>
  </si>
  <si>
    <t>DYU</t>
  </si>
  <si>
    <t>DZHU</t>
  </si>
  <si>
    <t>EDU</t>
  </si>
  <si>
    <t>EHALFON</t>
  </si>
  <si>
    <t>EMORRISON</t>
  </si>
  <si>
    <t>ERAJASINGHAM</t>
  </si>
  <si>
    <t>ESEDLAK</t>
  </si>
  <si>
    <t>ESIDON</t>
  </si>
  <si>
    <t>EZHANG</t>
  </si>
  <si>
    <t>FNADEAU</t>
  </si>
  <si>
    <t>GKHALID</t>
  </si>
  <si>
    <t>GOSEI</t>
  </si>
  <si>
    <t>GPINTO</t>
  </si>
  <si>
    <t>HAHMAD</t>
  </si>
  <si>
    <t>HBARIAR</t>
  </si>
  <si>
    <t>HHEWITT</t>
  </si>
  <si>
    <t>HPATEL</t>
  </si>
  <si>
    <t>IJARVIS</t>
  </si>
  <si>
    <t>ILIS</t>
  </si>
  <si>
    <t>ISERAFIM</t>
  </si>
  <si>
    <t>JCHUI</t>
  </si>
  <si>
    <t>JJOHNSON</t>
  </si>
  <si>
    <t>JKANSARA</t>
  </si>
  <si>
    <t>JLEUNG</t>
  </si>
  <si>
    <t>JMINIACI</t>
  </si>
  <si>
    <t>JPAQUETTE</t>
  </si>
  <si>
    <t>JPATEL</t>
  </si>
  <si>
    <t>JPUNIA</t>
  </si>
  <si>
    <t>JREKHI</t>
  </si>
  <si>
    <t>JROBICHAUD</t>
  </si>
  <si>
    <t>JSOLTESZ</t>
  </si>
  <si>
    <t>JWAN</t>
  </si>
  <si>
    <t>JWANG</t>
  </si>
  <si>
    <t>JYIP</t>
  </si>
  <si>
    <t>KAMAN</t>
  </si>
  <si>
    <t>KDAI</t>
  </si>
  <si>
    <t>KHO</t>
  </si>
  <si>
    <t>KMIDDLETON</t>
  </si>
  <si>
    <t>KPUGSLEY</t>
  </si>
  <si>
    <t>KSIDHU</t>
  </si>
  <si>
    <t>KSHAMSI</t>
  </si>
  <si>
    <t>LBERNSTEIN</t>
  </si>
  <si>
    <t>LCORONA</t>
  </si>
  <si>
    <t>LTEIXEIRA</t>
  </si>
  <si>
    <t>MBERRY</t>
  </si>
  <si>
    <t>MDUBOIS</t>
  </si>
  <si>
    <t>MGNATEK</t>
  </si>
  <si>
    <t>MKAUR</t>
  </si>
  <si>
    <t>MKERRISON</t>
  </si>
  <si>
    <t>MLOBE</t>
  </si>
  <si>
    <t>MMARJANOVICH</t>
  </si>
  <si>
    <t>MNIAN</t>
  </si>
  <si>
    <t>MPETERS</t>
  </si>
  <si>
    <t>MRILEY</t>
  </si>
  <si>
    <t>MTHAKUR</t>
  </si>
  <si>
    <t>MWINTER</t>
  </si>
  <si>
    <t>NBOOKER</t>
  </si>
  <si>
    <t>NSAAB</t>
  </si>
  <si>
    <t>NSEHGAL</t>
  </si>
  <si>
    <t>NOBYRNE</t>
  </si>
  <si>
    <t>NYOUNUS</t>
  </si>
  <si>
    <t>OEHANAH</t>
  </si>
  <si>
    <t>PDAVIDSON</t>
  </si>
  <si>
    <t>PMCCLURE</t>
  </si>
  <si>
    <t>PPANGAN</t>
  </si>
  <si>
    <t>PSTOCK</t>
  </si>
  <si>
    <t>RACHARYA</t>
  </si>
  <si>
    <t>RBONEY</t>
  </si>
  <si>
    <t>RDESTEBAN</t>
  </si>
  <si>
    <t>RDIMAULO</t>
  </si>
  <si>
    <t>RFERRONE</t>
  </si>
  <si>
    <t>RGANDHI</t>
  </si>
  <si>
    <t>RGRASLEY</t>
  </si>
  <si>
    <t>RGRASSI</t>
  </si>
  <si>
    <t>RPATEL</t>
  </si>
  <si>
    <t>RRAVAL</t>
  </si>
  <si>
    <t>RWILLIAMS</t>
  </si>
  <si>
    <t>RYOUNUS</t>
  </si>
  <si>
    <t>SACHARYA</t>
  </si>
  <si>
    <t>SAKOLKAR</t>
  </si>
  <si>
    <t>SALLEY</t>
  </si>
  <si>
    <t>SKESHWANI</t>
  </si>
  <si>
    <t>SMAGHAM</t>
  </si>
  <si>
    <t>SMCBRIEN</t>
  </si>
  <si>
    <t>SMITCHELL</t>
  </si>
  <si>
    <t>SNIEWLAND</t>
  </si>
  <si>
    <t>SSHAH</t>
  </si>
  <si>
    <t>SSHARMA</t>
  </si>
  <si>
    <t>SWONG</t>
  </si>
  <si>
    <t>TBEGLEY</t>
  </si>
  <si>
    <t>TMORIN</t>
  </si>
  <si>
    <t>VILIC</t>
  </si>
  <si>
    <t>VKUNDALE</t>
  </si>
  <si>
    <t>WJEFFERY</t>
  </si>
  <si>
    <t>WKWAN</t>
  </si>
  <si>
    <t>WLUONG</t>
  </si>
  <si>
    <t>ZPATEL</t>
  </si>
  <si>
    <t>Rank</t>
  </si>
  <si>
    <t>Self Service</t>
  </si>
  <si>
    <t>Advanced</t>
  </si>
  <si>
    <t>Core</t>
  </si>
  <si>
    <t>Core Use</t>
  </si>
  <si>
    <t>SAP Role Name</t>
  </si>
  <si>
    <t>Custom Role Name</t>
  </si>
  <si>
    <t>Role Name</t>
  </si>
  <si>
    <t>FioriD</t>
  </si>
  <si>
    <t>AppName</t>
  </si>
  <si>
    <t>Custom Group</t>
  </si>
  <si>
    <t>Roles</t>
  </si>
  <si>
    <t>EWM</t>
  </si>
  <si>
    <t>Warehouse Clerk (Extended Warehouse Management)</t>
  </si>
  <si>
    <t>Post Goods Issue - Unplanned</t>
  </si>
  <si>
    <t>Create Warehouse Tasks - Product</t>
  </si>
  <si>
    <t>/SCWM/CANCPICK</t>
  </si>
  <si>
    <t>Cancel Picking</t>
  </si>
  <si>
    <t>Create Storage Bins</t>
  </si>
  <si>
    <t>Edit Storage Bins</t>
  </si>
  <si>
    <t>Display Storage Bins</t>
  </si>
  <si>
    <t>/SCWM/SBUP</t>
  </si>
  <si>
    <t>Upload Storage Bins</t>
  </si>
  <si>
    <t>/SCWM/PI_COUNTLIST</t>
  </si>
  <si>
    <t>Count Physical Inventory - List</t>
  </si>
  <si>
    <t>Create Physical Inventory - Documents</t>
  </si>
  <si>
    <t>Create Posting Changes</t>
  </si>
  <si>
    <t>Maintain Inbound Deliveries</t>
  </si>
  <si>
    <t>Outbound Delivery Orders</t>
  </si>
  <si>
    <t>Maintain Resources</t>
  </si>
  <si>
    <t>Maintain User Settings - Radio Frequency</t>
  </si>
  <si>
    <t>F1704</t>
  </si>
  <si>
    <t>Run Outbound Process - Deliveries</t>
  </si>
  <si>
    <t>F3340</t>
  </si>
  <si>
    <t>Count Physical Inventory</t>
  </si>
  <si>
    <t>Warehouse Operative (Extended Warehouse Management)</t>
  </si>
  <si>
    <t>F3193</t>
  </si>
  <si>
    <t>Pack Outbound Deliveries</t>
  </si>
  <si>
    <t>Asset Accountant</t>
  </si>
  <si>
    <t>Reverse Journal Entry - Asset Accounting-Specific</t>
  </si>
  <si>
    <t>Post Retirement - By Scrapping</t>
  </si>
  <si>
    <t>ABGFL</t>
  </si>
  <si>
    <t>Post Credit Memo - After Year of Invoice</t>
  </si>
  <si>
    <t>ABGLL</t>
  </si>
  <si>
    <t>Post Transfer - Within Company Code</t>
  </si>
  <si>
    <t>Post Acquisition (Non-Integrated) - With Automatic Offsetting Entry</t>
  </si>
  <si>
    <t>AW01N</t>
  </si>
  <si>
    <t>Post Acquisition (Integrated AP) - Without Purchase Order</t>
  </si>
  <si>
    <t>F1592</t>
  </si>
  <si>
    <t>Asset Master Worklist</t>
  </si>
  <si>
    <t>F1614</t>
  </si>
  <si>
    <t>Asset Transactions</t>
  </si>
  <si>
    <t>F1615A</t>
  </si>
  <si>
    <t>Asset History Sheet (Design Studio)</t>
  </si>
  <si>
    <t>F1616</t>
  </si>
  <si>
    <t>Depreciation Lists</t>
  </si>
  <si>
    <t>F1617A</t>
  </si>
  <si>
    <t>Asset Balances (Design Studio)</t>
  </si>
  <si>
    <t>F1684</t>
  </si>
  <si>
    <t>Manage Fixed Assets</t>
  </si>
  <si>
    <t>F1914</t>
  </si>
  <si>
    <t>Schedule Asset Accounting Jobs</t>
  </si>
  <si>
    <t>F3096</t>
  </si>
  <si>
    <t>Asset Accounting Overview</t>
  </si>
  <si>
    <t>Accounts Payable Accountant</t>
  </si>
  <si>
    <t>F0701</t>
  </si>
  <si>
    <t>Display Supplier Balances</t>
  </si>
  <si>
    <t>F0712</t>
  </si>
  <si>
    <t>Manage Supplier Line Items</t>
  </si>
  <si>
    <t>F0770</t>
  </si>
  <si>
    <t>Manage Automatic Payments</t>
  </si>
  <si>
    <t>ZS_PP_OTHERS</t>
  </si>
  <si>
    <t>F1367</t>
  </si>
  <si>
    <t>Clear Outgoing Payments</t>
  </si>
  <si>
    <t>ZS_QM_OTHERS</t>
  </si>
  <si>
    <t>F1577</t>
  </si>
  <si>
    <t xml:space="preserve">ZS_PROJECT_TEAM </t>
  </si>
  <si>
    <t>F1578</t>
  </si>
  <si>
    <t>Manage Outgoing Checks</t>
  </si>
  <si>
    <t>F1688</t>
  </si>
  <si>
    <t>Manage Supplier Down Payment Requests</t>
  </si>
  <si>
    <t>F1861</t>
  </si>
  <si>
    <t>F2388</t>
  </si>
  <si>
    <t>F2691</t>
  </si>
  <si>
    <t>Display Process Flow - Accounts Payable</t>
  </si>
  <si>
    <t>FB60</t>
  </si>
  <si>
    <t>Create Incoming Invoices</t>
  </si>
  <si>
    <t>S_P99_41000099</t>
  </si>
  <si>
    <t>Display Payment Lists</t>
  </si>
  <si>
    <t>Accounts Payable Accountant - Procurement</t>
  </si>
  <si>
    <t>F1060A</t>
  </si>
  <si>
    <t>Supplier Invoices List (Version 2)</t>
  </si>
  <si>
    <t>F2420</t>
  </si>
  <si>
    <t>Purchase Order Items by Account Assignment</t>
  </si>
  <si>
    <t>F2422</t>
  </si>
  <si>
    <t>Monitor Purchase Requisition Items By Account Assignment</t>
  </si>
  <si>
    <t>F2631</t>
  </si>
  <si>
    <t>Supplier Invoice Items by Account Assignment</t>
  </si>
  <si>
    <t>F2877</t>
  </si>
  <si>
    <t>Monitor Purchase Order Down Payments</t>
  </si>
  <si>
    <t>F3041</t>
  </si>
  <si>
    <t>Import Supplier Invoices</t>
  </si>
  <si>
    <t>Create Supplier Invoice - Advanced</t>
  </si>
  <si>
    <t>Accounts Payable Manager</t>
  </si>
  <si>
    <t>F1733</t>
  </si>
  <si>
    <t>Aging Analysis (S/4HANA)</t>
  </si>
  <si>
    <t>F1735</t>
  </si>
  <si>
    <t>Cash Discount Forecast (S/4HANA)</t>
  </si>
  <si>
    <t>F1736</t>
  </si>
  <si>
    <t>Cash Discount Utilization (S/4HANA)</t>
  </si>
  <si>
    <t>F1740</t>
  </si>
  <si>
    <t>Days Payable Outstanding Analysis (S/4HANA)</t>
  </si>
  <si>
    <t>F1743</t>
  </si>
  <si>
    <t>Future Payables (S/4HANA)</t>
  </si>
  <si>
    <t>F1745</t>
  </si>
  <si>
    <t>Invoice Processing Analysis (S/4HANA)</t>
  </si>
  <si>
    <t>F1746</t>
  </si>
  <si>
    <t>Overdue Payables (S/4HANA)</t>
  </si>
  <si>
    <t>F1749</t>
  </si>
  <si>
    <t>Supplier Payment Analysis (Manual and Automatic Payments) (S/4HANA)</t>
  </si>
  <si>
    <t>F1750</t>
  </si>
  <si>
    <t>Supplier Payment Analysis(Open Payments) (S/4HANA)</t>
  </si>
  <si>
    <t>F2688</t>
  </si>
  <si>
    <t>Days Payable Outstanding - Detailed Analysis</t>
  </si>
  <si>
    <t>F2917</t>
  </si>
  <si>
    <t>Accounts Payable Overview</t>
  </si>
  <si>
    <t>Accounts Receivable Accountant</t>
  </si>
  <si>
    <t>F0106A</t>
  </si>
  <si>
    <t>Process Receivables (Version 2)</t>
  </si>
  <si>
    <t>F0703</t>
  </si>
  <si>
    <t>Display Customer Balances</t>
  </si>
  <si>
    <t>F0711</t>
  </si>
  <si>
    <t>Manage Customer Line Items</t>
  </si>
  <si>
    <t>F0744A</t>
  </si>
  <si>
    <t>Create Correspondence (Version 2)</t>
  </si>
  <si>
    <t>F0773</t>
  </si>
  <si>
    <t>Clear Incoming Payments</t>
  </si>
  <si>
    <t>F1345</t>
  </si>
  <si>
    <t>Post Incoming Payments</t>
  </si>
  <si>
    <t>Z*</t>
  </si>
  <si>
    <t xml:space="preserve">FI Upload Payment </t>
  </si>
  <si>
    <t>(currently in Sterimax FI group)</t>
  </si>
  <si>
    <t>F1520</t>
  </si>
  <si>
    <t>F1689</t>
  </si>
  <si>
    <t>Manage Customer Down Payment Requests</t>
  </si>
  <si>
    <t>F2640</t>
  </si>
  <si>
    <t>Display Customer List</t>
  </si>
  <si>
    <t>F2692</t>
  </si>
  <si>
    <t>Display Process Flow - Accounts Receivable</t>
  </si>
  <si>
    <t>Accounts Receivable Manager</t>
  </si>
  <si>
    <t>F1619</t>
  </si>
  <si>
    <t>Reprocessing Rate of Incoming Payments</t>
  </si>
  <si>
    <t>F1739</t>
  </si>
  <si>
    <t>Days Beyond Terms (S/4HANA)</t>
  </si>
  <si>
    <t>F1741</t>
  </si>
  <si>
    <t>Days Sales Outstanding (S/4HANA)</t>
  </si>
  <si>
    <t>F1744</t>
  </si>
  <si>
    <t>Future Receivables (S/4HANA)</t>
  </si>
  <si>
    <t>F1747</t>
  </si>
  <si>
    <t>Overdue Receivables (S/4HANA)</t>
  </si>
  <si>
    <t>F1748</t>
  </si>
  <si>
    <t>Total Receivables (S/4HANA)</t>
  </si>
  <si>
    <t>F2539</t>
  </si>
  <si>
    <t>Overdue Receivables by Risk Class</t>
  </si>
  <si>
    <t>F2687</t>
  </si>
  <si>
    <t>Days Sales Outstanding - Detailed Analysis</t>
  </si>
  <si>
    <t>F3242</t>
  </si>
  <si>
    <t>Accounts Receivable Overview</t>
  </si>
  <si>
    <t>Cash Manager</t>
  </si>
  <si>
    <t>F0673A</t>
  </si>
  <si>
    <t>Approve Bank Payments (Version 2)</t>
  </si>
  <si>
    <t>F0741A</t>
  </si>
  <si>
    <t>Liquidity Forecast Details (Design Studio)</t>
  </si>
  <si>
    <t>F1366A</t>
  </si>
  <si>
    <t>Manage Bank Accounts</t>
  </si>
  <si>
    <t>F1372</t>
  </si>
  <si>
    <t>Maintain Payment Approver</t>
  </si>
  <si>
    <t>F1574</t>
  </si>
  <si>
    <t>F2332</t>
  </si>
  <si>
    <t>Cash Flow Analyzer</t>
  </si>
  <si>
    <t>W0125</t>
  </si>
  <si>
    <t>Liquidity Forecast Details - Overview</t>
  </si>
  <si>
    <t>Cash Management Specialist</t>
  </si>
  <si>
    <t>F1564</t>
  </si>
  <si>
    <t>Credit Controller</t>
  </si>
  <si>
    <t>F1751</t>
  </si>
  <si>
    <t>Credit Limit Utilization (S/4HANA)</t>
  </si>
  <si>
    <t>F2541</t>
  </si>
  <si>
    <t>Analyze Credit Exposure</t>
  </si>
  <si>
    <t>F4596</t>
  </si>
  <si>
    <t>Manage Credit Accounts</t>
  </si>
  <si>
    <t>F4825</t>
  </si>
  <si>
    <t>F4826</t>
  </si>
  <si>
    <t>F5587</t>
  </si>
  <si>
    <t>UKM_CASE</t>
  </si>
  <si>
    <t>Manage Credit Cases</t>
  </si>
  <si>
    <t>Divisional Accountant</t>
  </si>
  <si>
    <t>1KE4</t>
  </si>
  <si>
    <t>Profit Center Assignment Monitor</t>
  </si>
  <si>
    <t>F0764</t>
  </si>
  <si>
    <t>F0926A</t>
  </si>
  <si>
    <t>Profit Centers - Plan/Actual (Design Studio)</t>
  </si>
  <si>
    <t>F0932A</t>
  </si>
  <si>
    <t>Profit Centers - Plan/Actual YTD (Design Studio)</t>
  </si>
  <si>
    <t>F0938A</t>
  </si>
  <si>
    <t>Profit Centers - Plan/Actual with Currency Translation (Design Studio)</t>
  </si>
  <si>
    <t>F0944A</t>
  </si>
  <si>
    <t>Profit Centers - Actuals (Design Studio)</t>
  </si>
  <si>
    <t>F3516</t>
  </si>
  <si>
    <t>Manage Profit Centers (Version 2)</t>
  </si>
  <si>
    <t>F3751</t>
  </si>
  <si>
    <t>Where-Used List - Profit Centers</t>
  </si>
  <si>
    <t>Edit Company Code Assignment - Profit Centers</t>
  </si>
  <si>
    <t>General Ledger Accountant</t>
  </si>
  <si>
    <t>F0707</t>
  </si>
  <si>
    <t>Display G/L Account Balances</t>
  </si>
  <si>
    <t>F0708</t>
  </si>
  <si>
    <t>Balance Sheet/Income Statement</t>
  </si>
  <si>
    <t>F0717</t>
  </si>
  <si>
    <t>F0718</t>
  </si>
  <si>
    <t>F0731A</t>
  </si>
  <si>
    <t>Manage G/L Account Master Data (Version 2)</t>
  </si>
  <si>
    <t>F0763A</t>
  </si>
  <si>
    <t>Manage Chart of Accounts</t>
  </si>
  <si>
    <t>F0956</t>
  </si>
  <si>
    <t>F0956A</t>
  </si>
  <si>
    <t>Journal Entry Analyzer (S/4HANA) - Design Studio</t>
  </si>
  <si>
    <t>F0996</t>
  </si>
  <si>
    <t>F0996A</t>
  </si>
  <si>
    <t>Trial Balance (Design Studio)</t>
  </si>
  <si>
    <t>F0997</t>
  </si>
  <si>
    <t>Audit Journal</t>
  </si>
  <si>
    <t>F1579</t>
  </si>
  <si>
    <t>Clear G/L Accounts - Manual Clearing</t>
  </si>
  <si>
    <t>F1596</t>
  </si>
  <si>
    <t>F1927</t>
  </si>
  <si>
    <t>F2217</t>
  </si>
  <si>
    <t>Display Line Items in General Ledger</t>
  </si>
  <si>
    <t>F2218</t>
  </si>
  <si>
    <t>Display Line Item Entry</t>
  </si>
  <si>
    <t>F2223</t>
  </si>
  <si>
    <t>F2293</t>
  </si>
  <si>
    <t>F2445</t>
  </si>
  <si>
    <t>General Ledger Overview</t>
  </si>
  <si>
    <t>F2547</t>
  </si>
  <si>
    <t>F2548</t>
  </si>
  <si>
    <t>F2728</t>
  </si>
  <si>
    <t>Verify Journal Entries in General Ledger - For Processor (Inbox)</t>
  </si>
  <si>
    <t>F2767</t>
  </si>
  <si>
    <t>Trial Balance Comparison (Design Studio)</t>
  </si>
  <si>
    <t>F3084</t>
  </si>
  <si>
    <t>Balance Sheet/Income Statement - Multidimensional (Design Studio)</t>
  </si>
  <si>
    <t>F3302</t>
  </si>
  <si>
    <t>Reconcile GR/IR Accounts</t>
  </si>
  <si>
    <t>F3616</t>
  </si>
  <si>
    <t>Currency Exchange Rates</t>
  </si>
  <si>
    <t>F3664</t>
  </si>
  <si>
    <t>Display Journal Entries in T-Account View</t>
  </si>
  <si>
    <t>F3665</t>
  </si>
  <si>
    <t>F4683</t>
  </si>
  <si>
    <t>FBD4</t>
  </si>
  <si>
    <t>Display Changes of Recurring Entry</t>
  </si>
  <si>
    <t>S_ALR_87012308</t>
  </si>
  <si>
    <t>G/L Account Changes</t>
  </si>
  <si>
    <t>W0097</t>
  </si>
  <si>
    <t>Trial Balance Comparison</t>
  </si>
  <si>
    <t>W0161</t>
  </si>
  <si>
    <t>Balance Sheet / Income Statement - Multidimensional</t>
  </si>
  <si>
    <t>W0177</t>
  </si>
  <si>
    <t>Year-To-Date Balances</t>
  </si>
  <si>
    <t>Cost Accountant - Inventory</t>
  </si>
  <si>
    <t>CK11N</t>
  </si>
  <si>
    <t>Create Material Cost Estimates</t>
  </si>
  <si>
    <t>CK13N</t>
  </si>
  <si>
    <t>Display Material Cost Estimates</t>
  </si>
  <si>
    <t>CK24</t>
  </si>
  <si>
    <t>Release Material Cost Estimates</t>
  </si>
  <si>
    <t>Edit Costing Runs</t>
  </si>
  <si>
    <t>CK82</t>
  </si>
  <si>
    <t>Material Cost Estimates</t>
  </si>
  <si>
    <t>F1440A</t>
  </si>
  <si>
    <t>Material Inventory Values - Rounding Differences (Design Studio)</t>
  </si>
  <si>
    <t>F1865</t>
  </si>
  <si>
    <t>F2680</t>
  </si>
  <si>
    <t>Manage Material Valuations</t>
  </si>
  <si>
    <t>S_ALR_87013047</t>
  </si>
  <si>
    <t>Cost Component Comparison</t>
  </si>
  <si>
    <t>S_ALR_87099932</t>
  </si>
  <si>
    <t>Costing Run Comparison</t>
  </si>
  <si>
    <t>Cost Accountant - Overhead</t>
  </si>
  <si>
    <t>CMACA02</t>
  </si>
  <si>
    <t>Maintain Activity Cost Rates</t>
  </si>
  <si>
    <t>F0928</t>
  </si>
  <si>
    <t>Cost Centers - Plan/Actual YTD</t>
  </si>
  <si>
    <t>F0928A</t>
  </si>
  <si>
    <t>Cost Centers - Plan/Actual YTD (Design Studio)</t>
  </si>
  <si>
    <t>F0929</t>
  </si>
  <si>
    <t>Internal Orders - Plan/Actual YTD</t>
  </si>
  <si>
    <t>F0929A</t>
  </si>
  <si>
    <t>Internal Orders - Plan/Actual YTD (Design Studio)</t>
  </si>
  <si>
    <t>F0934</t>
  </si>
  <si>
    <t>Cost Centers - Plan/Actual with Currency Translation</t>
  </si>
  <si>
    <t>F0934A</t>
  </si>
  <si>
    <t>Cost Centers - Plan/Actual with Currency Translation (Design Studio)</t>
  </si>
  <si>
    <t>F0935</t>
  </si>
  <si>
    <t>Internal Orders - Plan/Actual with Currency Translation</t>
  </si>
  <si>
    <t>F0935A</t>
  </si>
  <si>
    <t>Internal Orders - Plan/Actual with Currency Translation (Design Studio)</t>
  </si>
  <si>
    <t>F0940</t>
  </si>
  <si>
    <t>F0940A</t>
  </si>
  <si>
    <t>Cost Centers - Actuals (Design Studio)</t>
  </si>
  <si>
    <t>F0941</t>
  </si>
  <si>
    <t>Internal Orders - Actuals</t>
  </si>
  <si>
    <t>F0941A</t>
  </si>
  <si>
    <t>Internal Orders - Actuals (Design Studio)</t>
  </si>
  <si>
    <t>F0948</t>
  </si>
  <si>
    <t>Internal Orders - Plan/Actual</t>
  </si>
  <si>
    <t>F0948A</t>
  </si>
  <si>
    <t>Internal Orders - Plan/Actual (Design Studio)</t>
  </si>
  <si>
    <t>F0949</t>
  </si>
  <si>
    <t>Cost Centers - Plan/Actual</t>
  </si>
  <si>
    <t>F0949A</t>
  </si>
  <si>
    <t>Cost Centers - Plan/Actual (Design Studio)</t>
  </si>
  <si>
    <t>F1022</t>
  </si>
  <si>
    <t>Manage Internal Order (Web)</t>
  </si>
  <si>
    <t>F1604</t>
  </si>
  <si>
    <t>Manage Internal Orders</t>
  </si>
  <si>
    <t>F1604A</t>
  </si>
  <si>
    <t>Manage Internal Orders (Version 2)</t>
  </si>
  <si>
    <t>F1711</t>
  </si>
  <si>
    <t>F3016</t>
  </si>
  <si>
    <t>Commitments by Cost Center</t>
  </si>
  <si>
    <t>F3338</t>
  </si>
  <si>
    <t>Manage Allocations</t>
  </si>
  <si>
    <t>F3396</t>
  </si>
  <si>
    <t>F4568</t>
  </si>
  <si>
    <t>Run Settlement - Actual</t>
  </si>
  <si>
    <t>KO8G</t>
  </si>
  <si>
    <t>Run Actual Settlement - Internal Orders, Run Settlement - Orders - Actual (Collective)</t>
  </si>
  <si>
    <t>KP26</t>
  </si>
  <si>
    <t>Edit Prices for Activity Types - Cost Centers</t>
  </si>
  <si>
    <t>Cost Accountant - Production</t>
  </si>
  <si>
    <t>CO88</t>
  </si>
  <si>
    <t>Settle Orders, Settle Orders - Optimized</t>
  </si>
  <si>
    <t>CO88H</t>
  </si>
  <si>
    <t>F1780</t>
  </si>
  <si>
    <t>Production Cost Analysis</t>
  </si>
  <si>
    <t>F3331</t>
  </si>
  <si>
    <t>Analyze Costs by Work Center/Operation</t>
  </si>
  <si>
    <t>FCO_KKBC_ORD_WRAPPER</t>
  </si>
  <si>
    <t>KKS1</t>
  </si>
  <si>
    <t>Run Variance Calculation - Orders - By Lot</t>
  </si>
  <si>
    <t>KKS2</t>
  </si>
  <si>
    <t>Run Variance Calculation - Order - Single</t>
  </si>
  <si>
    <t>Inventory Manager</t>
  </si>
  <si>
    <t>F0379A</t>
  </si>
  <si>
    <t>F1076</t>
  </si>
  <si>
    <t>Stock - Single Material</t>
  </si>
  <si>
    <t>F1595</t>
  </si>
  <si>
    <t>Stock - Multiple Materials</t>
  </si>
  <si>
    <t>F1956</t>
  </si>
  <si>
    <t>Inventory Turnover Analysis</t>
  </si>
  <si>
    <t>F2137</t>
  </si>
  <si>
    <t>Slow or Non-Moving Materials</t>
  </si>
  <si>
    <t>F2769</t>
  </si>
  <si>
    <t>F2899</t>
  </si>
  <si>
    <t>F3197</t>
  </si>
  <si>
    <t>MB52</t>
  </si>
  <si>
    <t>Display Warehouse Stock</t>
  </si>
  <si>
    <t>Post Physical Inventory Document</t>
  </si>
  <si>
    <t>MI10</t>
  </si>
  <si>
    <t>Enter and Post PI Count w/o Document</t>
  </si>
  <si>
    <t>Process Physical Inventory Count Results</t>
  </si>
  <si>
    <t>W0055</t>
  </si>
  <si>
    <t>Goods Movement Analysis</t>
  </si>
  <si>
    <t>Display Stock Overview</t>
  </si>
  <si>
    <t>Master Data Specialist - Product Data</t>
  </si>
  <si>
    <t>Create Material Master</t>
  </si>
  <si>
    <t>Change Material Master</t>
  </si>
  <si>
    <t>Display Material Master</t>
  </si>
  <si>
    <t>F1813</t>
  </si>
  <si>
    <t>Maintain Bill of Material</t>
  </si>
  <si>
    <t>Maitain Business Partner</t>
  </si>
  <si>
    <t>Purchaser</t>
  </si>
  <si>
    <t>F4798</t>
  </si>
  <si>
    <t>My Area of Responsibility</t>
  </si>
  <si>
    <t>F3445</t>
  </si>
  <si>
    <t>Maintain PIRs</t>
  </si>
  <si>
    <t>F2101A</t>
  </si>
  <si>
    <t>Monitor Material Coverage</t>
  </si>
  <si>
    <t>My purchase Orders due for delivery</t>
  </si>
  <si>
    <t>F0842A</t>
  </si>
  <si>
    <t>Manage Purchase Orders (Version 2)</t>
  </si>
  <si>
    <t>F1048</t>
  </si>
  <si>
    <t>F2229</t>
  </si>
  <si>
    <t>Manage Purchase Requisition Professional</t>
  </si>
  <si>
    <t>F2358</t>
  </si>
  <si>
    <t>Monitor Purchase Order Items</t>
  </si>
  <si>
    <t>Create Purchasing Info Record</t>
  </si>
  <si>
    <t>Change Purchasing Info Record</t>
  </si>
  <si>
    <t>Display Purchasing Info Record</t>
  </si>
  <si>
    <t>ME1L</t>
  </si>
  <si>
    <t>Display Purchasing Info Record by Supplier</t>
  </si>
  <si>
    <t>F1377</t>
  </si>
  <si>
    <t>Spend Variance</t>
  </si>
  <si>
    <t>F3791</t>
  </si>
  <si>
    <t>Purchase Order Changes</t>
  </si>
  <si>
    <t>F1660</t>
  </si>
  <si>
    <t>Purchasing Group Activities</t>
  </si>
  <si>
    <t>F0682</t>
  </si>
  <si>
    <t>Invoice Price Variance</t>
  </si>
  <si>
    <t>ME57</t>
  </si>
  <si>
    <t>Assign and Process Purchase Requisitions</t>
  </si>
  <si>
    <t>ZMMR010</t>
  </si>
  <si>
    <t>Delivery Metrics</t>
  </si>
  <si>
    <t>Create Purchase Order Advanced</t>
  </si>
  <si>
    <t>ME22N</t>
  </si>
  <si>
    <t xml:space="preserve">Change Purchase Order Advanced </t>
  </si>
  <si>
    <t>ME23N</t>
  </si>
  <si>
    <t>Display Purchase Order Advanced</t>
  </si>
  <si>
    <t>Warehouse Clerk</t>
  </si>
  <si>
    <t>F1077</t>
  </si>
  <si>
    <t>Material Documents Overview</t>
  </si>
  <si>
    <t>F0869A</t>
  </si>
  <si>
    <t>Create Outbound Deliveries From Sales Orders</t>
  </si>
  <si>
    <t>Post Goods Movement</t>
  </si>
  <si>
    <t>F1705</t>
  </si>
  <si>
    <t>Create Inbound Deliveries</t>
  </si>
  <si>
    <t>F1706</t>
  </si>
  <si>
    <t>Change Inbound Deliveries</t>
  </si>
  <si>
    <t>MB90</t>
  </si>
  <si>
    <t>Output from Goods Movements</t>
  </si>
  <si>
    <t>SP01</t>
  </si>
  <si>
    <t>Output Controller</t>
  </si>
  <si>
    <t>F0343</t>
  </si>
  <si>
    <t>F2416</t>
  </si>
  <si>
    <t>Change Physical Inventory Document</t>
  </si>
  <si>
    <t>Display Physical Inventory Document</t>
  </si>
  <si>
    <t>Print Physical Inventory Document</t>
  </si>
  <si>
    <t>Other</t>
  </si>
  <si>
    <t>C203</t>
  </si>
  <si>
    <t>Display Master Recipe</t>
  </si>
  <si>
    <t>Manage Production Versions, Manage Production Versions - C223</t>
  </si>
  <si>
    <t>Display Process Order</t>
  </si>
  <si>
    <t>COR6N</t>
  </si>
  <si>
    <t>Confirm Process Order Phase</t>
  </si>
  <si>
    <t>COR7</t>
  </si>
  <si>
    <t>Convert Planned Order - to Process Order</t>
  </si>
  <si>
    <t>COR8</t>
  </si>
  <si>
    <t>Convert Planned Orders - to Process Orders</t>
  </si>
  <si>
    <t>CORT</t>
  </si>
  <si>
    <t>Display Process Order Confirmation</t>
  </si>
  <si>
    <t>CRC3</t>
  </si>
  <si>
    <t>Display Resource</t>
  </si>
  <si>
    <t>Monitor Stock / Requirements List</t>
  </si>
  <si>
    <t>MD61</t>
  </si>
  <si>
    <t>MD62</t>
  </si>
  <si>
    <t>Change PIRs</t>
  </si>
  <si>
    <t>MD63</t>
  </si>
  <si>
    <t>Display PIRs</t>
  </si>
  <si>
    <t>SAP_BR_DEVELOPMENT_MANAGER_DIN</t>
  </si>
  <si>
    <t>Development Manager - Discrete Industries</t>
  </si>
  <si>
    <t>F2212</t>
  </si>
  <si>
    <t>Production Engineer - Process Manufacturing</t>
  </si>
  <si>
    <t>C202</t>
  </si>
  <si>
    <t>Change Master Recipe</t>
  </si>
  <si>
    <t>CRC2</t>
  </si>
  <si>
    <t>Change Resource</t>
  </si>
  <si>
    <t>Production Planner</t>
  </si>
  <si>
    <t>F0246</t>
  </si>
  <si>
    <t>F0247A</t>
  </si>
  <si>
    <t>Monitor Material Coverage (Version 2)</t>
  </si>
  <si>
    <t>F0250</t>
  </si>
  <si>
    <t>Manage External Requirements</t>
  </si>
  <si>
    <t>F0251</t>
  </si>
  <si>
    <t>Manage Material Coverage</t>
  </si>
  <si>
    <t>F0263</t>
  </si>
  <si>
    <t>F0266A</t>
  </si>
  <si>
    <t>Monitor Production Orders or Process Orders (Version 2)</t>
  </si>
  <si>
    <t>F0270</t>
  </si>
  <si>
    <t>Manage Internal Requirements</t>
  </si>
  <si>
    <t>F0273</t>
  </si>
  <si>
    <t>Manage Production Orders or Process Orders</t>
  </si>
  <si>
    <t>F2034</t>
  </si>
  <si>
    <t>Operation Scrap</t>
  </si>
  <si>
    <t>F2035</t>
  </si>
  <si>
    <t>Material Scrap</t>
  </si>
  <si>
    <t>F2171</t>
  </si>
  <si>
    <t>Excess Component Consumption</t>
  </si>
  <si>
    <t>F2172</t>
  </si>
  <si>
    <t>Production Execution Duration</t>
  </si>
  <si>
    <t>F2260</t>
  </si>
  <si>
    <t>Planned Order Object Page</t>
  </si>
  <si>
    <t>F2261</t>
  </si>
  <si>
    <t>Production Order Object Page</t>
  </si>
  <si>
    <t>F2262</t>
  </si>
  <si>
    <t>Work Center Object Page</t>
  </si>
  <si>
    <t>F2263</t>
  </si>
  <si>
    <t>Process Order Object Page</t>
  </si>
  <si>
    <t>F2264</t>
  </si>
  <si>
    <t>Resource Object Page</t>
  </si>
  <si>
    <t>F2900</t>
  </si>
  <si>
    <t>Monitor Capacity Utilization - Object Page</t>
  </si>
  <si>
    <t>F3289</t>
  </si>
  <si>
    <t>Manage Work Center Capacity</t>
  </si>
  <si>
    <t>F3853</t>
  </si>
  <si>
    <t>Detect MRP Situations</t>
  </si>
  <si>
    <t>F4170</t>
  </si>
  <si>
    <t>Manage Planned Orders</t>
  </si>
  <si>
    <t>F4171</t>
  </si>
  <si>
    <t>Convert Planned Orders</t>
  </si>
  <si>
    <t>F4796</t>
  </si>
  <si>
    <t>My Area of Responsibility - MRP Controller</t>
  </si>
  <si>
    <t>F5447</t>
  </si>
  <si>
    <t>Schedule Unassigning of MRP Areas</t>
  </si>
  <si>
    <t>Production Supervisor - Discrete Manufacturing</t>
  </si>
  <si>
    <t>F2216</t>
  </si>
  <si>
    <t>Scrap Reasons</t>
  </si>
  <si>
    <t>Production Supervisor - Process Manufacturing</t>
  </si>
  <si>
    <t>COHVPI</t>
  </si>
  <si>
    <t>Mass Processing: Process Orders</t>
  </si>
  <si>
    <t>Monitor Process / Planned Orders</t>
  </si>
  <si>
    <t>Create Process Order</t>
  </si>
  <si>
    <t>Change Process Order</t>
  </si>
  <si>
    <t>COR5</t>
  </si>
  <si>
    <t>Release Process Orders</t>
  </si>
  <si>
    <t>CORK</t>
  </si>
  <si>
    <t>Confirm Process Order</t>
  </si>
  <si>
    <t>CORO</t>
  </si>
  <si>
    <t>Create Process Order w/o Material</t>
  </si>
  <si>
    <t>F2266</t>
  </si>
  <si>
    <t>Process Order Confirmation Object Page</t>
  </si>
  <si>
    <t>F4587</t>
  </si>
  <si>
    <t>Manage Process Orders</t>
  </si>
  <si>
    <t>BMBC</t>
  </si>
  <si>
    <t>Batch Information Cockpit</t>
  </si>
  <si>
    <t>QA01</t>
  </si>
  <si>
    <t>Create Inspection Lot</t>
  </si>
  <si>
    <t>QA02</t>
  </si>
  <si>
    <t>Change Inspection Lot</t>
  </si>
  <si>
    <t>Market Segments</t>
  </si>
  <si>
    <t>QA03</t>
  </si>
  <si>
    <t>Display Inspection Lot</t>
  </si>
  <si>
    <t>QA13</t>
  </si>
  <si>
    <t>Display Usage Decision</t>
  </si>
  <si>
    <t>QA32</t>
  </si>
  <si>
    <t>Process Inspection Lots - Worklist</t>
  </si>
  <si>
    <t>QA33</t>
  </si>
  <si>
    <t>Display Inspection Lots - Worklist</t>
  </si>
  <si>
    <t>QDL3</t>
  </si>
  <si>
    <t>Display Quality Level</t>
  </si>
  <si>
    <t>QDP3</t>
  </si>
  <si>
    <t>Display Sampling Scheme</t>
  </si>
  <si>
    <t>QDV3</t>
  </si>
  <si>
    <t>Display Sampling Procedure</t>
  </si>
  <si>
    <t>QE01</t>
  </si>
  <si>
    <t>Record Inspection Results - For Operation</t>
  </si>
  <si>
    <t>QE02</t>
  </si>
  <si>
    <t>Change Inspection Results - For Operation</t>
  </si>
  <si>
    <t>QE03</t>
  </si>
  <si>
    <t>Display Inspection Results - For Operation</t>
  </si>
  <si>
    <t>QE06</t>
  </si>
  <si>
    <t>Display Inspection Results - For Inspection Sample</t>
  </si>
  <si>
    <t>Create Quality Info Record - Procurement</t>
  </si>
  <si>
    <t>QI02</t>
  </si>
  <si>
    <t>Change Quality Info Record - Procurement</t>
  </si>
  <si>
    <t>QI03</t>
  </si>
  <si>
    <t>Display Quality Info Record - Procurement</t>
  </si>
  <si>
    <t>Quality Engineer</t>
  </si>
  <si>
    <t>F2256A</t>
  </si>
  <si>
    <t>Manage Quality Info Records</t>
  </si>
  <si>
    <t>F2345</t>
  </si>
  <si>
    <t>F2360</t>
  </si>
  <si>
    <t>F2914</t>
  </si>
  <si>
    <t>Manage Quality Levels</t>
  </si>
  <si>
    <t>F3382</t>
  </si>
  <si>
    <t>Characteristic Detailed Analytics</t>
  </si>
  <si>
    <t>F3383</t>
  </si>
  <si>
    <t>Characteristic Analytics</t>
  </si>
  <si>
    <t>QA11</t>
  </si>
  <si>
    <t>Record Usage Decision</t>
  </si>
  <si>
    <t>QA12</t>
  </si>
  <si>
    <t>Change Usage Decision</t>
  </si>
  <si>
    <t>QA14</t>
  </si>
  <si>
    <t>Change Usage Decision - Without History</t>
  </si>
  <si>
    <t>QAC1</t>
  </si>
  <si>
    <t>Change Inspection Lot - Actual Quantity</t>
  </si>
  <si>
    <t>QAC2</t>
  </si>
  <si>
    <t>Transfer Inspection Stock</t>
  </si>
  <si>
    <t>QAC3</t>
  </si>
  <si>
    <t>Cancel Sample Determination - For Inspection Lot</t>
  </si>
  <si>
    <t>QD33</t>
  </si>
  <si>
    <t>Delete Quality Level</t>
  </si>
  <si>
    <t>QDH1</t>
  </si>
  <si>
    <t>Change Quality Level Evaluation</t>
  </si>
  <si>
    <t>QDH2</t>
  </si>
  <si>
    <t>Display Quality Level Evaluation</t>
  </si>
  <si>
    <t>QDL1</t>
  </si>
  <si>
    <t>Create Quality Level</t>
  </si>
  <si>
    <t>QDL2</t>
  </si>
  <si>
    <t>Change Quality Level</t>
  </si>
  <si>
    <t>QK05</t>
  </si>
  <si>
    <t>Display Confirmed Activities - For Inspection Lot</t>
  </si>
  <si>
    <t>QST01</t>
  </si>
  <si>
    <t>Create Stability Study</t>
  </si>
  <si>
    <t>QST07</t>
  </si>
  <si>
    <t>Change Stability Study - Testing Schedule Items</t>
  </si>
  <si>
    <t>QST09</t>
  </si>
  <si>
    <t>Maintain Stability Study - Planning Building Block</t>
  </si>
  <si>
    <t>SAP_BR_QUALITY_MANAGER</t>
  </si>
  <si>
    <t>Quality Manager</t>
  </si>
  <si>
    <t>F3239</t>
  </si>
  <si>
    <t>Inspection Lot Analytics</t>
  </si>
  <si>
    <t>F3273</t>
  </si>
  <si>
    <t>Inspection Lot Detailed Analytics</t>
  </si>
  <si>
    <t>Quality Planner</t>
  </si>
  <si>
    <t>CRQ1</t>
  </si>
  <si>
    <t>Create QM Work Center</t>
  </si>
  <si>
    <t>CWBQM</t>
  </si>
  <si>
    <t>Inspection Plans - Engineering Workbench</t>
  </si>
  <si>
    <t>F2255</t>
  </si>
  <si>
    <t>F2256</t>
  </si>
  <si>
    <t>Display Quality Info Record for Procurement</t>
  </si>
  <si>
    <t>F3788</t>
  </si>
  <si>
    <t>Manage Inspection Plans</t>
  </si>
  <si>
    <t>QDB1</t>
  </si>
  <si>
    <t>Sampling Procedure - Assign Dynamic Modification Rule</t>
  </si>
  <si>
    <t>Create Sampling Scheme</t>
  </si>
  <si>
    <t>QDP2</t>
  </si>
  <si>
    <t>Change Sampling Scheme</t>
  </si>
  <si>
    <t>QDR1</t>
  </si>
  <si>
    <t>Create Dynamic Modification Rule</t>
  </si>
  <si>
    <t>QDR2</t>
  </si>
  <si>
    <t>Change Dynamic Modification Rule</t>
  </si>
  <si>
    <t>QDR7</t>
  </si>
  <si>
    <t>Dynamic Modification Rule - Replace Usage</t>
  </si>
  <si>
    <t>QDV2</t>
  </si>
  <si>
    <t>Change Sampling Procedure</t>
  </si>
  <si>
    <t>QDV7</t>
  </si>
  <si>
    <t>Sampling Procedure - Replace Usage</t>
  </si>
  <si>
    <t>QP02</t>
  </si>
  <si>
    <t>Change Inspection Plan</t>
  </si>
  <si>
    <t>QP06</t>
  </si>
  <si>
    <t>Display Inspection Plans - Missing or Unusable</t>
  </si>
  <si>
    <t>QP07</t>
  </si>
  <si>
    <t>Display Inspection Plans - Missing or Unusable in Procurement</t>
  </si>
  <si>
    <t>QP11</t>
  </si>
  <si>
    <t>Create Reference Operation Set</t>
  </si>
  <si>
    <t>QP12</t>
  </si>
  <si>
    <t>Change Reference Operation Set</t>
  </si>
  <si>
    <t>QP60</t>
  </si>
  <si>
    <t>Display Inspection Plan Changes</t>
  </si>
  <si>
    <t>QP61</t>
  </si>
  <si>
    <t>Inspection Plan - Display Change Documents</t>
  </si>
  <si>
    <t>QPV2</t>
  </si>
  <si>
    <t>Edit Sample-Drawing Procedure</t>
  </si>
  <si>
    <t>QS23</t>
  </si>
  <si>
    <t>Change Master Inspection Characteristic</t>
  </si>
  <si>
    <t>QS25</t>
  </si>
  <si>
    <t>Delete Master Inspection Characteristic</t>
  </si>
  <si>
    <t>QS27</t>
  </si>
  <si>
    <t>Replace Master Inspection Characteristic</t>
  </si>
  <si>
    <t>QS61</t>
  </si>
  <si>
    <t>Edit Material Specification</t>
  </si>
  <si>
    <t>QS63</t>
  </si>
  <si>
    <t>Edit Material Specification - For Key Date</t>
  </si>
  <si>
    <t>QS65</t>
  </si>
  <si>
    <t>Activate Material Specification</t>
  </si>
  <si>
    <t>QSR5</t>
  </si>
  <si>
    <t>Archive Inspection Plans</t>
  </si>
  <si>
    <t>QSR6</t>
  </si>
  <si>
    <t>Delete Inspection Plans</t>
  </si>
  <si>
    <t>Quality Technician</t>
  </si>
  <si>
    <t>F0309A</t>
  </si>
  <si>
    <t>Display Inspection Points</t>
  </si>
  <si>
    <t>F1685A</t>
  </si>
  <si>
    <t>F2180</t>
  </si>
  <si>
    <t>Inspection Lot (S/4HANA)</t>
  </si>
  <si>
    <t>F2181</t>
  </si>
  <si>
    <t>Inspection Operation (S/4HANA)</t>
  </si>
  <si>
    <t>F2219</t>
  </si>
  <si>
    <t>Display Master Inspection Characteristics</t>
  </si>
  <si>
    <t>F2254</t>
  </si>
  <si>
    <t>Display Samples</t>
  </si>
  <si>
    <t>F2343</t>
  </si>
  <si>
    <t>F2361</t>
  </si>
  <si>
    <t>F2428</t>
  </si>
  <si>
    <t>Display Results History</t>
  </si>
  <si>
    <t>F2689</t>
  </si>
  <si>
    <t>Record Results for Inspection Points</t>
  </si>
  <si>
    <t>F3365</t>
  </si>
  <si>
    <t>Record Inspection Results in Table Form</t>
  </si>
  <si>
    <t>QPR1</t>
  </si>
  <si>
    <t>Create Sample</t>
  </si>
  <si>
    <t>QPR2</t>
  </si>
  <si>
    <t>Change Sample</t>
  </si>
  <si>
    <t>QPR4</t>
  </si>
  <si>
    <t>Process Sample Drawing</t>
  </si>
  <si>
    <t>QPR6</t>
  </si>
  <si>
    <t>Create Sample - With Reference</t>
  </si>
  <si>
    <t>QPR7</t>
  </si>
  <si>
    <t>Change Storage Data - For Sample</t>
  </si>
  <si>
    <t>Billing Clerk</t>
  </si>
  <si>
    <t>F0797</t>
  </si>
  <si>
    <t>Manage Billing Documents</t>
  </si>
  <si>
    <t>F0798</t>
  </si>
  <si>
    <t>Create Billing Documents</t>
  </si>
  <si>
    <t>F1510</t>
  </si>
  <si>
    <t>Schedule Billing Output</t>
  </si>
  <si>
    <t>F1518</t>
  </si>
  <si>
    <t>Schedule Billing Release</t>
  </si>
  <si>
    <t>F1519</t>
  </si>
  <si>
    <t>Schedule Billing Creation</t>
  </si>
  <si>
    <t>Master Data Specialist - Business Partner Data</t>
  </si>
  <si>
    <t>BS_OVP_BP (BS_OVP_BP_ALL)</t>
  </si>
  <si>
    <t>Change Business Partner (All Data) - Governance</t>
  </si>
  <si>
    <t>F0046A</t>
  </si>
  <si>
    <t>Customer Master FactSheets</t>
  </si>
  <si>
    <t>F0850A</t>
  </si>
  <si>
    <t>Manage Customer Master Data</t>
  </si>
  <si>
    <t>F3163</t>
  </si>
  <si>
    <t>Manage Business Partner Master Data</t>
  </si>
  <si>
    <t>F4752</t>
  </si>
  <si>
    <t>Monitor Open Work Items from Change Requests for Business Partners</t>
  </si>
  <si>
    <t>FD09</t>
  </si>
  <si>
    <t>Confirm Customer List (Accounting)</t>
  </si>
  <si>
    <t>FK09</t>
  </si>
  <si>
    <t>XD99</t>
  </si>
  <si>
    <t>Customer master mass maintenance</t>
  </si>
  <si>
    <t>XK99</t>
  </si>
  <si>
    <t>Mass maintenance, vendor master</t>
  </si>
  <si>
    <t>Internal Sales Representative</t>
  </si>
  <si>
    <t>F0029A</t>
  </si>
  <si>
    <t>Sales Order Fulfillment Issues (Version 2)</t>
  </si>
  <si>
    <t>F1814</t>
  </si>
  <si>
    <t>Sales Order (S/4HANA)</t>
  </si>
  <si>
    <t>F1846</t>
  </si>
  <si>
    <t>Credit Memo Request</t>
  </si>
  <si>
    <t>F1848</t>
  </si>
  <si>
    <t>Debit Memo Request</t>
  </si>
  <si>
    <t>F1873</t>
  </si>
  <si>
    <t>Manage Sales Orders</t>
  </si>
  <si>
    <t>F1988</t>
  </si>
  <si>
    <t>Manage Debit Memo Requests</t>
  </si>
  <si>
    <t>F1989</t>
  </si>
  <si>
    <t>Manage Credit Memo Requests</t>
  </si>
  <si>
    <t>F2187</t>
  </si>
  <si>
    <t>Customer - 360Â° View</t>
  </si>
  <si>
    <t>F2200</t>
  </si>
  <si>
    <t>F2430</t>
  </si>
  <si>
    <t>F2459</t>
  </si>
  <si>
    <t>Schedule Sales Document Output</t>
  </si>
  <si>
    <t>F2499</t>
  </si>
  <si>
    <t>F2577</t>
  </si>
  <si>
    <t>Track Sales Orders (S/4HANA)</t>
  </si>
  <si>
    <t>F2583</t>
  </si>
  <si>
    <t>Manage Sales Item Proposals</t>
  </si>
  <si>
    <t>F2713</t>
  </si>
  <si>
    <t>Manage Sales Documents with Customer-Expected Price</t>
  </si>
  <si>
    <t>F2981</t>
  </si>
  <si>
    <t>Track Sales Order Details</t>
  </si>
  <si>
    <t>F3245</t>
  </si>
  <si>
    <t>Manage Duplicate Sales Documents</t>
  </si>
  <si>
    <t>F3893</t>
  </si>
  <si>
    <t>Process Sales Orders</t>
  </si>
  <si>
    <t>F3894</t>
  </si>
  <si>
    <t>Assign Sold-to Parties</t>
  </si>
  <si>
    <t>F3895</t>
  </si>
  <si>
    <t>Manage Delivery Schedule Processing</t>
  </si>
  <si>
    <t>F4293</t>
  </si>
  <si>
    <t>Import Sales Orders</t>
  </si>
  <si>
    <t>F4645</t>
  </si>
  <si>
    <t>Customers Overview</t>
  </si>
  <si>
    <t>F4920</t>
  </si>
  <si>
    <t>Create Sales Orders - Automatic Extraction</t>
  </si>
  <si>
    <t>F5091</t>
  </si>
  <si>
    <t>Mass Change of Sales Documents</t>
  </si>
  <si>
    <t>F5211</t>
  </si>
  <si>
    <t>Mass Change of Sales Orders</t>
  </si>
  <si>
    <t>F5279</t>
  </si>
  <si>
    <t>Mass Change of Customer Returns</t>
  </si>
  <si>
    <t>F5280</t>
  </si>
  <si>
    <t>Mass Change of Debit Memo Requests</t>
  </si>
  <si>
    <t>F5281</t>
  </si>
  <si>
    <t>Mass Change of Credit Memo Requests</t>
  </si>
  <si>
    <t>VA51</t>
  </si>
  <si>
    <t>Create Sales Item Proposals</t>
  </si>
  <si>
    <t>VA52</t>
  </si>
  <si>
    <t>Change Sales Item Proposals</t>
  </si>
  <si>
    <t>VA53</t>
  </si>
  <si>
    <t>Display Item Proposal, Display Sales Item Proposals</t>
  </si>
  <si>
    <t>VA55</t>
  </si>
  <si>
    <t>List Item Proposals</t>
  </si>
  <si>
    <t>Returns &amp; Refund Clerk</t>
  </si>
  <si>
    <t>F1708</t>
  </si>
  <si>
    <t>Manage Customer Returns</t>
  </si>
  <si>
    <t>F1815</t>
  </si>
  <si>
    <t>Customer Return</t>
  </si>
  <si>
    <t>F2303</t>
  </si>
  <si>
    <t>Sales Order without Charge</t>
  </si>
  <si>
    <t>F2305</t>
  </si>
  <si>
    <t>Manage Sales Orders without Charge</t>
  </si>
  <si>
    <t>Sales Manager</t>
  </si>
  <si>
    <t>F1249</t>
  </si>
  <si>
    <t>Incoming Sales Orders - Flexible Analysis</t>
  </si>
  <si>
    <t>F1250</t>
  </si>
  <si>
    <t>F2235</t>
  </si>
  <si>
    <t>F2270</t>
  </si>
  <si>
    <t>F2271</t>
  </si>
  <si>
    <t>F2458</t>
  </si>
  <si>
    <t>Sales Order - Demand Fulfillment</t>
  </si>
  <si>
    <t>F2601</t>
  </si>
  <si>
    <t>F2783</t>
  </si>
  <si>
    <t>Delivery Performance - Delivered as Requested</t>
  </si>
  <si>
    <t>F3889</t>
  </si>
  <si>
    <t>Customer Returns - Flexible Analysis (Design Studio)</t>
  </si>
  <si>
    <t>F4092</t>
  </si>
  <si>
    <t>Customer Returns - Return Rate</t>
  </si>
  <si>
    <t>W0139</t>
  </si>
  <si>
    <t>Shipping Specialist</t>
  </si>
  <si>
    <t>F0234A</t>
  </si>
  <si>
    <t>Returns Delivery (S/4HANA)</t>
  </si>
  <si>
    <t>F0867A</t>
  </si>
  <si>
    <t>Manage Outbound Deliveries</t>
  </si>
  <si>
    <t>F0868</t>
  </si>
  <si>
    <t>Pick Outbound Delivery</t>
  </si>
  <si>
    <t>Create Outbound Deliveries - From Sales Orders</t>
  </si>
  <si>
    <t>F0870A</t>
  </si>
  <si>
    <t>Analyze Delivery Logs</t>
  </si>
  <si>
    <t>F2228</t>
  </si>
  <si>
    <t>Schedule Delivery Creation</t>
  </si>
  <si>
    <t>F2259</t>
  </si>
  <si>
    <t>Schedule Goods Issue For Deliveries</t>
  </si>
  <si>
    <t>F2878A</t>
  </si>
  <si>
    <t>Analyze Delivery Performance - Shipped as Planned</t>
  </si>
  <si>
    <t>F3487</t>
  </si>
  <si>
    <t>Create Delivery with Reference to Sales Order</t>
  </si>
  <si>
    <t>F3488</t>
  </si>
  <si>
    <t>Create Delivery without a Reference (Quick Create)</t>
  </si>
  <si>
    <t>Status</t>
  </si>
  <si>
    <t>Person Resp</t>
  </si>
  <si>
    <t>Person Receive</t>
  </si>
  <si>
    <t>Active/Cancelled</t>
  </si>
  <si>
    <t>KT Status</t>
  </si>
  <si>
    <t>CANCELLED</t>
  </si>
  <si>
    <t>James</t>
  </si>
  <si>
    <t>Alex</t>
  </si>
  <si>
    <t>Andzor</t>
  </si>
  <si>
    <t>10. On Hold by Customer</t>
  </si>
  <si>
    <t>Daniel G</t>
  </si>
  <si>
    <t>Joska</t>
  </si>
  <si>
    <t>Sireesha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</si>
</sst>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4">
    <font>
      <sz val="11"/>
      <color theme="1"/>
      <name val="Calibri"/>
      <family val="2"/>
      <scheme val="minor"/>
    </font>
    <font>
      <sz val="10"/>
      <name val="Verdana"/>
      <family val="2"/>
    </font>
    <font>
      <sz val="10"/>
      <name val="Arial"/>
      <family val="2"/>
    </font>
    <font>
      <sz val="10"/>
      <name val="Arial"/>
      <family val="2"/>
    </font>
    <font>
      <b/>
      <sz val="11"/>
      <color theme="1"/>
      <name val="Calibri"/>
      <family val="2"/>
      <scheme val="minor"/>
    </font>
    <font>
      <sz val="11"/>
      <color rgb="FF000000"/>
      <name val="Calibri"/>
      <family val="2"/>
    </font>
    <font>
      <b/>
      <sz val="9"/>
      <color rgb="FFFFFFFF"/>
      <name val="BentonSans Book"/>
    </font>
    <font>
      <b/>
      <sz val="9"/>
      <color rgb="FF003283"/>
      <name val="BentonSans Book Italic"/>
    </font>
    <font>
      <b/>
      <sz val="9"/>
      <color rgb="FFFFFFFF"/>
      <name val="Courier New"/>
      <family val="3"/>
    </font>
    <font>
      <sz val="9"/>
      <color rgb="FF000000"/>
      <name val="BentonSans Book"/>
    </font>
    <font>
      <sz val="9"/>
      <color rgb="FF000000"/>
      <name val="Courier New"/>
      <family val="3"/>
    </font>
    <font>
      <sz val="9"/>
      <color rgb="FF003283"/>
      <name val="BentonSans Book Italic"/>
    </font>
    <font>
      <sz val="11"/>
      <name val="Calibri"/>
      <family val="2"/>
    </font>
    <font>
      <sz val="11"/>
      <color rgb="FF000000"/>
      <name val="Calibri"/>
      <family val="2"/>
      <charset val="1"/>
    </font>
    <font>
      <sz val="11"/>
      <color rgb="FF444444"/>
      <name val="Calibri"/>
      <family val="2"/>
      <charset val="1"/>
    </font>
    <font>
      <sz val="11"/>
      <color rgb="FF444444"/>
      <name val="Calibri"/>
      <family val="2"/>
    </font>
    <font>
      <u/>
      <sz val="11"/>
      <color theme="10"/>
      <name val="Calibri"/>
      <family val="2"/>
      <scheme val="minor"/>
    </font>
    <font>
      <sz val="11"/>
      <name val="Calibri"/>
      <family val="2"/>
      <scheme val="minor"/>
    </font>
    <font>
      <sz val="9"/>
      <color theme="1"/>
      <name val="Courier New"/>
      <family val="3"/>
    </font>
    <font>
      <sz val="9"/>
      <color theme="1"/>
      <name val="BentonSans Book"/>
      <charset val="1"/>
    </font>
    <font>
      <sz val="9"/>
      <color rgb="FF003283"/>
      <name val="BentonSans Book Italic"/>
      <charset val="1"/>
    </font>
    <font>
      <sz val="11"/>
      <color rgb="FF006100"/>
      <name val="Calibri"/>
      <family val="2"/>
      <scheme val="minor"/>
    </font>
    <font>
      <sz val="11"/>
      <color rgb="FF9C0006"/>
      <name val="Calibri"/>
      <family val="2"/>
      <scheme val="minor"/>
    </font>
    <font>
      <i/>
      <sz val="11"/>
      <color rgb="FF7F7F7F"/>
      <name val="Calibri"/>
      <family val="2"/>
      <scheme val="minor"/>
    </font>
    <font>
      <sz val="10"/>
      <color theme="1"/>
      <name val="Arial"/>
      <family val="2"/>
    </font>
    <font>
      <sz val="11"/>
      <name val="Arial"/>
      <family val="2"/>
    </font>
    <font>
      <sz val="8"/>
      <color rgb="FF333333"/>
      <name val="Arial"/>
      <family val="2"/>
    </font>
    <font>
      <sz val="11"/>
      <color theme="1"/>
      <name val="Calibri"/>
      <family val="2"/>
    </font>
    <font>
      <b/>
      <sz val="11"/>
      <name val="Calibri"/>
      <family val="2"/>
      <scheme val="minor"/>
    </font>
    <font>
      <sz val="11"/>
      <color rgb="FF32363A"/>
      <name val="72"/>
      <family val="2"/>
    </font>
    <font>
      <sz val="11"/>
      <color rgb="FF000000"/>
      <name val="Calibri"/>
      <family val="2"/>
      <scheme val="minor"/>
    </font>
    <font>
      <sz val="11"/>
      <color rgb="FF000000"/>
      <name val="Calibri"/>
    </font>
    <font>
      <sz val="9"/>
      <color rgb="FF000000"/>
      <name val="Courier New"/>
    </font>
    <font>
      <sz val="11"/>
      <color rgb="FF444444"/>
      <name val="Calibri"/>
      <charset val="1"/>
    </font>
    <font>
      <sz val="11"/>
      <color rgb="FF444444"/>
      <name val="Calibri"/>
    </font>
    <font>
      <sz val="11"/>
      <color rgb="FF252423"/>
      <name val="-Apple-System"/>
      <charset val="1"/>
    </font>
    <font>
      <sz val="11"/>
      <color theme="1"/>
      <name val="Calibri"/>
    </font>
    <font>
      <sz val="11"/>
      <color rgb="FFFF0000"/>
      <name val="Calibri"/>
    </font>
    <font>
      <sz val="10"/>
      <color rgb="FF000000"/>
      <name val="Arial Monospaced For SAP"/>
      <family val="3"/>
    </font>
    <font>
      <b/>
      <sz val="11"/>
      <color theme="0"/>
      <name val="Calibri"/>
      <family val="2"/>
      <scheme val="minor"/>
    </font>
    <font>
      <sz val="11"/>
      <color rgb="FF666666"/>
      <name val="Arial"/>
      <charset val="1"/>
    </font>
    <font>
      <sz val="12"/>
      <color rgb="FF000000"/>
      <name val="Calibri"/>
    </font>
    <font>
      <b/>
      <sz val="10"/>
      <color rgb="FF000000"/>
      <name val="Arial Monospaced For SAP"/>
      <family val="3"/>
    </font>
    <font>
      <b/>
      <sz val="11"/>
      <color rgb="FF000000"/>
      <name val="Calibri"/>
      <family val="2"/>
    </font>
  </fonts>
  <fills count="23">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rgb="FFBDD7EE"/>
        <bgColor rgb="FF000000"/>
      </patternFill>
    </fill>
    <fill>
      <patternFill patternType="solid">
        <fgColor rgb="FFFFC000"/>
        <bgColor indexed="64"/>
      </patternFill>
    </fill>
    <fill>
      <patternFill patternType="solid">
        <fgColor rgb="FFD9D9D9"/>
        <bgColor rgb="FFD9D9D9"/>
      </patternFill>
    </fill>
    <fill>
      <patternFill patternType="solid">
        <fgColor rgb="FFFF0000"/>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theme="6" tint="0.39997558519241921"/>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rgb="FFFFFFFF"/>
        <bgColor indexed="64"/>
      </patternFill>
    </fill>
    <fill>
      <patternFill patternType="solid">
        <fgColor rgb="FFFFFF00"/>
        <bgColor rgb="FF000000"/>
      </patternFill>
    </fill>
    <fill>
      <patternFill patternType="solid">
        <fgColor theme="4"/>
        <bgColor theme="4"/>
      </patternFill>
    </fill>
    <fill>
      <patternFill patternType="solid">
        <fgColor rgb="FFE2EFDA"/>
        <bgColor indexed="64"/>
      </patternFill>
    </fill>
    <fill>
      <patternFill patternType="solid">
        <fgColor rgb="FFFFFFFF"/>
        <bgColor rgb="FF000000"/>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
      <left/>
      <right/>
      <top/>
      <bottom style="thin">
        <color rgb="FF000000"/>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right/>
      <top style="thin">
        <color theme="4"/>
      </top>
      <bottom style="thin">
        <color theme="4"/>
      </bottom>
      <diagonal/>
    </border>
    <border>
      <left style="thin">
        <color theme="4"/>
      </left>
      <right/>
      <top style="thin">
        <color theme="4"/>
      </top>
      <bottom style="thin">
        <color theme="4"/>
      </bottom>
      <diagonal/>
    </border>
  </borders>
  <cellStyleXfs count="9">
    <xf numFmtId="0" fontId="0" fillId="0" borderId="0"/>
    <xf numFmtId="0" fontId="1" fillId="0" borderId="0"/>
    <xf numFmtId="0" fontId="2" fillId="0" borderId="0"/>
    <xf numFmtId="0" fontId="3" fillId="0" borderId="0"/>
    <xf numFmtId="0" fontId="16" fillId="0" borderId="0" applyNumberFormat="0" applyFill="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3" fillId="0" borderId="0" applyNumberFormat="0" applyFill="0" applyBorder="0" applyAlignment="0" applyProtection="0"/>
    <xf numFmtId="0" fontId="24" fillId="0" borderId="0"/>
  </cellStyleXfs>
  <cellXfs count="262">
    <xf numFmtId="0" fontId="0" fillId="0" borderId="0" xfId="0"/>
    <xf numFmtId="0" fontId="0" fillId="0" borderId="2" xfId="0" pivotButton="1" applyBorder="1"/>
    <xf numFmtId="0" fontId="0" fillId="0" borderId="2" xfId="0" applyBorder="1" applyAlignment="1">
      <alignment horizontal="left"/>
    </xf>
    <xf numFmtId="0" fontId="0" fillId="0" borderId="2" xfId="0" applyBorder="1"/>
    <xf numFmtId="0" fontId="0" fillId="0" borderId="10" xfId="0" pivotButton="1" applyBorder="1"/>
    <xf numFmtId="0" fontId="0" fillId="0" borderId="11" xfId="0" applyBorder="1"/>
    <xf numFmtId="0" fontId="0" fillId="0" borderId="0" xfId="0" pivotButton="1"/>
    <xf numFmtId="0" fontId="0" fillId="3" borderId="16" xfId="0" applyFill="1" applyBorder="1"/>
    <xf numFmtId="0" fontId="5" fillId="10" borderId="12" xfId="0" applyFont="1" applyFill="1" applyBorder="1"/>
    <xf numFmtId="0" fontId="4" fillId="0" borderId="21" xfId="0" applyFont="1" applyBorder="1"/>
    <xf numFmtId="0" fontId="0" fillId="0" borderId="1" xfId="0" applyBorder="1"/>
    <xf numFmtId="0" fontId="0" fillId="0" borderId="5" xfId="0" applyBorder="1" applyAlignment="1">
      <alignment horizontal="left"/>
    </xf>
    <xf numFmtId="0" fontId="0" fillId="0" borderId="10" xfId="0" applyBorder="1"/>
    <xf numFmtId="0" fontId="0" fillId="0" borderId="23" xfId="0" applyBorder="1"/>
    <xf numFmtId="0" fontId="4" fillId="0" borderId="0" xfId="0" applyFont="1"/>
    <xf numFmtId="0" fontId="0" fillId="3" borderId="15" xfId="0" applyFill="1" applyBorder="1"/>
    <xf numFmtId="0" fontId="0" fillId="0" borderId="15" xfId="0" applyBorder="1"/>
    <xf numFmtId="14" fontId="0" fillId="0" borderId="15" xfId="0" applyNumberFormat="1" applyBorder="1"/>
    <xf numFmtId="0" fontId="0" fillId="0" borderId="13" xfId="0" applyBorder="1"/>
    <xf numFmtId="0" fontId="0" fillId="7" borderId="15" xfId="0" applyFill="1" applyBorder="1"/>
    <xf numFmtId="0" fontId="0" fillId="7" borderId="13" xfId="0" applyFill="1" applyBorder="1"/>
    <xf numFmtId="0" fontId="0" fillId="3" borderId="12" xfId="0" applyFill="1" applyBorder="1"/>
    <xf numFmtId="0" fontId="0" fillId="3" borderId="17" xfId="0" applyFill="1" applyBorder="1"/>
    <xf numFmtId="0" fontId="0" fillId="3" borderId="14" xfId="0" applyFill="1" applyBorder="1"/>
    <xf numFmtId="0" fontId="0" fillId="3" borderId="19" xfId="0" applyFill="1" applyBorder="1"/>
    <xf numFmtId="0" fontId="0" fillId="3" borderId="13" xfId="0" applyFill="1" applyBorder="1"/>
    <xf numFmtId="0" fontId="0" fillId="3" borderId="18" xfId="0" applyFill="1" applyBorder="1"/>
    <xf numFmtId="0" fontId="0" fillId="3" borderId="1" xfId="0" applyFill="1" applyBorder="1"/>
    <xf numFmtId="0" fontId="0" fillId="3" borderId="20" xfId="0" applyFill="1" applyBorder="1"/>
    <xf numFmtId="9" fontId="0" fillId="0" borderId="0" xfId="0" applyNumberFormat="1" applyAlignment="1">
      <alignment horizontal="center"/>
    </xf>
    <xf numFmtId="0" fontId="5" fillId="3" borderId="12" xfId="0" applyFont="1" applyFill="1" applyBorder="1"/>
    <xf numFmtId="0" fontId="0" fillId="0" borderId="12" xfId="0" applyBorder="1"/>
    <xf numFmtId="9" fontId="0" fillId="0" borderId="0" xfId="0" applyNumberFormat="1"/>
    <xf numFmtId="0" fontId="15" fillId="0" borderId="0" xfId="0" applyFont="1"/>
    <xf numFmtId="0" fontId="16" fillId="0" borderId="0" xfId="4" applyBorder="1"/>
    <xf numFmtId="0" fontId="0" fillId="0" borderId="1" xfId="0" pivotButton="1" applyBorder="1"/>
    <xf numFmtId="0" fontId="0" fillId="0" borderId="1" xfId="0" applyBorder="1" applyAlignment="1">
      <alignment horizontal="left"/>
    </xf>
    <xf numFmtId="0" fontId="0" fillId="0" borderId="0" xfId="0" applyAlignment="1">
      <alignment horizontal="left"/>
    </xf>
    <xf numFmtId="0" fontId="15" fillId="0" borderId="12" xfId="0" applyFont="1" applyBorder="1"/>
    <xf numFmtId="0" fontId="17" fillId="0" borderId="0" xfId="0" applyFont="1"/>
    <xf numFmtId="164" fontId="17" fillId="0" borderId="0" xfId="0" applyNumberFormat="1" applyFont="1"/>
    <xf numFmtId="9" fontId="17" fillId="0" borderId="0" xfId="0" applyNumberFormat="1" applyFont="1"/>
    <xf numFmtId="9" fontId="0" fillId="11" borderId="0" xfId="0" applyNumberFormat="1" applyFill="1"/>
    <xf numFmtId="9" fontId="17" fillId="7" borderId="0" xfId="0" applyNumberFormat="1" applyFont="1" applyFill="1"/>
    <xf numFmtId="0" fontId="0" fillId="0" borderId="0" xfId="0" applyAlignment="1">
      <alignment horizontal="right"/>
    </xf>
    <xf numFmtId="0" fontId="16" fillId="0" borderId="12" xfId="4" applyBorder="1"/>
    <xf numFmtId="14" fontId="0" fillId="0" borderId="12" xfId="0" applyNumberFormat="1" applyBorder="1"/>
    <xf numFmtId="9" fontId="0" fillId="12" borderId="0" xfId="0" applyNumberFormat="1" applyFill="1"/>
    <xf numFmtId="9" fontId="0" fillId="0" borderId="0" xfId="0" applyNumberFormat="1" applyAlignment="1">
      <alignment horizontal="left"/>
    </xf>
    <xf numFmtId="0" fontId="0" fillId="0" borderId="0" xfId="0" applyAlignment="1">
      <alignment vertical="top"/>
    </xf>
    <xf numFmtId="0" fontId="0" fillId="4" borderId="12" xfId="0" applyFill="1" applyBorder="1"/>
    <xf numFmtId="0" fontId="16" fillId="0" borderId="15" xfId="4" applyBorder="1"/>
    <xf numFmtId="0" fontId="16" fillId="0" borderId="0" xfId="4" applyBorder="1" applyAlignment="1">
      <alignment wrapText="1"/>
    </xf>
    <xf numFmtId="0" fontId="16" fillId="0" borderId="12" xfId="4" applyBorder="1" applyAlignment="1">
      <alignment wrapText="1"/>
    </xf>
    <xf numFmtId="0" fontId="0" fillId="0" borderId="0" xfId="0" applyAlignment="1">
      <alignment horizontal="left" indent="1"/>
    </xf>
    <xf numFmtId="0" fontId="24" fillId="0" borderId="0" xfId="8"/>
    <xf numFmtId="0" fontId="24" fillId="0" borderId="0" xfId="8" applyAlignment="1">
      <alignment horizontal="center"/>
    </xf>
    <xf numFmtId="0" fontId="24" fillId="0" borderId="0" xfId="8" applyAlignment="1">
      <alignment horizontal="center" vertical="center"/>
    </xf>
    <xf numFmtId="0" fontId="25" fillId="0" borderId="0" xfId="8" applyFont="1"/>
    <xf numFmtId="0" fontId="21" fillId="13" borderId="0" xfId="5"/>
    <xf numFmtId="0" fontId="23" fillId="0" borderId="0" xfId="7"/>
    <xf numFmtId="0" fontId="26" fillId="0" borderId="0" xfId="8" applyFont="1"/>
    <xf numFmtId="0" fontId="22" fillId="14" borderId="0" xfId="6"/>
    <xf numFmtId="0" fontId="0" fillId="15" borderId="12" xfId="0" applyFill="1" applyBorder="1"/>
    <xf numFmtId="0" fontId="0" fillId="15" borderId="17" xfId="0" applyFill="1" applyBorder="1"/>
    <xf numFmtId="0" fontId="0" fillId="15" borderId="18" xfId="0" applyFill="1" applyBorder="1"/>
    <xf numFmtId="0" fontId="0" fillId="15" borderId="1" xfId="0" applyFill="1" applyBorder="1"/>
    <xf numFmtId="0" fontId="0" fillId="15" borderId="14" xfId="0" applyFill="1" applyBorder="1"/>
    <xf numFmtId="0" fontId="0" fillId="15" borderId="15" xfId="0" applyFill="1" applyBorder="1"/>
    <xf numFmtId="0" fontId="0" fillId="0" borderId="12" xfId="0" applyBorder="1" applyAlignment="1">
      <alignment vertical="top"/>
    </xf>
    <xf numFmtId="0" fontId="0" fillId="15" borderId="12" xfId="0" applyFill="1" applyBorder="1" applyAlignment="1">
      <alignment vertical="top"/>
    </xf>
    <xf numFmtId="0" fontId="0" fillId="3" borderId="12" xfId="0" applyFill="1" applyBorder="1" applyAlignment="1">
      <alignment vertical="top"/>
    </xf>
    <xf numFmtId="0" fontId="0" fillId="3" borderId="12" xfId="0" applyFill="1" applyBorder="1" applyAlignment="1">
      <alignment horizontal="center" vertical="top"/>
    </xf>
    <xf numFmtId="0" fontId="0" fillId="7" borderId="12" xfId="0" applyFill="1" applyBorder="1" applyAlignment="1">
      <alignment vertical="top"/>
    </xf>
    <xf numFmtId="0" fontId="5" fillId="7" borderId="12" xfId="0" applyFont="1" applyFill="1" applyBorder="1"/>
    <xf numFmtId="0" fontId="5" fillId="0" borderId="12" xfId="0" applyFont="1" applyBorder="1"/>
    <xf numFmtId="0" fontId="14" fillId="0" borderId="12" xfId="0" applyFont="1" applyBorder="1"/>
    <xf numFmtId="0" fontId="0" fillId="7" borderId="12" xfId="0" applyFill="1" applyBorder="1"/>
    <xf numFmtId="0" fontId="5" fillId="15" borderId="12" xfId="0" applyFont="1" applyFill="1" applyBorder="1"/>
    <xf numFmtId="14" fontId="0" fillId="2" borderId="12" xfId="0" applyNumberFormat="1" applyFill="1" applyBorder="1"/>
    <xf numFmtId="0" fontId="12" fillId="3" borderId="12" xfId="0" applyFont="1" applyFill="1" applyBorder="1"/>
    <xf numFmtId="15" fontId="0" fillId="0" borderId="12" xfId="0" applyNumberFormat="1" applyBorder="1"/>
    <xf numFmtId="0" fontId="15" fillId="0" borderId="12" xfId="0" applyFont="1" applyBorder="1" applyAlignment="1">
      <alignment wrapText="1"/>
    </xf>
    <xf numFmtId="0" fontId="5" fillId="3" borderId="12" xfId="0" applyFont="1" applyFill="1" applyBorder="1" applyAlignment="1">
      <alignment wrapText="1"/>
    </xf>
    <xf numFmtId="14" fontId="0" fillId="0" borderId="12" xfId="0" applyNumberFormat="1" applyBorder="1" applyAlignment="1">
      <alignment vertical="top"/>
    </xf>
    <xf numFmtId="0" fontId="0" fillId="0" borderId="12" xfId="0" applyBorder="1" applyAlignment="1">
      <alignment horizontal="center" vertical="top"/>
    </xf>
    <xf numFmtId="0" fontId="0" fillId="15" borderId="25" xfId="0" applyFill="1" applyBorder="1"/>
    <xf numFmtId="0" fontId="0" fillId="15" borderId="16" xfId="0" applyFill="1" applyBorder="1"/>
    <xf numFmtId="0" fontId="0" fillId="3" borderId="24" xfId="0" applyFill="1" applyBorder="1"/>
    <xf numFmtId="0" fontId="0" fillId="3" borderId="12" xfId="0" applyFill="1" applyBorder="1" applyAlignment="1">
      <alignment horizontal="left" vertical="top"/>
    </xf>
    <xf numFmtId="0" fontId="0" fillId="0" borderId="12" xfId="0" applyBorder="1" applyAlignment="1">
      <alignment horizontal="left" vertical="top"/>
    </xf>
    <xf numFmtId="0" fontId="0" fillId="0" borderId="24" xfId="0" applyBorder="1"/>
    <xf numFmtId="14" fontId="0" fillId="0" borderId="24" xfId="0" applyNumberFormat="1" applyBorder="1"/>
    <xf numFmtId="0" fontId="5" fillId="3" borderId="15" xfId="0" applyFont="1" applyFill="1" applyBorder="1"/>
    <xf numFmtId="0" fontId="0" fillId="3" borderId="0" xfId="0" applyFill="1"/>
    <xf numFmtId="0" fontId="5" fillId="3" borderId="0" xfId="0" applyFont="1" applyFill="1"/>
    <xf numFmtId="0" fontId="5" fillId="8" borderId="12" xfId="0" applyFont="1" applyFill="1" applyBorder="1"/>
    <xf numFmtId="14" fontId="0" fillId="0" borderId="0" xfId="0" applyNumberFormat="1"/>
    <xf numFmtId="0" fontId="0" fillId="7" borderId="0" xfId="0" applyFill="1"/>
    <xf numFmtId="0" fontId="5" fillId="7" borderId="0" xfId="0" applyFont="1" applyFill="1"/>
    <xf numFmtId="0" fontId="5" fillId="0" borderId="0" xfId="0" applyFont="1"/>
    <xf numFmtId="0" fontId="5" fillId="3" borderId="16" xfId="0" applyFont="1" applyFill="1" applyBorder="1"/>
    <xf numFmtId="0" fontId="13" fillId="8" borderId="12" xfId="0" applyFont="1" applyFill="1" applyBorder="1"/>
    <xf numFmtId="2" fontId="0" fillId="3" borderId="12" xfId="0" quotePrefix="1" applyNumberFormat="1" applyFill="1" applyBorder="1"/>
    <xf numFmtId="14" fontId="5" fillId="0" borderId="12" xfId="0" applyNumberFormat="1" applyFont="1" applyBorder="1"/>
    <xf numFmtId="0" fontId="14" fillId="0" borderId="0" xfId="0" applyFont="1"/>
    <xf numFmtId="0" fontId="0" fillId="15" borderId="14" xfId="0" applyFill="1" applyBorder="1" applyAlignment="1">
      <alignment vertical="top"/>
    </xf>
    <xf numFmtId="0" fontId="0" fillId="15" borderId="24" xfId="0" applyFill="1" applyBorder="1"/>
    <xf numFmtId="0" fontId="0" fillId="3" borderId="15" xfId="0" applyFill="1" applyBorder="1" applyAlignment="1">
      <alignment vertical="top"/>
    </xf>
    <xf numFmtId="0" fontId="0" fillId="7" borderId="15" xfId="0" applyFill="1" applyBorder="1" applyAlignment="1">
      <alignment vertical="top"/>
    </xf>
    <xf numFmtId="0" fontId="0" fillId="7" borderId="24" xfId="0" applyFill="1" applyBorder="1"/>
    <xf numFmtId="0" fontId="0" fillId="0" borderId="15" xfId="0" applyBorder="1" applyAlignment="1">
      <alignment vertical="top"/>
    </xf>
    <xf numFmtId="0" fontId="13" fillId="8" borderId="24" xfId="0" applyFont="1" applyFill="1" applyBorder="1"/>
    <xf numFmtId="0" fontId="16" fillId="0" borderId="24" xfId="4" applyBorder="1" applyAlignment="1">
      <alignment wrapText="1"/>
    </xf>
    <xf numFmtId="0" fontId="5" fillId="3" borderId="12" xfId="0" applyFont="1" applyFill="1" applyBorder="1" applyAlignment="1">
      <alignment horizontal="left"/>
    </xf>
    <xf numFmtId="0" fontId="5" fillId="3" borderId="15" xfId="0" applyFont="1" applyFill="1" applyBorder="1" applyAlignment="1">
      <alignment horizontal="left"/>
    </xf>
    <xf numFmtId="0" fontId="5" fillId="3" borderId="14" xfId="0" applyFont="1" applyFill="1" applyBorder="1"/>
    <xf numFmtId="0" fontId="0" fillId="0" borderId="12" xfId="0" applyBorder="1" applyAlignment="1">
      <alignment wrapText="1"/>
    </xf>
    <xf numFmtId="0" fontId="27" fillId="3" borderId="12" xfId="0" applyFont="1" applyFill="1" applyBorder="1"/>
    <xf numFmtId="0" fontId="0" fillId="3" borderId="12" xfId="0" applyFill="1" applyBorder="1" applyAlignment="1">
      <alignment wrapText="1"/>
    </xf>
    <xf numFmtId="0" fontId="0" fillId="3" borderId="17" xfId="0" applyFill="1" applyBorder="1" applyAlignment="1">
      <alignment wrapText="1"/>
    </xf>
    <xf numFmtId="0" fontId="0" fillId="3" borderId="15" xfId="0" applyFill="1" applyBorder="1" applyAlignment="1">
      <alignment wrapText="1"/>
    </xf>
    <xf numFmtId="0" fontId="0" fillId="3" borderId="12" xfId="0" applyFill="1" applyBorder="1" applyAlignment="1">
      <alignment vertical="top" wrapText="1"/>
    </xf>
    <xf numFmtId="0" fontId="0" fillId="0" borderId="12" xfId="0" applyBorder="1" applyAlignment="1">
      <alignment vertical="top" wrapText="1"/>
    </xf>
    <xf numFmtId="0" fontId="13" fillId="3" borderId="24" xfId="0" applyFont="1" applyFill="1" applyBorder="1"/>
    <xf numFmtId="0" fontId="5" fillId="7" borderId="24" xfId="0" applyFont="1" applyFill="1" applyBorder="1"/>
    <xf numFmtId="0" fontId="0" fillId="3" borderId="26" xfId="0" applyFill="1" applyBorder="1"/>
    <xf numFmtId="0" fontId="0" fillId="3" borderId="27" xfId="0" applyFill="1" applyBorder="1"/>
    <xf numFmtId="0" fontId="0" fillId="3" borderId="28" xfId="0" applyFill="1" applyBorder="1"/>
    <xf numFmtId="0" fontId="0" fillId="3" borderId="29" xfId="0" applyFill="1" applyBorder="1"/>
    <xf numFmtId="0" fontId="0" fillId="0" borderId="29" xfId="0" applyBorder="1" applyAlignment="1">
      <alignment vertical="top"/>
    </xf>
    <xf numFmtId="0" fontId="16" fillId="0" borderId="0" xfId="4"/>
    <xf numFmtId="0" fontId="5" fillId="3" borderId="19" xfId="0" applyFont="1" applyFill="1" applyBorder="1"/>
    <xf numFmtId="14" fontId="0" fillId="4" borderId="0" xfId="0" applyNumberFormat="1" applyFill="1"/>
    <xf numFmtId="0" fontId="27" fillId="3" borderId="12" xfId="0" applyFont="1" applyFill="1" applyBorder="1" applyAlignment="1">
      <alignment vertical="top"/>
    </xf>
    <xf numFmtId="0" fontId="29" fillId="0" borderId="0" xfId="0" applyFont="1"/>
    <xf numFmtId="0" fontId="27" fillId="3" borderId="15" xfId="0" applyFont="1" applyFill="1" applyBorder="1"/>
    <xf numFmtId="0" fontId="5" fillId="3" borderId="24" xfId="0" applyFont="1" applyFill="1" applyBorder="1"/>
    <xf numFmtId="0" fontId="0" fillId="18" borderId="24" xfId="0" applyFill="1" applyBorder="1"/>
    <xf numFmtId="0" fontId="5" fillId="18" borderId="24" xfId="0" applyFont="1" applyFill="1" applyBorder="1"/>
    <xf numFmtId="0" fontId="13" fillId="3" borderId="24" xfId="0" applyFont="1" applyFill="1" applyBorder="1" applyAlignment="1">
      <alignment wrapText="1"/>
    </xf>
    <xf numFmtId="0" fontId="0" fillId="18" borderId="12" xfId="0" applyFill="1" applyBorder="1"/>
    <xf numFmtId="0" fontId="5" fillId="18" borderId="12" xfId="0" applyFont="1" applyFill="1" applyBorder="1"/>
    <xf numFmtId="0" fontId="0" fillId="18" borderId="12" xfId="0" applyFill="1" applyBorder="1" applyAlignment="1">
      <alignment vertical="top"/>
    </xf>
    <xf numFmtId="0" fontId="0" fillId="18" borderId="12" xfId="0" applyFill="1" applyBorder="1" applyAlignment="1">
      <alignment wrapText="1"/>
    </xf>
    <xf numFmtId="0" fontId="5" fillId="18" borderId="12" xfId="0" applyFont="1" applyFill="1" applyBorder="1" applyAlignment="1">
      <alignment wrapText="1"/>
    </xf>
    <xf numFmtId="0" fontId="30" fillId="18" borderId="12" xfId="0" applyFont="1" applyFill="1" applyBorder="1"/>
    <xf numFmtId="0" fontId="13" fillId="3" borderId="12" xfId="0" applyFont="1" applyFill="1" applyBorder="1"/>
    <xf numFmtId="0" fontId="5" fillId="3" borderId="28" xfId="0" applyFont="1" applyFill="1" applyBorder="1"/>
    <xf numFmtId="0" fontId="0" fillId="15" borderId="24" xfId="0" applyFill="1" applyBorder="1" applyAlignment="1">
      <alignment vertical="top"/>
    </xf>
    <xf numFmtId="0" fontId="5" fillId="3" borderId="24" xfId="0" applyFont="1" applyFill="1" applyBorder="1" applyAlignment="1">
      <alignment horizontal="left"/>
    </xf>
    <xf numFmtId="0" fontId="0" fillId="15" borderId="29" xfId="0" applyFill="1" applyBorder="1"/>
    <xf numFmtId="0" fontId="0" fillId="18" borderId="29" xfId="0" applyFill="1" applyBorder="1"/>
    <xf numFmtId="0" fontId="5" fillId="15" borderId="29" xfId="0" applyFont="1" applyFill="1" applyBorder="1"/>
    <xf numFmtId="0" fontId="5" fillId="3" borderId="29" xfId="0" applyFont="1" applyFill="1" applyBorder="1"/>
    <xf numFmtId="0" fontId="30" fillId="18" borderId="29" xfId="0" applyFont="1" applyFill="1" applyBorder="1"/>
    <xf numFmtId="0" fontId="5" fillId="3" borderId="18" xfId="0" applyFont="1" applyFill="1" applyBorder="1"/>
    <xf numFmtId="0" fontId="13" fillId="8" borderId="29" xfId="0" applyFont="1" applyFill="1" applyBorder="1"/>
    <xf numFmtId="0" fontId="13" fillId="3" borderId="12" xfId="0" applyFont="1" applyFill="1" applyBorder="1" applyAlignment="1">
      <alignment wrapText="1"/>
    </xf>
    <xf numFmtId="0" fontId="5" fillId="8" borderId="12" xfId="0" applyFont="1" applyFill="1" applyBorder="1" applyAlignment="1">
      <alignment horizontal="left"/>
    </xf>
    <xf numFmtId="0" fontId="5" fillId="15" borderId="24" xfId="0" applyFont="1" applyFill="1" applyBorder="1"/>
    <xf numFmtId="0" fontId="5" fillId="0" borderId="24" xfId="0" applyFont="1" applyBorder="1"/>
    <xf numFmtId="0" fontId="15" fillId="0" borderId="24" xfId="0" applyFont="1" applyBorder="1"/>
    <xf numFmtId="0" fontId="16" fillId="0" borderId="24" xfId="4" applyBorder="1"/>
    <xf numFmtId="0" fontId="14" fillId="0" borderId="24" xfId="0" applyFont="1" applyBorder="1"/>
    <xf numFmtId="0" fontId="0" fillId="3" borderId="25" xfId="0" applyFill="1" applyBorder="1"/>
    <xf numFmtId="0" fontId="0" fillId="7" borderId="16" xfId="0" applyFill="1" applyBorder="1"/>
    <xf numFmtId="0" fontId="0" fillId="0" borderId="16" xfId="0" applyBorder="1"/>
    <xf numFmtId="0" fontId="16" fillId="0" borderId="16" xfId="4" applyBorder="1"/>
    <xf numFmtId="0" fontId="0" fillId="3" borderId="24" xfId="0" applyFill="1" applyBorder="1" applyAlignment="1">
      <alignment vertical="top"/>
    </xf>
    <xf numFmtId="0" fontId="0" fillId="7" borderId="24" xfId="0" applyFill="1" applyBorder="1" applyAlignment="1">
      <alignment vertical="top"/>
    </xf>
    <xf numFmtId="0" fontId="0" fillId="0" borderId="24" xfId="0" applyBorder="1" applyAlignment="1">
      <alignment vertical="top"/>
    </xf>
    <xf numFmtId="0" fontId="27" fillId="3" borderId="29" xfId="0" applyFont="1" applyFill="1" applyBorder="1"/>
    <xf numFmtId="0" fontId="0" fillId="0" borderId="29" xfId="0" applyBorder="1"/>
    <xf numFmtId="0" fontId="5" fillId="0" borderId="29" xfId="0" applyFont="1" applyBorder="1"/>
    <xf numFmtId="14" fontId="0" fillId="0" borderId="29" xfId="0" applyNumberFormat="1" applyBorder="1"/>
    <xf numFmtId="0" fontId="14" fillId="0" borderId="29" xfId="0" applyFont="1" applyBorder="1"/>
    <xf numFmtId="0" fontId="0" fillId="7" borderId="29" xfId="0" applyFill="1" applyBorder="1"/>
    <xf numFmtId="0" fontId="16" fillId="0" borderId="29" xfId="4" applyBorder="1"/>
    <xf numFmtId="0" fontId="15" fillId="0" borderId="29" xfId="0" applyFont="1" applyBorder="1"/>
    <xf numFmtId="0" fontId="0" fillId="18" borderId="30" xfId="0" applyFill="1" applyBorder="1"/>
    <xf numFmtId="0" fontId="0" fillId="3" borderId="18" xfId="0" applyFill="1" applyBorder="1" applyAlignment="1">
      <alignment wrapText="1"/>
    </xf>
    <xf numFmtId="0" fontId="0" fillId="0" borderId="30" xfId="0" applyBorder="1"/>
    <xf numFmtId="14" fontId="0" fillId="0" borderId="30" xfId="0" applyNumberFormat="1" applyBorder="1"/>
    <xf numFmtId="0" fontId="14" fillId="0" borderId="30" xfId="0" applyFont="1" applyBorder="1"/>
    <xf numFmtId="0" fontId="0" fillId="7" borderId="30" xfId="0" applyFill="1" applyBorder="1"/>
    <xf numFmtId="0" fontId="0" fillId="3" borderId="30" xfId="0" applyFill="1" applyBorder="1"/>
    <xf numFmtId="0" fontId="0" fillId="7" borderId="29" xfId="0" applyFill="1" applyBorder="1" applyAlignment="1">
      <alignment vertical="top"/>
    </xf>
    <xf numFmtId="0" fontId="16" fillId="0" borderId="29" xfId="4" applyBorder="1" applyAlignment="1">
      <alignment wrapText="1"/>
    </xf>
    <xf numFmtId="0" fontId="5" fillId="3" borderId="12" xfId="0" applyFont="1" applyFill="1" applyBorder="1" applyAlignment="1">
      <alignment vertical="top"/>
    </xf>
    <xf numFmtId="0" fontId="33" fillId="0" borderId="12" xfId="0" applyFont="1" applyBorder="1"/>
    <xf numFmtId="0" fontId="34" fillId="0" borderId="29" xfId="0" applyFont="1" applyBorder="1"/>
    <xf numFmtId="0" fontId="0" fillId="15" borderId="31" xfId="0" applyFill="1" applyBorder="1"/>
    <xf numFmtId="0" fontId="0" fillId="3" borderId="31" xfId="0" applyFill="1" applyBorder="1"/>
    <xf numFmtId="0" fontId="0" fillId="3" borderId="32" xfId="0" applyFill="1" applyBorder="1"/>
    <xf numFmtId="0" fontId="5" fillId="3" borderId="31" xfId="0" applyFont="1" applyFill="1" applyBorder="1" applyAlignment="1">
      <alignment horizontal="left"/>
    </xf>
    <xf numFmtId="0" fontId="0" fillId="3" borderId="31" xfId="0" applyFill="1" applyBorder="1" applyAlignment="1">
      <alignment horizontal="left"/>
    </xf>
    <xf numFmtId="0" fontId="0" fillId="15" borderId="30" xfId="0" applyFill="1" applyBorder="1"/>
    <xf numFmtId="0" fontId="0" fillId="15" borderId="29" xfId="0" applyFill="1" applyBorder="1" applyAlignment="1">
      <alignment vertical="top"/>
    </xf>
    <xf numFmtId="0" fontId="0" fillId="3" borderId="29" xfId="0" applyFill="1" applyBorder="1" applyAlignment="1">
      <alignment vertical="top"/>
    </xf>
    <xf numFmtId="0" fontId="5" fillId="18" borderId="29" xfId="0" applyFont="1" applyFill="1" applyBorder="1"/>
    <xf numFmtId="0" fontId="28" fillId="6" borderId="19" xfId="0" applyFont="1" applyFill="1" applyBorder="1" applyAlignment="1">
      <alignment horizontal="center" vertical="top" wrapText="1"/>
    </xf>
    <xf numFmtId="0" fontId="4" fillId="6" borderId="12" xfId="0" applyFont="1" applyFill="1" applyBorder="1" applyAlignment="1">
      <alignment horizontal="center" vertical="top" wrapText="1"/>
    </xf>
    <xf numFmtId="0" fontId="28" fillId="6" borderId="12" xfId="0" applyFont="1" applyFill="1" applyBorder="1" applyAlignment="1">
      <alignment horizontal="center" vertical="top" wrapText="1"/>
    </xf>
    <xf numFmtId="0" fontId="28" fillId="6" borderId="31" xfId="0" applyFont="1" applyFill="1" applyBorder="1" applyAlignment="1">
      <alignment horizontal="center" vertical="top" wrapText="1"/>
    </xf>
    <xf numFmtId="0" fontId="28" fillId="6" borderId="28" xfId="0" applyFont="1" applyFill="1" applyBorder="1" applyAlignment="1">
      <alignment horizontal="center" vertical="top" wrapText="1"/>
    </xf>
    <xf numFmtId="0" fontId="28" fillId="17" borderId="12" xfId="0" applyFont="1" applyFill="1" applyBorder="1" applyAlignment="1">
      <alignment horizontal="center" vertical="top" wrapText="1"/>
    </xf>
    <xf numFmtId="0" fontId="28" fillId="16" borderId="12" xfId="0" applyFont="1" applyFill="1" applyBorder="1" applyAlignment="1">
      <alignment horizontal="center" vertical="top" wrapText="1"/>
    </xf>
    <xf numFmtId="0" fontId="28" fillId="4" borderId="12" xfId="0" applyFont="1" applyFill="1" applyBorder="1" applyAlignment="1">
      <alignment horizontal="center" vertical="top" wrapText="1"/>
    </xf>
    <xf numFmtId="0" fontId="28" fillId="5" borderId="12" xfId="0" applyFont="1" applyFill="1" applyBorder="1" applyAlignment="1">
      <alignment horizontal="center" vertical="top" wrapText="1"/>
    </xf>
    <xf numFmtId="0" fontId="28" fillId="9" borderId="12" xfId="0" applyFont="1" applyFill="1" applyBorder="1" applyAlignment="1">
      <alignment horizontal="center" vertical="top" wrapText="1"/>
    </xf>
    <xf numFmtId="0" fontId="5" fillId="0" borderId="29" xfId="0" applyFont="1" applyBorder="1" applyAlignment="1">
      <alignment wrapText="1"/>
    </xf>
    <xf numFmtId="0" fontId="35" fillId="0" borderId="0" xfId="0" applyFont="1"/>
    <xf numFmtId="0" fontId="36" fillId="3" borderId="29" xfId="0" applyFont="1" applyFill="1" applyBorder="1"/>
    <xf numFmtId="0" fontId="36" fillId="3" borderId="12" xfId="0" applyFont="1" applyFill="1" applyBorder="1"/>
    <xf numFmtId="0" fontId="5" fillId="0" borderId="30" xfId="0" applyFont="1" applyBorder="1" applyAlignment="1">
      <alignment wrapText="1"/>
    </xf>
    <xf numFmtId="0" fontId="35" fillId="0" borderId="24" xfId="0" applyFont="1" applyBorder="1"/>
    <xf numFmtId="0" fontId="0" fillId="18" borderId="0" xfId="0" applyFill="1"/>
    <xf numFmtId="0" fontId="0" fillId="3" borderId="17" xfId="0" applyFill="1" applyBorder="1" applyAlignment="1">
      <alignment vertical="top"/>
    </xf>
    <xf numFmtId="0" fontId="15" fillId="0" borderId="15" xfId="0" applyFont="1" applyBorder="1"/>
    <xf numFmtId="0" fontId="16" fillId="0" borderId="12" xfId="4" applyBorder="1" applyAlignment="1">
      <alignment vertical="top"/>
    </xf>
    <xf numFmtId="0" fontId="0" fillId="7" borderId="12" xfId="0" applyFill="1" applyBorder="1" applyAlignment="1">
      <alignment horizontal="left" vertical="top"/>
    </xf>
    <xf numFmtId="0" fontId="36" fillId="18" borderId="12" xfId="0" applyFont="1" applyFill="1" applyBorder="1" applyAlignment="1">
      <alignment wrapText="1"/>
    </xf>
    <xf numFmtId="0" fontId="31" fillId="18" borderId="12" xfId="0" applyFont="1" applyFill="1" applyBorder="1" applyAlignment="1">
      <alignment wrapText="1"/>
    </xf>
    <xf numFmtId="0" fontId="36" fillId="18" borderId="12" xfId="0" applyFont="1" applyFill="1" applyBorder="1"/>
    <xf numFmtId="49" fontId="38" fillId="0" borderId="0" xfId="0" applyNumberFormat="1" applyFont="1"/>
    <xf numFmtId="0" fontId="39" fillId="20" borderId="33" xfId="0" applyFont="1" applyFill="1" applyBorder="1"/>
    <xf numFmtId="0" fontId="39" fillId="20" borderId="34" xfId="0" applyFont="1" applyFill="1" applyBorder="1"/>
    <xf numFmtId="0" fontId="39" fillId="11" borderId="34" xfId="0" applyFont="1" applyFill="1" applyBorder="1"/>
    <xf numFmtId="0" fontId="39" fillId="20" borderId="35" xfId="0" applyFont="1" applyFill="1"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40" fillId="0" borderId="34" xfId="0" applyFont="1" applyBorder="1"/>
    <xf numFmtId="0" fontId="0" fillId="21" borderId="33" xfId="0" applyFill="1" applyBorder="1"/>
    <xf numFmtId="0" fontId="0" fillId="21" borderId="34" xfId="0" applyFill="1" applyBorder="1"/>
    <xf numFmtId="0" fontId="0" fillId="21" borderId="35" xfId="0" applyFill="1" applyBorder="1"/>
    <xf numFmtId="0" fontId="0" fillId="21" borderId="36" xfId="0" applyFill="1" applyBorder="1"/>
    <xf numFmtId="0" fontId="0" fillId="21" borderId="37" xfId="0" applyFill="1" applyBorder="1"/>
    <xf numFmtId="0" fontId="38" fillId="0" borderId="0" xfId="0" applyFont="1"/>
    <xf numFmtId="0" fontId="38" fillId="0" borderId="0" xfId="0" applyFont="1" applyAlignment="1">
      <alignment textRotation="90"/>
    </xf>
    <xf numFmtId="0" fontId="38" fillId="19" borderId="0" xfId="0" applyFont="1" applyFill="1" applyAlignment="1">
      <alignment textRotation="90"/>
    </xf>
    <xf numFmtId="0" fontId="41" fillId="0" borderId="0" xfId="0" applyFont="1"/>
    <xf numFmtId="0" fontId="38" fillId="0" borderId="0" xfId="0" applyFont="1" applyAlignment="1">
      <alignment horizontal="center" vertical="center"/>
    </xf>
    <xf numFmtId="0" fontId="38" fillId="0" borderId="21" xfId="0" applyFont="1" applyBorder="1"/>
    <xf numFmtId="0" fontId="41" fillId="11" borderId="0" xfId="0" applyFont="1" applyFill="1"/>
    <xf numFmtId="0" fontId="38" fillId="22" borderId="0" xfId="0" applyFont="1" applyFill="1"/>
    <xf numFmtId="0" fontId="5" fillId="22" borderId="0" xfId="0" applyFont="1" applyFill="1"/>
    <xf numFmtId="0" fontId="42" fillId="22" borderId="0" xfId="0" applyFont="1" applyFill="1"/>
    <xf numFmtId="0" fontId="43" fillId="22" borderId="0" xfId="0" applyFont="1" applyFill="1"/>
    <xf numFmtId="0" fontId="0" fillId="0" borderId="0" xfId="0" applyFill="1"/>
    <xf numFmtId="0" fontId="0" fillId="0" borderId="1" xfId="0" applyNumberFormat="1" applyBorder="1"/>
    <xf numFmtId="0" fontId="0" fillId="0" borderId="6" xfId="0" applyNumberFormat="1" applyBorder="1"/>
    <xf numFmtId="0" fontId="0" fillId="0" borderId="8" xfId="0" applyNumberFormat="1" applyBorder="1"/>
    <xf numFmtId="0" fontId="0" fillId="0" borderId="9" xfId="0" applyNumberFormat="1" applyBorder="1"/>
    <xf numFmtId="0" fontId="0" fillId="0" borderId="3" xfId="0" applyNumberFormat="1" applyBorder="1"/>
    <xf numFmtId="0" fontId="0" fillId="0" borderId="22" xfId="0" applyNumberFormat="1" applyBorder="1"/>
    <xf numFmtId="0" fontId="0" fillId="0" borderId="4" xfId="0" applyNumberFormat="1" applyBorder="1"/>
    <xf numFmtId="0" fontId="0" fillId="0" borderId="5" xfId="0" applyNumberFormat="1" applyBorder="1"/>
    <xf numFmtId="0" fontId="0" fillId="0" borderId="7" xfId="0" applyNumberFormat="1" applyBorder="1"/>
  </cellXfs>
  <cellStyles count="9">
    <cellStyle name="Bad" xfId="6" builtinId="27"/>
    <cellStyle name="Explanatory Text" xfId="7" builtinId="53"/>
    <cellStyle name="Good" xfId="5" builtinId="26"/>
    <cellStyle name="Hyperlink" xfId="4" builtinId="8"/>
    <cellStyle name="Normal" xfId="0" builtinId="0"/>
    <cellStyle name="Normal 2" xfId="1" xr:uid="{00000000-0005-0000-0000-000001000000}"/>
    <cellStyle name="Normal 3" xfId="2" xr:uid="{00000000-0005-0000-0000-000002000000}"/>
    <cellStyle name="Normal 4" xfId="8" xr:uid="{95F1683F-9FD2-4E3E-8128-B383D1967B5B}"/>
    <cellStyle name="Normal 5" xfId="3" xr:uid="{00000000-0005-0000-0000-000003000000}"/>
  </cellStyles>
  <dxfs count="67">
    <dxf>
      <font>
        <b val="0"/>
        <i val="0"/>
        <strike val="0"/>
        <condense val="0"/>
        <extend val="0"/>
        <outline val="0"/>
        <shadow val="0"/>
        <u val="none"/>
        <vertAlign val="baseline"/>
        <sz val="8"/>
        <color rgb="FF333333"/>
        <name val="Arial"/>
        <family val="2"/>
        <scheme val="none"/>
      </font>
    </dxf>
    <dxf>
      <font>
        <b val="0"/>
        <i val="0"/>
        <strike val="0"/>
        <condense val="0"/>
        <extend val="0"/>
        <outline val="0"/>
        <shadow val="0"/>
        <u val="none"/>
        <vertAlign val="baseline"/>
        <sz val="11"/>
        <color auto="1"/>
        <name val="Arial"/>
        <family val="2"/>
        <scheme val="none"/>
      </font>
    </dxf>
    <dxf>
      <font>
        <color rgb="FFA5A5A5"/>
      </font>
      <fill>
        <patternFill patternType="solid">
          <fgColor rgb="FFA5A5A5"/>
          <bgColor rgb="FFA5A5A5"/>
        </patternFill>
      </fill>
    </dxf>
    <dxf>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00"/>
        </patternFill>
      </fill>
      <alignment horizontal="general" vertical="bottom" textRotation="0" wrapText="0" indent="0" justifyLastLine="0" shrinkToFit="0" readingOrder="0"/>
    </dxf>
    <dxf>
      <fill>
        <patternFill patternType="solid">
          <fgColor indexed="64"/>
          <bgColor rgb="FFFFFF00"/>
        </patternFill>
      </fill>
    </dxf>
    <dxf>
      <fill>
        <patternFill patternType="solid">
          <fgColor indexed="64"/>
          <bgColor rgb="FFFFFF00"/>
        </patternFill>
      </fill>
    </dxf>
    <dxf>
      <numFmt numFmtId="19" formatCode="m/d/yyyy"/>
    </dxf>
    <dxf>
      <numFmt numFmtId="19" formatCode="m/d/yyyy"/>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rgb="FFFFFFFF"/>
        </patternFill>
      </fill>
      <border diagonalUp="0" diagonalDown="0">
        <left style="thin">
          <color rgb="FF000000"/>
        </left>
        <right style="thin">
          <color rgb="FF000000"/>
        </right>
        <top style="thin">
          <color rgb="FF000000"/>
        </top>
        <bottom/>
        <vertical/>
        <horizontal/>
      </border>
    </dxf>
    <dxf>
      <fill>
        <patternFill patternType="solid">
          <fgColor indexed="64"/>
          <bgColor rgb="FFFFFFFF"/>
        </patternFill>
      </fill>
      <border diagonalUp="0" diagonalDown="0">
        <left style="thin">
          <color rgb="FF000000"/>
        </left>
        <right style="thin">
          <color rgb="FF000000"/>
        </right>
        <top style="thin">
          <color rgb="FF000000"/>
        </top>
        <bottom/>
        <vertical/>
        <horizontal/>
      </border>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6" tint="0.39997558519241921"/>
        </patternFill>
      </fill>
    </dxf>
    <dxf>
      <fill>
        <patternFill patternType="solid">
          <fgColor indexed="64"/>
          <bgColor theme="6" tint="0.39997558519241921"/>
        </patternFill>
      </fill>
    </dxf>
    <dxf>
      <border>
        <bottom style="thin">
          <color rgb="FF000000"/>
        </bottom>
      </border>
    </dxf>
    <dxf>
      <font>
        <b/>
      </font>
      <fill>
        <patternFill patternType="solid">
          <fgColor indexed="64"/>
          <bgColor theme="5" tint="0.79998168889431442"/>
        </patternFill>
      </fill>
      <alignment horizontal="center" vertical="top" textRotation="0" wrapText="1" indent="0" justifyLastLine="0" shrinkToFit="0" readingOrder="0"/>
      <border outline="0">
        <left style="thin">
          <color rgb="FF000000"/>
        </left>
        <right style="thin">
          <color rgb="FF000000"/>
        </right>
        <top/>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66</xdr:row>
      <xdr:rowOff>66675</xdr:rowOff>
    </xdr:from>
    <xdr:to>
      <xdr:col>17</xdr:col>
      <xdr:colOff>360525</xdr:colOff>
      <xdr:row>85</xdr:row>
      <xdr:rowOff>85270</xdr:rowOff>
    </xdr:to>
    <xdr:pic>
      <xdr:nvPicPr>
        <xdr:cNvPr id="2" name="Picture 1">
          <a:extLst>
            <a:ext uri="{FF2B5EF4-FFF2-40B4-BE49-F238E27FC236}">
              <a16:creationId xmlns:a16="http://schemas.microsoft.com/office/drawing/2014/main" id="{1435CAB2-7C00-4045-B3E9-5F1A1A131517}"/>
            </a:ext>
          </a:extLst>
        </xdr:cNvPr>
        <xdr:cNvPicPr>
          <a:picLocks noChangeAspect="1"/>
        </xdr:cNvPicPr>
      </xdr:nvPicPr>
      <xdr:blipFill>
        <a:blip xmlns:r="http://schemas.openxmlformats.org/officeDocument/2006/relationships" r:embed="rId1"/>
        <a:stretch>
          <a:fillRect/>
        </a:stretch>
      </xdr:blipFill>
      <xdr:spPr>
        <a:xfrm>
          <a:off x="0" y="12639675"/>
          <a:ext cx="11400000" cy="3638095"/>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SD - PW" id="{B1251CD0-D944-40C9-BF74-6FFBCBE98E46}"/>
  <namedSheetView name="View1" id="{46DC2519-98F6-4077-8F45-B453C7376BA8}"/>
  <namedSheetView name="View2" id="{1A8D986C-35AD-4522-B503-27301652AE10}"/>
  <namedSheetView name="View3" id="{27E06E49-F0B5-48A6-819A-F612434AF73D}"/>
</namedSheetViews>
</file>

<file path=xl/persons/person.xml><?xml version="1.0" encoding="utf-8"?>
<personList xmlns="http://schemas.microsoft.com/office/spreadsheetml/2018/threadedcomments" xmlns:x="http://schemas.openxmlformats.org/spreadsheetml/2006/main">
  <person displayName="Amelia Gingras Le Manac'h" id="{D82FF789-13AE-4AB1-8F38-AAF4E8284334}" userId="S::a.gingraslemanach@calian.com::5c252ad8-510c-4bea-bd37-97ea6ad2f82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503.368239467593" createdVersion="6" refreshedVersion="7" minRefreshableVersion="3" recordCount="118" xr:uid="{2585F613-4FBC-40EB-85EB-33CCBBC387AC}">
  <cacheSource type="worksheet">
    <worksheetSource ref="A1:C119" sheet="Building Blocks"/>
  </cacheSource>
  <cacheFields count="3">
    <cacheField name="Stream" numFmtId="0">
      <sharedItems count="11">
        <s v="FI"/>
        <s v="MM"/>
        <s v="PS"/>
        <s v="PS/CPM"/>
        <s v="DM"/>
        <s v="QM"/>
        <s v="PP"/>
        <s v="PM"/>
        <s v="SD"/>
        <s v="SM"/>
        <s v="MM - ESM"/>
      </sharedItems>
    </cacheField>
    <cacheField name="Design Document Process" numFmtId="0">
      <sharedItems count="53">
        <s v="General Ledger"/>
        <s v="Request for Quotation"/>
        <s v="Purchasing - Inventory"/>
        <s v="Build to Print"/>
        <s v="Proposal and Cost Estimation"/>
        <s v="Project Setup"/>
        <s v="Document Management"/>
        <s v="Quality Management - Production"/>
        <s v="Production Planning Master Data"/>
        <s v="Preventative Maintenance "/>
        <s v="Corrective Maintenance"/>
        <s v="Emergency Maintenance "/>
        <s v="Accounts Payable"/>
        <s v="Accounts Receivable"/>
        <s v="Credit Management"/>
        <s v="FI Month End"/>
        <s v="Bank Accounting &amp; Cash Operations"/>
        <s v="Purchasing - Supplier Returns"/>
        <s v="MM Master Data"/>
        <s v="Sales Order Reporting"/>
        <s v="Credits and Debits"/>
        <s v="Quotations"/>
        <s v="billing"/>
        <s v="Sales Order Processing"/>
        <s v="Customer Returns"/>
        <s v="Production Order Processing"/>
        <s v="Service Management"/>
        <s v="Production Rework Processing"/>
        <s v="Consumable Purchasing"/>
        <s v="Stock Transfer Order"/>
        <s v="Supplier Evaluation"/>
        <s v="Engineer-to-Order"/>
        <s v="Purchasing Reporting"/>
        <s v="Inventory Reporting"/>
        <s v="Inventory Management"/>
        <s v="Purchasing - Subcontracting"/>
        <s v="Purchasing - Services"/>
        <s v="Material Master"/>
        <s v="Quality Management - Purchasing"/>
        <s v="Quality Management - Sales"/>
        <s v="Quality Management – Nonconformance Management"/>
        <s v="Engineering Change Management"/>
        <s v="Research and Development"/>
        <s v="Shipping"/>
        <s v="Project Execution"/>
        <s v="Asset Accounting"/>
        <s v="Profitability and Cost Analysis"/>
        <s v="Inventory Accounting"/>
        <s v="Overhead Cost Accounting"/>
        <s v="Revenue Accounting and Reporting"/>
        <s v="BP maintenance"/>
        <s v="Production Capacity Planning"/>
        <s v="Contracts"/>
      </sharedItems>
    </cacheField>
    <cacheField name="Building Block" numFmtId="0">
      <sharedItems containsBlank="1" containsMixedTypes="1" containsNumber="1" containsInteger="1" minValue="10" maxValue="1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50.698942361108" createdVersion="7" refreshedVersion="8" minRefreshableVersion="3" recordCount="496" xr:uid="{4F9BD2A4-3859-4FF6-93B0-84852DDE3A28}">
  <cacheSource type="worksheet">
    <worksheetSource ref="A1:AI606" sheet="Master List"/>
  </cacheSource>
  <cacheFields count="35">
    <cacheField name="Stream" numFmtId="0">
      <sharedItems containsBlank="1" count="15">
        <s v="FI"/>
        <s v="MM"/>
        <s v="PP"/>
        <s v="WM"/>
        <s v="QM"/>
        <s v="SD"/>
        <s v="Rebates"/>
        <m/>
        <s v="PS" u="1"/>
        <s v="SM" u="1"/>
        <s v="ECM" u="1"/>
        <s v="MM - ESM" u="1"/>
        <s v="PS/CPM" u="1"/>
        <s v="DM" u="1"/>
        <s v="PM" u="1"/>
      </sharedItems>
    </cacheField>
    <cacheField name="Count" numFmtId="0">
      <sharedItems containsString="0" containsBlank="1" containsNumber="1" containsInteger="1" minValue="1" maxValue="1"/>
    </cacheField>
    <cacheField name="Design Document Process" numFmtId="0">
      <sharedItems containsBlank="1"/>
    </cacheField>
    <cacheField name="Building Block" numFmtId="0">
      <sharedItems containsBlank="1" containsMixedTypes="1" containsNumber="1" containsInteger="1" minValue="134" maxValue="999"/>
    </cacheField>
    <cacheField name="Building Block Description" numFmtId="0">
      <sharedItems containsBlank="1"/>
    </cacheField>
    <cacheField name="Sub- Process" numFmtId="0">
      <sharedItems containsBlank="1"/>
    </cacheField>
    <cacheField name="transxn Ref" numFmtId="0">
      <sharedItems containsBlank="1"/>
    </cacheField>
    <cacheField name="Step" numFmtId="0">
      <sharedItems containsBlank="1" containsMixedTypes="1" containsNumber="1" containsInteger="1" minValue="1" maxValue="19"/>
    </cacheField>
    <cacheField name="Step Description" numFmtId="0">
      <sharedItems containsBlank="1"/>
    </cacheField>
    <cacheField name="Business Resource (Primary user who needs access)" numFmtId="0">
      <sharedItems containsBlank="1"/>
    </cacheField>
    <cacheField name="Business Access (Additional users who needs access)" numFmtId="0">
      <sharedItems containsBlank="1"/>
    </cacheField>
    <cacheField name="T-code" numFmtId="0">
      <sharedItems containsBlank="1"/>
    </cacheField>
    <cacheField name="Fiori" numFmtId="0">
      <sharedItems containsBlank="1"/>
    </cacheField>
    <cacheField name="Type" numFmtId="0">
      <sharedItems containsBlank="1"/>
    </cacheField>
    <cacheField name="SAP Role" numFmtId="0">
      <sharedItems containsBlank="1"/>
    </cacheField>
    <cacheField name="Logical Component" numFmtId="0">
      <sharedItems containsBlank="1"/>
    </cacheField>
    <cacheField name="Node Type" numFmtId="0">
      <sharedItems containsBlank="1"/>
    </cacheField>
    <cacheField name="Relevant" numFmtId="0">
      <sharedItems containsBlank="1"/>
    </cacheField>
    <cacheField name="Config Status" numFmtId="0">
      <sharedItems containsBlank="1"/>
    </cacheField>
    <cacheField name="Sprint" numFmtId="0">
      <sharedItems containsString="0" containsBlank="1" containsNumber="1" containsInteger="1" minValue="1" maxValue="5"/>
    </cacheField>
    <cacheField name="Playback 1 Scenarios" numFmtId="0">
      <sharedItems containsBlank="1"/>
    </cacheField>
    <cacheField name="Config Resp" numFmtId="0">
      <sharedItems containsBlank="1"/>
    </cacheField>
    <cacheField name="KnowTrans" numFmtId="0">
      <sharedItems containsBlank="1" count="17">
        <s v="Cancelled"/>
        <s v="Completed"/>
        <s v="On-Hold"/>
        <s v="Not Started"/>
        <s v="WIP"/>
        <m/>
        <s v="Complete"/>
        <s v="3. COMPLETE" u="1"/>
        <s v="2.WIP" u="1"/>
        <s v="9. Not Applicable" u="1"/>
        <s v="1. Not Started" u="1"/>
        <s v="3. completed" u="1"/>
        <s v="5. On Hold" u="1"/>
        <s v="2. WIP" u="1"/>
        <s v="10. On Hold by Customer" u="1"/>
        <s v="4. CANCELLED" u="1"/>
        <s v="99. Not Relevant" u="1"/>
      </sharedItems>
    </cacheField>
    <cacheField name="KT Target Date (plan to complete by)" numFmtId="0">
      <sharedItems containsDate="1" containsBlank="1" containsMixedTypes="1" minDate="2022-11-18T00:00:00" maxDate="2023-02-21T00:00:00"/>
    </cacheField>
    <cacheField name="KT Actual Date" numFmtId="0">
      <sharedItems containsDate="1" containsBlank="1" containsMixedTypes="1" minDate="2022-11-17T00:00:00" maxDate="2023-01-28T00:00:00"/>
    </cacheField>
    <cacheField name="KT Resp" numFmtId="0">
      <sharedItems containsBlank="1"/>
    </cacheField>
    <cacheField name="KT receivers" numFmtId="0">
      <sharedItems containsBlank="1"/>
    </cacheField>
    <cacheField name="KT Notes" numFmtId="0">
      <sharedItems containsBlank="1"/>
    </cacheField>
    <cacheField name="BPP Resp" numFmtId="0">
      <sharedItems containsBlank="1"/>
    </cacheField>
    <cacheField name="ref BPP" numFmtId="0">
      <sharedItems containsBlank="1"/>
    </cacheField>
    <cacheField name="Test Script ID" numFmtId="0">
      <sharedItems containsBlank="1"/>
    </cacheField>
    <cacheField name="Test Script Status" numFmtId="0">
      <sharedItems containsBlank="1"/>
    </cacheField>
    <cacheField name="Test Script Target Date" numFmtId="0">
      <sharedItems containsBlank="1"/>
    </cacheField>
    <cacheField name="Test Script Actual Complete Date" numFmtId="0">
      <sharedItems containsBlank="1"/>
    </cacheField>
    <cacheField name="Test Script Resp"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50.698942592593" createdVersion="7" refreshedVersion="8" minRefreshableVersion="3" recordCount="496" xr:uid="{554C49D5-B657-49A4-98C2-82ED6B9D7442}">
  <cacheSource type="worksheet">
    <worksheetSource ref="A1:AI533" sheet="Master List"/>
  </cacheSource>
  <cacheFields count="35">
    <cacheField name="Stream" numFmtId="0">
      <sharedItems containsBlank="1"/>
    </cacheField>
    <cacheField name="Count" numFmtId="0">
      <sharedItems containsString="0" containsBlank="1" containsNumber="1" containsInteger="1" minValue="1" maxValue="1"/>
    </cacheField>
    <cacheField name="Design Document Process" numFmtId="0">
      <sharedItems containsBlank="1" count="69">
        <s v="Accounts Payable"/>
        <s v="Accounts Receivable"/>
        <s v="Asset Accounting"/>
        <s v="Bank Accounting &amp; Cash Operations"/>
        <s v="FI Month End"/>
        <s v="Purchasing Reporting"/>
        <s v="General Ledger"/>
        <s v="Inventory Accounting"/>
        <s v="Overhead Cost Accounting"/>
        <s v="Inventory Management"/>
        <s v="Purchasing - Services"/>
        <s v="Profitability and Cost Analysis"/>
        <s v="Credit Management"/>
        <s v="Make to Stock"/>
        <s v="Material Requirements Planning"/>
        <s v="Production and Sell standard products"/>
        <s v="Production Planning Analytics"/>
        <s v="Inventory Reporting"/>
        <s v="Stock Transfer Order"/>
        <s v="MM Master Data"/>
        <s v="Production Planning Master Data"/>
        <s v="Purchasing - Inventory"/>
        <s v="Quality Management in Discrete Manufacturing"/>
        <s v="Material Master"/>
        <s v="Purchasing - Supplier Returns"/>
        <s v="Purchasing - Subcontracting"/>
        <s v="Consumable Purchasing"/>
        <s v="Quality Management in Procurement"/>
        <s v="Quality Management in Stock Handling"/>
        <s v="Quality Management with Trackwise"/>
        <s v="Quality Planning"/>
        <s v="Sales Order Reporting"/>
        <s v="Sales Order Processing"/>
        <s v="Credits and Debits"/>
        <s v="Customer Returns"/>
        <s v="Sales Rebates"/>
        <s v="BP maintenance"/>
        <s v="Supplier Evaluation"/>
        <s v="Sample Management"/>
        <m/>
        <s v="Quality Management – Nonconformance Management" u="1"/>
        <s v="Quality Management Reporting" u="1"/>
        <s v="Build to Print" u="1"/>
        <s v="Revenue Accounting and Reporting" u="1"/>
        <s v="PM Master Data" u="1"/>
        <s v="PM Reporting" u="1"/>
        <s v="Request for Quotation" u="1"/>
        <s v="Quality Management - Production" u="1"/>
        <s v="Engineering Change Management" u="1"/>
        <s v="Project Setup" u="1"/>
        <s v="Preventative Maintenance " u="1"/>
        <s v="Disassembly" u="1"/>
        <s v="Project Execution" u="1"/>
        <s v="Proposal and Cost Estimation" u="1"/>
        <s v="J58" u="1"/>
        <s v="none" u="1"/>
        <s v="Contracts" u="1"/>
        <s v="Corrective Maintenance" u="1"/>
        <s v="Quotations" u="1"/>
        <s v="Emergency Maintenance " u="1"/>
        <s v="Production - Subcontracting" u="1"/>
        <s v="Quality Management - Sales" u="1"/>
        <s v="Service Management" u="1"/>
        <s v="billing" u="1"/>
        <s v="Document Management" u="1"/>
        <s v="Production Capacity Planning" u="1"/>
        <s v="Production Order Processing" u="1"/>
        <s v="Production Rework Processing" u="1"/>
        <s v="Research and Development" u="1"/>
      </sharedItems>
    </cacheField>
    <cacheField name="Building Block" numFmtId="0">
      <sharedItems containsBlank="1" containsMixedTypes="1" containsNumber="1" containsInteger="1" minValue="134" maxValue="999"/>
    </cacheField>
    <cacheField name="Building Block Description" numFmtId="0">
      <sharedItems containsBlank="1"/>
    </cacheField>
    <cacheField name="Sub- Process" numFmtId="0">
      <sharedItems containsBlank="1"/>
    </cacheField>
    <cacheField name="transxn Ref" numFmtId="0">
      <sharedItems containsBlank="1"/>
    </cacheField>
    <cacheField name="Step" numFmtId="0">
      <sharedItems containsBlank="1" containsMixedTypes="1" containsNumber="1" containsInteger="1" minValue="1" maxValue="19"/>
    </cacheField>
    <cacheField name="Step Description" numFmtId="0">
      <sharedItems containsBlank="1"/>
    </cacheField>
    <cacheField name="Business Resource (Primary user who needs access)" numFmtId="0">
      <sharedItems containsBlank="1"/>
    </cacheField>
    <cacheField name="Business Access (Additional users who needs access)" numFmtId="0">
      <sharedItems containsBlank="1"/>
    </cacheField>
    <cacheField name="T-code" numFmtId="0">
      <sharedItems containsBlank="1"/>
    </cacheField>
    <cacheField name="Fiori" numFmtId="0">
      <sharedItems containsBlank="1"/>
    </cacheField>
    <cacheField name="Type" numFmtId="0">
      <sharedItems containsBlank="1"/>
    </cacheField>
    <cacheField name="SAP Role" numFmtId="0">
      <sharedItems containsBlank="1"/>
    </cacheField>
    <cacheField name="Logical Component" numFmtId="0">
      <sharedItems containsBlank="1"/>
    </cacheField>
    <cacheField name="Node Type" numFmtId="0">
      <sharedItems containsBlank="1"/>
    </cacheField>
    <cacheField name="Relevant" numFmtId="0">
      <sharedItems containsBlank="1"/>
    </cacheField>
    <cacheField name="Config Status" numFmtId="0">
      <sharedItems containsBlank="1"/>
    </cacheField>
    <cacheField name="Sprint" numFmtId="0">
      <sharedItems containsString="0" containsBlank="1" containsNumber="1" containsInteger="1" minValue="0" maxValue="5" count="7">
        <n v="5"/>
        <n v="4"/>
        <n v="3"/>
        <n v="1"/>
        <n v="2"/>
        <m/>
        <n v="0" u="1"/>
      </sharedItems>
    </cacheField>
    <cacheField name="Playback 1 Scenarios" numFmtId="0">
      <sharedItems containsBlank="1"/>
    </cacheField>
    <cacheField name="Config Resp" numFmtId="0">
      <sharedItems containsBlank="1"/>
    </cacheField>
    <cacheField name="KnowTrans" numFmtId="0">
      <sharedItems containsBlank="1" count="16">
        <s v="Cancelled"/>
        <s v="Completed"/>
        <s v="On-Hold"/>
        <s v="Not Started"/>
        <s v="WIP"/>
        <m/>
        <s v="Complete"/>
        <s v="3. COMPLETE" u="1"/>
        <s v="9. Not Applicable" u="1"/>
        <s v="1. Not Started" u="1"/>
        <s v="3. completed" u="1"/>
        <s v="5. On Hold" u="1"/>
        <s v="2. WIP" u="1"/>
        <s v="10. On Hold by Customer" u="1"/>
        <s v="4. CANCELLED" u="1"/>
        <s v="99. Not Relevant" u="1"/>
      </sharedItems>
    </cacheField>
    <cacheField name="KT Target Date (plan to complete by)" numFmtId="0">
      <sharedItems containsDate="1" containsBlank="1" containsMixedTypes="1" minDate="2022-11-18T00:00:00" maxDate="2023-02-21T00:00:00"/>
    </cacheField>
    <cacheField name="KT Actual Date" numFmtId="0">
      <sharedItems containsDate="1" containsBlank="1" containsMixedTypes="1" minDate="2022-11-17T00:00:00" maxDate="2023-01-28T00:00:00"/>
    </cacheField>
    <cacheField name="KT Resp" numFmtId="0">
      <sharedItems containsBlank="1"/>
    </cacheField>
    <cacheField name="KT receivers" numFmtId="0">
      <sharedItems containsBlank="1"/>
    </cacheField>
    <cacheField name="KT Notes" numFmtId="0">
      <sharedItems containsBlank="1"/>
    </cacheField>
    <cacheField name="BPP Resp" numFmtId="0">
      <sharedItems containsBlank="1"/>
    </cacheField>
    <cacheField name="ref BPP" numFmtId="0">
      <sharedItems containsBlank="1"/>
    </cacheField>
    <cacheField name="Test Script ID" numFmtId="0">
      <sharedItems containsBlank="1"/>
    </cacheField>
    <cacheField name="Test Script Status" numFmtId="0">
      <sharedItems containsBlank="1"/>
    </cacheField>
    <cacheField name="Test Script Target Date" numFmtId="0">
      <sharedItems containsBlank="1"/>
    </cacheField>
    <cacheField name="Test Script Actual Complete Date" numFmtId="0">
      <sharedItems containsBlank="1"/>
    </cacheField>
    <cacheField name="Test Script Resp"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121.575976041669" createdVersion="6" refreshedVersion="8" minRefreshableVersion="3" recordCount="486" xr:uid="{9470B173-8ABC-4685-A160-5F69F9237E6E}">
  <cacheSource type="worksheet">
    <worksheetSource name="Table1" sheet="Stats - KT"/>
  </cacheSource>
  <cacheFields count="35">
    <cacheField name="Stream" numFmtId="0">
      <sharedItems containsBlank="1" count="16">
        <s v="FI"/>
        <s v="MM"/>
        <s v="PP"/>
        <s v="WM"/>
        <s v="QM"/>
        <s v="SD"/>
        <s v="Rebates"/>
        <m u="1"/>
        <s v="PS" u="1"/>
        <s v="SM" u="1"/>
        <s v="ECM" u="1"/>
        <s v="m" u="1"/>
        <s v="MM - ESM" u="1"/>
        <s v="PS/CPM" u="1"/>
        <s v="DM" u="1"/>
        <s v="PM" u="1"/>
      </sharedItems>
    </cacheField>
    <cacheField name="Count" numFmtId="0">
      <sharedItems containsSemiMixedTypes="0" containsString="0" containsNumber="1" containsInteger="1" minValue="1" maxValue="1"/>
    </cacheField>
    <cacheField name="Design Document Process" numFmtId="0">
      <sharedItems/>
    </cacheField>
    <cacheField name="Building Block" numFmtId="0">
      <sharedItems containsBlank="1" containsMixedTypes="1" containsNumber="1" containsInteger="1" minValue="134" maxValue="999"/>
    </cacheField>
    <cacheField name="Building Block Description" numFmtId="0">
      <sharedItems/>
    </cacheField>
    <cacheField name="Sub- Process" numFmtId="0">
      <sharedItems/>
    </cacheField>
    <cacheField name="transxn Ref" numFmtId="0">
      <sharedItems containsBlank="1"/>
    </cacheField>
    <cacheField name="Step" numFmtId="0">
      <sharedItems containsBlank="1" containsMixedTypes="1" containsNumber="1" containsInteger="1" minValue="1" maxValue="19"/>
    </cacheField>
    <cacheField name="customer" numFmtId="0">
      <sharedItems/>
    </cacheField>
    <cacheField name="Business Resource (Primary user who needs access)" numFmtId="0">
      <sharedItems containsBlank="1"/>
    </cacheField>
    <cacheField name="Business Access (Additional users who needs access)" numFmtId="0">
      <sharedItems containsBlank="1"/>
    </cacheField>
    <cacheField name="T-code" numFmtId="0">
      <sharedItems containsBlank="1"/>
    </cacheField>
    <cacheField name="Fiori" numFmtId="0">
      <sharedItems/>
    </cacheField>
    <cacheField name="Type" numFmtId="0">
      <sharedItems containsBlank="1"/>
    </cacheField>
    <cacheField name="SAP Role" numFmtId="0">
      <sharedItems/>
    </cacheField>
    <cacheField name="Logical Component" numFmtId="0">
      <sharedItems containsBlank="1"/>
    </cacheField>
    <cacheField name="Node Type" numFmtId="0">
      <sharedItems containsBlank="1"/>
    </cacheField>
    <cacheField name="Relevant" numFmtId="0">
      <sharedItems containsBlank="1"/>
    </cacheField>
    <cacheField name="Config Status" numFmtId="0">
      <sharedItems containsBlank="1" count="21">
        <s v="9. CANCELLED/Out Of Scope"/>
        <s v="7. QA Approved"/>
        <s v="1. Not Started"/>
        <s v="3. Baseline Completed"/>
        <s v="2. WIP"/>
        <s v="5. On Hold by NTT"/>
        <s v="4. Delta Completed/Unit Testing"/>
        <s v="3. Complete"/>
        <m/>
        <s v="2.WIP" u="1"/>
        <s v="Cancelled" u="1"/>
        <s v="9. Not Applicable" u="1"/>
        <s v="COMPLETE" u="1"/>
        <s v="4.CANCELLED" u="1"/>
        <s v="Not Applicable" u="1"/>
        <s v="2, WIP" u="1"/>
        <s v="5. On Hold" u="1"/>
        <s v="2. COMPLETE" u="1"/>
        <s v=" " u="1"/>
        <s v="4. CANCELLED" u="1"/>
        <s v="9. Not Relevant " u="1"/>
      </sharedItems>
    </cacheField>
    <cacheField name="Sprint" numFmtId="0">
      <sharedItems containsString="0" containsBlank="1" containsNumber="1" containsInteger="1" minValue="0" maxValue="5" count="7">
        <n v="5"/>
        <n v="4"/>
        <n v="3"/>
        <n v="1"/>
        <n v="2"/>
        <m/>
        <n v="0" u="1"/>
      </sharedItems>
    </cacheField>
    <cacheField name="Playback 1 Scenarios" numFmtId="0">
      <sharedItems containsBlank="1"/>
    </cacheField>
    <cacheField name="Config Resp" numFmtId="0">
      <sharedItems/>
    </cacheField>
    <cacheField name="KnowTrans" numFmtId="0">
      <sharedItems containsBlank="1"/>
    </cacheField>
    <cacheField name="KT Target Date (plan to complete by)" numFmtId="0">
      <sharedItems containsDate="1" containsBlank="1" containsMixedTypes="1" minDate="2022-11-18T00:00:00" maxDate="2023-02-21T00:00:00"/>
    </cacheField>
    <cacheField name="KT Actual Date" numFmtId="0">
      <sharedItems containsDate="1" containsBlank="1" containsMixedTypes="1" minDate="2022-11-17T00:00:00" maxDate="2023-02-14T00:00:00"/>
    </cacheField>
    <cacheField name="KT Resp" numFmtId="0">
      <sharedItems containsBlank="1"/>
    </cacheField>
    <cacheField name="KT receivers" numFmtId="0">
      <sharedItems containsBlank="1"/>
    </cacheField>
    <cacheField name="KT Notes" numFmtId="0">
      <sharedItems containsBlank="1"/>
    </cacheField>
    <cacheField name="BPP Resp" numFmtId="0">
      <sharedItems containsBlank="1"/>
    </cacheField>
    <cacheField name="ref BPP" numFmtId="0">
      <sharedItems containsBlank="1"/>
    </cacheField>
    <cacheField name="Test Script ID" numFmtId="0">
      <sharedItems containsBlank="1"/>
    </cacheField>
    <cacheField name="Test Script Status" numFmtId="0">
      <sharedItems containsBlank="1" count="11">
        <m/>
        <s v="1. Not Started"/>
        <s v=" "/>
        <s v="3. COMPLETE" u="1"/>
        <s v="9. Not Applicable" u="1"/>
        <s v="10. On Hold by Customer" u="1"/>
        <s v="5. On Hold" u="1"/>
        <s v="4. CANCELLED" u="1"/>
        <s v="2. WIP" u="1"/>
        <s v="6. Ready for Review" u="1"/>
        <s v="7. Approved" u="1"/>
      </sharedItems>
    </cacheField>
    <cacheField name="Test Script Target Date" numFmtId="0">
      <sharedItems containsBlank="1"/>
    </cacheField>
    <cacheField name="Test Script Actual Complete Date" numFmtId="0">
      <sharedItems containsBlank="1"/>
    </cacheField>
    <cacheField name="Test Script Resp"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
  <r>
    <x v="0"/>
    <x v="0"/>
    <s v="1GA"/>
  </r>
  <r>
    <x v="0"/>
    <x v="0"/>
    <s v="J58"/>
  </r>
  <r>
    <x v="0"/>
    <x v="0"/>
    <s v="J58, 1GA"/>
  </r>
  <r>
    <x v="1"/>
    <x v="1"/>
    <s v="1XF"/>
  </r>
  <r>
    <x v="1"/>
    <x v="2"/>
    <s v="J44"/>
  </r>
  <r>
    <x v="2"/>
    <x v="3"/>
    <n v="900"/>
  </r>
  <r>
    <x v="3"/>
    <x v="4"/>
    <n v="901"/>
  </r>
  <r>
    <x v="3"/>
    <x v="5"/>
    <n v="902"/>
  </r>
  <r>
    <x v="4"/>
    <x v="6"/>
    <s v="22P"/>
  </r>
  <r>
    <x v="5"/>
    <x v="7"/>
    <n v="10"/>
  </r>
  <r>
    <x v="6"/>
    <x v="8"/>
    <s v="1ZI"/>
  </r>
  <r>
    <x v="6"/>
    <x v="8"/>
    <s v="1R5"/>
  </r>
  <r>
    <x v="6"/>
    <x v="8"/>
    <s v="BNL"/>
  </r>
  <r>
    <x v="6"/>
    <x v="8"/>
    <s v="ZPV"/>
  </r>
  <r>
    <x v="6"/>
    <x v="8"/>
    <s v="3LO"/>
  </r>
  <r>
    <x v="6"/>
    <x v="8"/>
    <s v="2G6"/>
  </r>
  <r>
    <x v="2"/>
    <x v="5"/>
    <n v="902"/>
  </r>
  <r>
    <x v="7"/>
    <x v="9"/>
    <s v="BJ2"/>
  </r>
  <r>
    <x v="7"/>
    <x v="10"/>
    <s v="BH1"/>
  </r>
  <r>
    <x v="7"/>
    <x v="11"/>
    <s v="BH2"/>
  </r>
  <r>
    <x v="0"/>
    <x v="12"/>
    <s v="2VB"/>
  </r>
  <r>
    <x v="0"/>
    <x v="12"/>
    <s v="J60"/>
  </r>
  <r>
    <x v="0"/>
    <x v="13"/>
    <s v="J59"/>
  </r>
  <r>
    <x v="0"/>
    <x v="14"/>
    <s v="BD6"/>
  </r>
  <r>
    <x v="0"/>
    <x v="15"/>
    <s v="1GA"/>
  </r>
  <r>
    <x v="0"/>
    <x v="15"/>
    <s v="J58"/>
  </r>
  <r>
    <x v="0"/>
    <x v="16"/>
    <s v="BFA"/>
  </r>
  <r>
    <x v="1"/>
    <x v="2"/>
    <s v="J45"/>
  </r>
  <r>
    <x v="1"/>
    <x v="17"/>
    <s v="BMK"/>
  </r>
  <r>
    <x v="1"/>
    <x v="18"/>
    <s v="MM DATA"/>
  </r>
  <r>
    <x v="8"/>
    <x v="19"/>
    <s v="1BS"/>
  </r>
  <r>
    <x v="8"/>
    <x v="20"/>
    <s v="1EZ"/>
  </r>
  <r>
    <x v="8"/>
    <x v="20"/>
    <s v="1F1"/>
  </r>
  <r>
    <x v="8"/>
    <x v="21"/>
    <s v="BDG"/>
  </r>
  <r>
    <x v="8"/>
    <x v="22"/>
    <m/>
  </r>
  <r>
    <x v="8"/>
    <x v="23"/>
    <s v="BD9"/>
  </r>
  <r>
    <x v="8"/>
    <x v="24"/>
    <s v="BDD"/>
  </r>
  <r>
    <x v="6"/>
    <x v="25"/>
    <s v="BJ5"/>
  </r>
  <r>
    <x v="9"/>
    <x v="26"/>
    <m/>
  </r>
  <r>
    <x v="8"/>
    <x v="23"/>
    <s v="2LN"/>
  </r>
  <r>
    <x v="8"/>
    <x v="23"/>
    <s v="BDA"/>
  </r>
  <r>
    <x v="6"/>
    <x v="27"/>
    <s v="BJN"/>
  </r>
  <r>
    <x v="1"/>
    <x v="28"/>
    <s v="18J.BNX"/>
  </r>
  <r>
    <x v="1"/>
    <x v="29"/>
    <n v="134"/>
  </r>
  <r>
    <x v="1"/>
    <x v="30"/>
    <s v="SL4"/>
  </r>
  <r>
    <x v="6"/>
    <x v="27"/>
    <s v="BJQ"/>
  </r>
  <r>
    <x v="6"/>
    <x v="31"/>
    <s v="1BM"/>
  </r>
  <r>
    <x v="1"/>
    <x v="32"/>
    <s v="1JI"/>
  </r>
  <r>
    <x v="1"/>
    <x v="32"/>
    <s v="2QU"/>
  </r>
  <r>
    <x v="1"/>
    <x v="2"/>
    <s v="BMR"/>
  </r>
  <r>
    <x v="1"/>
    <x v="33"/>
    <s v="BGG"/>
  </r>
  <r>
    <x v="1"/>
    <x v="34"/>
    <s v="BMC"/>
  </r>
  <r>
    <x v="1"/>
    <x v="34"/>
    <s v="BML"/>
  </r>
  <r>
    <x v="1"/>
    <x v="34"/>
    <s v="4LU"/>
  </r>
  <r>
    <x v="1"/>
    <x v="34"/>
    <n v="1000"/>
  </r>
  <r>
    <x v="1"/>
    <x v="35"/>
    <s v="BMY"/>
  </r>
  <r>
    <x v="1"/>
    <x v="35"/>
    <s v="BJK"/>
  </r>
  <r>
    <x v="10"/>
    <x v="36"/>
    <s v="22Z"/>
  </r>
  <r>
    <x v="1"/>
    <x v="37"/>
    <s v="2U3"/>
  </r>
  <r>
    <x v="1"/>
    <x v="37"/>
    <s v="BLF"/>
  </r>
  <r>
    <x v="5"/>
    <x v="38"/>
    <s v="1FM"/>
  </r>
  <r>
    <x v="5"/>
    <x v="39"/>
    <s v="1MP"/>
  </r>
  <r>
    <x v="5"/>
    <x v="40"/>
    <s v="2FA"/>
  </r>
  <r>
    <x v="5"/>
    <x v="38"/>
    <s v="1MR"/>
  </r>
  <r>
    <x v="5"/>
    <x v="40"/>
    <s v="2F9"/>
  </r>
  <r>
    <x v="5"/>
    <x v="40"/>
    <s v="2QN"/>
  </r>
  <r>
    <x v="5"/>
    <x v="7"/>
    <s v="2V0"/>
  </r>
  <r>
    <x v="5"/>
    <x v="39"/>
    <s v="2V0"/>
  </r>
  <r>
    <x v="5"/>
    <x v="40"/>
    <s v="2V0"/>
  </r>
  <r>
    <x v="5"/>
    <x v="38"/>
    <s v="2V0"/>
  </r>
  <r>
    <x v="6"/>
    <x v="41"/>
    <s v="1R3"/>
  </r>
  <r>
    <x v="6"/>
    <x v="42"/>
    <s v="ZRD"/>
  </r>
  <r>
    <x v="6"/>
    <x v="41"/>
    <s v="1NF"/>
  </r>
  <r>
    <x v="8"/>
    <x v="19"/>
    <s v="BKK"/>
  </r>
  <r>
    <x v="8"/>
    <x v="20"/>
    <s v="BDQ"/>
  </r>
  <r>
    <x v="8"/>
    <x v="20"/>
    <s v="BKL"/>
  </r>
  <r>
    <x v="8"/>
    <x v="20"/>
    <s v="1IQ"/>
  </r>
  <r>
    <x v="8"/>
    <x v="43"/>
    <s v="1MI"/>
  </r>
  <r>
    <x v="8"/>
    <x v="23"/>
    <s v="BKJ"/>
  </r>
  <r>
    <x v="8"/>
    <x v="24"/>
    <s v="3TE"/>
  </r>
  <r>
    <x v="2"/>
    <x v="44"/>
    <n v="903"/>
  </r>
  <r>
    <x v="0"/>
    <x v="45"/>
    <s v="2QY"/>
  </r>
  <r>
    <x v="0"/>
    <x v="45"/>
    <s v="BFH"/>
  </r>
  <r>
    <x v="0"/>
    <x v="45"/>
    <s v="BFH, 1GF"/>
  </r>
  <r>
    <x v="0"/>
    <x v="45"/>
    <s v="J62"/>
  </r>
  <r>
    <x v="0"/>
    <x v="45"/>
    <s v="J62, 1GB"/>
  </r>
  <r>
    <x v="0"/>
    <x v="45"/>
    <s v="J62, BFH"/>
  </r>
  <r>
    <x v="0"/>
    <x v="15"/>
    <s v="1GI"/>
  </r>
  <r>
    <x v="0"/>
    <x v="15"/>
    <s v="2QL"/>
  </r>
  <r>
    <x v="0"/>
    <x v="15"/>
    <s v="BEI"/>
  </r>
  <r>
    <x v="0"/>
    <x v="15"/>
    <s v="BGC"/>
  </r>
  <r>
    <x v="0"/>
    <x v="15"/>
    <s v="J58, 1GA"/>
  </r>
  <r>
    <x v="0"/>
    <x v="15"/>
    <s v=" "/>
  </r>
  <r>
    <x v="0"/>
    <x v="46"/>
    <s v="J55"/>
  </r>
  <r>
    <x v="0"/>
    <x v="0"/>
    <s v=" "/>
  </r>
  <r>
    <x v="0"/>
    <x v="16"/>
    <s v="1EG"/>
  </r>
  <r>
    <x v="0"/>
    <x v="16"/>
    <s v="BFB"/>
  </r>
  <r>
    <x v="0"/>
    <x v="16"/>
    <s v="16R"/>
  </r>
  <r>
    <x v="0"/>
    <x v="16"/>
    <s v=" "/>
  </r>
  <r>
    <x v="0"/>
    <x v="16"/>
    <s v="1GO"/>
  </r>
  <r>
    <x v="0"/>
    <x v="16"/>
    <s v="J78"/>
  </r>
  <r>
    <x v="0"/>
    <x v="16"/>
    <s v="J77"/>
  </r>
  <r>
    <x v="0"/>
    <x v="47"/>
    <s v="1ZT"/>
  </r>
  <r>
    <x v="0"/>
    <x v="48"/>
    <s v="BEV"/>
  </r>
  <r>
    <x v="0"/>
    <x v="48"/>
    <s v="J54"/>
  </r>
  <r>
    <x v="0"/>
    <x v="49"/>
    <s v=" "/>
  </r>
  <r>
    <x v="8"/>
    <x v="50"/>
    <m/>
  </r>
  <r>
    <x v="0"/>
    <x v="0"/>
    <s v="1GA "/>
  </r>
  <r>
    <x v="6"/>
    <x v="51"/>
    <s v="31L"/>
  </r>
  <r>
    <x v="6"/>
    <x v="51"/>
    <s v="3LQ"/>
  </r>
  <r>
    <x v="0"/>
    <x v="0"/>
    <s v="BGC"/>
  </r>
  <r>
    <x v="0"/>
    <x v="12"/>
    <s v="J60 / BNX"/>
  </r>
  <r>
    <x v="0"/>
    <x v="47"/>
    <s v="BEG"/>
  </r>
  <r>
    <x v="0"/>
    <x v="47"/>
    <s v="BEI"/>
  </r>
  <r>
    <x v="0"/>
    <x v="48"/>
    <s v=" "/>
  </r>
  <r>
    <x v="1"/>
    <x v="37"/>
    <s v="BLL"/>
  </r>
  <r>
    <x v="8"/>
    <x v="52"/>
    <m/>
  </r>
  <r>
    <x v="8"/>
    <x v="3"/>
    <n v="9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6">
  <r>
    <x v="0"/>
    <n v="1"/>
    <s v="Accounts Payable"/>
    <s v="J60"/>
    <s v="AP - Reporting"/>
    <s v="Reporting"/>
    <m/>
    <m/>
    <s v="Days Payables Outstanding"/>
    <s v="Jasleen"/>
    <s v="Milan, Wendy, Jen, Scott"/>
    <s v=" "/>
    <s v="Days Payable Outstanding - Indirect Method (F2895)"/>
    <s v="CashDiscountForecastKPI"/>
    <s v="SAP_BR_AP_MANAGER"/>
    <m/>
    <m/>
    <m/>
    <s v="9. CANCELLED/Out Of Scope"/>
    <n v="5"/>
    <m/>
    <s v="Gil"/>
    <x v="0"/>
    <d v="2023-01-27T00:00:00"/>
    <d v="2023-01-27T00:00:00"/>
    <s v="Gil"/>
    <m/>
    <m/>
    <m/>
    <m/>
    <m/>
    <m/>
    <m/>
    <m/>
    <m/>
  </r>
  <r>
    <x v="0"/>
    <n v="1"/>
    <s v="Accounts Payable"/>
    <s v="J60"/>
    <s v="AP - Outgoing Payment"/>
    <s v="AP Payments"/>
    <m/>
    <m/>
    <s v="Print or email payment advice"/>
    <s v="Jasleen"/>
    <s v="Milan, Jen"/>
    <s v=" "/>
    <s v="Manage Automatic Payments - Scheduling (F0770)"/>
    <s v="AutomaticPayment"/>
    <s v="SAP_BR_AP_ACCOUNTANT"/>
    <m/>
    <m/>
    <m/>
    <s v="7. QA Approved"/>
    <n v="5"/>
    <m/>
    <s v="Gil"/>
    <x v="1"/>
    <d v="2023-01-27T00:00:00"/>
    <d v="2022-11-29T00:00:00"/>
    <s v="Gil"/>
    <s v="Wendy Kwan, Jennifer Leung, Azam Hussain"/>
    <m/>
    <m/>
    <m/>
    <m/>
    <m/>
    <m/>
    <m/>
    <m/>
  </r>
  <r>
    <x v="0"/>
    <n v="1"/>
    <s v="Accounts Payable"/>
    <s v="J60"/>
    <s v="AP - Outgoing Payment"/>
    <s v="AP Payments"/>
    <m/>
    <m/>
    <s v="Create Positive Pay File"/>
    <s v="Jasleen"/>
    <s v="Milan, Jen, Wendy"/>
    <m/>
    <s v="Create Positive Pay Files - FCHX (FCHX)"/>
    <m/>
    <s v="SAP_BR_AP_ACCOUNTANT"/>
    <m/>
    <m/>
    <m/>
    <s v="9. CANCELLED/Out Of Scope"/>
    <n v="5"/>
    <m/>
    <s v="Gil"/>
    <x v="0"/>
    <d v="2023-01-27T00:00:00"/>
    <d v="2023-01-27T00:00:00"/>
    <s v="Gil"/>
    <m/>
    <m/>
    <m/>
    <m/>
    <m/>
    <m/>
    <m/>
    <m/>
    <m/>
  </r>
  <r>
    <x v="0"/>
    <n v="1"/>
    <s v="Accounts Receivable"/>
    <s v="J59"/>
    <s v="AR - Daily Processing"/>
    <s v="Daily Processing"/>
    <m/>
    <m/>
    <s v="Reprocess Bank Statement Items (F1520)"/>
    <s v="Eva"/>
    <s v="Milan, Jen"/>
    <s v=" "/>
    <s v="Reprocess Bank Statement Items (F1520)"/>
    <s v=" "/>
    <s v="SAP_BR_AR_ACCOUNTANT"/>
    <m/>
    <m/>
    <m/>
    <s v="1. Not Started"/>
    <n v="5"/>
    <m/>
    <s v="Gil"/>
    <x v="2"/>
    <d v="2023-01-27T00:00:00"/>
    <d v="2023-01-27T00:00:00"/>
    <s v="Gil"/>
    <m/>
    <m/>
    <m/>
    <m/>
    <m/>
    <m/>
    <m/>
    <m/>
    <m/>
  </r>
  <r>
    <x v="0"/>
    <n v="1"/>
    <s v="Asset Accounting"/>
    <s v="2QY"/>
    <s v="AA - Reporting"/>
    <s v="Reporting"/>
    <m/>
    <m/>
    <s v="Asset Accounting Overview (F3096)"/>
    <s v="Colin"/>
    <s v="Milan, Jen, Wendy"/>
    <s v=" "/>
    <s v="Asset Accounting Overview (F3096)"/>
    <s v=" "/>
    <s v="SAP_BR_AA_ACCOUNTANT"/>
    <m/>
    <m/>
    <m/>
    <s v="3. Baseline Completed"/>
    <n v="4"/>
    <m/>
    <s v="Gil"/>
    <x v="1"/>
    <d v="2023-01-13T00:00:00"/>
    <d v="2023-01-18T00:00:00"/>
    <s v="Gil"/>
    <s v="Jennifer"/>
    <m/>
    <m/>
    <m/>
    <m/>
    <m/>
    <m/>
    <m/>
    <m/>
  </r>
  <r>
    <x v="0"/>
    <n v="1"/>
    <s v="Asset Accounting"/>
    <s v="BFH"/>
    <s v="AA - Monthly Processing"/>
    <s v="Monthly Processing"/>
    <m/>
    <m/>
    <s v="Execute Settlement - For AuC (AIBU)"/>
    <s v="Colin"/>
    <s v="Milan, Jen"/>
    <s v="(AIBU)"/>
    <s v="Execute Settlement - For AuC (AIBU)"/>
    <s v=" "/>
    <s v="SAP_BR_AA_ACCOUNTANT"/>
    <m/>
    <m/>
    <m/>
    <s v="3. Baseline Completed"/>
    <n v="4"/>
    <m/>
    <s v="Gil"/>
    <x v="0"/>
    <d v="2023-01-13T00:00:00"/>
    <d v="2023-01-27T00:00:00"/>
    <s v="Gil"/>
    <m/>
    <m/>
    <m/>
    <m/>
    <m/>
    <m/>
    <m/>
    <m/>
    <m/>
  </r>
  <r>
    <x v="0"/>
    <n v="1"/>
    <s v="Asset Accounting"/>
    <s v="BFH"/>
    <s v="AA - Daily Processing"/>
    <s v="Daily Processing"/>
    <m/>
    <m/>
    <s v="Asset Acquisition without Order (Integrated AP)"/>
    <s v="Jasleen"/>
    <s v="Colin, Milan, Jen"/>
    <s v="F-90"/>
    <s v="Post Acquisition (Integrated AP) - Without Purchase Order (F-90)"/>
    <s v=" "/>
    <s v="SAP_BR_AA_ACCOUNTANT"/>
    <m/>
    <m/>
    <m/>
    <s v="3. Baseline Completed"/>
    <n v="4"/>
    <m/>
    <s v="Gil"/>
    <x v="1"/>
    <d v="2023-01-13T00:00:00"/>
    <d v="2023-01-10T00:00:00"/>
    <s v="Gil"/>
    <s v="Jen, Wendy"/>
    <m/>
    <m/>
    <m/>
    <m/>
    <m/>
    <m/>
    <m/>
    <m/>
  </r>
  <r>
    <x v="0"/>
    <n v="1"/>
    <s v="Asset Accounting"/>
    <s v="BFH, 1GF"/>
    <s v="AA - Monthly Processing"/>
    <s v="Monthly Processing"/>
    <m/>
    <m/>
    <s v="Define Distribution Rules - For AuC "/>
    <s v="Colin"/>
    <s v="Milan, Jen"/>
    <s v="AIAB"/>
    <s v="Define Distribution Rules - For AuC (AIAB)"/>
    <s v=" "/>
    <s v="SAP_BR_AA_ACCOUNTANT"/>
    <m/>
    <m/>
    <m/>
    <s v="3. Baseline Completed"/>
    <n v="4"/>
    <m/>
    <s v="Gil"/>
    <x v="0"/>
    <d v="2023-01-13T00:00:00"/>
    <d v="2023-01-27T00:00:00"/>
    <s v="Gil"/>
    <m/>
    <m/>
    <m/>
    <m/>
    <m/>
    <m/>
    <m/>
    <m/>
    <m/>
  </r>
  <r>
    <x v="0"/>
    <n v="1"/>
    <s v="Asset Accounting"/>
    <s v="J62"/>
    <s v="AA - Reporting"/>
    <s v="Reporting"/>
    <m/>
    <m/>
    <s v="Depreciation Reporting"/>
    <s v="Colin"/>
    <s v="Milan, Jen, Wendy"/>
    <s v=" "/>
    <s v="Depreciation Lists (F1616)"/>
    <s v=" "/>
    <s v="SAP_BR_AA_ACCOUNTANT"/>
    <m/>
    <m/>
    <m/>
    <s v="3. Baseline Completed"/>
    <n v="4"/>
    <m/>
    <s v="Gil"/>
    <x v="1"/>
    <d v="2023-01-13T00:00:00"/>
    <d v="2023-01-18T00:00:00"/>
    <s v="Gil"/>
    <s v="Jennifer"/>
    <m/>
    <m/>
    <m/>
    <m/>
    <m/>
    <m/>
    <m/>
    <m/>
  </r>
  <r>
    <x v="0"/>
    <n v="1"/>
    <s v="Asset Accounting"/>
    <s v="J62"/>
    <s v="AA - Monthly Processing"/>
    <s v="Monthly Processing"/>
    <m/>
    <m/>
    <s v="Year End Closing"/>
    <s v="Colin"/>
    <s v="Milan, Jen"/>
    <s v=" "/>
    <s v="Make Company Code Settings - Asset Accounting-Specific (FAA_CMP)"/>
    <s v=" "/>
    <s v="SAP_BR_AA_ACCOUNTANT"/>
    <m/>
    <m/>
    <m/>
    <s v="3. Baseline Completed"/>
    <n v="4"/>
    <m/>
    <s v="Gil"/>
    <x v="0"/>
    <d v="2023-01-13T00:00:00"/>
    <d v="2023-01-27T00:00:00"/>
    <s v="Gil"/>
    <m/>
    <m/>
    <m/>
    <m/>
    <m/>
    <m/>
    <m/>
    <m/>
    <m/>
  </r>
  <r>
    <x v="0"/>
    <n v="1"/>
    <s v="Asset Accounting"/>
    <s v="J62"/>
    <s v="AA - Monthly Processing"/>
    <s v="Monthly Processing"/>
    <m/>
    <m/>
    <s v="Undo Year-End Close for Company Code"/>
    <s v="Colin"/>
    <s v="Milan, Jen"/>
    <s v=" "/>
    <s v="Make Company Code Settings - Asset Accounting-Specific (FAA_CMP)"/>
    <s v=" "/>
    <s v="SAP_BR_AA_ACCOUNTANT"/>
    <m/>
    <m/>
    <m/>
    <s v="3. Baseline Completed"/>
    <n v="4"/>
    <m/>
    <s v="Gil"/>
    <x v="0"/>
    <d v="2023-01-13T00:00:00"/>
    <d v="2023-01-27T00:00:00"/>
    <s v="Gil"/>
    <m/>
    <m/>
    <m/>
    <m/>
    <m/>
    <m/>
    <m/>
    <m/>
    <m/>
  </r>
  <r>
    <x v="0"/>
    <n v="1"/>
    <s v="Asset Accounting"/>
    <s v="J62"/>
    <s v="AA - Reporting"/>
    <s v="Reporting"/>
    <m/>
    <m/>
    <s v="Asset Balances"/>
    <s v="Colin"/>
    <s v="Milan, Jen, Wendy"/>
    <s v=" "/>
    <s v="Asset Balances (F1035)"/>
    <s v="ApplicationJob"/>
    <s v="SAP_BR_AA_ACCOUNTANT"/>
    <m/>
    <m/>
    <m/>
    <s v="3. Baseline Completed"/>
    <n v="4"/>
    <m/>
    <s v="Gil"/>
    <x v="1"/>
    <d v="2023-01-13T00:00:00"/>
    <d v="2023-01-18T00:00:00"/>
    <s v="Gil"/>
    <s v="Jennifer"/>
    <m/>
    <m/>
    <m/>
    <m/>
    <m/>
    <m/>
    <m/>
    <m/>
  </r>
  <r>
    <x v="0"/>
    <n v="1"/>
    <s v="Asset Accounting"/>
    <s v="J62"/>
    <s v="AA - Reporting"/>
    <s v="Reporting"/>
    <m/>
    <m/>
    <s v="Asset History Sheet"/>
    <s v="Colin"/>
    <s v="Milan, Jen, Wendy"/>
    <s v="AR02"/>
    <s v="Asset History Sheet (F1035)"/>
    <s v=" "/>
    <s v="SAP_BR_AA_ACCOUNTANT"/>
    <m/>
    <m/>
    <m/>
    <s v="3. Baseline Completed"/>
    <n v="4"/>
    <m/>
    <s v="Gil"/>
    <x v="1"/>
    <d v="2023-01-13T00:00:00"/>
    <d v="2023-01-18T00:00:00"/>
    <s v="Gil"/>
    <s v="Jennifer"/>
    <m/>
    <m/>
    <m/>
    <m/>
    <m/>
    <m/>
    <m/>
    <m/>
  </r>
  <r>
    <x v="0"/>
    <n v="1"/>
    <s v="Asset Accounting"/>
    <s v="J62"/>
    <s v="AA - Reporting"/>
    <s v="Reporting"/>
    <m/>
    <m/>
    <s v="Asset Transaction List"/>
    <s v="Colin"/>
    <s v="Milan, Jen, Wendy"/>
    <s v=" "/>
    <s v="Asset Transactions (F1614)"/>
    <s v=" "/>
    <s v="SAP_BR_AA_ACCOUNTANT"/>
    <m/>
    <m/>
    <m/>
    <s v="3. Baseline Completed"/>
    <n v="4"/>
    <m/>
    <s v="Gil"/>
    <x v="1"/>
    <d v="2023-01-13T00:00:00"/>
    <d v="2023-01-18T00:00:00"/>
    <s v="Gil"/>
    <s v="Jennifer"/>
    <m/>
    <m/>
    <m/>
    <m/>
    <m/>
    <m/>
    <m/>
    <m/>
  </r>
  <r>
    <x v="0"/>
    <n v="1"/>
    <s v="Asset Accounting"/>
    <s v="J62"/>
    <s v="AA - Reporting"/>
    <s v="Reporting"/>
    <m/>
    <m/>
    <s v="Asset Values"/>
    <s v="Colin"/>
    <s v="Milan, Jen, Wendy"/>
    <s v=" "/>
    <s v="Display Asset Master Worklist (F1592)"/>
    <s v=" "/>
    <s v="SAP_BR_AA_ACCOUNTANT"/>
    <m/>
    <m/>
    <m/>
    <s v="3. Baseline Completed"/>
    <n v="4"/>
    <m/>
    <s v="Gil"/>
    <x v="1"/>
    <d v="2023-01-13T00:00:00"/>
    <d v="2023-01-10T00:00:00"/>
    <s v="Gil"/>
    <s v="Jen, Wendy"/>
    <m/>
    <m/>
    <m/>
    <m/>
    <m/>
    <m/>
    <m/>
    <m/>
  </r>
  <r>
    <x v="0"/>
    <n v="1"/>
    <s v="Asset Accounting"/>
    <s v="J62"/>
    <s v="AA - Daily Processing"/>
    <s v="Daily Processing"/>
    <m/>
    <m/>
    <s v="Create Supplier Invoice - Advanced (MIRO)"/>
    <s v="Jasleen"/>
    <s v="Colin, Milan, Jen"/>
    <s v=" "/>
    <s v="Create Supplier Invoice - Advanced (MIRO)"/>
    <s v=" "/>
    <s v="SAP_BR_AP_ACCOUNTANT_PROCUREMT"/>
    <m/>
    <m/>
    <m/>
    <s v="3. Baseline Completed"/>
    <n v="4"/>
    <m/>
    <s v="Gil"/>
    <x v="1"/>
    <d v="2023-01-13T00:00:00"/>
    <d v="2023-01-10T00:00:00"/>
    <s v="Gil"/>
    <s v="Jen, Wendy"/>
    <m/>
    <m/>
    <m/>
    <m/>
    <m/>
    <m/>
    <m/>
    <m/>
  </r>
  <r>
    <x v="0"/>
    <n v="1"/>
    <s v="Asset Accounting"/>
    <s v="J62"/>
    <s v="AA - Daily Processing"/>
    <s v="Daily Processing"/>
    <m/>
    <m/>
    <s v="Asset Sale with Invoice (Integrated)"/>
    <s v="Colin"/>
    <s v="Milan, Jen"/>
    <s v="F-92"/>
    <s v="Asset Sale with Invoice"/>
    <s v=" "/>
    <s v="SAP_BR_AA_ACCOUNTANT"/>
    <m/>
    <m/>
    <m/>
    <s v="3. Baseline Completed"/>
    <n v="4"/>
    <m/>
    <s v="Gil"/>
    <x v="1"/>
    <d v="2023-01-13T00:00:00"/>
    <d v="2023-01-11T00:00:00"/>
    <s v="Gil"/>
    <s v="Jen, Wendy"/>
    <m/>
    <m/>
    <m/>
    <m/>
    <m/>
    <m/>
    <m/>
    <m/>
  </r>
  <r>
    <x v="0"/>
    <n v="1"/>
    <s v="Asset Accounting"/>
    <s v="J62"/>
    <s v="AA - Daily Processing"/>
    <s v="Daily Processing"/>
    <m/>
    <m/>
    <s v="Asset sale without Customer (Non-Integrated)"/>
    <s v="Colin"/>
    <s v="Milan, Jen"/>
    <s v="ABAON"/>
    <s v="Post Asset Sale - Without Customer"/>
    <s v=" "/>
    <s v="SAP_BR_AA_ACCOUNTANT"/>
    <m/>
    <m/>
    <m/>
    <s v="3. Baseline Completed"/>
    <n v="4"/>
    <m/>
    <s v="Gil"/>
    <x v="1"/>
    <d v="2023-01-13T00:00:00"/>
    <d v="2023-01-10T00:00:00"/>
    <s v="Gil"/>
    <s v="Jen, Wendy"/>
    <m/>
    <m/>
    <m/>
    <m/>
    <m/>
    <m/>
    <m/>
    <m/>
  </r>
  <r>
    <x v="0"/>
    <n v="1"/>
    <s v="Asset Accounting"/>
    <s v="J62"/>
    <s v="AA - Daily Processing"/>
    <s v="Daily Processing"/>
    <m/>
    <m/>
    <s v="Post Acquisition with Automatic Offsetting Entry (Non-Integrated)"/>
    <s v="Colin"/>
    <s v="Milan, Jen"/>
    <s v="ABZOL"/>
    <s v="Post Acquisition with Automatic Offsetting Entry"/>
    <s v=" "/>
    <s v="SAP_BR_AA_ACCOUNTANT"/>
    <m/>
    <m/>
    <m/>
    <s v="3. Baseline Completed"/>
    <n v="4"/>
    <m/>
    <s v="Gil"/>
    <x v="1"/>
    <d v="2023-01-13T00:00:00"/>
    <d v="2023-01-10T00:00:00"/>
    <s v="Gil"/>
    <s v="Jen, Wendy"/>
    <m/>
    <m/>
    <m/>
    <m/>
    <m/>
    <m/>
    <m/>
    <m/>
  </r>
  <r>
    <x v="0"/>
    <n v="1"/>
    <s v="Asset Accounting"/>
    <s v="J62"/>
    <s v="AA - Master Data"/>
    <s v="Master Data"/>
    <m/>
    <m/>
    <s v="Changes to Asset Master Record"/>
    <s v="Colin"/>
    <s v="Milan, Jen"/>
    <s v="S_ALR_87012037"/>
    <s v="Changes to Asset Master Records"/>
    <s v=" "/>
    <s v="SAP_BR_AA_ACCOUNTANT"/>
    <m/>
    <m/>
    <m/>
    <s v="3. Baseline Completed"/>
    <n v="4"/>
    <m/>
    <s v="Gil"/>
    <x v="0"/>
    <d v="2023-01-13T00:00:00"/>
    <d v="2023-01-27T00:00:00"/>
    <s v="Gil"/>
    <m/>
    <m/>
    <m/>
    <m/>
    <m/>
    <m/>
    <m/>
    <m/>
    <m/>
  </r>
  <r>
    <x v="0"/>
    <n v="1"/>
    <s v="Asset Accounting"/>
    <s v="J62"/>
    <s v="AA - Master Data"/>
    <s v="Master Data"/>
    <m/>
    <m/>
    <s v="Delete Asset"/>
    <s v="Colin"/>
    <s v="Milan, Jen"/>
    <s v="AS06"/>
    <s v="Delete Asset"/>
    <s v=" "/>
    <s v="SAP_BR_AA_ACCOUNTANT"/>
    <m/>
    <m/>
    <m/>
    <s v="3. Baseline Completed"/>
    <n v="4"/>
    <m/>
    <s v="Gil"/>
    <x v="1"/>
    <d v="2023-01-13T00:00:00"/>
    <d v="2023-01-10T00:00:00"/>
    <s v="Gil"/>
    <s v="Jen, Wendy"/>
    <m/>
    <m/>
    <m/>
    <m/>
    <m/>
    <m/>
    <m/>
    <m/>
  </r>
  <r>
    <x v="0"/>
    <n v="1"/>
    <s v="Asset Accounting"/>
    <s v="J62"/>
    <s v="AA - Master Data"/>
    <s v="Master Data"/>
    <m/>
    <m/>
    <s v="Display Asset Master"/>
    <s v="Colin"/>
    <s v="Milan, Jen, Wendy"/>
    <s v="AS03"/>
    <s v="Display Asset"/>
    <s v=" "/>
    <s v="SAP_BR_AA_ACCOUNTANT"/>
    <m/>
    <m/>
    <m/>
    <s v="3. Baseline Completed"/>
    <n v="4"/>
    <m/>
    <s v="Gil"/>
    <x v="1"/>
    <d v="2023-01-13T00:00:00"/>
    <d v="2023-01-10T00:00:00"/>
    <s v="Gil"/>
    <s v="Jen, Wendy"/>
    <m/>
    <m/>
    <m/>
    <m/>
    <m/>
    <m/>
    <m/>
    <m/>
  </r>
  <r>
    <x v="0"/>
    <n v="1"/>
    <s v="Asset Accounting"/>
    <s v="J62"/>
    <s v="AA - Daily Processing"/>
    <s v="Daily Processing"/>
    <m/>
    <m/>
    <s v="Post Credit Memo After Year of Invoice"/>
    <s v="Colin"/>
    <s v="Milan, Jen"/>
    <m/>
    <s v="Post Credit Memo - After Year of Invoice (ABGFL)"/>
    <m/>
    <s v="SAP_BR_AA_ACCOUNTANT"/>
    <m/>
    <m/>
    <m/>
    <s v="3. Baseline Completed"/>
    <n v="3"/>
    <s v="NEW"/>
    <s v="Gil"/>
    <x v="3"/>
    <m/>
    <m/>
    <m/>
    <m/>
    <m/>
    <m/>
    <m/>
    <m/>
    <m/>
    <m/>
    <m/>
    <m/>
  </r>
  <r>
    <x v="0"/>
    <n v="1"/>
    <s v="Asset Accounting"/>
    <s v="J62"/>
    <s v="AA - Daily Processing"/>
    <s v="Daily Processing"/>
    <m/>
    <m/>
    <s v="Post Retirement (Integrated AR) with Customer"/>
    <s v="Colin"/>
    <s v="Milan, Jen"/>
    <m/>
    <s v="Post Retirement (Integrated AR) - With Customer (F-92)"/>
    <m/>
    <s v="AP_BR_AA_ACCOUNTANT"/>
    <m/>
    <m/>
    <m/>
    <s v="3. Baseline Completed"/>
    <n v="3"/>
    <s v="NEW"/>
    <s v="Gil"/>
    <x v="3"/>
    <m/>
    <m/>
    <m/>
    <m/>
    <m/>
    <m/>
    <m/>
    <m/>
    <m/>
    <m/>
    <m/>
    <m/>
  </r>
  <r>
    <x v="0"/>
    <n v="1"/>
    <s v="Asset Accounting"/>
    <s v="J62"/>
    <s v="AA - Daily Processing"/>
    <s v="Daily Processing"/>
    <m/>
    <m/>
    <s v="Reverse Journal Entry (Asset Accounting-Specific)"/>
    <s v="Colin"/>
    <s v="Milan, Jen"/>
    <m/>
    <s v="Reverse Journal Entry - Asset Accounting-Specific (AB08)"/>
    <m/>
    <s v="SAP_BR_AA_ACCOUNTANT"/>
    <m/>
    <m/>
    <m/>
    <s v="3. Baseline Completed"/>
    <n v="3"/>
    <s v="NEW"/>
    <s v="Gil"/>
    <x v="1"/>
    <d v="2023-01-13T00:00:00"/>
    <d v="2023-01-10T00:00:00"/>
    <s v="Gil"/>
    <s v="Jen, Wendy"/>
    <m/>
    <m/>
    <m/>
    <m/>
    <m/>
    <m/>
    <m/>
    <m/>
  </r>
  <r>
    <x v="0"/>
    <n v="1"/>
    <s v="Asset Accounting"/>
    <s v="J62"/>
    <s v="AA - Monthly Processing"/>
    <s v="Monthly Processing"/>
    <m/>
    <m/>
    <s v="Manage Depreciation Run"/>
    <s v="Colin"/>
    <s v="Milan, Jen"/>
    <m/>
    <s v="Schedule Asset Accounting Jobs (F1914)"/>
    <m/>
    <s v="SAP_BR_AA_ACCOUNTANT"/>
    <m/>
    <m/>
    <m/>
    <s v="3. Baseline Completed"/>
    <n v="3"/>
    <s v="NEW"/>
    <s v="Gil"/>
    <x v="1"/>
    <m/>
    <d v="2023-01-18T00:00:00"/>
    <s v="Gil"/>
    <s v="Jennifer"/>
    <m/>
    <m/>
    <m/>
    <m/>
    <m/>
    <m/>
    <m/>
    <m/>
  </r>
  <r>
    <x v="0"/>
    <n v="1"/>
    <s v="Asset Accounting"/>
    <s v="J62, 1GB"/>
    <s v="AA - Monthly Processing"/>
    <s v="Monthly Processing"/>
    <m/>
    <m/>
    <s v="Manage Depreciation Run"/>
    <s v="Colin"/>
    <s v="Milan, Jen"/>
    <s v=" "/>
    <s v="Application Job (F1339, F1240, F1478,F1240, F1478, F1483, F2203, F1119, F1297, F1376, F1482, F1484, F1483, F2203, F1119, F1297, F1376, F1485, F1510, F1518, F1519, F1683, F1702, F1719, F1782, F1829, F1914, F1997, F2047, F2228, F2259)"/>
    <s v=" "/>
    <s v="SAP_BR_AA_ACCOUNTANT"/>
    <m/>
    <m/>
    <m/>
    <s v="3. Baseline Completed"/>
    <n v="4"/>
    <m/>
    <s v="Gil"/>
    <x v="1"/>
    <d v="2023-01-13T00:00:00"/>
    <d v="2023-01-18T00:00:00"/>
    <s v="Gil"/>
    <s v="Jennifer"/>
    <m/>
    <m/>
    <m/>
    <m/>
    <m/>
    <m/>
    <m/>
    <m/>
  </r>
  <r>
    <x v="0"/>
    <n v="1"/>
    <s v="Asset Accounting"/>
    <s v="J62, 1GB"/>
    <s v="AA - Daily Processing"/>
    <s v="Daily Processing"/>
    <m/>
    <m/>
    <s v="Asset Unplanned Depreciation"/>
    <s v="Colin"/>
    <s v="Milan, Jen"/>
    <s v="ABAAL"/>
    <s v="Asset Unplanned Depreciation"/>
    <s v=" "/>
    <s v="SAP_BR_AA_ACCOUNTANT"/>
    <m/>
    <m/>
    <m/>
    <s v="3. Baseline Completed"/>
    <n v="4"/>
    <m/>
    <s v="Gil"/>
    <x v="1"/>
    <d v="2023-01-13T00:00:00"/>
    <d v="2023-01-11T00:00:00"/>
    <s v="Gil"/>
    <s v="Jen, Wendy"/>
    <m/>
    <m/>
    <m/>
    <m/>
    <m/>
    <m/>
    <m/>
    <m/>
  </r>
  <r>
    <x v="0"/>
    <n v="1"/>
    <s v="Asset Accounting"/>
    <s v="J62, 1GB"/>
    <s v="AA - Daily Processing"/>
    <s v="Daily Processing"/>
    <m/>
    <m/>
    <s v="Credit Memo in Year"/>
    <s v="Colin"/>
    <s v="Milan, Jen"/>
    <s v="ABGL"/>
    <s v="Post Credit Memo - In Year of Invoice"/>
    <s v="FixedAsset"/>
    <s v="SAP_BR_AA_ACCOUNTANT"/>
    <m/>
    <m/>
    <m/>
    <s v="3. Baseline Completed"/>
    <n v="4"/>
    <m/>
    <s v="Gil"/>
    <x v="1"/>
    <d v="2023-01-13T00:00:00"/>
    <d v="2023-01-11T00:00:00"/>
    <s v="Gil"/>
    <s v="Jen, Wendy"/>
    <m/>
    <m/>
    <m/>
    <m/>
    <m/>
    <m/>
    <m/>
    <m/>
  </r>
  <r>
    <x v="0"/>
    <n v="1"/>
    <s v="Asset Accounting"/>
    <s v="J62, 1GB"/>
    <s v="AA - Daily Processing"/>
    <s v="Daily Processing"/>
    <m/>
    <m/>
    <s v="Credit Memo previous Year"/>
    <s v="Colin"/>
    <s v="Milan, Jen"/>
    <s v="ABGF"/>
    <s v="Post Credit Memo - In Previous Year"/>
    <s v=" "/>
    <s v="SAP_BR_AA_ACCOUNTANT"/>
    <m/>
    <m/>
    <m/>
    <s v="3. Baseline Completed"/>
    <n v="4"/>
    <m/>
    <s v="Gil"/>
    <x v="1"/>
    <d v="2023-01-13T00:00:00"/>
    <d v="2023-01-11T00:00:00"/>
    <s v="Gil"/>
    <s v="Jen, Wendy"/>
    <m/>
    <m/>
    <m/>
    <m/>
    <m/>
    <m/>
    <m/>
    <m/>
  </r>
  <r>
    <x v="0"/>
    <n v="1"/>
    <s v="Asset Accounting"/>
    <s v="J62, 1GB"/>
    <s v="AA - Daily Processing"/>
    <s v="Daily Processing"/>
    <m/>
    <m/>
    <s v="Post Transfer Within Company Code"/>
    <s v="Colin"/>
    <s v="Milan, Jen"/>
    <s v="ABUMN"/>
    <s v="Post Transfer - Within Company Code (ABUMN)"/>
    <s v=" "/>
    <s v="SAP_BR_AA_ACCOUNTANT"/>
    <m/>
    <m/>
    <m/>
    <s v="3. Baseline Completed"/>
    <n v="4"/>
    <m/>
    <s v="Gil"/>
    <x v="1"/>
    <d v="2023-01-13T00:00:00"/>
    <d v="2023-01-11T00:00:00"/>
    <s v="Gil"/>
    <s v="Jen, Wendy"/>
    <m/>
    <m/>
    <m/>
    <m/>
    <m/>
    <m/>
    <m/>
    <m/>
  </r>
  <r>
    <x v="0"/>
    <n v="1"/>
    <s v="Asset Accounting"/>
    <s v="J62, 1GB"/>
    <s v="AA - Daily Processing"/>
    <s v="Daily Processing"/>
    <m/>
    <m/>
    <s v="Post Post-Capitalization"/>
    <s v="Colin"/>
    <s v="Milan, Jen"/>
    <s v="ABNAN"/>
    <s v="Post Post-Capitalization"/>
    <s v=" "/>
    <s v="SAP_BR_AA_ACCOUNTANT"/>
    <m/>
    <m/>
    <m/>
    <s v="3. Baseline Completed"/>
    <n v="4"/>
    <m/>
    <s v="Gil"/>
    <x v="3"/>
    <d v="2023-01-13T00:00:00"/>
    <m/>
    <m/>
    <m/>
    <m/>
    <m/>
    <m/>
    <m/>
    <m/>
    <m/>
    <m/>
    <m/>
  </r>
  <r>
    <x v="0"/>
    <n v="1"/>
    <s v="Asset Accounting"/>
    <s v="J62, 1GB"/>
    <s v="AA - Daily Processing"/>
    <s v="Daily Processing"/>
    <m/>
    <m/>
    <s v="Retirement Due to Scrapping"/>
    <s v="Colin"/>
    <s v="Milan, Jen"/>
    <s v="ABAVN"/>
    <s v="Post Asset Retirement by Scrapping"/>
    <s v=" "/>
    <s v="SAP_BR_AA_ACCOUNTANT"/>
    <m/>
    <m/>
    <m/>
    <s v="3. Baseline Completed"/>
    <n v="4"/>
    <m/>
    <s v="Gil"/>
    <x v="1"/>
    <d v="2023-01-13T00:00:00"/>
    <d v="2023-01-11T00:00:00"/>
    <s v="Gil"/>
    <s v="Jen, Wendy"/>
    <m/>
    <m/>
    <m/>
    <m/>
    <m/>
    <m/>
    <m/>
    <m/>
  </r>
  <r>
    <x v="0"/>
    <n v="1"/>
    <s v="Asset Accounting"/>
    <s v="J62, 1GB"/>
    <s v="AA - Daily Processing"/>
    <s v="Daily Processing"/>
    <m/>
    <m/>
    <s v="Post Retirement (Non-Integrated) - Without Customer (ABAON)"/>
    <s v="Colin"/>
    <s v="Milan, Jen"/>
    <s v="ABAON"/>
    <s v="Post Retirement (Non-Integrated) - Without Customer (ABAON)"/>
    <s v=" "/>
    <s v="SAP_BR_AA_ACCOUNTANT"/>
    <m/>
    <m/>
    <m/>
    <s v="3. Baseline Completed"/>
    <n v="4"/>
    <m/>
    <s v="Gil"/>
    <x v="1"/>
    <d v="2023-01-13T00:00:00"/>
    <d v="2023-01-11T00:00:00"/>
    <s v="Gil"/>
    <s v="Jen, Wendy"/>
    <m/>
    <m/>
    <m/>
    <m/>
    <m/>
    <m/>
    <m/>
    <m/>
  </r>
  <r>
    <x v="0"/>
    <n v="1"/>
    <s v="Asset Accounting"/>
    <s v="J62, 1GB"/>
    <s v="AA - Daily Processing"/>
    <s v="Daily Processing"/>
    <m/>
    <m/>
    <s v="Reverse Line Items"/>
    <s v="Colin"/>
    <s v="Milan, Jen"/>
    <s v="AB08"/>
    <s v="Reverse Line Items"/>
    <s v=" "/>
    <s v="SAP_BR_AA_ACCOUNTANT"/>
    <m/>
    <m/>
    <m/>
    <s v="3. Baseline Completed"/>
    <n v="4"/>
    <m/>
    <s v="Gil"/>
    <x v="1"/>
    <d v="2023-01-13T00:00:00"/>
    <d v="2023-01-10T00:00:00"/>
    <s v="Gil"/>
    <s v="Jen, Wendy"/>
    <m/>
    <m/>
    <m/>
    <m/>
    <m/>
    <m/>
    <m/>
    <m/>
  </r>
  <r>
    <x v="0"/>
    <n v="1"/>
    <s v="Asset Accounting"/>
    <s v="J62, 1GB"/>
    <s v="AA - Daily Processing"/>
    <s v="Daily Processing"/>
    <m/>
    <m/>
    <s v="Write-ups"/>
    <s v="Colin"/>
    <s v="Milan, Jen"/>
    <s v="ABZUL"/>
    <s v="Post Writeup (ABZU)"/>
    <s v=" "/>
    <s v="SAP_BR_AA_ACCOUNTANT"/>
    <m/>
    <m/>
    <m/>
    <s v="3. Baseline Completed"/>
    <n v="4"/>
    <m/>
    <s v="Gil"/>
    <x v="3"/>
    <d v="2023-01-13T00:00:00"/>
    <m/>
    <m/>
    <m/>
    <m/>
    <m/>
    <m/>
    <m/>
    <m/>
    <m/>
    <m/>
    <m/>
  </r>
  <r>
    <x v="0"/>
    <n v="1"/>
    <s v="Asset Accounting"/>
    <s v="J62, BFH"/>
    <s v="AA - Master Data"/>
    <s v="Master Data"/>
    <m/>
    <m/>
    <s v="Display Asset Master Worklist"/>
    <s v="Colin"/>
    <s v="Milan, Jen, Wendy"/>
    <s v=" "/>
    <s v="Display Asset Master Worklist (F1592)"/>
    <s v="ApplicationJob"/>
    <s v="SAP_BR_AA_ACCOUNTANT"/>
    <m/>
    <m/>
    <m/>
    <s v="3. Baseline Completed"/>
    <n v="4"/>
    <m/>
    <s v="Gil"/>
    <x v="1"/>
    <d v="2023-01-13T00:00:00"/>
    <d v="2023-01-10T00:00:00"/>
    <s v="Gil"/>
    <s v="Jen, Wendy"/>
    <m/>
    <m/>
    <m/>
    <m/>
    <m/>
    <m/>
    <m/>
    <m/>
  </r>
  <r>
    <x v="0"/>
    <n v="1"/>
    <s v="Asset Accounting"/>
    <s v="J62, BFH"/>
    <s v="AA - Master Data"/>
    <s v="Master Data"/>
    <m/>
    <m/>
    <s v="Block Asset"/>
    <s v="Colin"/>
    <s v="Milan, Jen"/>
    <s v="AS05"/>
    <s v="Block Asset"/>
    <s v=" "/>
    <s v="SAP_BR_AA_ACCOUNTANT"/>
    <m/>
    <m/>
    <m/>
    <s v="3. Baseline Completed"/>
    <n v="4"/>
    <m/>
    <s v="Gil"/>
    <x v="1"/>
    <d v="2023-01-13T00:00:00"/>
    <d v="2023-01-10T00:00:00"/>
    <s v="Gil"/>
    <s v="Jen, Wendy"/>
    <m/>
    <m/>
    <m/>
    <m/>
    <m/>
    <m/>
    <m/>
    <m/>
  </r>
  <r>
    <x v="0"/>
    <n v="1"/>
    <s v="Asset Accounting"/>
    <s v="J62, BFH"/>
    <s v="AA - Master Data"/>
    <s v="Master Data"/>
    <m/>
    <m/>
    <s v="Change Asset Master"/>
    <s v="Colin"/>
    <s v="Milan, Jen"/>
    <s v="AS02"/>
    <s v="Change Asset"/>
    <s v="FixedAsset"/>
    <s v="SAP_BR_AA_ACCOUNTANT"/>
    <m/>
    <m/>
    <m/>
    <s v="3. Baseline Completed"/>
    <n v="4"/>
    <m/>
    <s v="Gil"/>
    <x v="1"/>
    <d v="2023-01-13T00:00:00"/>
    <d v="2023-01-10T00:00:00"/>
    <s v="Gil"/>
    <s v="Jen, Wendy"/>
    <m/>
    <m/>
    <m/>
    <m/>
    <m/>
    <m/>
    <m/>
    <m/>
  </r>
  <r>
    <x v="0"/>
    <n v="1"/>
    <s v="Asset Accounting"/>
    <s v="J62, BFH"/>
    <s v="AA - Master Data"/>
    <s v="Master Data"/>
    <m/>
    <m/>
    <s v="Create Asset Master"/>
    <s v="Colin"/>
    <s v="Milan, Jen"/>
    <s v="AS01"/>
    <s v="Create Asset"/>
    <s v=" "/>
    <s v="SAP_BR_AA_ACCOUNTANT"/>
    <m/>
    <m/>
    <m/>
    <s v="3. Baseline Completed"/>
    <n v="4"/>
    <m/>
    <s v="Gil"/>
    <x v="1"/>
    <d v="2023-01-13T00:00:00"/>
    <d v="2023-01-10T00:00:00"/>
    <s v="Gil"/>
    <s v="Jen, Wendy"/>
    <m/>
    <m/>
    <m/>
    <m/>
    <m/>
    <m/>
    <m/>
    <m/>
  </r>
  <r>
    <x v="0"/>
    <n v="1"/>
    <s v="Bank Accounting &amp; Cash Operations"/>
    <s v="16R"/>
    <s v="Bank Statement - EBS"/>
    <s v="Bank Statement"/>
    <s v=" "/>
    <s v=" "/>
    <s v="Manage Bank Statements"/>
    <s v="Eva, Colin"/>
    <s v="Milan, Jen, Wendy"/>
    <s v=" "/>
    <s v="Manage Bank Statements (F1564)"/>
    <s v="BankStatement"/>
    <s v="SAP_BR_CASH_SPECIALIST"/>
    <m/>
    <m/>
    <m/>
    <s v="1. Not Started"/>
    <n v="5"/>
    <m/>
    <s v="Gil"/>
    <x v="3"/>
    <d v="2023-01-27T00:00:00"/>
    <m/>
    <m/>
    <m/>
    <m/>
    <m/>
    <m/>
    <m/>
    <m/>
    <m/>
    <m/>
    <m/>
  </r>
  <r>
    <x v="0"/>
    <n v="1"/>
    <s v="Bank Accounting &amp; Cash Operations"/>
    <s v="1EG"/>
    <s v="Bank Accounting - EBS"/>
    <s v="Bank Statement"/>
    <s v=" "/>
    <s v=" "/>
    <s v="Import Electronic Bank Statement"/>
    <s v="Colin"/>
    <s v="Milan, Jen, Wendy"/>
    <s v=" "/>
    <s v="Manage Incoming Payment Files (F1680)"/>
    <s v="IncomingPaymentFile"/>
    <s v="SAP_BR_CASH_SPECIALIST"/>
    <m/>
    <m/>
    <m/>
    <s v="3. Baseline Completed"/>
    <n v="5"/>
    <m/>
    <s v="Gil"/>
    <x v="3"/>
    <d v="2023-01-27T00:00:00"/>
    <m/>
    <m/>
    <m/>
    <m/>
    <m/>
    <m/>
    <m/>
    <m/>
    <m/>
    <m/>
    <m/>
  </r>
  <r>
    <x v="0"/>
    <n v="1"/>
    <s v="Bank Accounting &amp; Cash Operations"/>
    <s v="1EG"/>
    <s v="AP - Outgoing Payment"/>
    <s v="AP Payments"/>
    <s v=" "/>
    <s v=" "/>
    <s v="Download File"/>
    <s v="Milan"/>
    <s v="Wendy, Jen"/>
    <s v=" "/>
    <s v="Manage Payment Media (F1868)"/>
    <s v="AutomaticPayment"/>
    <s v="SAP_BR_CASH_SPECIALIST"/>
    <m/>
    <m/>
    <m/>
    <s v="3. Baseline Completed"/>
    <n v="5"/>
    <m/>
    <s v="Gil"/>
    <x v="3"/>
    <d v="2023-01-27T00:00:00"/>
    <m/>
    <m/>
    <m/>
    <m/>
    <m/>
    <m/>
    <m/>
    <m/>
    <m/>
    <m/>
    <m/>
  </r>
  <r>
    <x v="0"/>
    <n v="1"/>
    <s v="Accounts Payable"/>
    <s v="J60"/>
    <s v="AP - Daily Processing"/>
    <s v="AP - Daily Processing"/>
    <m/>
    <m/>
    <s v="View Payment List"/>
    <s v="Jasleen"/>
    <s v="Milan, Jen, Wendy"/>
    <m/>
    <s v="Display Payment Lists (S_P99_41000099)"/>
    <m/>
    <s v="_x000a_SAP_BR_GL_ACCOUNTANT"/>
    <m/>
    <m/>
    <m/>
    <s v="9. CANCELLED/Out Of Scope"/>
    <n v="1"/>
    <m/>
    <s v="Gil"/>
    <x v="0"/>
    <d v="2022-12-02T00:00:00"/>
    <d v="2022-12-02T00:00:00"/>
    <s v="Gil"/>
    <m/>
    <m/>
    <m/>
    <m/>
    <m/>
    <m/>
    <m/>
    <m/>
    <m/>
  </r>
  <r>
    <x v="0"/>
    <n v="1"/>
    <s v="Bank Accounting &amp; Cash Operations"/>
    <s v="1GO"/>
    <s v="Bank Accounting - Daily processes"/>
    <s v="Daily Processing"/>
    <s v=" "/>
    <m/>
    <s v="Post Cash Journal Entries "/>
    <s v="Eva"/>
    <s v="Milan, Jen"/>
    <s v=" "/>
    <s v="Post Cash Journal Entries (FBCJ)"/>
    <s v=" "/>
    <s v="SAP_BR_GL_ACCOUNTANT"/>
    <m/>
    <m/>
    <m/>
    <s v="1. Not Started"/>
    <n v="4"/>
    <m/>
    <s v="Gil"/>
    <x v="3"/>
    <d v="2023-01-13T00:00:00"/>
    <m/>
    <m/>
    <m/>
    <m/>
    <m/>
    <m/>
    <m/>
    <m/>
    <m/>
    <m/>
    <m/>
  </r>
  <r>
    <x v="0"/>
    <n v="1"/>
    <s v="Bank Accounting &amp; Cash Operations"/>
    <s v=" "/>
    <s v="Bank Statement - EBS"/>
    <s v="Bank Statement"/>
    <s v=" "/>
    <s v=" "/>
    <s v="Reprocess Bank Statement Items"/>
    <s v="Eva"/>
    <s v="Milan, Jen"/>
    <s v=" "/>
    <s v="Reprocess Bank Statement Items"/>
    <s v=" "/>
    <s v="SAP_BR_CASH_SPECIALIST"/>
    <m/>
    <m/>
    <m/>
    <s v="1. Not Started"/>
    <n v="5"/>
    <m/>
    <s v="Gil"/>
    <x v="3"/>
    <d v="2023-01-27T00:00:00"/>
    <m/>
    <m/>
    <m/>
    <m/>
    <m/>
    <m/>
    <m/>
    <m/>
    <m/>
    <m/>
    <m/>
  </r>
  <r>
    <x v="0"/>
    <n v="1"/>
    <s v="Bank Accounting &amp; Cash Operations"/>
    <s v="BFB"/>
    <s v="Bank Accounting - Reporting"/>
    <s v="Reporting"/>
    <s v=" "/>
    <s v=" "/>
    <s v="Cash Flow Analyser"/>
    <s v="Milan"/>
    <s v="Wendy, Jen, Scott"/>
    <s v=" "/>
    <s v="Cash Flow Analyser (F2332)"/>
    <s v="Bank"/>
    <s v="SAP_BR_CASH_SPECIALIST"/>
    <m/>
    <m/>
    <m/>
    <s v="1. Not Started"/>
    <n v="4"/>
    <m/>
    <s v="Gil"/>
    <x v="3"/>
    <d v="2023-01-13T00:00:00"/>
    <m/>
    <m/>
    <m/>
    <m/>
    <m/>
    <m/>
    <m/>
    <m/>
    <m/>
    <m/>
    <m/>
  </r>
  <r>
    <x v="0"/>
    <n v="1"/>
    <s v="Bank Accounting &amp; Cash Operations"/>
    <s v="BFB"/>
    <s v="Bank Statement - EBS"/>
    <s v="Bank Statement"/>
    <s v=" "/>
    <s v=" "/>
    <s v="Bank Account Balance Reconciliation"/>
    <s v="Colin"/>
    <s v="Milan, Jen, Wendy"/>
    <s v="FCLM_BANK_RECONCIL"/>
    <s v="Bank Account Balance"/>
    <s v=" "/>
    <s v="SAP_BR_CASH_SPECIALIST"/>
    <m/>
    <m/>
    <m/>
    <s v="1. Not Started"/>
    <n v="5"/>
    <m/>
    <s v="Gil"/>
    <x v="3"/>
    <d v="2023-01-27T00:00:00"/>
    <m/>
    <m/>
    <m/>
    <m/>
    <m/>
    <m/>
    <m/>
    <m/>
    <m/>
    <m/>
    <m/>
  </r>
  <r>
    <x v="0"/>
    <n v="1"/>
    <s v="Bank Accounting &amp; Cash Operations"/>
    <s v="J78"/>
    <s v="Bank Statement - EBS"/>
    <s v="Bank Statement"/>
    <s v=" "/>
    <s v=" "/>
    <s v="Bank Statement Monitor (Smart Business)"/>
    <s v="Eva, Colin"/>
    <s v="Milan, Jen, Wendy"/>
    <s v=" "/>
    <s v="Bank Statement Monitor - Bank Account (F1734)"/>
    <s v="BankAccount"/>
    <s v="SAP_BR_CASH_MANAGER"/>
    <m/>
    <m/>
    <m/>
    <s v="1. Not Started"/>
    <n v="4"/>
    <m/>
    <s v="Gil"/>
    <x v="3"/>
    <d v="2023-01-13T00:00:00"/>
    <m/>
    <m/>
    <m/>
    <m/>
    <m/>
    <m/>
    <m/>
    <m/>
    <m/>
    <m/>
    <m/>
  </r>
  <r>
    <x v="0"/>
    <n v="1"/>
    <s v="Bank Accounting &amp; Cash Operations"/>
    <s v="1GO"/>
    <s v="Bank Accounting - Daily processes"/>
    <s v="Daily Processing"/>
    <s v=" "/>
    <s v=" "/>
    <s v="Display Cash Journal Entries "/>
    <s v="Eva"/>
    <s v="Milan, Jen"/>
    <s v=" "/>
    <s v="Cash Journal "/>
    <s v="Bank"/>
    <s v="SAP_BR_GL_ACCOUNTANT"/>
    <m/>
    <m/>
    <m/>
    <s v="1. Not Started"/>
    <n v="4"/>
    <m/>
    <s v="Gil"/>
    <x v="3"/>
    <d v="2023-01-13T00:00:00"/>
    <m/>
    <m/>
    <m/>
    <m/>
    <m/>
    <m/>
    <m/>
    <m/>
    <m/>
    <m/>
    <m/>
  </r>
  <r>
    <x v="0"/>
    <n v="1"/>
    <s v="FI Month End"/>
    <s v="2QL"/>
    <s v="GL - Month end Processing"/>
    <s v="Monthly Processing"/>
    <m/>
    <m/>
    <s v="Manage Allocations (F3338)"/>
    <s v="Colin"/>
    <s v="Milan, Jen"/>
    <s v=" "/>
    <s v="Manage Allocations (F3338)"/>
    <s v=" "/>
    <s v="SAP_BR_OVERHEAD_ACCOUNTANT"/>
    <m/>
    <m/>
    <m/>
    <s v="1. Not Started"/>
    <n v="3"/>
    <m/>
    <s v="Gil"/>
    <x v="3"/>
    <d v="2023-01-27T00:00:00"/>
    <m/>
    <m/>
    <m/>
    <m/>
    <m/>
    <m/>
    <m/>
    <m/>
    <m/>
    <m/>
    <m/>
  </r>
  <r>
    <x v="0"/>
    <n v="1"/>
    <s v="FI Month End"/>
    <s v="1GA"/>
    <s v="GL - Report"/>
    <s v="Reporting"/>
    <m/>
    <m/>
    <s v="Cash Flow Statement"/>
    <s v="Milan"/>
    <s v="Wendy, Jen, Scott"/>
    <s v=" "/>
    <s v="Cash Flow Statement - Indirect Method"/>
    <m/>
    <s v="SAP_BR_GL_ACCOUNTANT"/>
    <m/>
    <m/>
    <m/>
    <s v="1. Not Started"/>
    <n v="5"/>
    <m/>
    <s v="Gil"/>
    <x v="0"/>
    <d v="2023-01-27T00:00:00"/>
    <m/>
    <m/>
    <m/>
    <m/>
    <m/>
    <m/>
    <m/>
    <m/>
    <m/>
    <m/>
    <m/>
  </r>
  <r>
    <x v="0"/>
    <n v="1"/>
    <s v="FI Month End"/>
    <s v="2QL"/>
    <s v="GL - Month end Processing"/>
    <s v="Monthly Processing"/>
    <m/>
    <m/>
    <s v="Run Allocations (F3548)"/>
    <s v="Colin"/>
    <s v="Milan, Jen"/>
    <s v=" "/>
    <s v="Run Allocations (F3548)"/>
    <s v=" "/>
    <s v="SAP_BR_OVERHEAD_ACCOUNTANT"/>
    <m/>
    <m/>
    <m/>
    <s v="1. Not Started"/>
    <n v="3"/>
    <m/>
    <s v="Gil"/>
    <x v="2"/>
    <d v="2023-01-06T00:00:00"/>
    <d v="2023-01-06T00:00:00"/>
    <s v="Gil"/>
    <m/>
    <m/>
    <m/>
    <m/>
    <m/>
    <m/>
    <m/>
    <m/>
    <m/>
  </r>
  <r>
    <x v="0"/>
    <n v="1"/>
    <s v="FI Month End"/>
    <s v="2QL"/>
    <s v="GL - Month end Processing"/>
    <s v="Monthly Processing"/>
    <m/>
    <m/>
    <s v="Import Financial Plan Data (F1711)"/>
    <s v="Jackie, Cristalyne, and AG"/>
    <s v="Jackie, Cristalyne, and AG"/>
    <s v=" "/>
    <s v="Import Financial Plan Data (F1711)"/>
    <s v=" "/>
    <s v="SAP_BR_OVERHEAD_ACCOUNTANT"/>
    <m/>
    <m/>
    <m/>
    <s v="1. Not Started"/>
    <n v="3"/>
    <m/>
    <s v="Gil"/>
    <x v="3"/>
    <d v="2023-01-27T00:00:00"/>
    <m/>
    <m/>
    <m/>
    <m/>
    <m/>
    <m/>
    <m/>
    <m/>
    <m/>
    <m/>
    <m/>
  </r>
  <r>
    <x v="0"/>
    <n v="1"/>
    <s v="FI Month End"/>
    <s v="BEI"/>
    <s v="GL - Month end Processing"/>
    <s v="Monthly Processing"/>
    <m/>
    <m/>
    <s v="Release Blocked Invoices "/>
    <s v="Jasleen"/>
    <s v="Colin, Milan, Jen"/>
    <s v="MRBR"/>
    <s v="Release Blocked Invoices (MRBR)"/>
    <s v=" "/>
    <s v="SAP_BR_AP_ACCOUNTANT_PROCUREMT"/>
    <m/>
    <m/>
    <m/>
    <s v="1. Not Started"/>
    <n v="3"/>
    <m/>
    <s v="Gil"/>
    <x v="3"/>
    <d v="2023-01-06T00:00:00"/>
    <m/>
    <m/>
    <m/>
    <m/>
    <m/>
    <m/>
    <m/>
    <m/>
    <m/>
    <m/>
    <m/>
  </r>
  <r>
    <x v="0"/>
    <n v="1"/>
    <s v="FI Month End"/>
    <s v="BEI"/>
    <s v="GL - Month end Processing"/>
    <s v="Monthly Processing"/>
    <m/>
    <m/>
    <s v="Run Overhead Calculation - Actual "/>
    <s v="Colin"/>
    <s v="Milan, Jen"/>
    <s v="CO43"/>
    <s v="Run Overhead Calculation - Actual (CO43)"/>
    <s v=" "/>
    <s v="SAP_BR_OVERHEAD_ACCOUNTANT"/>
    <m/>
    <m/>
    <m/>
    <s v="1. Not Started"/>
    <n v="3"/>
    <m/>
    <s v="Gil"/>
    <x v="3"/>
    <d v="2023-01-27T00:00:00"/>
    <m/>
    <m/>
    <m/>
    <m/>
    <m/>
    <m/>
    <m/>
    <m/>
    <m/>
    <m/>
    <m/>
  </r>
  <r>
    <x v="0"/>
    <n v="1"/>
    <s v="FI Month End"/>
    <s v="BEI"/>
    <s v="GL - Month end Processing"/>
    <s v="Monthly Processing"/>
    <m/>
    <m/>
    <s v="Run Variance Calculation - By Period"/>
    <s v="Colin"/>
    <s v="Milan, Jen"/>
    <s v="KKS5"/>
    <s v="Run Variance Calculation - By Period (KKS5)"/>
    <s v=" "/>
    <s v="SAP_BR_PRODN_ACCOUNTANT"/>
    <m/>
    <m/>
    <m/>
    <s v="1. Not Started"/>
    <n v="3"/>
    <m/>
    <s v="Gil"/>
    <x v="3"/>
    <d v="2023-01-27T00:00:00"/>
    <m/>
    <m/>
    <m/>
    <m/>
    <m/>
    <m/>
    <m/>
    <m/>
    <m/>
    <m/>
    <m/>
  </r>
  <r>
    <x v="0"/>
    <n v="1"/>
    <s v="FI Month End"/>
    <s v="BEI"/>
    <s v="GL - Month end Processing"/>
    <s v="Monthly Processing"/>
    <m/>
    <m/>
    <s v="Analyze Costs by Work Center/Operation (F3331)"/>
    <s v="Colin, Cristalyne"/>
    <s v="Milan, Jen"/>
    <s v=" "/>
    <s v="Analyze Costs by Work Center/Operation (F3331)"/>
    <s v=" "/>
    <s v="_x000a_SAP_BR_PRODN_ACCOUNTANT"/>
    <m/>
    <m/>
    <m/>
    <s v="1. Not Started"/>
    <n v="3"/>
    <m/>
    <s v="Gil"/>
    <x v="3"/>
    <d v="2023-01-27T00:00:00"/>
    <m/>
    <m/>
    <m/>
    <m/>
    <m/>
    <m/>
    <m/>
    <m/>
    <m/>
    <m/>
    <m/>
  </r>
  <r>
    <x v="0"/>
    <n v="1"/>
    <s v="FI Month End"/>
    <s v="BEI"/>
    <s v="GL - Month end Processing"/>
    <s v="Monthly Processing"/>
    <m/>
    <m/>
    <s v="Production Cost Analysis (F1780)"/>
    <s v="Colin, Cristalyne"/>
    <s v="Milan, Jen"/>
    <s v=" "/>
    <s v="Production Cost Analysis (F1780)"/>
    <m/>
    <s v="SAP_BR_PRODN_ACCOUNTANT"/>
    <m/>
    <m/>
    <m/>
    <s v="1. Not Started"/>
    <n v="3"/>
    <m/>
    <s v="Gil"/>
    <x v="3"/>
    <d v="2023-01-27T00:00:00"/>
    <m/>
    <m/>
    <m/>
    <m/>
    <m/>
    <m/>
    <m/>
    <m/>
    <m/>
    <m/>
    <m/>
  </r>
  <r>
    <x v="0"/>
    <n v="1"/>
    <s v="FI Month End"/>
    <s v="BEI"/>
    <s v="GL - Month end Processing"/>
    <s v="Monthly Processing"/>
    <m/>
    <m/>
    <s v="Change Production Order "/>
    <s v="Colin"/>
    <s v="Milan, Jen"/>
    <s v="CO02"/>
    <s v="Manage Production Orders"/>
    <m/>
    <s v="SAP_BR_PRODN_SUPERVISOR_DISC"/>
    <m/>
    <m/>
    <m/>
    <s v="1. Not Started"/>
    <n v="3"/>
    <m/>
    <s v="Gil"/>
    <x v="3"/>
    <d v="2023-01-06T00:00:00"/>
    <m/>
    <m/>
    <m/>
    <m/>
    <m/>
    <m/>
    <m/>
    <m/>
    <m/>
    <m/>
    <m/>
  </r>
  <r>
    <x v="0"/>
    <n v="1"/>
    <s v="FI Month End"/>
    <s v="2QL"/>
    <s v="GL - Month end Processing"/>
    <s v="Monthly Processing"/>
    <m/>
    <m/>
    <s v="Manage Global Accounting Hierarchies (F2918)"/>
    <s v="Milan"/>
    <s v="Wendy, Jen"/>
    <s v=" "/>
    <s v="Manage Global Accounting Hierarchies (F2918)"/>
    <s v=" "/>
    <s v="SAP_BR_GL_ACCOUNTANT"/>
    <m/>
    <m/>
    <m/>
    <s v="1. Not Started"/>
    <n v="3"/>
    <m/>
    <s v="Gil"/>
    <x v="2"/>
    <d v="2023-01-06T00:00:00"/>
    <d v="2023-01-06T00:00:00"/>
    <s v="Gil"/>
    <m/>
    <m/>
    <m/>
    <m/>
    <m/>
    <m/>
    <m/>
    <m/>
    <m/>
  </r>
  <r>
    <x v="0"/>
    <n v="1"/>
    <s v="FI Month End"/>
    <s v="J58"/>
    <s v="GL - Month end Processing"/>
    <s v="Monthly Processing"/>
    <m/>
    <m/>
    <s v="Display Tax Information per Country"/>
    <s v="Colin"/>
    <s v="Milan, Jen"/>
    <s v="S_ALR_87012365"/>
    <s v="Display Tax Information Per Country"/>
    <s v=" "/>
    <s v="SAP_BR_GL_ACCOUNTANT"/>
    <m/>
    <m/>
    <m/>
    <s v="1. Not Started"/>
    <n v="3"/>
    <m/>
    <s v="Gil"/>
    <x v="3"/>
    <d v="2023-01-06T00:00:00"/>
    <m/>
    <m/>
    <m/>
    <m/>
    <m/>
    <m/>
    <m/>
    <m/>
    <m/>
    <m/>
    <m/>
  </r>
  <r>
    <x v="0"/>
    <n v="1"/>
    <s v="FI Month End"/>
    <s v="J58"/>
    <s v="GL - Month end Processing"/>
    <s v="Monthly Processing"/>
    <m/>
    <m/>
    <s v="Perform Foreign Currency Valuation"/>
    <s v="Colin"/>
    <s v="Milan, Jen"/>
    <s v="FAGL_FCV"/>
    <s v="Perform Foreign Currency Valuation"/>
    <s v="RecurringAccountingDocument"/>
    <s v="SAP_BR_GL_ACCOUNTANT"/>
    <m/>
    <m/>
    <m/>
    <s v="1. Not Started"/>
    <n v="3"/>
    <m/>
    <s v="Gil"/>
    <x v="1"/>
    <d v="2023-01-06T00:00:00"/>
    <d v="2023-01-04T00:00:00"/>
    <s v="Gil"/>
    <s v="Wendy, Jen"/>
    <m/>
    <m/>
    <m/>
    <m/>
    <m/>
    <m/>
    <m/>
    <m/>
  </r>
  <r>
    <x v="0"/>
    <n v="1"/>
    <s v="FI Month End"/>
    <s v="J58"/>
    <s v="GL - Month end Processing"/>
    <s v="Monthly Processing"/>
    <m/>
    <m/>
    <s v="Post Currency Adjustments"/>
    <s v="Colin"/>
    <s v="Milan, Jen"/>
    <s v=" "/>
    <s v="Post Currency Adjustments (F1606)"/>
    <s v="FiscalPeriod"/>
    <s v="SAP_BR_GL_ACCOUNTANT"/>
    <m/>
    <m/>
    <m/>
    <s v="1. Not Started"/>
    <n v="3"/>
    <m/>
    <s v="Gil"/>
    <x v="1"/>
    <d v="2023-01-06T00:00:00"/>
    <d v="2023-01-04T00:00:00"/>
    <s v="Gil"/>
    <s v="Wendy, Jen"/>
    <m/>
    <m/>
    <m/>
    <m/>
    <m/>
    <m/>
    <m/>
    <m/>
  </r>
  <r>
    <x v="1"/>
    <n v="1"/>
    <s v="Purchasing Reporting"/>
    <s v="1JI"/>
    <s v="Real-Time Reporting and Monitoring for Procurement"/>
    <s v="Reporting"/>
    <m/>
    <m/>
    <s v="Material Price Variance Analytics List Page"/>
    <s v="Karmen/ - Chris/Jackson, FPA"/>
    <s v="Peter, Paul, Colin, Milan, Jen, Wendy"/>
    <m/>
    <s v="Material Price Variance (F3294)"/>
    <m/>
    <s v="SAP_BR_PURCHASER"/>
    <m/>
    <m/>
    <m/>
    <s v="3. Baseline Completed"/>
    <n v="5"/>
    <m/>
    <s v="Daniel CK"/>
    <x v="3"/>
    <m/>
    <m/>
    <s v="Daniel CK"/>
    <m/>
    <m/>
    <m/>
    <m/>
    <m/>
    <m/>
    <m/>
    <m/>
    <m/>
  </r>
  <r>
    <x v="1"/>
    <n v="1"/>
    <s v="Purchasing Reporting"/>
    <s v="1JI"/>
    <s v="Real-Time Reporting and Monitoring for Procurement"/>
    <s v="Reporting"/>
    <m/>
    <m/>
    <s v="Overdue Purchase Order Items"/>
    <s v="Karmen/ - Chris/Jackson"/>
    <s v="Peter, Paul"/>
    <m/>
    <s v="Overdue Purchase Order Items (F0343)"/>
    <m/>
    <s v="SAP_BR_PURCHASER"/>
    <m/>
    <m/>
    <m/>
    <s v="3. Baseline Completed"/>
    <n v="5"/>
    <m/>
    <s v="Daniel CK"/>
    <x v="3"/>
    <m/>
    <m/>
    <s v="Daniel CK"/>
    <m/>
    <m/>
    <m/>
    <m/>
    <m/>
    <m/>
    <m/>
    <m/>
    <m/>
  </r>
  <r>
    <x v="1"/>
    <n v="1"/>
    <s v="Purchasing Reporting"/>
    <s v="1JI"/>
    <s v="Real-Time Reporting and Monitoring for Procurement"/>
    <s v="Reporting"/>
    <m/>
    <m/>
    <s v="Procurement Overview Page"/>
    <s v="Karmen/ - Chris/Jackson"/>
    <s v="Peter, Paul"/>
    <m/>
    <s v="Procurement Overview (F1990)"/>
    <m/>
    <s v="SAP_BR_PURCHASER"/>
    <m/>
    <m/>
    <m/>
    <s v="3. Baseline Completed"/>
    <n v="3"/>
    <m/>
    <s v="Daniel CK"/>
    <x v="3"/>
    <m/>
    <m/>
    <s v="Daniel CK"/>
    <m/>
    <m/>
    <m/>
    <m/>
    <m/>
    <m/>
    <m/>
    <m/>
    <m/>
  </r>
  <r>
    <x v="0"/>
    <n v="1"/>
    <s v="FI Month End"/>
    <s v="J58"/>
    <s v="GL - Month end Processing"/>
    <s v="Monthly Processing"/>
    <m/>
    <m/>
    <s v="Post Tax Payable"/>
    <s v="Colin"/>
    <s v="Milan, Jen"/>
    <s v=" "/>
    <s v="Post Tax Payable (F1597)"/>
    <s v=" "/>
    <s v="SAP_BR_GL_ACCOUNTANT"/>
    <m/>
    <m/>
    <m/>
    <s v="1. Not Started"/>
    <n v="3"/>
    <m/>
    <s v="Gil"/>
    <x v="3"/>
    <d v="2023-01-06T00:00:00"/>
    <m/>
    <m/>
    <m/>
    <m/>
    <m/>
    <m/>
    <m/>
    <m/>
    <m/>
    <m/>
    <m/>
  </r>
  <r>
    <x v="0"/>
    <n v="1"/>
    <s v="FI Month End"/>
    <s v="J58"/>
    <s v="GL - Month end Processing"/>
    <s v="Monthly Processing"/>
    <m/>
    <m/>
    <s v="Repost GR/IR Clearing"/>
    <s v="Jasleen"/>
    <s v="Milan, Jen"/>
    <s v="F.19"/>
    <s v="Repost GR/IR Clearing"/>
    <s v="AccountingDocument"/>
    <s v="SAP_BR_APR_ACCOUNTANT_FICA"/>
    <m/>
    <m/>
    <m/>
    <s v="1. Not Started"/>
    <n v="3"/>
    <m/>
    <s v="Gil"/>
    <x v="3"/>
    <d v="2023-01-06T00:00:00"/>
    <m/>
    <m/>
    <m/>
    <m/>
    <m/>
    <m/>
    <m/>
    <m/>
    <m/>
    <m/>
    <m/>
  </r>
  <r>
    <x v="0"/>
    <n v="1"/>
    <s v="FI Month End"/>
    <s v="J58"/>
    <s v="GL - Month end Processing"/>
    <s v="Monthly Processing"/>
    <m/>
    <m/>
    <s v="Regroup Receivables/Payables"/>
    <s v="Jasleen, Eva"/>
    <s v="Milan, Jen"/>
    <s v="FAGLF101"/>
    <s v="Regroup Receivables/Payables"/>
    <s v="AccountingDocument"/>
    <s v="SAP_BR_GL_ACCOUNTANT"/>
    <m/>
    <m/>
    <m/>
    <s v="1. Not Started"/>
    <n v="3"/>
    <m/>
    <s v="Gil"/>
    <x v="3"/>
    <d v="2023-01-06T00:00:00"/>
    <m/>
    <m/>
    <m/>
    <m/>
    <m/>
    <m/>
    <m/>
    <m/>
    <m/>
    <m/>
    <m/>
  </r>
  <r>
    <x v="0"/>
    <n v="1"/>
    <s v="FI Month End"/>
    <s v="J58"/>
    <s v="GL - Month end Processing"/>
    <s v="Monthly Processing"/>
    <m/>
    <m/>
    <s v="Schedule General Ledger Jobs"/>
    <s v="Colin"/>
    <s v="Milan, Jen"/>
    <s v=" "/>
    <s v="Application Job (F1339, F1240, F1478,F1240, F1478, F1483, F2203, F1119, F1297, F1376, F1482, F1484, F1483, F2203, F1119, F1297, F1376, F1485, F1510, F1518, F1519, F1683, F1702, F1719, F1782, F1829, F1914, F1997, F2047, F2228, F2259)"/>
    <s v=" "/>
    <s v="SAP_BR_GL_ACCOUNTANT"/>
    <m/>
    <m/>
    <m/>
    <s v="1. Not Started"/>
    <n v="3"/>
    <m/>
    <s v="Gil"/>
    <x v="0"/>
    <d v="2023-01-06T00:00:00"/>
    <d v="2023-01-27T00:00:00"/>
    <s v="Gil"/>
    <m/>
    <m/>
    <m/>
    <m/>
    <m/>
    <m/>
    <m/>
    <m/>
    <m/>
  </r>
  <r>
    <x v="0"/>
    <n v="1"/>
    <s v="FI Month End"/>
    <s v="J58"/>
    <s v="GL - Month end Processing"/>
    <s v="Monthly Processing"/>
    <m/>
    <m/>
    <s v="Clear Open Items Automatically"/>
    <s v="Milan"/>
    <s v="Jen"/>
    <s v="F.13"/>
    <s v="Clear Open Items Automatically"/>
    <m/>
    <s v="SAP_BR_GL_ACCOUNTANT"/>
    <m/>
    <m/>
    <m/>
    <s v="1. Not Started"/>
    <n v="3"/>
    <m/>
    <s v="Gil"/>
    <x v="3"/>
    <d v="2023-01-06T00:00:00"/>
    <m/>
    <m/>
    <m/>
    <m/>
    <m/>
    <m/>
    <m/>
    <m/>
    <m/>
    <m/>
    <m/>
  </r>
  <r>
    <x v="0"/>
    <n v="1"/>
    <s v="FI Month End"/>
    <s v="J58"/>
    <s v="GL - Report"/>
    <s v="Reporting"/>
    <m/>
    <m/>
    <s v="Display Financial Statement"/>
    <s v="Milan"/>
    <s v="Wendy, Jen, Scott"/>
    <s v=" "/>
    <s v="Display Financial Statement (F0708)"/>
    <s v=" "/>
    <s v="SAP_BR_GL_ACCOUNTANT"/>
    <m/>
    <m/>
    <m/>
    <s v="9. CANCELLED/Out Of Scope"/>
    <n v="3"/>
    <m/>
    <s v="Gil"/>
    <x v="0"/>
    <d v="2023-01-06T00:00:00"/>
    <d v="2023-01-04T00:00:00"/>
    <s v="Gil"/>
    <m/>
    <m/>
    <m/>
    <m/>
    <m/>
    <m/>
    <m/>
    <m/>
    <m/>
  </r>
  <r>
    <x v="0"/>
    <n v="1"/>
    <s v="General Ledger"/>
    <s v="J58"/>
    <s v="GL - Master Data"/>
    <s v="Master Data"/>
    <m/>
    <m/>
    <s v="Maintain Financial Statement Version"/>
    <s v="Milan"/>
    <s v="Wendy, Jen"/>
    <s v="OB58/FSE3"/>
    <s v="Manage Financial Statement Versions (OB58)"/>
    <m/>
    <s v="SAP_BR_GL_ACCOUNTANT"/>
    <m/>
    <m/>
    <m/>
    <s v="1. Not Started"/>
    <n v="1"/>
    <m/>
    <s v="Gil"/>
    <x v="1"/>
    <d v="2022-11-18T00:00:00"/>
    <d v="2022-11-17T00:00:00"/>
    <s v="Gil"/>
    <s v="Wendy Kwan, Jennifer Leung, Azam Hussain"/>
    <m/>
    <m/>
    <m/>
    <m/>
    <m/>
    <m/>
    <m/>
    <m/>
  </r>
  <r>
    <x v="0"/>
    <n v="1"/>
    <s v="General Ledger"/>
    <s v="J58"/>
    <s v="GL - Master Data"/>
    <s v="Master Data"/>
    <m/>
    <m/>
    <s v="Display Chart of Accounts"/>
    <s v="All Finance"/>
    <s v="All Finance"/>
    <s v=" "/>
    <s v="Manage Chart of Accounts (F0763A)"/>
    <s v=" "/>
    <s v="SAP_BR_GL_ACCOUNTANT"/>
    <m/>
    <m/>
    <m/>
    <s v="7. QA Approved"/>
    <n v="1"/>
    <m/>
    <s v="Gil"/>
    <x v="1"/>
    <d v="2022-11-18T00:00:00"/>
    <d v="2022-11-17T00:00:00"/>
    <s v="Gil"/>
    <s v="Wendy Kwan, Jennifer Leung, Azam Hussain"/>
    <m/>
    <m/>
    <m/>
    <m/>
    <m/>
    <m/>
    <m/>
    <m/>
  </r>
  <r>
    <x v="0"/>
    <n v="1"/>
    <s v="General Ledger"/>
    <s v="J58"/>
    <s v="GL - Month end Processing"/>
    <s v="Monthly Processing"/>
    <m/>
    <m/>
    <s v="Import Financial Plan Data"/>
    <s v="Jackie, Cristalyne, and AG"/>
    <s v="Jackie, Cristalyne, and AG"/>
    <m/>
    <s v="Import Financial Plan Data (F1711)"/>
    <m/>
    <s v="SAP_BR_GL_ACCOUNTANT"/>
    <m/>
    <m/>
    <m/>
    <s v="1. Not Started"/>
    <n v="3"/>
    <s v="NEW"/>
    <s v="Gil"/>
    <x v="3"/>
    <m/>
    <m/>
    <m/>
    <m/>
    <m/>
    <m/>
    <m/>
    <m/>
    <m/>
    <m/>
    <m/>
    <m/>
  </r>
  <r>
    <x v="0"/>
    <n v="1"/>
    <s v="General Ledger"/>
    <s v="J58"/>
    <s v="GL - Month end Processing"/>
    <s v="Monthly Processing"/>
    <m/>
    <m/>
    <s v="Year-to-Date Balances"/>
    <s v="All Finance"/>
    <s v="All Finance"/>
    <m/>
    <s v="Year-to-Date Balance (W0177)"/>
    <m/>
    <s v="SAP_BR_GL_ACCOUNTANT"/>
    <m/>
    <m/>
    <m/>
    <s v="7. QA Approved"/>
    <n v="3"/>
    <s v="NEW"/>
    <s v="Gil"/>
    <x v="3"/>
    <m/>
    <m/>
    <m/>
    <m/>
    <m/>
    <m/>
    <m/>
    <m/>
    <m/>
    <m/>
    <m/>
    <m/>
  </r>
  <r>
    <x v="0"/>
    <n v="1"/>
    <s v="General Ledger"/>
    <s v="J58"/>
    <s v="GL - Month end Processing"/>
    <s v="Monthly Processing"/>
    <m/>
    <m/>
    <s v="Balance Carryforward Status"/>
    <s v="All Finance"/>
    <s v="All Finance"/>
    <m/>
    <s v="Balance Carryforward Status (F4683)"/>
    <m/>
    <s v="SAP_BR_GL_ACCOUNTANT"/>
    <m/>
    <m/>
    <m/>
    <s v="1. Not Started"/>
    <n v="3"/>
    <s v="NEW"/>
    <s v="Gil"/>
    <x v="3"/>
    <m/>
    <m/>
    <m/>
    <m/>
    <m/>
    <m/>
    <m/>
    <m/>
    <m/>
    <m/>
    <m/>
    <m/>
  </r>
  <r>
    <x v="0"/>
    <n v="1"/>
    <s v="Inventory Accounting"/>
    <s v="1ZT"/>
    <s v="Inventory Accounting - Monthly"/>
    <s v="Monthly Processing"/>
    <s v=" "/>
    <s v=" "/>
    <s v="Manage Material Valuations "/>
    <s v="Colin"/>
    <s v="Milan, Jen, Wendy"/>
    <s v=" "/>
    <s v="Manage Material Valuations "/>
    <s v="Create"/>
    <s v="SAP_BR_PRODMASTER_SPECIALIST"/>
    <m/>
    <m/>
    <m/>
    <s v="1. Not Started"/>
    <n v="2"/>
    <m/>
    <s v="Gil"/>
    <x v="3"/>
    <d v="2022-12-16T00:00:00"/>
    <m/>
    <m/>
    <m/>
    <m/>
    <m/>
    <m/>
    <m/>
    <m/>
    <m/>
    <m/>
    <m/>
  </r>
  <r>
    <x v="0"/>
    <n v="1"/>
    <s v="Inventory Accounting"/>
    <s v="1ZT"/>
    <s v="Inventory Accounting - Reporting"/>
    <s v="Reporting"/>
    <s v=" "/>
    <s v=" "/>
    <s v="Material Inventory Values - Balance Summary "/>
    <s v="Colin"/>
    <s v="Milan, Jen, Wendy"/>
    <s v=" "/>
    <s v="Material Inventory Values - Balance Summary "/>
    <s v="Report"/>
    <s v="SAP_BR_PRODMASTER_SPECIALIST"/>
    <m/>
    <m/>
    <m/>
    <s v="1. Not Started"/>
    <n v="3"/>
    <m/>
    <s v="Gil"/>
    <x v="3"/>
    <d v="2023-01-27T00:00:00"/>
    <m/>
    <m/>
    <m/>
    <m/>
    <m/>
    <m/>
    <m/>
    <m/>
    <m/>
    <m/>
    <m/>
  </r>
  <r>
    <x v="0"/>
    <n v="1"/>
    <s v="Inventory Accounting"/>
    <s v="BEG"/>
    <s v="Inventory Accounting - Monthly"/>
    <s v="Monthly Processing"/>
    <s v=" "/>
    <s v=" "/>
    <s v="Manage Costing Runs - Estimated Costs"/>
    <s v="Colin"/>
    <s v="Milan, Jen, Wendy"/>
    <s v="CK40N"/>
    <s v="Manage Costing Runs - Estimated Costs"/>
    <s v="Create"/>
    <s v="SAP_BR_INVENTORY_ACCOUNTANT"/>
    <m/>
    <m/>
    <m/>
    <s v="1. Not Started"/>
    <n v="2"/>
    <m/>
    <s v="Gil"/>
    <x v="3"/>
    <d v="2022-12-16T00:00:00"/>
    <m/>
    <m/>
    <m/>
    <m/>
    <m/>
    <m/>
    <m/>
    <m/>
    <m/>
    <m/>
    <m/>
  </r>
  <r>
    <x v="0"/>
    <n v="1"/>
    <s v="Inventory Accounting"/>
    <s v="BEG"/>
    <s v="Inventory Accounting - Monthly"/>
    <s v="Monthly Processing"/>
    <s v=" "/>
    <s v=" "/>
    <s v="Manage Cost Rates - Plan "/>
    <s v="Milan"/>
    <s v="Wendy, Jen"/>
    <s v=" "/>
    <s v="Manage Cost Rates - Plan "/>
    <s v="Create"/>
    <s v="SAP_BR_INVENTORY_ACCOUNTANT"/>
    <m/>
    <m/>
    <m/>
    <s v="1. Not Started"/>
    <n v="2"/>
    <m/>
    <s v="Gil"/>
    <x v="3"/>
    <d v="2022-12-16T00:00:00"/>
    <m/>
    <m/>
    <m/>
    <m/>
    <m/>
    <m/>
    <m/>
    <m/>
    <m/>
    <m/>
    <m/>
  </r>
  <r>
    <x v="0"/>
    <n v="1"/>
    <s v="Inventory Accounting"/>
    <s v="BEI"/>
    <s v="Inventory Accounting - Monthly"/>
    <s v="Monthly Processing"/>
    <s v=" "/>
    <s v=" "/>
    <s v="Open new MM Period"/>
    <s v="Milan"/>
    <s v="Wendy, Jen"/>
    <s v="MMPV"/>
    <s v="Close Periods"/>
    <s v=" "/>
    <s v="SAP_BR_PRODMASTER_SPECIALIST"/>
    <m/>
    <m/>
    <m/>
    <s v="7. QA Approved"/>
    <n v="3"/>
    <m/>
    <s v="Gil"/>
    <x v="1"/>
    <d v="2023-01-06T00:00:00"/>
    <d v="2023-01-04T00:00:00"/>
    <s v="Gil"/>
    <s v="Wendy, Jen"/>
    <m/>
    <m/>
    <m/>
    <m/>
    <m/>
    <m/>
    <m/>
    <m/>
  </r>
  <r>
    <x v="0"/>
    <n v="1"/>
    <s v="Inventory Accounting"/>
    <s v="BEI"/>
    <s v="Inventory Accounting - Monthly"/>
    <s v="Monthly Processing"/>
    <s v=" "/>
    <s v=" "/>
    <s v="Run Overhead Calculation - Actual "/>
    <s v="Colin"/>
    <s v="Milan, Jen, Wendy"/>
    <s v=" "/>
    <s v="Run Overhead Calculation - Actual "/>
    <s v=" "/>
    <s v="SAP_BR_PRODN_ACCOUNTANT"/>
    <m/>
    <m/>
    <m/>
    <s v="1. Not Started"/>
    <n v="3"/>
    <m/>
    <s v="Gil"/>
    <x v="3"/>
    <d v="2023-01-27T00:00:00"/>
    <m/>
    <m/>
    <m/>
    <m/>
    <m/>
    <m/>
    <m/>
    <m/>
    <m/>
    <m/>
    <m/>
  </r>
  <r>
    <x v="0"/>
    <n v="1"/>
    <s v="Inventory Accounting"/>
    <s v="BEI"/>
    <s v="Inventory Accounting - Monthly"/>
    <s v="Monthly Processing"/>
    <s v=" "/>
    <s v=" "/>
    <s v="Calculate Work in Process "/>
    <s v="Colin"/>
    <s v="Milan, Jen, Wendy"/>
    <s v=" "/>
    <s v="Calculate Work in Process - Collective "/>
    <s v=" "/>
    <s v="SAP_BR_PRODN_ACCOUNTANT"/>
    <m/>
    <m/>
    <m/>
    <s v="1. Not Started"/>
    <n v="3"/>
    <m/>
    <s v="Gil"/>
    <x v="3"/>
    <d v="2023-01-27T00:00:00"/>
    <m/>
    <m/>
    <m/>
    <m/>
    <m/>
    <m/>
    <m/>
    <m/>
    <m/>
    <m/>
    <m/>
  </r>
  <r>
    <x v="0"/>
    <n v="1"/>
    <s v="Inventory Accounting"/>
    <s v="BEI"/>
    <s v="Inventory Accounting - Monthly"/>
    <s v="Monthly Processing"/>
    <s v=" "/>
    <s v=" "/>
    <s v="Run Variance Calculation - By Period "/>
    <s v="Colin"/>
    <s v="Milan, Jen, Wendy"/>
    <s v=" "/>
    <s v="Run Variance Calculation - By Period "/>
    <s v=" "/>
    <s v="SAP_BR_PRODN_ACCOUNTANT"/>
    <m/>
    <m/>
    <m/>
    <s v="1. Not Started"/>
    <n v="3"/>
    <m/>
    <s v="Gil"/>
    <x v="3"/>
    <d v="2023-01-27T00:00:00"/>
    <m/>
    <m/>
    <m/>
    <m/>
    <m/>
    <m/>
    <m/>
    <m/>
    <m/>
    <m/>
    <m/>
  </r>
  <r>
    <x v="0"/>
    <n v="1"/>
    <s v="Inventory Accounting"/>
    <s v="BEI"/>
    <s v="Inventory Accounting - Monthly"/>
    <s v="Monthly Processing"/>
    <s v=" "/>
    <s v=" "/>
    <s v="Settle Orders "/>
    <s v="Colin"/>
    <s v="Milan, Jen, Wendy"/>
    <s v=" "/>
    <s v="Settle Orders - Optimized "/>
    <s v=" "/>
    <s v="SAP_BR_PRODN_ACCOUNTANT"/>
    <m/>
    <m/>
    <m/>
    <s v="1. Not Started"/>
    <n v="3"/>
    <m/>
    <s v="Gil"/>
    <x v="3"/>
    <d v="2023-01-27T00:00:00"/>
    <m/>
    <m/>
    <m/>
    <m/>
    <m/>
    <m/>
    <m/>
    <m/>
    <m/>
    <m/>
    <m/>
  </r>
  <r>
    <x v="0"/>
    <n v="1"/>
    <s v="Inventory Accounting"/>
    <s v="BEI"/>
    <s v="Inventory Accounting - Monthly"/>
    <s v="Monthly Processing"/>
    <s v=" "/>
    <s v=" "/>
    <s v="Release Blocked Invoices"/>
    <s v="Jasleen"/>
    <s v="Milan, Jen"/>
    <s v="MRBR"/>
    <s v="Release Blocked Invoices"/>
    <s v=" "/>
    <s v="SAP_BR_AP_ACCOUNTANT"/>
    <m/>
    <m/>
    <m/>
    <s v="1. Not Started"/>
    <n v="2"/>
    <m/>
    <s v="Gil"/>
    <x v="3"/>
    <d v="2022-12-16T00:00:00"/>
    <m/>
    <m/>
    <m/>
    <m/>
    <m/>
    <m/>
    <m/>
    <m/>
    <m/>
    <m/>
    <m/>
  </r>
  <r>
    <x v="0"/>
    <n v="1"/>
    <s v="Inventory Accounting"/>
    <s v="BEI"/>
    <s v="Inventory Accounting - Reporting"/>
    <s v="Reporting"/>
    <s v=" "/>
    <s v=" "/>
    <s v="Production Cost Analysis "/>
    <s v="Colin"/>
    <s v="Milan, Jen, Wendy"/>
    <s v=" "/>
    <s v="Production Cost Analysis "/>
    <s v=" "/>
    <s v="SAP_BR_PRODN_ACCOUNTANT"/>
    <m/>
    <m/>
    <m/>
    <s v="1. Not Started"/>
    <n v="3"/>
    <m/>
    <s v="Gil"/>
    <x v="3"/>
    <d v="2023-01-27T00:00:00"/>
    <m/>
    <m/>
    <m/>
    <m/>
    <m/>
    <m/>
    <m/>
    <m/>
    <m/>
    <m/>
    <m/>
  </r>
  <r>
    <x v="0"/>
    <n v="1"/>
    <s v="Overhead Cost Accounting"/>
    <s v="BEV"/>
    <s v="CO - Daily Processing"/>
    <s v="Daily Processing"/>
    <s v=" "/>
    <s v=" "/>
    <s v="Analyze Order"/>
    <s v="Colin"/>
    <s v="Milan, Jen, Wendy"/>
    <s v="KKBC_ORD"/>
    <s v="Analyze Order"/>
    <s v=" "/>
    <s v="SAP_BR_OVERHEAD_ACCOUNTANT"/>
    <m/>
    <m/>
    <m/>
    <s v="3. Baseline Completed"/>
    <n v="4"/>
    <m/>
    <s v="Gil"/>
    <x v="1"/>
    <d v="2023-01-27T00:00:00"/>
    <d v="2023-01-11T00:00:00"/>
    <s v="Gil"/>
    <s v="Jen"/>
    <m/>
    <m/>
    <m/>
    <m/>
    <m/>
    <m/>
    <m/>
    <m/>
  </r>
  <r>
    <x v="0"/>
    <n v="1"/>
    <s v="Overhead Cost Accounting"/>
    <s v="BEV"/>
    <s v="CO - Daily Processing"/>
    <s v="Daily Processing"/>
    <s v=" "/>
    <s v=" "/>
    <s v="Internal Order Actuals"/>
    <s v="Colin"/>
    <s v="Milan, Jen, Wendy"/>
    <s v=" "/>
    <s v="Internal Orders - Actuals (F0941A)"/>
    <s v=" "/>
    <s v="SAP_BR_OVERHEAD_ACCOUNTANT"/>
    <m/>
    <m/>
    <m/>
    <s v="3. Baseline Completed"/>
    <n v="4"/>
    <m/>
    <s v="Gil"/>
    <x v="1"/>
    <d v="2023-01-27T00:00:00"/>
    <d v="2023-01-11T00:00:00"/>
    <s v="Gil"/>
    <s v="Jen"/>
    <m/>
    <m/>
    <m/>
    <m/>
    <m/>
    <m/>
    <m/>
    <m/>
  </r>
  <r>
    <x v="0"/>
    <n v="1"/>
    <s v="Overhead Cost Accounting"/>
    <s v="BEV"/>
    <s v="CO - Daily Processing"/>
    <s v="Daily Processing"/>
    <s v=" "/>
    <s v=" "/>
    <s v="Create Internal order"/>
    <s v="Colin, Jasleen"/>
    <s v="Milan, Jen"/>
    <s v=" "/>
    <s v="Manage Internal Orders (F1604)"/>
    <s v="InternalOrder"/>
    <s v="SAP_BR_OVERHEAD_ACCOUNTANT"/>
    <m/>
    <m/>
    <m/>
    <s v="3. Baseline Completed"/>
    <n v="4"/>
    <m/>
    <s v="Gil"/>
    <x v="1"/>
    <d v="2023-01-27T00:00:00"/>
    <d v="2023-01-11T00:00:00"/>
    <s v="Gil"/>
    <s v="Jen"/>
    <m/>
    <m/>
    <m/>
    <m/>
    <m/>
    <m/>
    <m/>
    <m/>
  </r>
  <r>
    <x v="0"/>
    <n v="1"/>
    <s v="Overhead Cost Accounting"/>
    <s v="BEV"/>
    <s v="CO - Monthly Processing"/>
    <s v="Monthly Processing"/>
    <s v=" "/>
    <s v=" "/>
    <s v="Create Settlement Rules with Cost Center"/>
    <s v="Colin"/>
    <s v="Milan, Jen"/>
    <s v=" "/>
    <s v="Manage Internal Orders (F1604)"/>
    <s v="InternalOrder"/>
    <s v="SAP_BR_OVERHEAD_ACCOUNTANT"/>
    <m/>
    <m/>
    <m/>
    <s v="3. Baseline Completed"/>
    <n v="4"/>
    <m/>
    <s v="Gil"/>
    <x v="1"/>
    <d v="2023-01-27T00:00:00"/>
    <d v="2023-01-11T00:00:00"/>
    <s v="Gil"/>
    <s v="Jen"/>
    <m/>
    <m/>
    <m/>
    <m/>
    <m/>
    <m/>
    <m/>
    <m/>
  </r>
  <r>
    <x v="0"/>
    <n v="1"/>
    <s v="Overhead Cost Accounting"/>
    <s v="BEV"/>
    <s v="CO - Monthly Processing"/>
    <s v="Monthly Processing"/>
    <s v=" "/>
    <s v=" "/>
    <s v="Executing Settlement Internal Order"/>
    <s v="Colin"/>
    <s v="Milan, Jen"/>
    <s v="KO8GH"/>
    <s v="Run Actual Settlement Internal Orders"/>
    <s v=" "/>
    <s v="SAP_BR_OVERHEAD_ACCOUNTANT"/>
    <m/>
    <m/>
    <m/>
    <s v="3. Baseline Completed"/>
    <n v="4"/>
    <m/>
    <s v="Gil"/>
    <x v="1"/>
    <d v="2023-01-27T00:00:00"/>
    <d v="2023-01-11T00:00:00"/>
    <s v="Gil"/>
    <s v="Jen"/>
    <m/>
    <m/>
    <m/>
    <m/>
    <m/>
    <m/>
    <m/>
    <m/>
  </r>
  <r>
    <x v="1"/>
    <n v="1"/>
    <s v="Inventory Management"/>
    <s v="950"/>
    <s v="PSA Replenishment"/>
    <s v="Goods Receipt"/>
    <m/>
    <m/>
    <s v="Posting the Goods Receipt for External Procurement"/>
    <s v="Karmen/ - Chris/Jackson"/>
    <s v="Peter, Paul"/>
    <s v="MIGO"/>
    <s v="Post Goods Movement (MIGO)"/>
    <m/>
    <s v="SAP_BR_WAREHOUSE_CLERK"/>
    <m/>
    <m/>
    <m/>
    <s v="3. Baseline Completed"/>
    <n v="1"/>
    <m/>
    <s v="Daniel CK"/>
    <x v="1"/>
    <m/>
    <d v="2022-11-24T00:00:00"/>
    <s v="Daniel CK"/>
    <s v="Karmen, Louie"/>
    <m/>
    <m/>
    <m/>
    <m/>
    <m/>
    <m/>
    <m/>
    <m/>
  </r>
  <r>
    <x v="1"/>
    <n v="1"/>
    <s v="Purchasing - Services"/>
    <s v="22Z"/>
    <s v="Procurement of Services"/>
    <s v="Procurement of Services"/>
    <m/>
    <m/>
    <s v="Check Service Entry Sheet Details(Optional)"/>
    <s v="Karmen/ - Chris/Jackson"/>
    <s v="Peter, Paul"/>
    <m/>
    <s v="Manage Service Entry Sheets - Lean Services (F2027)"/>
    <m/>
    <s v="SAP_BR_PURCHASER"/>
    <m/>
    <m/>
    <m/>
    <s v="3. Baseline Completed"/>
    <n v="5"/>
    <m/>
    <s v="Daniel CK"/>
    <x v="3"/>
    <m/>
    <m/>
    <s v="Daniel CK"/>
    <m/>
    <m/>
    <m/>
    <m/>
    <m/>
    <m/>
    <m/>
    <m/>
    <m/>
  </r>
  <r>
    <x v="0"/>
    <n v="1"/>
    <s v="Overhead Cost Accounting"/>
    <s v="BEV"/>
    <s v="CO - Monthly Processing"/>
    <s v="Monthly Processing"/>
    <s v=" "/>
    <s v=" "/>
    <s v="Run Overhead Calculation - Orders"/>
    <s v="Colin"/>
    <s v="Milan, Jen"/>
    <s v=" "/>
    <s v="Run Overhead Calculation - Orders - Actual"/>
    <s v="Orders"/>
    <s v="SAP_BR_OVERHEAD_ACCOUNTANT"/>
    <m/>
    <m/>
    <m/>
    <s v="1. Not Started"/>
    <n v="4"/>
    <m/>
    <s v="Gil"/>
    <x v="3"/>
    <d v="2023-01-27T00:00:00"/>
    <m/>
    <m/>
    <m/>
    <m/>
    <m/>
    <m/>
    <m/>
    <m/>
    <m/>
    <m/>
    <m/>
  </r>
  <r>
    <x v="0"/>
    <n v="1"/>
    <s v="Overhead Cost Accounting"/>
    <s v="J54"/>
    <s v="CO - Monthly Processing"/>
    <s v="Monthly Processing"/>
    <s v=" "/>
    <s v=" "/>
    <s v="Manage Allocations "/>
    <s v="Colin"/>
    <s v="Milan, Jen"/>
    <s v=" "/>
    <s v="Manage Allocations "/>
    <s v=" "/>
    <s v="SAP_BR_OVERHEAD_ACCOUNTANT"/>
    <m/>
    <m/>
    <m/>
    <s v="1. Not Started"/>
    <n v="4"/>
    <m/>
    <s v="Gil"/>
    <x v="3"/>
    <d v="2023-01-27T00:00:00"/>
    <m/>
    <m/>
    <m/>
    <m/>
    <m/>
    <m/>
    <m/>
    <m/>
    <m/>
    <m/>
    <m/>
  </r>
  <r>
    <x v="0"/>
    <n v="1"/>
    <s v="Overhead Cost Accounting"/>
    <s v="J54"/>
    <s v="CO - Monthly Processing"/>
    <s v="Monthly Processing"/>
    <s v=" "/>
    <s v=" "/>
    <s v="Run Allocations "/>
    <s v="Colin"/>
    <s v="Milan, Jen"/>
    <s v=" "/>
    <s v="Run Allocations (F3548)"/>
    <s v=" "/>
    <s v="SAP_BR_OVERHEAD_ACCOUNTANT"/>
    <m/>
    <m/>
    <m/>
    <s v="1. Not Started"/>
    <n v="4"/>
    <m/>
    <s v="Gil"/>
    <x v="3"/>
    <d v="2023-01-27T00:00:00"/>
    <m/>
    <m/>
    <m/>
    <m/>
    <m/>
    <m/>
    <m/>
    <m/>
    <m/>
    <m/>
    <m/>
  </r>
  <r>
    <x v="0"/>
    <n v="1"/>
    <s v="Overhead Cost Accounting"/>
    <s v="J54"/>
    <s v="CO - Monthly Processing"/>
    <s v="Monthly Processing"/>
    <s v=" "/>
    <s v=" "/>
    <s v="Allocation Results "/>
    <s v="Colin"/>
    <s v="Milan, Jen, Wendy"/>
    <s v=" "/>
    <s v="Allocation Results (F4363)"/>
    <s v=" "/>
    <s v="SAP_BR_OVERHEAD_ACCOUNTANT"/>
    <m/>
    <m/>
    <m/>
    <s v="1. Not Started"/>
    <n v="4"/>
    <m/>
    <s v="Gil"/>
    <x v="3"/>
    <d v="2023-01-27T00:00:00"/>
    <m/>
    <m/>
    <m/>
    <m/>
    <m/>
    <m/>
    <m/>
    <m/>
    <m/>
    <m/>
    <m/>
  </r>
  <r>
    <x v="0"/>
    <n v="1"/>
    <s v="Overhead Cost Accounting"/>
    <s v="J54"/>
    <s v="CO - Daily Processing"/>
    <s v="Daily Processing"/>
    <s v=" "/>
    <s v=" "/>
    <s v="Cost Centers Actual Data Reporting"/>
    <s v="Colin, Cristalyne"/>
    <s v="Milan, Jen, Wendy, AG"/>
    <s v=" "/>
    <s v="Cost Centers - Actuals"/>
    <s v=" "/>
    <s v="SAP_BR_OVERHEAD_ACCOUNTANT"/>
    <m/>
    <m/>
    <m/>
    <s v="1. Not Started"/>
    <n v="2"/>
    <m/>
    <s v="Gil"/>
    <x v="3"/>
    <d v="2022-12-16T00:00:00"/>
    <m/>
    <m/>
    <m/>
    <m/>
    <m/>
    <m/>
    <m/>
    <m/>
    <m/>
    <m/>
    <m/>
  </r>
  <r>
    <x v="0"/>
    <n v="1"/>
    <s v="Overhead Cost Accounting"/>
    <s v="J54"/>
    <s v="CO - Daily Processing"/>
    <s v="Daily Processing"/>
    <s v=" "/>
    <s v=" "/>
    <s v="Commitments by Cost Center "/>
    <s v="Colin, Cristalyne"/>
    <s v="Milan, Jen, Wendy, AG"/>
    <s v=" "/>
    <s v="Commitments by Cost Center (F3016)"/>
    <s v="Cost Center"/>
    <s v="SAP_BR_OVERHEAD_ACCOUNTANT"/>
    <m/>
    <m/>
    <m/>
    <s v="1. Not Started"/>
    <n v="2"/>
    <m/>
    <s v="Gil"/>
    <x v="3"/>
    <d v="2022-12-16T00:00:00"/>
    <m/>
    <m/>
    <m/>
    <m/>
    <m/>
    <m/>
    <m/>
    <m/>
    <m/>
    <m/>
    <m/>
  </r>
  <r>
    <x v="0"/>
    <n v="1"/>
    <s v="Overhead Cost Accounting"/>
    <s v="J54"/>
    <s v="CO - Monthly Processing"/>
    <s v="Monthly Processing"/>
    <s v=" "/>
    <s v=" "/>
    <s v="Manage Direct Activity Allocation "/>
    <s v="Colin"/>
    <s v="Milan, Jen"/>
    <s v=" "/>
    <s v="Manage Direct Activity Allocation "/>
    <s v=" "/>
    <s v="SAP_BR_OVERHEAD_ACCOUNTANT"/>
    <m/>
    <m/>
    <m/>
    <s v="1. Not Started"/>
    <n v="4"/>
    <m/>
    <s v="Gil"/>
    <x v="3"/>
    <d v="2023-01-27T00:00:00"/>
    <m/>
    <m/>
    <m/>
    <m/>
    <m/>
    <m/>
    <m/>
    <m/>
    <m/>
    <m/>
    <m/>
  </r>
  <r>
    <x v="0"/>
    <n v="1"/>
    <s v="Overhead Cost Accounting"/>
    <s v="J54"/>
    <s v="CO - Monthly Processing"/>
    <s v="Monthly Processing"/>
    <s v=" "/>
    <s v=" "/>
    <s v="Import Financial Plan Data - Cost Centers and other Objects"/>
    <s v="Jackie, Cristalyne, and AG"/>
    <s v="Jackie, Cristalyne, and AG"/>
    <s v=" "/>
    <s v="Import Financial Plan Data"/>
    <s v="Cost Center"/>
    <s v="SAP_BR_OVERHEAD_ACCOUNTANT"/>
    <m/>
    <m/>
    <m/>
    <s v="1. Not Started"/>
    <n v="4"/>
    <m/>
    <s v="Gil"/>
    <x v="3"/>
    <d v="2023-01-27T00:00:00"/>
    <m/>
    <m/>
    <m/>
    <m/>
    <m/>
    <m/>
    <m/>
    <m/>
    <m/>
    <m/>
    <m/>
  </r>
  <r>
    <x v="0"/>
    <n v="1"/>
    <s v="Overhead Cost Accounting"/>
    <s v="J54"/>
    <s v="CO - Monthly Processing"/>
    <s v="Monthly Processing"/>
    <s v=" "/>
    <s v=" "/>
    <s v="Copy Financial Plan Data - Cost Centers and other Objects"/>
    <s v="Jackie, Cristalyne, and AG"/>
    <s v="Jackie, Cristalyne, and AG"/>
    <s v=" "/>
    <s v="Copy Financial Plan Data"/>
    <s v="Cost Center"/>
    <s v="SAP_BR_OVERHEAD_ACCOUNTANT"/>
    <m/>
    <m/>
    <m/>
    <s v="1. Not Started"/>
    <n v="4"/>
    <m/>
    <s v="Gil"/>
    <x v="3"/>
    <d v="2023-01-27T00:00:00"/>
    <m/>
    <m/>
    <m/>
    <m/>
    <m/>
    <m/>
    <m/>
    <m/>
    <m/>
    <m/>
    <m/>
  </r>
  <r>
    <x v="0"/>
    <n v="1"/>
    <s v="General Ledger"/>
    <s v="J58"/>
    <s v="GL - Month end Processing"/>
    <s v="Monthly Processing"/>
    <m/>
    <m/>
    <s v="Statement of Changes in General Ledger (W0162)"/>
    <s v="As per Gil, app not required"/>
    <s v="As per Gil, app not required"/>
    <m/>
    <s v="Statement of Changes in General Ledger (W0162)"/>
    <m/>
    <s v="SAP_BR_GL_ACCOUNTANT"/>
    <m/>
    <m/>
    <m/>
    <s v="1. Not Started"/>
    <n v="3"/>
    <s v="NEW"/>
    <s v="Gil"/>
    <x v="3"/>
    <m/>
    <m/>
    <m/>
    <m/>
    <m/>
    <m/>
    <m/>
    <m/>
    <m/>
    <m/>
    <m/>
    <m/>
  </r>
  <r>
    <x v="0"/>
    <n v="1"/>
    <s v="Accounts Payable"/>
    <s v="J60"/>
    <s v="AP - Master Data"/>
    <s v="AP - Master Data"/>
    <m/>
    <m/>
    <s v="Confirm Supplier List (Accounting)"/>
    <s v="Jasleen"/>
    <s v="Milan, Jen, Wendy"/>
    <s v=" FK09"/>
    <s v="Confirm Supplier List (Accounting)"/>
    <s v=" "/>
    <s v="SAP_BR_BUPA_MASTER_SPECIALIST"/>
    <m/>
    <m/>
    <m/>
    <s v="3. Baseline Completed"/>
    <n v="1"/>
    <m/>
    <s v="Gil"/>
    <x v="1"/>
    <d v="2022-11-25T00:00:00"/>
    <d v="2022-11-30T00:00:00"/>
    <s v="Gil"/>
    <s v="Wendy Kwan, Jennifer Leung, Azam Hussain"/>
    <m/>
    <m/>
    <m/>
    <m/>
    <m/>
    <m/>
    <m/>
    <m/>
  </r>
  <r>
    <x v="0"/>
    <n v="1"/>
    <s v="Accounts Receivable"/>
    <s v="J59"/>
    <s v="AR - Daily Processing"/>
    <s v="Daily Processing"/>
    <m/>
    <m/>
    <s v="Manage Customer Down Payment Requests (F1689)"/>
    <s v="Eva"/>
    <s v="Milan, Jen"/>
    <s v=" "/>
    <s v="Manage Customer Down Payment Requests (F1689)"/>
    <m/>
    <s v="SAP_BR_AR_ACCOUNTANT"/>
    <m/>
    <m/>
    <m/>
    <s v="3. Baseline Completed"/>
    <n v="2"/>
    <m/>
    <s v="Gil"/>
    <x v="3"/>
    <d v="2022-12-09T00:00:00"/>
    <m/>
    <m/>
    <m/>
    <m/>
    <m/>
    <m/>
    <m/>
    <m/>
    <m/>
    <m/>
    <m/>
  </r>
  <r>
    <x v="0"/>
    <n v="1"/>
    <s v="Accounts Receivable"/>
    <s v="J59"/>
    <s v="AR - Outgoing Payment"/>
    <s v="Payments"/>
    <m/>
    <m/>
    <s v="Clear Incoming Payments - Manual Clearing (F0773)"/>
    <s v="Eva"/>
    <s v="Milan, Jen"/>
    <s v=" "/>
    <s v="Clear Incoming Payments - Manual Clearing (F0773)"/>
    <s v=" "/>
    <s v="SAP_BR_AR_ACCOUNTANT"/>
    <m/>
    <m/>
    <m/>
    <s v="3. Baseline Completed"/>
    <n v="2"/>
    <m/>
    <s v="Gil"/>
    <x v="3"/>
    <d v="2022-12-09T00:00:00"/>
    <m/>
    <m/>
    <m/>
    <m/>
    <m/>
    <m/>
    <m/>
    <m/>
    <m/>
    <m/>
    <m/>
  </r>
  <r>
    <x v="0"/>
    <n v="1"/>
    <s v="Accounts Receivable"/>
    <s v="J59"/>
    <s v="AR - Outgoing Payment"/>
    <s v="Payments"/>
    <m/>
    <m/>
    <s v="Post Incoming Payments (F1345)"/>
    <s v="Eva"/>
    <s v="Milan, Jen"/>
    <s v=" "/>
    <s v="Post Incoming Payments (F1345)"/>
    <s v=" "/>
    <s v="SAP_BR_AR_ACCOUNTANT"/>
    <m/>
    <m/>
    <m/>
    <s v="3. Baseline Completed"/>
    <n v="2"/>
    <m/>
    <s v="Gil"/>
    <x v="3"/>
    <d v="2022-12-09T00:00:00"/>
    <d v="2022-12-12T00:00:00"/>
    <m/>
    <m/>
    <m/>
    <m/>
    <m/>
    <m/>
    <m/>
    <m/>
    <m/>
    <m/>
  </r>
  <r>
    <x v="0"/>
    <n v="1"/>
    <s v="Accounts Receivable"/>
    <s v="J59"/>
    <s v="AR - Daily Processing"/>
    <s v="Daily Processing"/>
    <m/>
    <m/>
    <s v="create customer statement  (Create Correspondence)"/>
    <s v="Eva"/>
    <s v="Milan, Jen"/>
    <s v=" "/>
    <s v="Create Correspondence (F0744A)"/>
    <s v=" "/>
    <s v="SAP_BR_AR_ACCOUNTANT"/>
    <m/>
    <m/>
    <m/>
    <s v="3. Baseline Completed"/>
    <n v="2"/>
    <m/>
    <s v="Gil"/>
    <x v="1"/>
    <d v="2022-12-09T00:00:00"/>
    <d v="2022-12-15T00:00:00"/>
    <s v="Gil"/>
    <s v="Jennifer, Eva"/>
    <m/>
    <m/>
    <m/>
    <m/>
    <m/>
    <m/>
    <m/>
    <m/>
  </r>
  <r>
    <x v="0"/>
    <n v="1"/>
    <s v="Profitability and Cost Analysis"/>
    <s v="J55"/>
    <s v="CO - Reporting"/>
    <s v="Reporting"/>
    <m/>
    <m/>
    <s v="Market Segments Actual Report"/>
    <s v="Colin, Milan, Jackie, Cristalyne, and AG"/>
    <s v="Wendy, Jen, Scott"/>
    <s v=" "/>
    <s v="Market Segments Actuals"/>
    <s v=" "/>
    <s v="SAP_BR_GL_ACCOUNTANT"/>
    <m/>
    <m/>
    <m/>
    <s v="1. Not Started"/>
    <n v="3"/>
    <m/>
    <s v="Gil"/>
    <x v="1"/>
    <d v="2023-01-06T00:00:00"/>
    <d v="2023-01-05T00:00:00"/>
    <s v="Gil"/>
    <s v="Wendy, Jen"/>
    <m/>
    <m/>
    <m/>
    <m/>
    <m/>
    <m/>
    <m/>
    <m/>
  </r>
  <r>
    <x v="0"/>
    <n v="1"/>
    <s v="Bank Accounting &amp; Cash Operations"/>
    <s v="BFA"/>
    <s v="Bank Accounting - Master Data"/>
    <s v="Master Data"/>
    <s v=" "/>
    <s v=" "/>
    <s v="Create Bank G/L Account"/>
    <s v="Milan"/>
    <s v="Jen"/>
    <s v=" "/>
    <s v="Manage G/L Account Master Data (F0731A)"/>
    <s v="GLAccount"/>
    <s v="SAP_BR_GL_ACCOUNTANT"/>
    <m/>
    <m/>
    <m/>
    <s v="3. Baseline Completed"/>
    <n v="1"/>
    <m/>
    <s v="Gil"/>
    <x v="0"/>
    <d v="2022-11-25T00:00:00"/>
    <d v="2022-11-30T00:00:00"/>
    <s v="Gil"/>
    <s v="Wendy Kwan, Jennifer Leung, Azam Hussain"/>
    <m/>
    <m/>
    <m/>
    <m/>
    <m/>
    <m/>
    <m/>
    <m/>
  </r>
  <r>
    <x v="0"/>
    <n v="1"/>
    <s v="Credit Management"/>
    <s v="BD6"/>
    <s v="Credit Management"/>
    <s v="Credit Management"/>
    <m/>
    <m/>
    <s v="Mass assignment of the role to the business partner is scheduled."/>
    <s v="Eva"/>
    <s v="Milan, Jen"/>
    <s v=" "/>
    <s v="Schedule Credit Management Jobs (F3748)"/>
    <s v=" "/>
    <s v="SAP_BR_CREDIT_CONTROLLER"/>
    <m/>
    <m/>
    <m/>
    <s v="3. Baseline Completed"/>
    <n v="2"/>
    <m/>
    <s v="Gil"/>
    <x v="0"/>
    <d v="2022-12-09T00:00:00"/>
    <d v="2022-12-09T00:00:00"/>
    <s v="Gil"/>
    <s v="Wendy, Jennifer, Eva, Rob K"/>
    <m/>
    <m/>
    <m/>
    <m/>
    <m/>
    <m/>
    <m/>
    <m/>
  </r>
  <r>
    <x v="0"/>
    <n v="1"/>
    <s v="Credit Management"/>
    <s v="BD6"/>
    <s v="Credit Management"/>
    <s v="Credit Management"/>
    <m/>
    <m/>
    <s v="Manage Business Partner - Credit Profile (UKM_BP)"/>
    <s v="Eva"/>
    <s v="Milan, Jen"/>
    <s v=" "/>
    <s v="Manage Business Partner - Credit Profile (UKM_BP)"/>
    <s v=" "/>
    <s v="SAP_BR_AA_ACCOUNTANT"/>
    <m/>
    <m/>
    <m/>
    <s v="3. Baseline Completed"/>
    <n v="2"/>
    <m/>
    <s v="Gil"/>
    <x v="1"/>
    <d v="2022-12-09T00:00:00"/>
    <d v="2022-12-09T00:00:00"/>
    <s v="Gil"/>
    <s v="Wendy, Jennifer, Eva, Rob K"/>
    <m/>
    <m/>
    <m/>
    <m/>
    <m/>
    <m/>
    <m/>
    <m/>
  </r>
  <r>
    <x v="0"/>
    <n v="1"/>
    <s v="Bank Accounting &amp; Cash Operations"/>
    <s v="BFA"/>
    <s v="Bank Accounting - Master Data"/>
    <s v="Master Data"/>
    <s v=" "/>
    <s v=" "/>
    <s v="Update Bank G/L Account"/>
    <s v="Milan"/>
    <s v="Jen"/>
    <s v=" "/>
    <s v="Manage G/L Account Master Data (F0731A)"/>
    <s v="GLAccount"/>
    <s v="SAP_BR_GL_ACCOUNTANT"/>
    <m/>
    <m/>
    <m/>
    <s v="3. Baseline Completed"/>
    <n v="1"/>
    <m/>
    <s v="Gil"/>
    <x v="0"/>
    <d v="2022-11-25T00:00:00"/>
    <d v="2022-11-30T00:00:00"/>
    <s v="Gil"/>
    <s v="Wendy Kwan, Jennifer Leung, Azam Hussain"/>
    <m/>
    <m/>
    <m/>
    <m/>
    <m/>
    <m/>
    <m/>
    <m/>
  </r>
  <r>
    <x v="0"/>
    <n v="1"/>
    <s v="General Ledger"/>
    <s v="1GA"/>
    <s v="GL - Daily Processing"/>
    <s v="Daily Processing"/>
    <m/>
    <m/>
    <s v="Manage Teams and Responsibilities (F2412)"/>
    <s v="Milan"/>
    <s v="Wendy, Jen"/>
    <s v=" "/>
    <s v="Manage Teams and Responsibilities (F2412)"/>
    <m/>
    <s v="SAP_BR_BPC_EXPERT"/>
    <m/>
    <m/>
    <m/>
    <s v="3. Baseline Completed"/>
    <n v="1"/>
    <m/>
    <s v="Gil"/>
    <x v="1"/>
    <d v="2022-11-25T00:00:00"/>
    <d v="2022-11-22T00:00:00"/>
    <s v="Gil"/>
    <s v="Wendy Kwan, Jennifer Leung, Azam Hussain"/>
    <m/>
    <m/>
    <m/>
    <m/>
    <m/>
    <m/>
    <m/>
    <m/>
  </r>
  <r>
    <x v="0"/>
    <n v="1"/>
    <s v="General Ledger"/>
    <s v="1GA"/>
    <s v="GL - Daily Processing"/>
    <s v="Daily Processing"/>
    <m/>
    <m/>
    <s v="Manage Workflows for General Journal Entry Verification "/>
    <s v="Milan"/>
    <s v="Wendy, Jen"/>
    <s v=" "/>
    <s v="Manage Workflows for General Journal Entry Verification  (F2720)"/>
    <s v=" "/>
    <s v="SAP_BR_GL_ACCOUNTANT"/>
    <m/>
    <m/>
    <m/>
    <s v="3. Baseline Completed"/>
    <n v="1"/>
    <m/>
    <s v="Gil"/>
    <x v="1"/>
    <d v="2022-11-25T00:00:00"/>
    <d v="2022-11-22T00:00:00"/>
    <s v="Gil"/>
    <s v="Wendy Kwan, Jennifer Leung, Azam Hussain"/>
    <m/>
    <m/>
    <m/>
    <m/>
    <m/>
    <m/>
    <m/>
    <m/>
  </r>
  <r>
    <x v="0"/>
    <n v="1"/>
    <s v="FI Month End"/>
    <s v="1GA"/>
    <s v="GL - Report"/>
    <s v="Reporting"/>
    <m/>
    <m/>
    <s v="Trial Balance"/>
    <s v="All Finance"/>
    <s v="All Finance"/>
    <s v=" "/>
    <s v="Trial Balance (F0996A)"/>
    <s v=" "/>
    <s v="SAP_BR_GL_ACCOUNTANT"/>
    <m/>
    <m/>
    <m/>
    <s v="3. Baseline Completed"/>
    <n v="3"/>
    <m/>
    <s v="Gil"/>
    <x v="1"/>
    <d v="2023-01-06T00:00:00"/>
    <d v="2023-01-05T00:00:00"/>
    <s v="Gil"/>
    <s v="Wendy, Jen"/>
    <m/>
    <m/>
    <m/>
    <m/>
    <m/>
    <m/>
    <m/>
    <m/>
  </r>
  <r>
    <x v="2"/>
    <n v="1"/>
    <s v="Make to Stock"/>
    <n v="909"/>
    <s v="Make-to-Stock (Process Industry) with Staging using PMR in EWM "/>
    <s v="Make to Stock"/>
    <s v=" "/>
    <n v="1"/>
    <s v="Alternative 1: Convert Planned Order to Process Order"/>
    <s v="Louie/Karmen/Paul"/>
    <s v="Louie/Karmen/Paul"/>
    <s v="MD04"/>
    <s v="Stock Requirements List (MD04)"/>
    <s v=" "/>
    <s v="SAP_BR_PRODN_PLNR"/>
    <s v=" "/>
    <s v=" "/>
    <s v=" "/>
    <s v="3. Baseline Completed"/>
    <n v="3"/>
    <s v=" "/>
    <s v="AlexC"/>
    <x v="1"/>
    <s v="01 09 2023"/>
    <s v="01 09 2023"/>
    <s v="AlexC"/>
    <s v="Paul Stock, Karmen Ho, Louie Teixeira"/>
    <s v=" "/>
    <s v=" "/>
    <s v=" "/>
    <s v=" "/>
    <s v="1. Not Started"/>
    <s v=" "/>
    <s v=" "/>
    <s v="Alex C"/>
  </r>
  <r>
    <x v="2"/>
    <n v="1"/>
    <s v="Make to Stock"/>
    <n v="909"/>
    <s v="Make-to-Stock (Process Industry) with Staging using PMR in EWM "/>
    <s v="Make to Stock"/>
    <s v=" "/>
    <n v="2"/>
    <s v="Alternative 2: Create Process Order"/>
    <s v="Louie/Karmen/Paul"/>
    <s v="Louie/Karmen/Paul"/>
    <s v="COR1"/>
    <s v="Create Process Order (COR1)"/>
    <s v=" "/>
    <s v="SAP_BR_PRODN_PLNR"/>
    <s v=" "/>
    <s v=" "/>
    <s v=" "/>
    <s v="3. Baseline Completed"/>
    <n v="3"/>
    <s v=" "/>
    <s v="AlexC"/>
    <x v="3"/>
    <s v=" "/>
    <s v=" "/>
    <s v="AlexC"/>
    <s v=" "/>
    <s v=" "/>
    <s v=" "/>
    <s v=" "/>
    <s v=" "/>
    <s v=" "/>
    <s v=" "/>
    <s v=" "/>
    <s v=" "/>
  </r>
  <r>
    <x v="2"/>
    <n v="1"/>
    <s v="Make to Stock"/>
    <n v="909"/>
    <s v="Make-to-Stock (Process Industry) with Staging using PMR in EWM "/>
    <s v="Make to Stock"/>
    <s v=" "/>
    <n v="3"/>
    <s v="Available to Promise"/>
    <s v="Louie/Karmen/Paul"/>
    <s v="Louie/Karmen/Paul"/>
    <s v="COR1"/>
    <s v="Create Process Order (COR1)"/>
    <s v=" "/>
    <s v="SAP_BR_PRODN_PLNR"/>
    <s v=" "/>
    <s v=" "/>
    <s v=" "/>
    <s v="3. Baseline Completed"/>
    <n v="3"/>
    <s v=" "/>
    <s v="AlexC"/>
    <x v="1"/>
    <s v="01 09 2023"/>
    <s v="01 09 2023"/>
    <s v="AlexC"/>
    <s v="Paul Stock, Karmen Ho, Louie Teixeira"/>
    <s v=" "/>
    <s v=" "/>
    <s v=" "/>
    <s v=" "/>
    <s v="1. Not Started"/>
    <s v=" "/>
    <s v=" "/>
    <s v="Alex C"/>
  </r>
  <r>
    <x v="2"/>
    <n v="1"/>
    <s v="Make to Stock"/>
    <n v="909"/>
    <s v="Make-to-Stock (Process Industry) with Staging using PMR in EWM "/>
    <s v="Make to Stock"/>
    <s v=" "/>
    <n v="4"/>
    <s v="Scheduling"/>
    <s v="Louie/Karmen/Paul"/>
    <s v="Louie/Karmen/Paul"/>
    <s v="COR1"/>
    <s v="Create Process Order (COR1)"/>
    <s v=" "/>
    <s v="SAP_BR_PRODN_PLNR"/>
    <s v=" "/>
    <s v=" "/>
    <s v=" "/>
    <s v="3. Baseline Completed"/>
    <n v="3"/>
    <s v=" "/>
    <s v="AlexC"/>
    <x v="4"/>
    <s v=" "/>
    <s v=" "/>
    <s v="AlexC"/>
    <s v=" "/>
    <s v=" "/>
    <s v=" "/>
    <s v=" "/>
    <s v=" "/>
    <s v=" "/>
    <s v=" "/>
    <s v=" "/>
    <s v=" "/>
  </r>
  <r>
    <x v="2"/>
    <n v="1"/>
    <s v="Make to Stock"/>
    <n v="909"/>
    <s v="Make-to-Stock (Process Industry) with Staging using PMR in EWM "/>
    <s v="Make to Stock"/>
    <s v=" "/>
    <n v="5"/>
    <s v="Release"/>
    <s v="Louie/Karmen/Paul"/>
    <s v="Louie/Karmen/Paul"/>
    <s v="COR2"/>
    <s v="Change Process Order (COR2)"/>
    <s v=" "/>
    <s v="SAP_BR_PRODN_PLNR"/>
    <s v=" "/>
    <s v=" "/>
    <s v=" "/>
    <s v="3. Baseline Completed"/>
    <n v="3"/>
    <s v=" "/>
    <s v="AlexC"/>
    <x v="1"/>
    <s v="01 09 2023"/>
    <s v="01 09 2023"/>
    <s v="AlexC"/>
    <s v="Paul Stock, Karmen Ho, Louie Teixeira"/>
    <s v=" "/>
    <s v=" "/>
    <s v=" "/>
    <s v=" "/>
    <s v="1. Not Started"/>
    <s v=" "/>
    <s v=" "/>
    <s v="Alex C"/>
  </r>
  <r>
    <x v="2"/>
    <n v="1"/>
    <s v="Make to Stock"/>
    <n v="909"/>
    <s v="Make-to-Stock (Process Industry) with Staging using PMR in EWM "/>
    <s v="Make to Stock"/>
    <s v=" "/>
    <n v="6"/>
    <s v="Review Batch"/>
    <s v="Louie/Karmen/Paul"/>
    <s v="Louie/Karmen/Paul"/>
    <s v="COR3"/>
    <s v="Display Process Order (COR3)"/>
    <s v=" "/>
    <s v="SAP_BR_PRODN_PLNR"/>
    <s v=" "/>
    <s v=" "/>
    <s v=" "/>
    <s v="3. Baseline Completed"/>
    <n v="3"/>
    <s v=" "/>
    <s v="AlexC"/>
    <x v="4"/>
    <s v=" "/>
    <s v=" "/>
    <s v="AlexC"/>
    <s v=" "/>
    <s v=" "/>
    <s v=" "/>
    <s v=" "/>
    <s v=" "/>
    <s v=" "/>
    <s v=" "/>
    <s v=" "/>
    <s v=" "/>
  </r>
  <r>
    <x v="2"/>
    <n v="1"/>
    <s v="Make to Stock"/>
    <n v="909"/>
    <s v="Make-to-Stock (Process Industry) with Staging using PMR in EWM "/>
    <s v="Make to Stock"/>
    <s v=" "/>
    <n v="7"/>
    <s v="Print Shop Floor Papers"/>
    <s v="Louie/Karmen/Paul"/>
    <s v="Louie/Karmen/Paul"/>
    <s v="COR3"/>
    <s v="Display Process Order (COR3)"/>
    <s v=" "/>
    <s v="SAP_BR_PRODN_PLNR"/>
    <s v=" "/>
    <s v=" "/>
    <s v=" "/>
    <s v="3. Baseline Completed"/>
    <n v="3"/>
    <s v=" "/>
    <s v="AlexC"/>
    <x v="1"/>
    <s v="01 09 2023"/>
    <s v="01 09 2023"/>
    <s v="AlexC"/>
    <s v="Paul Stock, Karmen Ho, Louie Teixeira"/>
    <s v=" "/>
    <s v=" "/>
    <s v=" "/>
    <s v=" "/>
    <s v="1. Not Started"/>
    <s v=" "/>
    <s v=" "/>
    <s v="Alex C"/>
  </r>
  <r>
    <x v="2"/>
    <n v="1"/>
    <s v="Make to Stock"/>
    <n v="909"/>
    <s v="Make-to-Stock (Process Industry) with Staging using PMR in EWM "/>
    <s v="Make to Stock"/>
    <s v=" "/>
    <n v="8"/>
    <s v="Materials Staging"/>
    <s v="Louie/Karmen/Paul"/>
    <s v="Louie/Karmen/Paul"/>
    <s v="?"/>
    <s v="To be determiend based on the PP-PI/EWM Setup"/>
    <s v=" "/>
    <s v="SAP_BR_WAREHOUSE_CLERK_EWM"/>
    <s v=" "/>
    <s v=" "/>
    <s v=" "/>
    <s v="3. Baseline Completed"/>
    <n v="3"/>
    <s v=" "/>
    <s v="AlexC"/>
    <x v="4"/>
    <s v=" "/>
    <s v=" "/>
    <s v="AlexC"/>
    <s v=" "/>
    <s v=" "/>
    <s v=" "/>
    <s v=" "/>
    <s v=" "/>
    <s v=" "/>
    <s v=" "/>
    <s v=" "/>
    <s v=" "/>
  </r>
  <r>
    <x v="2"/>
    <n v="1"/>
    <s v="Make to Stock"/>
    <n v="909"/>
    <s v="Make-to-Stock (Process Industry) with Staging using PMR in EWM "/>
    <s v="Make to Stock"/>
    <s v=" "/>
    <n v="9"/>
    <s v="Monitor Order Progress"/>
    <s v="Louie/Karmen/Paul"/>
    <s v="Louie/Karmen/Paul"/>
    <s v="COR3"/>
    <s v="Monitor Order Progress"/>
    <s v=" "/>
    <s v="SAP_BR_PRODN_PLNR"/>
    <s v=" "/>
    <s v=" "/>
    <s v=" "/>
    <s v="3. Baseline Completed"/>
    <n v="3"/>
    <s v=" "/>
    <s v="AlexC"/>
    <x v="4"/>
    <s v=" "/>
    <s v=" "/>
    <s v="AlexC"/>
    <s v=" "/>
    <s v=" "/>
    <s v=" "/>
    <s v=" "/>
    <s v=" "/>
    <s v=" "/>
    <s v=" "/>
    <s v=" "/>
    <s v=" "/>
  </r>
  <r>
    <x v="2"/>
    <n v="1"/>
    <s v="Make to Stock"/>
    <n v="909"/>
    <s v="Make-to-Stock (Process Industry) with Staging using PMR in EWM "/>
    <s v="Make to Stock"/>
    <s v=" "/>
    <n v="10"/>
    <s v="Confirming Process Order"/>
    <s v="Louie/Karmen/Paul"/>
    <s v="Louie/Karmen/Paul"/>
    <s v="CO19"/>
    <s v="Confirm Production Operation - Time Event"/>
    <s v=" "/>
    <s v="SAP_BR_PRODN_SUPERVISOR_PROC"/>
    <s v=" "/>
    <s v=" "/>
    <s v=" "/>
    <s v="3. Baseline Completed"/>
    <n v="3"/>
    <s v=" "/>
    <s v="AlexC"/>
    <x v="4"/>
    <s v=" "/>
    <s v=" "/>
    <s v="AlexC"/>
    <s v=" "/>
    <s v=" "/>
    <s v=" "/>
    <s v=" "/>
    <s v=" "/>
    <s v=" "/>
    <s v=" "/>
    <s v=" "/>
    <s v=" "/>
  </r>
  <r>
    <x v="2"/>
    <n v="1"/>
    <s v="Make to Stock"/>
    <n v="909"/>
    <s v="Make-to-Stock (Process Industry) with Staging using PMR in EWM "/>
    <s v="Make to Stock"/>
    <s v=" "/>
    <n v="11"/>
    <s v="Display and Review Process Order Confirmation"/>
    <s v="Louie/Karmen/Paul"/>
    <s v="Louie/Karmen/Paul"/>
    <s v="COR3"/>
    <s v="Display Process Order (COR3)"/>
    <s v=" "/>
    <s v="SAP_BR_PRODN_SUPERVISOR_PROC"/>
    <s v=" "/>
    <s v=" "/>
    <s v=" "/>
    <s v="3. Baseline Completed"/>
    <n v="3"/>
    <s v=" "/>
    <s v="AlexC"/>
    <x v="4"/>
    <s v=" "/>
    <s v=" "/>
    <s v="AlexC"/>
    <s v=" "/>
    <s v=" "/>
    <s v=" "/>
    <s v=" "/>
    <s v=" "/>
    <s v=" "/>
    <s v=" "/>
    <s v=" "/>
    <s v=" "/>
  </r>
  <r>
    <x v="2"/>
    <n v="1"/>
    <s v="Make to Stock"/>
    <n v="909"/>
    <s v="Make-to-Stock (Process Industry) with Staging using PMR in EWM "/>
    <s v="Make to Stock"/>
    <s v=" "/>
    <n v="12"/>
    <s v="Good Receipt"/>
    <s v="Louie/Karmen/Paul"/>
    <s v="Louie/Karmen/Paul"/>
    <s v="?"/>
    <s v="To be determiend based on the PP-PI/EWM Setup"/>
    <s v=" "/>
    <s v="SAP_BR_WAREHOUSE_CLERK_EWM"/>
    <s v=" "/>
    <s v=" "/>
    <s v=" "/>
    <s v="3. Baseline Completed"/>
    <n v="3"/>
    <s v=" "/>
    <s v="AlexC"/>
    <x v="4"/>
    <s v=" "/>
    <s v=" "/>
    <s v="AlexC"/>
    <s v=" "/>
    <s v=" "/>
    <s v=" "/>
    <s v=" "/>
    <s v=" "/>
    <s v=" "/>
    <s v=" "/>
    <s v=" "/>
    <s v=" "/>
  </r>
  <r>
    <x v="2"/>
    <n v="1"/>
    <s v="Make to Stock"/>
    <n v="909"/>
    <s v="Make-to-Stock (Process Industry) with Staging using PMR in EWM "/>
    <s v="Make to Stock"/>
    <s v=" "/>
    <n v="13"/>
    <s v="Technically Complete Process Order"/>
    <s v="Louie/Karmen/Paul"/>
    <s v="Louie/Karmen/Paul"/>
    <s v="COR2"/>
    <s v="Change Process Order (COR2)"/>
    <s v=" "/>
    <s v="SAP_BR_PRODN_SUPERVISOR_PROC"/>
    <s v=" "/>
    <s v=" "/>
    <s v=" "/>
    <s v="3. Baseline Completed"/>
    <n v="3"/>
    <s v=" "/>
    <s v="AlexC"/>
    <x v="4"/>
    <s v=" "/>
    <s v=" "/>
    <s v="AlexC"/>
    <s v=" "/>
    <s v=" "/>
    <s v=" "/>
    <s v=" "/>
    <s v=" "/>
    <s v=" "/>
    <s v=" "/>
    <s v=" "/>
    <s v=" "/>
  </r>
  <r>
    <x v="2"/>
    <n v="1"/>
    <s v="Material Requirements Planning"/>
    <s v="2GI"/>
    <s v="Material Requirements Planning"/>
    <s v="Material Requirements Planning"/>
    <s v=" "/>
    <n v="1"/>
    <s v="Create PIRs"/>
    <s v="Louie/Karmen/Paul"/>
    <s v="Louie/Karmen/Paul"/>
    <s v="N/A"/>
    <s v="Manage PIRs"/>
    <s v=" "/>
    <s v="SAP_BR_PRODN_PLNR "/>
    <s v=" "/>
    <s v=" "/>
    <s v=" "/>
    <s v="3. Baseline Completed"/>
    <n v="2"/>
    <s v=" "/>
    <s v="AlexC"/>
    <x v="1"/>
    <s v="11 30 2022"/>
    <s v="12 08 2022"/>
    <s v="AlexC"/>
    <s v="Paul Stock, Karmen Ho, Louie Teixeira"/>
    <s v=" "/>
    <s v=" "/>
    <s v=" "/>
    <s v=" "/>
    <s v=" "/>
    <s v=" "/>
    <s v=" "/>
    <s v=" "/>
  </r>
  <r>
    <x v="2"/>
    <n v="1"/>
    <s v="Material Requirements Planning"/>
    <s v="2GI"/>
    <s v="Material Requirements Planning"/>
    <s v="Material Requirements Planning"/>
    <s v=" "/>
    <n v="2"/>
    <s v="Schedule MRP Runs  "/>
    <s v="Louie/Karmen/Paul"/>
    <s v="Louie/Karmen/Paul"/>
    <s v="N/A"/>
    <s v="Schedule MRP Runs"/>
    <s v=" "/>
    <s v="SAP_BR_PRODN_PLNR "/>
    <s v=" "/>
    <s v=" "/>
    <s v=" "/>
    <s v="3. Baseline Completed"/>
    <n v="2"/>
    <s v=" "/>
    <s v="AlexC"/>
    <x v="4"/>
    <s v="01 09 2023"/>
    <m/>
    <s v="AlexC"/>
    <s v="Paul Stock, Karmen Ho, Louie Teixeira"/>
    <s v=" "/>
    <s v=" "/>
    <s v=" "/>
    <s v=" "/>
    <s v="1. Not Started"/>
    <s v=" "/>
    <s v=" "/>
    <s v="Alex C"/>
  </r>
  <r>
    <x v="2"/>
    <n v="1"/>
    <s v="Material Requirements Planning"/>
    <s v="2GI"/>
    <s v="Material Requirements Planning"/>
    <s v="Material Requirements Planning"/>
    <s v=" "/>
    <n v="3"/>
    <s v="Display MRP Run Material Issues (optional)  "/>
    <s v="Louie/Karmen/Paul"/>
    <s v="Louie/Karmen/Paul"/>
    <s v="N/A"/>
    <s v="Display MRP Material Issues"/>
    <s v=" "/>
    <s v="SAP_BR_PRODN_PLNR "/>
    <s v=" "/>
    <s v=" "/>
    <s v=" "/>
    <s v="3. Baseline Completed"/>
    <n v="2"/>
    <s v=" "/>
    <s v="AlexC"/>
    <x v="1"/>
    <s v="11 30 2022"/>
    <s v="12 08 2022"/>
    <s v="AlexC"/>
    <s v="Paul Stock, Karmen Ho, Louie Teixeira"/>
    <s v=" "/>
    <s v=" "/>
    <s v=" "/>
    <s v=" "/>
    <s v=" "/>
    <s v=" "/>
    <s v=" "/>
    <s v=" "/>
  </r>
  <r>
    <x v="2"/>
    <n v="1"/>
    <s v="Material Requirements Planning"/>
    <s v="2GI"/>
    <s v="Material Requirements Planning"/>
    <s v="Material Requirements Planning"/>
    <s v=" "/>
    <n v="4"/>
    <s v="Display MRP Run Key Figures (optional) "/>
    <s v="Louie/Karmen/Paul"/>
    <s v="Louie/Karmen/Paul"/>
    <s v="N/A"/>
    <s v="Display MRP Key Figures"/>
    <s v=" "/>
    <s v="SAP_BR_PRODN_PLNR "/>
    <s v=" "/>
    <s v=" "/>
    <s v=" "/>
    <s v="3. Baseline Completed"/>
    <n v="2"/>
    <s v=" "/>
    <s v="AlexC"/>
    <x v="1"/>
    <s v="11 30 2022"/>
    <s v="12 08 2022"/>
    <s v="AlexC"/>
    <s v="Paul Stock, Karmen Ho, Louie Teixeira"/>
    <s v=" "/>
    <s v=" "/>
    <s v=" "/>
    <s v=" "/>
    <s v=" "/>
    <s v=" "/>
    <s v=" "/>
    <s v=" "/>
  </r>
  <r>
    <x v="2"/>
    <n v="1"/>
    <s v="Material Requirements Planning"/>
    <s v="2GI"/>
    <s v="Material Requirements Planning"/>
    <s v="Material Requirements Planning"/>
    <s v=" "/>
    <n v="5"/>
    <s v="Monitor and Manage Material Shortages  "/>
    <s v="Louie/Karmen/Paul"/>
    <s v="Louie/Karmen/Paul"/>
    <s v="N/A"/>
    <s v="Monitor Material Coverage Net/Individual segments"/>
    <s v=" "/>
    <s v="SAP_BR_PRODN_PLNR "/>
    <s v=" "/>
    <s v=" "/>
    <s v=" "/>
    <s v="3. Baseline Completed"/>
    <n v="2"/>
    <s v=" "/>
    <s v="AlexC"/>
    <x v="1"/>
    <s v="11 30 2022"/>
    <s v="12 08 2022"/>
    <s v="AlexC"/>
    <s v="Paul Stock, Karmen Ho, Louie Teixeira"/>
    <s v=" "/>
    <s v=" "/>
    <s v=" "/>
    <s v=" "/>
    <s v=" "/>
    <s v=" "/>
    <s v=" "/>
    <s v=" "/>
  </r>
  <r>
    <x v="0"/>
    <n v="1"/>
    <s v="Credit Management"/>
    <s v="BD6"/>
    <s v="Credit Management"/>
    <s v="Credit Management"/>
    <m/>
    <m/>
    <s v="Manage Credit Cases (UKM_CASE)"/>
    <s v="Eva"/>
    <s v="Milan, Jen"/>
    <s v=" "/>
    <s v="Manage Documented Credit Decisions"/>
    <s v=" "/>
    <s v="SAP_BR_CREDIT_CONTROLLER"/>
    <m/>
    <m/>
    <m/>
    <s v="3. Baseline Completed"/>
    <n v="2"/>
    <m/>
    <s v="Gil"/>
    <x v="0"/>
    <d v="2022-12-09T00:00:00"/>
    <d v="2022-12-09T00:00:00"/>
    <s v="Gil"/>
    <s v="Wendy, Jennifer, Eva, Rob K"/>
    <m/>
    <m/>
    <m/>
    <m/>
    <m/>
    <m/>
    <m/>
    <m/>
  </r>
  <r>
    <x v="0"/>
    <n v="1"/>
    <s v="FI Month End"/>
    <s v="1GA"/>
    <s v="GL - Report"/>
    <s v="Reporting"/>
    <m/>
    <m/>
    <s v="Trial Balance"/>
    <s v="All Finance"/>
    <s v="All Finance"/>
    <s v=" "/>
    <s v="Trial Balance Comparison (F2767)"/>
    <s v=" "/>
    <s v="SAP_BR_GL_ACCOUNTANT"/>
    <m/>
    <m/>
    <m/>
    <s v="3. Baseline Completed"/>
    <n v="3"/>
    <m/>
    <s v="Gil"/>
    <x v="1"/>
    <d v="2023-01-06T00:00:00"/>
    <d v="2023-01-05T00:00:00"/>
    <s v="Gil"/>
    <s v="Wendy, Jen"/>
    <m/>
    <m/>
    <m/>
    <m/>
    <m/>
    <m/>
    <m/>
    <m/>
  </r>
  <r>
    <x v="0"/>
    <n v="1"/>
    <s v="Credit Management"/>
    <s v="BD6"/>
    <s v="Credit Management"/>
    <s v="Credit Management"/>
    <m/>
    <m/>
    <s v="Manage Documented Credit Decisions (UKM_MY_DCDS)"/>
    <s v="Eva"/>
    <s v="Milan, Jen"/>
    <s v=" "/>
    <s v="Manage Documented Credit Decisions"/>
    <s v=" "/>
    <s v="SAP_BR_CREDIT_CONTROLLER"/>
    <m/>
    <m/>
    <m/>
    <s v="3. Baseline Completed"/>
    <n v="2"/>
    <m/>
    <s v="Gil"/>
    <x v="1"/>
    <d v="2022-12-09T00:00:00"/>
    <d v="2022-12-09T00:00:00"/>
    <s v="Gil"/>
    <s v="Wendy, Jennifer, Eva, Rob K"/>
    <m/>
    <m/>
    <m/>
    <m/>
    <m/>
    <m/>
    <m/>
    <m/>
  </r>
  <r>
    <x v="0"/>
    <n v="1"/>
    <s v="Credit Management"/>
    <s v="BD6"/>
    <s v="Credit Management - Reporting"/>
    <s v="Reporting"/>
    <m/>
    <m/>
    <s v="Display Credit Management Log (F2162)"/>
    <s v="Eva"/>
    <s v="Milan, Jen, Wendy"/>
    <s v=" "/>
    <s v="Display Credit Management Log (F2162)"/>
    <s v=" "/>
    <s v="SAP_BR_CREDIT_CONTROLLER"/>
    <m/>
    <m/>
    <m/>
    <s v="3. Baseline Completed"/>
    <n v="2"/>
    <m/>
    <s v="Gil"/>
    <x v="0"/>
    <d v="2022-12-09T00:00:00"/>
    <d v="2022-12-09T00:00:00"/>
    <s v="Gil"/>
    <s v="Wendy, Jennifer, Eva, Rob K"/>
    <m/>
    <m/>
    <m/>
    <m/>
    <m/>
    <m/>
    <m/>
    <m/>
  </r>
  <r>
    <x v="0"/>
    <n v="1"/>
    <s v="Credit Management"/>
    <s v="BD6"/>
    <s v="Credit Management - Reporting"/>
    <s v="Reporting"/>
    <m/>
    <m/>
    <s v="Display Credit Master Data (UKM_BP_DISPLAY)"/>
    <s v="Eva"/>
    <s v="Milan, Jen, Wendy"/>
    <s v=" "/>
    <s v="Display Credit Master Data (UKM_BP_DISPLAY)"/>
    <s v=" "/>
    <s v="SAP_BR_CREDIT_CONTROLLER"/>
    <m/>
    <m/>
    <m/>
    <s v="3. Baseline Completed"/>
    <n v="2"/>
    <m/>
    <s v="Gil"/>
    <x v="0"/>
    <d v="2022-12-09T00:00:00"/>
    <d v="2022-12-09T00:00:00"/>
    <s v="Gil"/>
    <s v="Wendy, Jennifer, Eva, Rob K"/>
    <m/>
    <m/>
    <m/>
    <m/>
    <m/>
    <m/>
    <m/>
    <m/>
  </r>
  <r>
    <x v="0"/>
    <n v="1"/>
    <s v="FI Month End"/>
    <s v="2QL"/>
    <s v="GL - Report"/>
    <s v="Reporting"/>
    <m/>
    <m/>
    <s v="Profit Centers - Plan/Actual (F2889)"/>
    <s v="All Finance"/>
    <s v="All Finance"/>
    <s v=" "/>
    <s v="Profit Centers - Plan/Actual (F2889)"/>
    <s v=" "/>
    <s v="SAP_BR_DIVISION_ACCOUNTANT"/>
    <m/>
    <m/>
    <m/>
    <s v="3. Baseline Completed"/>
    <n v="3"/>
    <m/>
    <s v="Gil"/>
    <x v="1"/>
    <d v="2023-01-06T00:00:00"/>
    <d v="2023-01-05T00:00:00"/>
    <s v="Gil"/>
    <s v="Wendy, Jen"/>
    <m/>
    <m/>
    <m/>
    <m/>
    <m/>
    <m/>
    <m/>
    <m/>
  </r>
  <r>
    <x v="0"/>
    <n v="1"/>
    <s v="FI Month End"/>
    <s v="2QL"/>
    <s v="GL - Report"/>
    <s v="Reporting"/>
    <m/>
    <m/>
    <s v="Cost Centers - Plan/Actual (F0949A"/>
    <s v="All Finance"/>
    <s v="All Finance"/>
    <s v=" "/>
    <s v="Cost Centers - Plan/Actual (F0949A"/>
    <s v=" "/>
    <s v="_x000a_SAP_BR_OVERHEAD_ACCOUNTANT"/>
    <m/>
    <m/>
    <m/>
    <s v="3. Baseline Completed"/>
    <n v="3"/>
    <m/>
    <s v="Gil"/>
    <x v="3"/>
    <d v="2023-01-27T00:00:00"/>
    <m/>
    <m/>
    <m/>
    <m/>
    <m/>
    <m/>
    <m/>
    <m/>
    <m/>
    <m/>
    <m/>
  </r>
  <r>
    <x v="0"/>
    <n v="1"/>
    <s v="Credit Management"/>
    <s v="BD6"/>
    <s v="Credit Management - Reporting"/>
    <s v="Reporting"/>
    <m/>
    <m/>
    <s v="Credit Limit Utilization (S/4HANA) (F1751)"/>
    <s v="Eva"/>
    <s v="Milan, Jen, Wendy"/>
    <s v=" "/>
    <s v="Credit Limit Utilization (S/4HANA) (F1751)"/>
    <s v=" "/>
    <s v="SAP_BR_CREDIT_CONTROLLER"/>
    <m/>
    <m/>
    <m/>
    <s v="3. Baseline Completed"/>
    <n v="2"/>
    <m/>
    <s v="Gil"/>
    <x v="0"/>
    <d v="2022-12-09T00:00:00"/>
    <d v="2022-12-09T00:00:00"/>
    <s v="Gil"/>
    <s v="Wendy, Jennifer, Eva, Rob K"/>
    <m/>
    <m/>
    <m/>
    <m/>
    <m/>
    <m/>
    <m/>
    <m/>
  </r>
  <r>
    <x v="0"/>
    <n v="1"/>
    <s v="General Ledger"/>
    <s v="1GA "/>
    <s v="GL - Daily Processing"/>
    <s v="Daily Processing"/>
    <m/>
    <m/>
    <s v="Display Line Item Entry (F2218)"/>
    <s v="All Finance"/>
    <s v="All Finance"/>
    <s v=" "/>
    <s v="Display Line Item Entry (F2218)"/>
    <m/>
    <s v="SAP_BR_GL_ACCOUNTANT"/>
    <m/>
    <m/>
    <m/>
    <s v="3. Baseline Completed"/>
    <n v="1"/>
    <m/>
    <s v="Gil"/>
    <x v="1"/>
    <d v="2022-11-25T00:00:00"/>
    <d v="2022-11-22T00:00:00"/>
    <s v="Gil"/>
    <s v="Wendy Kwan, Jennifer Leung, Azam Hussain"/>
    <m/>
    <m/>
    <m/>
    <m/>
    <m/>
    <m/>
    <m/>
    <m/>
  </r>
  <r>
    <x v="0"/>
    <n v="1"/>
    <s v="General Ledger"/>
    <s v="J58"/>
    <s v="GL - Master Data"/>
    <s v="Master Data"/>
    <m/>
    <m/>
    <s v="Manage G/L Account Master Data"/>
    <s v="Milan"/>
    <s v="Wendy, Jen"/>
    <s v="FS00"/>
    <s v="Manage G/L Account Master Data (F0731A)"/>
    <s v="ChartOfAccounts"/>
    <s v="SAP_BR_GL_ACCOUNTANT"/>
    <m/>
    <m/>
    <m/>
    <s v="3. Baseline Completed"/>
    <n v="1"/>
    <m/>
    <s v="Gil"/>
    <x v="1"/>
    <d v="2022-11-18T00:00:00"/>
    <d v="2022-11-17T00:00:00"/>
    <s v="Gil"/>
    <s v="Wendy Kwan, Jennifer Leung, Azam Hussain"/>
    <m/>
    <m/>
    <m/>
    <m/>
    <m/>
    <m/>
    <m/>
    <m/>
  </r>
  <r>
    <x v="0"/>
    <n v="1"/>
    <s v="General Ledger"/>
    <s v="J58"/>
    <s v="GL - Master Data"/>
    <s v="Master Data"/>
    <m/>
    <m/>
    <s v="Manage Profit Centers (F0732)"/>
    <s v="Milan"/>
    <s v="Wendy, Jen"/>
    <m/>
    <s v="Manage Profit Centers (F0732)"/>
    <s v=" "/>
    <s v="SAP_BR_GL_ACCOUNTANT"/>
    <m/>
    <m/>
    <m/>
    <s v="3. Baseline Completed"/>
    <n v="1"/>
    <m/>
    <s v="Gil"/>
    <x v="1"/>
    <d v="2022-11-18T00:00:00"/>
    <d v="2022-11-17T00:00:00"/>
    <s v="Gil"/>
    <s v="Wendy Kwan, Jennifer Leung, Azam Hussain"/>
    <m/>
    <m/>
    <m/>
    <m/>
    <m/>
    <m/>
    <m/>
    <m/>
  </r>
  <r>
    <x v="0"/>
    <n v="1"/>
    <s v="Credit Management"/>
    <s v="BD6"/>
    <s v="Credit Management - Reporting"/>
    <s v="Reporting"/>
    <m/>
    <m/>
    <s v="Display Credit Data - Segment (UKM_MASS_DSP2)"/>
    <s v="Eva"/>
    <s v="Milan, Jen, Wendy"/>
    <s v=" "/>
    <s v="Display Credit Account Data"/>
    <s v=" "/>
    <s v="SAP_BR_CREDIT_CONTROLLER"/>
    <m/>
    <m/>
    <m/>
    <s v="3. Baseline Completed"/>
    <n v="2"/>
    <m/>
    <s v="Gil"/>
    <x v="3"/>
    <d v="2022-12-09T00:00:00"/>
    <d v="2022-12-09T00:00:00"/>
    <s v="Gil"/>
    <s v="Wendy, Jennifer, Eva, Rob K"/>
    <m/>
    <m/>
    <m/>
    <m/>
    <m/>
    <m/>
    <m/>
    <m/>
  </r>
  <r>
    <x v="0"/>
    <n v="1"/>
    <s v="Credit Management"/>
    <s v="BD6"/>
    <s v="Credit Management - Reporting"/>
    <s v="Reporting"/>
    <m/>
    <m/>
    <s v="Display Credit Exposure (UKM_COMMITMENTS)"/>
    <s v="Eva"/>
    <s v="Milan, Jen, Wendy"/>
    <s v=" "/>
    <s v="Display Credit Exposure"/>
    <s v=" "/>
    <s v="SAP_BR_CREDIT_CONTROLLER"/>
    <m/>
    <m/>
    <m/>
    <s v="3. Baseline Completed"/>
    <n v="2"/>
    <m/>
    <s v="Gil"/>
    <x v="3"/>
    <d v="2022-12-09T00:00:00"/>
    <d v="2022-12-09T00:00:00"/>
    <s v="Gil"/>
    <s v="Wendy, Jennifer, Eva, Rob K"/>
    <m/>
    <m/>
    <m/>
    <m/>
    <m/>
    <m/>
    <m/>
    <m/>
  </r>
  <r>
    <x v="0"/>
    <n v="1"/>
    <s v="Credit Management"/>
    <s v="BD6"/>
    <s v="Credit Management - Reporting"/>
    <s v="Reporting"/>
    <m/>
    <m/>
    <s v="Analyze Credit Exposure - By Country (F2541)"/>
    <s v="Eva"/>
    <s v="Milan, Jen, Wendy"/>
    <s v=" "/>
    <s v="Analyze Credit Exposure - By Country (F2541)"/>
    <s v=" "/>
    <s v="_x000a_SAP_BR_CREDIT_CONTROLLER"/>
    <m/>
    <m/>
    <m/>
    <s v="3. Baseline Completed"/>
    <n v="2"/>
    <m/>
    <s v="Gil"/>
    <x v="3"/>
    <d v="2022-12-09T00:00:00"/>
    <d v="2022-12-09T00:00:00"/>
    <s v="Gil"/>
    <s v="Wendy, Jennifer, Eva, Rob K"/>
    <m/>
    <m/>
    <m/>
    <m/>
    <m/>
    <m/>
    <m/>
    <m/>
  </r>
  <r>
    <x v="0"/>
    <n v="1"/>
    <s v="Credit Management"/>
    <s v="BD6"/>
    <s v="Credit Management - Reporting"/>
    <s v="Reporting"/>
    <m/>
    <m/>
    <s v="Display Credit Limit Utilization (UKM_MALUS_DSP)"/>
    <s v="Eva"/>
    <s v="Milan, Jen, Wendy"/>
    <s v=" "/>
    <s v="Credit Limit Utilization "/>
    <s v=" "/>
    <s v="_x000a_SAP_BR_CREDIT_CONTROLLER"/>
    <m/>
    <m/>
    <m/>
    <s v="3. Baseline Completed"/>
    <n v="2"/>
    <m/>
    <s v="Gil"/>
    <x v="3"/>
    <d v="2022-12-09T00:00:00"/>
    <d v="2022-12-09T00:00:00"/>
    <s v="Gil"/>
    <s v="Wendy, Jennifer, Eva, Rob K"/>
    <m/>
    <m/>
    <m/>
    <m/>
    <m/>
    <m/>
    <m/>
    <m/>
  </r>
  <r>
    <x v="0"/>
    <n v="1"/>
    <s v="Overhead Cost Accounting"/>
    <s v="J54"/>
    <s v="CO - Master data"/>
    <s v="Master Data"/>
    <s v=" "/>
    <s v=" "/>
    <s v="Manage Cost Centers"/>
    <s v="Milan"/>
    <s v="Wendy, Jen"/>
    <s v=" "/>
    <s v="Manage Cost Centers"/>
    <s v=" "/>
    <s v="SAP_BR_OVERHEAD_ACCOUNTANT"/>
    <m/>
    <m/>
    <m/>
    <s v="3. Baseline Completed"/>
    <n v="2"/>
    <m/>
    <s v="Gil"/>
    <x v="1"/>
    <d v="2022-11-18T00:00:00"/>
    <d v="2022-11-17T00:00:00"/>
    <s v="Gil"/>
    <s v="Wendy Kwan, Jennifer Leung, Azam Hussain"/>
    <m/>
    <m/>
    <m/>
    <m/>
    <m/>
    <m/>
    <m/>
    <m/>
  </r>
  <r>
    <x v="3"/>
    <n v="1"/>
    <s v="Production and Sell standard products"/>
    <s v="54V"/>
    <s v="Production and Sell standard products"/>
    <s v="EWM Stock Management"/>
    <m/>
    <m/>
    <s v="Pack Outbound Deliveries "/>
    <s v="Louie"/>
    <s v="Paul/Peter"/>
    <m/>
    <s v="Pack Outbound Deliveries (F3193)"/>
    <m/>
    <s v="SAP_BR_WAREHOUSE_OPERATIVE_EWM"/>
    <m/>
    <m/>
    <m/>
    <s v="3. Baseline Completed"/>
    <n v="4"/>
    <m/>
    <s v="Daniel CK"/>
    <x v="3"/>
    <m/>
    <m/>
    <s v="Daniel CK"/>
    <m/>
    <m/>
    <m/>
    <m/>
    <m/>
    <m/>
    <m/>
    <m/>
    <m/>
  </r>
  <r>
    <x v="3"/>
    <n v="1"/>
    <s v="Production and Sell standard products"/>
    <s v="54V"/>
    <s v="Production and Sell standard products"/>
    <s v="EWM Stock Management"/>
    <m/>
    <m/>
    <s v="Analyze Differences"/>
    <s v="Louie"/>
    <s v="Paul/Peter"/>
    <s v="/SCWM/DIFF_ANALYZER"/>
    <s v="Analyze Differences"/>
    <m/>
    <s v="SAP_BR_WAREHOUSE_CLERK_EWM"/>
    <m/>
    <m/>
    <m/>
    <s v="3. Baseline Completed"/>
    <n v="2"/>
    <m/>
    <s v="Daniel CK"/>
    <x v="1"/>
    <m/>
    <d v="2022-12-01T00:00:00"/>
    <s v="Daniel CK"/>
    <s v="Karmen, Louie, Paul"/>
    <m/>
    <m/>
    <m/>
    <m/>
    <m/>
    <m/>
    <m/>
    <m/>
  </r>
  <r>
    <x v="3"/>
    <n v="1"/>
    <s v="Production and Sell standard products"/>
    <s v="54V"/>
    <s v="Production and Sell standard products"/>
    <s v="EWM Stock Management"/>
    <m/>
    <m/>
    <s v="Create Physical Inventory"/>
    <s v="Louie"/>
    <s v="Paul/Peter"/>
    <s v="/SCWM/PI_CREATE"/>
    <s v="Create Physical Inventory"/>
    <m/>
    <s v="SAP_BR_WAREHOUSE_CLERK_EWM"/>
    <m/>
    <m/>
    <m/>
    <s v="3. Baseline Completed"/>
    <n v="2"/>
    <m/>
    <s v="Daniel CK"/>
    <x v="1"/>
    <m/>
    <d v="2022-12-01T00:00:00"/>
    <s v="Daniel CK"/>
    <s v="Karmen, Louie, Paul"/>
    <m/>
    <m/>
    <m/>
    <m/>
    <m/>
    <m/>
    <m/>
    <m/>
  </r>
  <r>
    <x v="3"/>
    <n v="1"/>
    <s v="Production and Sell standard products"/>
    <s v="54V"/>
    <s v="Production and Sell standard products"/>
    <s v="EWM Stock Management"/>
    <m/>
    <m/>
    <s v="Process Physical Inventory"/>
    <s v="Louie"/>
    <s v="Paul/Peter"/>
    <s v="/SCWM/PI_PROCESS"/>
    <s v="Process Physical Inventory"/>
    <m/>
    <s v="SAP_BR_WAREHOUSE_CLERK_EWM"/>
    <m/>
    <m/>
    <m/>
    <s v="3. Baseline Completed"/>
    <n v="2"/>
    <m/>
    <s v="Daniel CK"/>
    <x v="1"/>
    <m/>
    <d v="2022-12-01T00:00:00"/>
    <s v="Daniel CK"/>
    <s v="Karmen, Louie, Paul"/>
    <m/>
    <m/>
    <m/>
    <m/>
    <m/>
    <m/>
    <m/>
    <m/>
  </r>
  <r>
    <x v="3"/>
    <n v="1"/>
    <s v="Production and Sell standard products"/>
    <s v="54V"/>
    <s v="Production and Sell standard products"/>
    <s v="EWM Stock Management"/>
    <m/>
    <m/>
    <s v="Test RF Environment"/>
    <s v="Louie"/>
    <s v="Paul/Peter"/>
    <s v="/SCWM/RFUI"/>
    <s v="Test RF Environment"/>
    <m/>
    <s v="SAP_BR_WAREHOUSE_OPERATIVE_EWM"/>
    <m/>
    <m/>
    <m/>
    <s v="3. Baseline Completed"/>
    <n v="4"/>
    <m/>
    <s v="Daniel CK"/>
    <x v="4"/>
    <m/>
    <m/>
    <s v="Daniel CK"/>
    <m/>
    <m/>
    <m/>
    <m/>
    <m/>
    <m/>
    <m/>
    <m/>
    <m/>
  </r>
  <r>
    <x v="0"/>
    <n v="1"/>
    <s v="Overhead Cost Accounting"/>
    <s v="J54"/>
    <s v="CO - Master data"/>
    <s v="Master Data"/>
    <s v=" "/>
    <s v=" "/>
    <s v="Manage Cost Center Group"/>
    <s v="Milan"/>
    <s v="Wendy, Jen"/>
    <s v=" "/>
    <s v="Manage Cost Center Group"/>
    <s v=" "/>
    <s v="SAP_BR_OVERHEAD_ACCOUNTANT"/>
    <m/>
    <m/>
    <m/>
    <s v="3. Baseline Completed"/>
    <n v="2"/>
    <m/>
    <s v="Gil"/>
    <x v="1"/>
    <d v="2022-11-18T00:00:00"/>
    <d v="2022-11-17T00:00:00"/>
    <s v="Gil"/>
    <s v="Wendy Kwan, Jennifer Leung, Azam Hussain"/>
    <m/>
    <m/>
    <m/>
    <m/>
    <m/>
    <m/>
    <m/>
    <m/>
  </r>
  <r>
    <x v="3"/>
    <n v="1"/>
    <s v="Production and Sell standard products"/>
    <s v="54V"/>
    <s v="Production and Sell standard products"/>
    <s v="EWM Stock Management"/>
    <m/>
    <m/>
    <s v="Warehouse Monitor"/>
    <s v="Louie"/>
    <s v="Paul/Peter"/>
    <s v="/SCWM/MON"/>
    <s v="Warehouse Monitor"/>
    <m/>
    <s v="SAP_BR_WAREHOUSE_CLERK_EWM"/>
    <m/>
    <m/>
    <m/>
    <s v="3. Baseline Completed"/>
    <n v="1"/>
    <m/>
    <s v="Daniel CK"/>
    <x v="1"/>
    <m/>
    <d v="2022-11-24T00:00:00"/>
    <s v="Daniel CK"/>
    <s v="Karmen, Louie"/>
    <m/>
    <m/>
    <m/>
    <m/>
    <m/>
    <m/>
    <m/>
    <m/>
  </r>
  <r>
    <x v="3"/>
    <n v="1"/>
    <s v="Production and Sell standard products"/>
    <s v="54V"/>
    <s v="Production and Sell standard products"/>
    <s v="EWM Stock Management"/>
    <m/>
    <m/>
    <s v="Create Inbound Delivery"/>
    <s v="Louie"/>
    <s v="Paul/Peter"/>
    <s v="VL31N"/>
    <s v="Create Inbound Delivery"/>
    <m/>
    <s v="SAP_BR_RECEIVING_SPECIALIST"/>
    <m/>
    <m/>
    <m/>
    <s v="3. Baseline Completed"/>
    <n v="1"/>
    <m/>
    <s v="Daniel CK"/>
    <x v="1"/>
    <m/>
    <d v="2022-11-24T00:00:00"/>
    <s v="Daniel CK"/>
    <s v="Karmen, Louie"/>
    <m/>
    <m/>
    <m/>
    <m/>
    <m/>
    <m/>
    <m/>
    <m/>
  </r>
  <r>
    <x v="3"/>
    <n v="1"/>
    <s v="Production and Sell standard products"/>
    <s v="54V"/>
    <s v="Production and Sell standard products"/>
    <s v="EWM Stock Management"/>
    <m/>
    <m/>
    <s v="Display Inbound Delivery"/>
    <s v="Louie"/>
    <s v="Paul/Peter"/>
    <s v="VL33N"/>
    <s v="Display Inbound Delivery"/>
    <m/>
    <s v="SAP_BR_RECEIVING_SPECIALIST"/>
    <m/>
    <m/>
    <m/>
    <s v="3. Baseline Completed"/>
    <n v="1"/>
    <m/>
    <s v="Daniel CK"/>
    <x v="1"/>
    <m/>
    <d v="2022-11-24T00:00:00"/>
    <s v="Daniel CK"/>
    <s v="Karmen, Louie"/>
    <m/>
    <m/>
    <m/>
    <m/>
    <m/>
    <m/>
    <m/>
    <m/>
  </r>
  <r>
    <x v="3"/>
    <n v="1"/>
    <s v="Production and Sell standard products"/>
    <s v="54V"/>
    <s v="Production and Sell standard products"/>
    <s v="EWM Stock Management"/>
    <m/>
    <m/>
    <s v="Maintain Inbound Delivery"/>
    <s v="Louie"/>
    <s v="Paul/Peter"/>
    <s v="/SCWM/PRDI"/>
    <s v="Maintain Inbound Delivery"/>
    <m/>
    <s v="SAP_BR_WAREHOUSE_CLERK_EWM"/>
    <m/>
    <m/>
    <m/>
    <s v="3. Baseline Completed"/>
    <n v="1"/>
    <m/>
    <s v="Daniel CK"/>
    <x v="1"/>
    <m/>
    <d v="2022-11-24T00:00:00"/>
    <s v="Daniel CK"/>
    <s v="Karmen, Louie"/>
    <m/>
    <m/>
    <m/>
    <m/>
    <m/>
    <m/>
    <m/>
    <m/>
  </r>
  <r>
    <x v="3"/>
    <n v="1"/>
    <s v="Production and Sell standard products"/>
    <s v="54V"/>
    <s v="Production and Sell standard products"/>
    <s v="EWM Stock Management"/>
    <m/>
    <m/>
    <s v="Maintain Outbound Delivery  Order"/>
    <s v="Louie"/>
    <s v="Paul/Peter"/>
    <s v="/SCWM/PRDO"/>
    <s v="Maintain Outbound Delivery  Order"/>
    <m/>
    <s v="SAP_BR_WAREHOUSE_CLERK_EWM"/>
    <m/>
    <m/>
    <m/>
    <s v="3. Baseline Completed"/>
    <n v="4"/>
    <m/>
    <s v="Daniel CK"/>
    <x v="1"/>
    <m/>
    <d v="2023-01-05T00:00:00"/>
    <s v="Daniel CK"/>
    <s v="Scott, Karmen, Louie, Remo, Bana, Richard"/>
    <m/>
    <m/>
    <m/>
    <m/>
    <m/>
    <m/>
    <m/>
    <m/>
  </r>
  <r>
    <x v="3"/>
    <n v="1"/>
    <s v="Production and Sell standard products"/>
    <s v="54V"/>
    <s v="Production and Sell standard products"/>
    <s v="EWM Stock Management"/>
    <m/>
    <m/>
    <s v="Make Posting Change for Product"/>
    <s v="Louie"/>
    <s v="Paul/Peter"/>
    <s v="/SCWM/POST"/>
    <s v="Make Posting Change for Product"/>
    <m/>
    <s v="SAP_BR_WAREHOUSE_CLERK_EWM"/>
    <m/>
    <m/>
    <m/>
    <s v="3. Baseline Completed"/>
    <n v="1"/>
    <m/>
    <s v="Daniel CK"/>
    <x v="3"/>
    <m/>
    <s v=" "/>
    <s v="Daniel CK"/>
    <s v="Karmen, Louie"/>
    <m/>
    <m/>
    <m/>
    <m/>
    <m/>
    <m/>
    <m/>
    <m/>
  </r>
  <r>
    <x v="3"/>
    <n v="1"/>
    <s v="Production and Sell standard products"/>
    <s v="54V"/>
    <s v="Production and Sell standard products"/>
    <s v="EWM Stock Management"/>
    <m/>
    <m/>
    <s v="Post Unplanned Goods Issue"/>
    <s v="Louie"/>
    <s v="Paul/Peter"/>
    <s v="/SCWM/ADGI"/>
    <s v="Post Unplanned Goods Issue"/>
    <m/>
    <s v="SAP_BR_WAREHOUSE_CLERK_EWM"/>
    <m/>
    <m/>
    <m/>
    <s v="3. Baseline Completed"/>
    <n v="1"/>
    <m/>
    <s v="Daniel CK"/>
    <x v="3"/>
    <m/>
    <s v=" "/>
    <s v="Daniel CK"/>
    <s v="Karmen, Louie"/>
    <m/>
    <m/>
    <m/>
    <m/>
    <m/>
    <m/>
    <m/>
    <m/>
  </r>
  <r>
    <x v="3"/>
    <n v="1"/>
    <s v="Production and Sell standard products"/>
    <s v="54V"/>
    <s v="Production and Sell standard products"/>
    <s v="EWM Stock Management"/>
    <m/>
    <m/>
    <s v="Move Product"/>
    <s v="Louie"/>
    <s v="Paul/Peter"/>
    <s v="/SCWM/ADPROD"/>
    <s v="Move Product"/>
    <m/>
    <s v="SAP_BR_WAREHOUSE_CLERK_EWM"/>
    <m/>
    <m/>
    <m/>
    <s v="3. Baseline Completed"/>
    <n v="1"/>
    <m/>
    <s v="Daniel CK"/>
    <x v="3"/>
    <m/>
    <s v=" "/>
    <s v="Daniel CK"/>
    <s v="Karmen, Louie"/>
    <m/>
    <m/>
    <m/>
    <m/>
    <m/>
    <m/>
    <m/>
    <m/>
  </r>
  <r>
    <x v="3"/>
    <n v="1"/>
    <s v="Production and Sell standard products"/>
    <s v="54V"/>
    <s v="Production and Sell standard products"/>
    <s v="EWM Stock Management"/>
    <m/>
    <m/>
    <s v="Maintain Resource"/>
    <s v="Louie"/>
    <s v="Paul/Peter"/>
    <s v="/SCWM/RSRC"/>
    <s v="Maintain Resource"/>
    <m/>
    <s v="SAP_BR_WAREHOUSE_CLERK_EWM"/>
    <m/>
    <m/>
    <m/>
    <s v="3. Baseline Completed"/>
    <n v="5"/>
    <m/>
    <s v="Daniel CK"/>
    <x v="3"/>
    <m/>
    <m/>
    <s v="Daniel CK"/>
    <m/>
    <m/>
    <m/>
    <m/>
    <m/>
    <m/>
    <m/>
    <m/>
    <m/>
  </r>
  <r>
    <x v="3"/>
    <n v="1"/>
    <s v="Production and Sell standard products"/>
    <s v="54V"/>
    <s v="Production and Sell standard products"/>
    <s v="EWM Stock Management"/>
    <m/>
    <m/>
    <s v="Maintain Users"/>
    <s v="Louie"/>
    <s v="Paul/Peter"/>
    <s v="/SCWM/USER"/>
    <s v="Maintain Users"/>
    <m/>
    <s v="SAP_BR_WAREHOUSE_CLERK_EWM"/>
    <m/>
    <m/>
    <m/>
    <s v="3. Baseline Completed"/>
    <n v="5"/>
    <m/>
    <s v="Daniel CK"/>
    <x v="3"/>
    <m/>
    <m/>
    <s v="Daniel CK"/>
    <m/>
    <m/>
    <m/>
    <m/>
    <m/>
    <m/>
    <m/>
    <m/>
    <m/>
  </r>
  <r>
    <x v="0"/>
    <n v="1"/>
    <s v="FI Month End"/>
    <s v="BEI"/>
    <s v="GL - Month end Processing"/>
    <s v="Monthly Processing"/>
    <m/>
    <m/>
    <s v="Close Periods "/>
    <s v="Milan"/>
    <s v="Wendy, Jen"/>
    <s v="MMPV"/>
    <s v="Close Periods (MMPV)"/>
    <s v=" "/>
    <s v="SAP_BR_PRODMASTER_SPECIALIST"/>
    <m/>
    <m/>
    <m/>
    <s v="3. Baseline Completed"/>
    <n v="3"/>
    <m/>
    <s v="Gil"/>
    <x v="1"/>
    <d v="2023-01-06T00:00:00"/>
    <d v="2023-01-04T00:00:00"/>
    <s v="Gil"/>
    <s v="Wendy, Jen"/>
    <m/>
    <m/>
    <m/>
    <m/>
    <m/>
    <m/>
    <m/>
    <m/>
  </r>
  <r>
    <x v="3"/>
    <n v="1"/>
    <s v="Production and Sell standard products"/>
    <s v="54V"/>
    <s v="Production and Sell standard products"/>
    <s v="EWM Stock Management"/>
    <m/>
    <m/>
    <s v="Create Storage Bin"/>
    <s v="Louie"/>
    <s v="Paul/Peter"/>
    <s v="/SCWM/LS01"/>
    <s v="Create Storage Bin"/>
    <m/>
    <s v="SAP_BR_WAREHOUSE_CLERK_EWM"/>
    <m/>
    <m/>
    <m/>
    <s v="3. Baseline Completed"/>
    <n v="5"/>
    <m/>
    <s v="Daniel CK"/>
    <x v="3"/>
    <m/>
    <m/>
    <s v="Daniel CK"/>
    <m/>
    <m/>
    <m/>
    <m/>
    <m/>
    <m/>
    <m/>
    <m/>
    <m/>
  </r>
  <r>
    <x v="3"/>
    <n v="1"/>
    <s v="Production and Sell standard products"/>
    <s v="54V"/>
    <s v="Production and Sell standard products"/>
    <s v="EWM Stock Management"/>
    <m/>
    <m/>
    <s v="Edit Storage bin"/>
    <s v="Louie"/>
    <s v="Paul/Peter"/>
    <s v="/SCWM/LS02"/>
    <s v="Edit Storage bin"/>
    <m/>
    <s v="SAP_BR_WAREHOUSE_CLERK_EWM"/>
    <m/>
    <m/>
    <m/>
    <s v="3. Baseline Completed"/>
    <n v="5"/>
    <m/>
    <s v="Daniel CK"/>
    <x v="3"/>
    <m/>
    <m/>
    <s v="Daniel CK"/>
    <m/>
    <m/>
    <m/>
    <m/>
    <m/>
    <m/>
    <m/>
    <m/>
    <m/>
  </r>
  <r>
    <x v="3"/>
    <n v="1"/>
    <s v="Production and Sell standard products"/>
    <s v="54V"/>
    <s v="Production and Sell standard products"/>
    <s v="EWM Stock Management"/>
    <m/>
    <m/>
    <s v="Display Storage Bin"/>
    <s v="Louie"/>
    <s v="Paul/Peter"/>
    <s v="/SCWM/LS03"/>
    <s v="Display Storage Bin"/>
    <m/>
    <s v="SAP_BR_WAREHOUSE_CLERK_EWM"/>
    <m/>
    <m/>
    <m/>
    <s v="3. Baseline Completed"/>
    <n v="5"/>
    <m/>
    <s v="Daniel CK"/>
    <x v="3"/>
    <m/>
    <m/>
    <s v="Daniel CK"/>
    <m/>
    <m/>
    <m/>
    <m/>
    <m/>
    <m/>
    <m/>
    <m/>
    <m/>
  </r>
  <r>
    <x v="0"/>
    <n v="1"/>
    <s v="General Ledger"/>
    <s v="J58"/>
    <s v="GL - Master Data"/>
    <s v="Master Data"/>
    <m/>
    <m/>
    <s v="Manage Profit Center Groups"/>
    <s v="Milan"/>
    <s v="Wendy, Jen"/>
    <m/>
    <s v="Manage Profit Center Groups"/>
    <s v=" "/>
    <s v="SAP_BR_GL_ACCOUNTANT"/>
    <m/>
    <m/>
    <m/>
    <s v="3. Baseline Completed"/>
    <n v="1"/>
    <m/>
    <s v="Gil"/>
    <x v="1"/>
    <d v="2022-11-18T00:00:00"/>
    <d v="2022-11-17T00:00:00"/>
    <s v="Gil"/>
    <s v="Wendy Kwan, Jennifer Leung, Azam Hussain"/>
    <m/>
    <m/>
    <m/>
    <m/>
    <m/>
    <m/>
    <m/>
    <m/>
  </r>
  <r>
    <x v="0"/>
    <n v="1"/>
    <s v="Bank Accounting &amp; Cash Operations"/>
    <s v="BFA"/>
    <s v="Bank Accounting - Master Data"/>
    <s v="Master Data"/>
    <s v=" "/>
    <s v=" "/>
    <s v="Change Bank Account"/>
    <s v="Milan"/>
    <s v="Jen"/>
    <s v=" "/>
    <s v="Manage Bank Accounts - manage Master Data (F1366)"/>
    <s v="BankAccount"/>
    <s v="SAP_BR_CASH_SPECIALIST"/>
    <m/>
    <m/>
    <m/>
    <s v="3. Baseline Completed"/>
    <n v="1"/>
    <m/>
    <s v="Gil"/>
    <x v="1"/>
    <d v="2022-11-25T00:00:00"/>
    <d v="2022-11-30T00:00:00"/>
    <s v="Gil"/>
    <s v="Wendy Kwan, Jennifer Leung, Azam Hussain"/>
    <m/>
    <m/>
    <m/>
    <m/>
    <m/>
    <m/>
    <m/>
    <m/>
  </r>
  <r>
    <x v="0"/>
    <n v="1"/>
    <s v="Bank Accounting &amp; Cash Operations"/>
    <s v="BFA"/>
    <s v="Bank Accounting - Master Data"/>
    <s v="Master Data"/>
    <s v=" "/>
    <s v=" "/>
    <s v="Close and Reopen Bank Account"/>
    <s v="Milan"/>
    <s v="Jen"/>
    <s v=" "/>
    <s v="Manage Bank Accounts - manage Master Data (F1366)"/>
    <s v="BankAccount"/>
    <s v="SAP_BR_CASH_SPECIALIST"/>
    <m/>
    <m/>
    <m/>
    <s v="3. Baseline Completed"/>
    <n v="1"/>
    <m/>
    <s v="Gil"/>
    <x v="1"/>
    <d v="2022-11-25T00:00:00"/>
    <d v="2022-11-30T00:00:00"/>
    <s v="Gil"/>
    <s v="Wendy Kwan, Jennifer Leung, Azam Hussain"/>
    <m/>
    <m/>
    <m/>
    <m/>
    <m/>
    <m/>
    <m/>
    <m/>
  </r>
  <r>
    <x v="3"/>
    <n v="1"/>
    <s v="Production and Sell standard products"/>
    <s v="54V"/>
    <s v="Production and Sell standard products"/>
    <s v="EWM Stock Management"/>
    <m/>
    <m/>
    <s v="Mass Edit Storage Bins"/>
    <s v="Louie"/>
    <s v="Paul/Peter"/>
    <s v="/SCWM/LS11"/>
    <s v="Mass Change Storage Bins"/>
    <m/>
    <s v="SAP_BR_WAREHOUSE_CLERK_EWM"/>
    <m/>
    <m/>
    <m/>
    <s v="3. Baseline Completed"/>
    <n v="5"/>
    <m/>
    <s v="Daniel CK"/>
    <x v="3"/>
    <m/>
    <m/>
    <s v="Daniel CK"/>
    <m/>
    <m/>
    <m/>
    <m/>
    <m/>
    <m/>
    <m/>
    <m/>
    <m/>
  </r>
  <r>
    <x v="0"/>
    <n v="1"/>
    <s v="Bank Accounting &amp; Cash Operations"/>
    <s v="BFA"/>
    <s v="Bank Accounting - Master Data"/>
    <s v="Master Data"/>
    <s v=" "/>
    <s v=" "/>
    <s v="Create Bank Account"/>
    <s v="Milan"/>
    <s v="Jen"/>
    <s v=" "/>
    <s v="Manage Bank Accounts - manage Master Data (F1366)"/>
    <s v="BankAccount"/>
    <s v="SAP_BR_CASH_SPECIALIST"/>
    <m/>
    <m/>
    <m/>
    <s v="3. Baseline Completed"/>
    <n v="1"/>
    <m/>
    <s v="Gil"/>
    <x v="1"/>
    <d v="2022-11-25T00:00:00"/>
    <d v="2022-11-30T00:00:00"/>
    <s v="Gil"/>
    <s v="Wendy Kwan, Jennifer Leung, Azam Hussain"/>
    <m/>
    <m/>
    <m/>
    <m/>
    <m/>
    <m/>
    <m/>
    <m/>
  </r>
  <r>
    <x v="0"/>
    <n v="1"/>
    <s v="Bank Accounting &amp; Cash Operations"/>
    <s v="BFA"/>
    <s v="Bank Accounting - Master Data"/>
    <s v="Master Data"/>
    <s v=" "/>
    <s v=" "/>
    <s v="Export Bank Account"/>
    <s v="Milan"/>
    <s v="Jen"/>
    <s v=" "/>
    <s v="Manage Bank Accounts - manage Master Data (F1366)"/>
    <s v="BankAccount"/>
    <s v="SAP_BR_CASH_SPECIALIST"/>
    <m/>
    <m/>
    <m/>
    <s v="3. Baseline Completed"/>
    <n v="1"/>
    <m/>
    <s v="Gil"/>
    <x v="1"/>
    <d v="2022-11-25T00:00:00"/>
    <d v="2022-11-30T00:00:00"/>
    <s v="Gil"/>
    <s v="Wendy Kwan, Jennifer Leung, Azam Hussain"/>
    <m/>
    <m/>
    <m/>
    <m/>
    <m/>
    <m/>
    <m/>
    <m/>
  </r>
  <r>
    <x v="0"/>
    <n v="1"/>
    <s v="Bank Accounting &amp; Cash Operations"/>
    <s v="BFA"/>
    <s v="Bank Accounting - Master Data"/>
    <s v="Master Data"/>
    <s v=" "/>
    <s v=" "/>
    <s v="Import Bank Account"/>
    <s v="Milan"/>
    <s v="Jen"/>
    <s v=" "/>
    <s v="Manage Bank Accounts - manage Master Data (F1366)"/>
    <s v="BankAccount"/>
    <s v="SAP_BR_CONFIGURATION_EXPERT"/>
    <m/>
    <m/>
    <m/>
    <s v="3. Baseline Completed"/>
    <n v="1"/>
    <m/>
    <s v="Gil"/>
    <x v="1"/>
    <d v="2022-11-25T00:00:00"/>
    <d v="2022-11-30T00:00:00"/>
    <s v="Gil"/>
    <s v="Wendy Kwan, Jennifer Leung, Azam Hussain"/>
    <m/>
    <m/>
    <m/>
    <m/>
    <m/>
    <m/>
    <m/>
    <m/>
  </r>
  <r>
    <x v="0"/>
    <n v="1"/>
    <s v="Bank Accounting &amp; Cash Operations"/>
    <s v="BFA"/>
    <s v="Bank Accounting - Master Data"/>
    <s v="Master Data"/>
    <s v=" "/>
    <s v=" "/>
    <s v="Manage Banks"/>
    <s v="Milan"/>
    <s v="Wendy, Jen"/>
    <s v=" "/>
    <s v="Manage Banks (F1574)"/>
    <s v="Bank"/>
    <s v="SAP_BR_CASH_SPECIALIST"/>
    <m/>
    <m/>
    <m/>
    <s v="3. Baseline Completed"/>
    <n v="1"/>
    <m/>
    <s v="Gil"/>
    <x v="1"/>
    <d v="2022-11-25T00:00:00"/>
    <d v="2022-11-30T00:00:00"/>
    <s v="Gil"/>
    <s v="Wendy Kwan, Jennifer Leung, Azam Hussain"/>
    <m/>
    <m/>
    <m/>
    <m/>
    <m/>
    <m/>
    <m/>
    <m/>
  </r>
  <r>
    <x v="3"/>
    <n v="1"/>
    <s v="Production and Sell standard products"/>
    <s v="54V"/>
    <s v="Production and Sell standard products"/>
    <s v="EWM Stock Management"/>
    <m/>
    <m/>
    <s v="Sort Storage Bins"/>
    <s v="Louie"/>
    <s v="Paul/Peter"/>
    <s v="/SCWM/SBST"/>
    <s v="Sort Storage Bins"/>
    <m/>
    <s v="No standard role, add to SAP_BR_WAREHOUSE_CLERK_EWM"/>
    <m/>
    <m/>
    <m/>
    <s v="3. Baseline Completed"/>
    <n v="5"/>
    <m/>
    <s v="Daniel CK"/>
    <x v="3"/>
    <m/>
    <m/>
    <s v="Daniel CK"/>
    <m/>
    <m/>
    <m/>
    <m/>
    <m/>
    <m/>
    <m/>
    <m/>
    <m/>
  </r>
  <r>
    <x v="3"/>
    <n v="1"/>
    <s v="Production and Sell standard products"/>
    <s v="54V"/>
    <s v="Production and Sell standard products"/>
    <s v="EWM Stock Management"/>
    <m/>
    <m/>
    <s v="Assign Bin to PSA/Product"/>
    <s v="Louie"/>
    <s v="Paul/Peter"/>
    <s v="/SCWM/PSASTAGE"/>
    <s v="Assign Bin to PSA/Product"/>
    <m/>
    <s v="SAP_BR_WAREHOUSE_CLERK_EWM"/>
    <m/>
    <m/>
    <m/>
    <s v="2. WIP"/>
    <n v="4"/>
    <m/>
    <s v="Daniel CK"/>
    <x v="3"/>
    <m/>
    <m/>
    <s v="Daniel CK"/>
    <m/>
    <m/>
    <m/>
    <m/>
    <m/>
    <m/>
    <m/>
    <m/>
    <m/>
  </r>
  <r>
    <x v="2"/>
    <n v="1"/>
    <s v="Production Planning Analytics"/>
    <s v="PPA"/>
    <s v="Production Planning Analytics"/>
    <s v="Reporting"/>
    <s v=" "/>
    <n v="1"/>
    <s v="Display Master Data Issues"/>
    <s v="Louie/Karmen/Paul"/>
    <s v="Louie/Karmen/Paul"/>
    <s v=" "/>
    <s v="Display Master Data Issues"/>
    <s v=" "/>
    <s v="SAP_BR_PRODN_PLNR"/>
    <s v=" "/>
    <s v=" "/>
    <s v=" "/>
    <s v="3. Baseline Completed"/>
    <n v="5"/>
    <s v=" "/>
    <s v="AlexC"/>
    <x v="1"/>
    <s v=" "/>
    <s v="12 08 2022"/>
    <s v="AlexC"/>
    <s v="Paul Stock, Karmen Ho, Louie Teixeira"/>
    <s v=" "/>
    <s v=" "/>
    <s v=" "/>
    <s v=" "/>
    <s v=" "/>
    <s v=" "/>
    <s v=" "/>
    <s v=" "/>
  </r>
  <r>
    <x v="0"/>
    <n v="1"/>
    <s v="Bank Accounting &amp; Cash Operations"/>
    <s v="BFA"/>
    <s v="Bank Accounting - Master Data"/>
    <s v="Master Data"/>
    <s v=" "/>
    <s v=" "/>
    <s v="Manage House Banks"/>
    <s v="Milan"/>
    <s v="Wendy, Jen"/>
    <s v=" "/>
    <s v="Manage Banks (F1574)"/>
    <s v="Bank"/>
    <s v="SAP_BR_CASH_SPECIALIST"/>
    <m/>
    <m/>
    <m/>
    <s v="3. Baseline Completed"/>
    <n v="1"/>
    <m/>
    <s v="Gil"/>
    <x v="1"/>
    <d v="2022-11-25T00:00:00"/>
    <d v="2022-11-30T00:00:00"/>
    <s v="Gil"/>
    <s v="Wendy Kwan, Jennifer Leung, Azam Hussain"/>
    <m/>
    <m/>
    <m/>
    <m/>
    <m/>
    <m/>
    <m/>
    <m/>
  </r>
  <r>
    <x v="0"/>
    <n v="1"/>
    <s v="Overhead Cost Accounting"/>
    <s v="BEV"/>
    <s v="CO - Daily Processing"/>
    <s v="Daily Processing"/>
    <s v=" "/>
    <s v=" "/>
    <s v="Enter General Ledger Account Document"/>
    <s v="Eva, Jasleen, Colin, Jen"/>
    <s v="Milan"/>
    <s v=" "/>
    <s v="Post General Journal Entries (F0718 )"/>
    <s v="AccountingDocument"/>
    <s v="SAP_BR_GL_ACCOUNTANT"/>
    <m/>
    <m/>
    <m/>
    <s v="3. Baseline Completed"/>
    <n v="1"/>
    <m/>
    <s v="Gil"/>
    <x v="1"/>
    <d v="2022-11-25T00:00:00"/>
    <d v="2022-11-22T00:00:00"/>
    <s v="Gil"/>
    <s v="Wendy Kwan, Jennifer Leung, Azam Hussain"/>
    <m/>
    <m/>
    <m/>
    <m/>
    <m/>
    <m/>
    <m/>
    <m/>
  </r>
  <r>
    <x v="0"/>
    <n v="1"/>
    <s v="General Ledger"/>
    <s v="BGC"/>
    <s v="GL - Report"/>
    <s v="Reporting"/>
    <m/>
    <m/>
    <s v="General Ledger Overview "/>
    <s v="All Finance"/>
    <s v="All Finance"/>
    <s v=" "/>
    <s v="General Ledger Overview (F2445)."/>
    <m/>
    <s v="SAP_BR_GL_ACCOUNTANT"/>
    <m/>
    <m/>
    <m/>
    <s v="3. Baseline Completed"/>
    <n v="1"/>
    <m/>
    <s v="Gil"/>
    <x v="1"/>
    <d v="2022-11-25T00:00:00"/>
    <d v="2022-11-22T00:00:00"/>
    <s v="Gil"/>
    <s v="Wendy Kwan, Jennifer Leung, Azam Hussain"/>
    <m/>
    <m/>
    <m/>
    <m/>
    <m/>
    <m/>
    <m/>
    <m/>
  </r>
  <r>
    <x v="0"/>
    <n v="1"/>
    <s v="FI Month End"/>
    <s v="BGC"/>
    <s v="GL - Report"/>
    <s v="Reporting"/>
    <m/>
    <m/>
    <s v="Accounts Payable Overview (F2917)"/>
    <s v="Jasleen"/>
    <s v="Milan, Wendy, Jen, Scott"/>
    <s v=" "/>
    <s v="Accounts Payable Overview (F2917)"/>
    <s v=" "/>
    <s v="SAP_BR_AP_MANAGER"/>
    <m/>
    <m/>
    <m/>
    <s v="3. Baseline Completed"/>
    <n v="3"/>
    <m/>
    <s v="Gil"/>
    <x v="1"/>
    <d v="2023-01-06T00:00:00"/>
    <d v="2023-01-05T00:00:00"/>
    <s v="Gil"/>
    <s v="Wendy, Jen"/>
    <m/>
    <m/>
    <m/>
    <m/>
    <m/>
    <m/>
    <m/>
    <m/>
  </r>
  <r>
    <x v="1"/>
    <n v="1"/>
    <s v="Inventory Reporting"/>
    <s v="BGG"/>
    <s v="Analytics - Inventory"/>
    <s v="Reporting"/>
    <m/>
    <m/>
    <s v="View Inventory Turnover Analysis"/>
    <s v="Louie"/>
    <s v="Peter, Paul"/>
    <m/>
    <s v="Inventory Turnover Analysis (F1956)"/>
    <s v="analyzeInventoryTurnover"/>
    <s v="SAP_BR_INVENTORY_MANAGER"/>
    <m/>
    <m/>
    <s v="ACTIVE"/>
    <s v="3. Baseline Completed"/>
    <n v="5"/>
    <m/>
    <s v="Daniel CK"/>
    <x v="3"/>
    <m/>
    <m/>
    <s v="Daniel CK"/>
    <m/>
    <m/>
    <m/>
    <m/>
    <m/>
    <m/>
    <m/>
    <m/>
    <m/>
  </r>
  <r>
    <x v="1"/>
    <n v="1"/>
    <s v="Inventory Reporting"/>
    <s v="BGG"/>
    <s v="Analytics - Inventory"/>
    <s v="Reporting"/>
    <m/>
    <m/>
    <s v="View Slow or Non-Moving Materials"/>
    <s v="Louie"/>
    <s v="Peter, Paul"/>
    <m/>
    <s v="Slow or Non-Moving Materials (F2137)"/>
    <s v="displaySlowOrNonMoving"/>
    <s v="SAP_BR_INVENTORY_MANAGER"/>
    <m/>
    <m/>
    <s v="ACTIVE"/>
    <s v="3. Baseline Completed"/>
    <n v="5"/>
    <m/>
    <s v="Daniel CK"/>
    <x v="3"/>
    <m/>
    <m/>
    <s v="Daniel CK"/>
    <m/>
    <m/>
    <m/>
    <m/>
    <m/>
    <m/>
    <m/>
    <m/>
    <m/>
  </r>
  <r>
    <x v="1"/>
    <n v="1"/>
    <s v="Stock Transfer Order"/>
    <n v="134"/>
    <s v="Stock Transfer Order - intra-company"/>
    <s v="Stock Transfer Order"/>
    <m/>
    <m/>
    <s v="Process Purchase Requisitions"/>
    <s v="Karmen/ - Chris/Jackson, Louie"/>
    <s v="Peter, Paul"/>
    <s v=" "/>
    <s v="Process Purchase Requisitions F1048"/>
    <s v="assign"/>
    <s v="SAP_BR_PURCHASER"/>
    <m/>
    <m/>
    <m/>
    <s v="3. Baseline Completed"/>
    <n v="1"/>
    <m/>
    <s v="Daniel CK"/>
    <x v="1"/>
    <m/>
    <d v="2022-11-25T00:00:00"/>
    <s v="Daniel CK"/>
    <s v="Karmen, Louie"/>
    <m/>
    <m/>
    <m/>
    <m/>
    <m/>
    <m/>
    <m/>
    <m/>
  </r>
  <r>
    <x v="2"/>
    <n v="1"/>
    <s v="Production Planning Analytics"/>
    <s v="PPA"/>
    <s v="Production Planning Analytics"/>
    <s v="Reporting"/>
    <s v=" "/>
    <n v="2"/>
    <s v="Monitor Material Coverage - Net/Individual Segments"/>
    <s v="Louie/Karmen/Paul"/>
    <s v="Louie/Karmen/Paul"/>
    <s v=" "/>
    <s v="Monitor Material Coverage - Net/Individual Segments"/>
    <s v=" "/>
    <s v="SAP_BR_PRODN_PLNR"/>
    <s v=" "/>
    <s v=" "/>
    <s v=" "/>
    <s v="3. Baseline Completed"/>
    <n v="5"/>
    <s v=" "/>
    <s v="AlexC"/>
    <x v="1"/>
    <s v=" "/>
    <s v="12 08 2022"/>
    <s v="AlexC"/>
    <s v="Paul Stock, Karmen Ho, Louie Teixeira"/>
    <s v=" "/>
    <s v=" "/>
    <s v=" "/>
    <s v=" "/>
    <s v=" "/>
    <s v=" "/>
    <s v=" "/>
    <s v=" "/>
  </r>
  <r>
    <x v="2"/>
    <n v="1"/>
    <s v="Production Planning Analytics"/>
    <s v="PPA"/>
    <s v="Production Planning Analytics"/>
    <s v="Reporting"/>
    <s v=" "/>
    <n v="3"/>
    <s v="Monitor External Requirements"/>
    <s v="Louie/Karmen/Paul"/>
    <s v="Louie/Karmen/Paul"/>
    <s v=" "/>
    <s v="Monitor External Requirements"/>
    <s v=" "/>
    <s v="SAP_BR_PRODN_PLNR"/>
    <s v=" "/>
    <s v=" "/>
    <s v=" "/>
    <s v="3. Baseline Completed"/>
    <n v="5"/>
    <s v=" "/>
    <s v="AlexC"/>
    <x v="1"/>
    <s v=" "/>
    <s v="01 20 2023"/>
    <s v="AlexC"/>
    <s v="Karmen Ho, Louie Teixeira, Scott Alley"/>
    <s v=" "/>
    <s v=" "/>
    <s v=" "/>
    <s v=" "/>
    <s v=" "/>
    <s v=" "/>
    <s v=" "/>
    <s v=" "/>
  </r>
  <r>
    <x v="1"/>
    <n v="1"/>
    <s v="Inventory Reporting"/>
    <s v="BGG"/>
    <s v="SAP Fiori Analytical Apps for Inventory and Warehouse Management"/>
    <s v="Reporting"/>
    <m/>
    <m/>
    <s v="Overview Inventory Management"/>
    <s v="Karmen/ - Chris/Jackson, Louie"/>
    <s v="Peter, Paul"/>
    <m/>
    <s v="Overview Inventory Management (F2769)"/>
    <m/>
    <s v="SAP_BR_INVENTORY_MANAGER"/>
    <m/>
    <m/>
    <m/>
    <s v="3. Baseline Completed"/>
    <n v="5"/>
    <m/>
    <s v="Daniel CK"/>
    <x v="3"/>
    <m/>
    <m/>
    <s v="Daniel CK"/>
    <m/>
    <m/>
    <m/>
    <m/>
    <m/>
    <m/>
    <m/>
    <m/>
    <m/>
  </r>
  <r>
    <x v="1"/>
    <n v="1"/>
    <s v="Inventory Reporting"/>
    <s v="BGG"/>
    <s v="SAP Fiori Analytical Apps for Inventory and Warehouse Management"/>
    <s v="Reporting"/>
    <m/>
    <m/>
    <s v="Overview Inventory Processing"/>
    <s v="Karmen/ - Chris/Jackson, Louie"/>
    <s v="Peter, Paul"/>
    <m/>
    <s v="Overview Inventory Processing (F2416)"/>
    <m/>
    <s v="SAP_BR_WAREHOUSE_CLERK"/>
    <m/>
    <m/>
    <m/>
    <s v="3. Baseline Completed"/>
    <n v="5"/>
    <m/>
    <s v="Daniel CK"/>
    <x v="3"/>
    <m/>
    <m/>
    <s v="Daniel CK"/>
    <m/>
    <m/>
    <m/>
    <m/>
    <m/>
    <m/>
    <m/>
    <m/>
    <m/>
  </r>
  <r>
    <x v="1"/>
    <n v="1"/>
    <s v="MM Master Data"/>
    <s v="BHD"/>
    <s v="BHD"/>
    <s v="Purchasing Info Record"/>
    <m/>
    <m/>
    <s v="Manage purchasing infor records"/>
    <s v="Karmen/ - Chris/Jackson"/>
    <s v="Peter, Paul"/>
    <s v=" "/>
    <s v="Manage Purchasing Info Records (F1982)"/>
    <s v="displayBySupplier"/>
    <s v="SAP_BR_PURCHASER"/>
    <m/>
    <m/>
    <s v="ACTIVE"/>
    <s v="3. Baseline Completed"/>
    <n v="3"/>
    <m/>
    <s v="Daniel CK"/>
    <x v="1"/>
    <m/>
    <d v="2022-12-05T00:00:00"/>
    <s v="Daniel CK"/>
    <s v="Paul, Karmen, Louie"/>
    <m/>
    <m/>
    <m/>
    <m/>
    <m/>
    <m/>
    <m/>
    <m/>
  </r>
  <r>
    <x v="1"/>
    <n v="1"/>
    <s v="MM Master Data"/>
    <s v="BHD"/>
    <s v="BHD"/>
    <s v="Purchasing Info Record"/>
    <m/>
    <m/>
    <s v="Display Purchase Info Record"/>
    <s v="Karmen/Chris/Jackson/Louie/Richard"/>
    <s v="Peter, Paul"/>
    <s v="ME13"/>
    <s v="Display Purchase Info Record"/>
    <s v="display"/>
    <s v="SAP_BR_PURCHASER"/>
    <m/>
    <m/>
    <s v="ACTIVE"/>
    <s v="3. Baseline Completed"/>
    <n v="3"/>
    <m/>
    <s v="Daniel CK"/>
    <x v="1"/>
    <m/>
    <d v="2022-12-05T00:00:00"/>
    <s v="Daniel CK"/>
    <s v="Paul, Karmen, Louie"/>
    <m/>
    <m/>
    <m/>
    <m/>
    <m/>
    <m/>
    <m/>
    <m/>
  </r>
  <r>
    <x v="1"/>
    <n v="1"/>
    <s v="MM Master Data"/>
    <s v="BHD"/>
    <s v="BHD"/>
    <s v="Purchasing Info Record"/>
    <m/>
    <m/>
    <s v="Change Purchase Info Record"/>
    <s v="Karmen/Chris/Jackson/Louie/Richard"/>
    <s v="Peter, Paul"/>
    <s v="ME12"/>
    <s v="Change Purchase Info Record"/>
    <s v="change"/>
    <s v="SAP_BR_PURCHASER"/>
    <m/>
    <m/>
    <s v="ACTIVE"/>
    <s v="3. Baseline Completed"/>
    <n v="3"/>
    <m/>
    <s v="Daniel CK"/>
    <x v="1"/>
    <m/>
    <d v="2022-12-05T00:00:00"/>
    <s v="Daniel CK"/>
    <s v="Paul, Karmen, Louie"/>
    <m/>
    <m/>
    <m/>
    <m/>
    <m/>
    <m/>
    <m/>
    <m/>
  </r>
  <r>
    <x v="1"/>
    <n v="1"/>
    <s v="MM Master Data"/>
    <s v="BHD"/>
    <s v="BHD"/>
    <s v="Purchasing Info Record"/>
    <m/>
    <m/>
    <s v="Creating Purchasing Info Record"/>
    <s v="Karmen/Chris/Jackson/Louie/Richard"/>
    <s v="Peter, Paul"/>
    <s v="ME11"/>
    <s v="Creating Purchasing Info Record"/>
    <s v="Create"/>
    <s v="SAP_BR_PURCHASER"/>
    <m/>
    <m/>
    <s v="ACTIVE"/>
    <s v="3. Baseline Completed"/>
    <n v="3"/>
    <m/>
    <s v="Daniel CK"/>
    <x v="1"/>
    <m/>
    <d v="2022-12-05T00:00:00"/>
    <s v="Daniel CK"/>
    <s v="Paul, Karmen, Louie"/>
    <m/>
    <m/>
    <m/>
    <m/>
    <m/>
    <m/>
    <m/>
    <m/>
  </r>
  <r>
    <x v="2"/>
    <n v="1"/>
    <s v="Production Planning Analytics"/>
    <s v="PPA"/>
    <s v="Production Planning Analytics"/>
    <s v="Reporting"/>
    <s v=" "/>
    <n v="4"/>
    <s v="Monitor Internal Requirements"/>
    <s v="Louie/Karmen/Paul"/>
    <s v="Louie/Karmen/Paul"/>
    <s v=" "/>
    <s v="Monitor Internal Requirements"/>
    <s v=" "/>
    <s v="SAP_BR_PRODN_PLNR"/>
    <s v=" "/>
    <s v=" "/>
    <s v=" "/>
    <s v="3. Baseline Completed"/>
    <n v="5"/>
    <s v=" "/>
    <s v="AlexC"/>
    <x v="4"/>
    <s v=" "/>
    <s v=" "/>
    <s v="AlexC"/>
    <s v=" "/>
    <s v=" "/>
    <s v=" "/>
    <s v=" "/>
    <s v=" "/>
    <s v=" "/>
    <s v=" "/>
    <s v=" "/>
    <s v=" "/>
  </r>
  <r>
    <x v="2"/>
    <n v="1"/>
    <s v="Production Planning Analytics"/>
    <s v="PPA"/>
    <s v="Production Planning Analytics"/>
    <s v="Reporting"/>
    <s v=" "/>
    <n v="5"/>
    <s v="Process Order Information System"/>
    <s v="Louie/Karmen/Paul"/>
    <s v="Louie/Karmen/Paul"/>
    <s v="COOISPI"/>
    <s v="Process Order Information System (COOISPI)"/>
    <s v=" "/>
    <s v="SAP_BR_PRODN_PLNR"/>
    <s v=" "/>
    <s v=" "/>
    <s v=" "/>
    <s v="3. Baseline Completed"/>
    <n v="5"/>
    <s v=" "/>
    <s v="AlexC"/>
    <x v="4"/>
    <s v=" "/>
    <s v=" "/>
    <s v="AlexC"/>
    <s v=" "/>
    <s v=" "/>
    <s v=" "/>
    <s v=" "/>
    <s v=" "/>
    <s v=" "/>
    <s v=" "/>
    <s v=" "/>
    <s v=" "/>
  </r>
  <r>
    <x v="2"/>
    <n v="1"/>
    <s v="Production Planning Master Data"/>
    <s v="3X8"/>
    <s v="Create Resource"/>
    <s v="Master Data"/>
    <s v=" "/>
    <n v="3"/>
    <s v="Create Resource"/>
    <s v="Louie/Karmen/Paul"/>
    <s v="Louie/Karmen/Paul"/>
    <s v="CRC1"/>
    <s v="Create Resource (CRC1)"/>
    <s v=" "/>
    <s v="SAP_BR_PRODN_ENG_PROC"/>
    <s v=" "/>
    <s v=" "/>
    <s v=" "/>
    <s v="3. Baseline Completed"/>
    <n v="1"/>
    <s v=" "/>
    <s v="AlexC"/>
    <x v="4"/>
    <s v="11 30 2022"/>
    <s v="12 08 2022"/>
    <s v="AlexC"/>
    <s v="Paul Stock, Karmen Ho, Louie Teixeira"/>
    <s v=" "/>
    <s v=" "/>
    <s v=" "/>
    <s v=" "/>
    <s v=" "/>
    <s v=" "/>
    <s v=" "/>
    <s v=" "/>
  </r>
  <r>
    <x v="2"/>
    <n v="1"/>
    <s v="Production Planning Master Data"/>
    <s v="3X9"/>
    <s v="Create Master Recipe"/>
    <s v="Master Data"/>
    <s v=" "/>
    <n v="4"/>
    <s v="Create Master Recipe"/>
    <s v="Louie/Karmen/Paul"/>
    <s v="Louie/Karmen/Paul"/>
    <s v="C201"/>
    <s v="Create Master Recipe (C201)"/>
    <s v=" "/>
    <s v="SAP_BR_PRODN_ENG_PROC"/>
    <s v=" "/>
    <s v=" "/>
    <s v=" "/>
    <s v="3. Baseline Completed"/>
    <n v="1"/>
    <s v=" "/>
    <s v="AlexC"/>
    <x v="4"/>
    <s v="11 30 2022"/>
    <s v="12 08 2022"/>
    <s v="AlexC"/>
    <s v="Paul Stock, Karmen Ho, Louie Teixeira"/>
    <s v=" "/>
    <s v=" "/>
    <s v=" "/>
    <s v=" "/>
    <s v=" "/>
    <s v=" "/>
    <s v=" "/>
    <s v=" "/>
  </r>
  <r>
    <x v="2"/>
    <n v="1"/>
    <s v="Production Planning Master Data"/>
    <s v="3X9"/>
    <s v="Create Master Recipe"/>
    <s v="Master Data"/>
    <s v=" "/>
    <n v="5"/>
    <s v="Create Bill of Material"/>
    <s v="Louie/Karmen/Paul"/>
    <s v="Louie/Karmen/Paul"/>
    <s v="C201"/>
    <s v="Create Master Recipe (C201)"/>
    <s v=" "/>
    <s v="SAP_BR_PRODN_ENG_PROC"/>
    <s v=" "/>
    <s v=" "/>
    <s v=" "/>
    <s v="3. Baseline Completed"/>
    <n v="1"/>
    <s v=" "/>
    <s v="AlexC"/>
    <x v="4"/>
    <s v="11 30 2022"/>
    <s v="12 08 2022"/>
    <s v="AlexC"/>
    <s v="Paul Stock, Karmen Ho, Louie Teixeira"/>
    <s v=" "/>
    <s v=" "/>
    <s v=" "/>
    <s v=" "/>
    <s v=" "/>
    <s v=" "/>
    <s v=" "/>
    <s v=" "/>
  </r>
  <r>
    <x v="2"/>
    <n v="1"/>
    <s v="Production Planning Master Data"/>
    <s v="3X9"/>
    <s v="Create Production Version"/>
    <s v="Master Data"/>
    <s v=" "/>
    <n v="6"/>
    <s v="Create Production Version"/>
    <s v="Louie/Karmen/Paul"/>
    <s v="Louie/Karmen/Paul"/>
    <s v="C201"/>
    <s v="Create Master Recipe (C201)"/>
    <s v=" "/>
    <s v="SAP_BR_PRODN_ENG_PROC"/>
    <s v=" "/>
    <s v=" "/>
    <s v=" "/>
    <s v="3. Baseline Completed"/>
    <n v="1"/>
    <s v=" "/>
    <s v="AlexC"/>
    <x v="4"/>
    <s v="11 30 2022"/>
    <s v="12 08 2022"/>
    <s v="AlexC"/>
    <s v="Paul Stock, Karmen Ho, Louie Teixeira"/>
    <s v=" "/>
    <s v=" "/>
    <s v=" "/>
    <s v=" "/>
    <s v=" "/>
    <s v=" "/>
    <s v=" "/>
    <s v=" "/>
  </r>
  <r>
    <x v="2"/>
    <n v="1"/>
    <s v="Production Planning Master Data"/>
    <s v="PMD"/>
    <s v="Production Planning Master Data"/>
    <s v="Master Data"/>
    <s v=" "/>
    <n v="1"/>
    <s v="Material Master - Work Scheduling"/>
    <s v="Louie/Karmen/Paul"/>
    <s v="Louie/Karmen/Paul"/>
    <s v="MM01"/>
    <s v="Create Material (MM01)"/>
    <s v=" "/>
    <s v="SAP_BR_PRODN_PLNR"/>
    <s v=" "/>
    <s v=" "/>
    <s v=" "/>
    <s v="3. Baseline Completed"/>
    <n v="1"/>
    <s v=" "/>
    <s v="AlexC"/>
    <x v="4"/>
    <s v="11 30 2022"/>
    <s v="12 08 2022"/>
    <s v="AlexC"/>
    <s v="Paul Stock, Karmen Ho, Louie Teixeira"/>
    <s v=" "/>
    <s v=" "/>
    <s v=" "/>
    <s v=" "/>
    <s v=" "/>
    <s v=" "/>
    <s v=" "/>
    <s v=" "/>
  </r>
  <r>
    <x v="2"/>
    <n v="1"/>
    <s v="Production Planning Master Data"/>
    <s v="PMD"/>
    <s v="Production Planning Master Data"/>
    <s v="Master Data"/>
    <s v=" "/>
    <n v="2"/>
    <s v="Material Master - MRP"/>
    <s v="Louie/Karmen/Paul"/>
    <s v="Louie/Karmen/Paul"/>
    <s v="MM01"/>
    <s v="Create Material (MM01)"/>
    <s v=" "/>
    <s v="SAP_BR_PRODN_PLNR "/>
    <s v=" "/>
    <s v=" "/>
    <s v=" "/>
    <s v="3. Baseline Completed"/>
    <n v="2"/>
    <s v=" "/>
    <s v="AlexC"/>
    <x v="4"/>
    <s v="11 30 2022"/>
    <s v="12 08 2022"/>
    <s v="AlexC"/>
    <s v="Paul Stock, Karmen Ho, Louie Teixeira"/>
    <s v=" "/>
    <s v=" "/>
    <s v=" "/>
    <s v=" "/>
    <s v=" "/>
    <s v=" "/>
    <s v=" "/>
    <s v=" "/>
  </r>
  <r>
    <x v="0"/>
    <n v="1"/>
    <s v="FI Month End"/>
    <s v="BGC"/>
    <s v="GL - Report"/>
    <s v="Reporting"/>
    <m/>
    <m/>
    <s v="Accounts Receivable Overview (F3242)"/>
    <s v="Eva"/>
    <s v="Milan, Wendy, Jen, Scott"/>
    <s v=" "/>
    <s v="Accounts Receivable Overview (F3242)"/>
    <m/>
    <s v="SAP_BR_AR_MANAGER"/>
    <m/>
    <m/>
    <m/>
    <s v="3. Baseline Completed"/>
    <n v="3"/>
    <m/>
    <s v="Gil"/>
    <x v="1"/>
    <d v="2023-01-06T00:00:00"/>
    <d v="2023-01-05T00:00:00"/>
    <s v="Gil"/>
    <s v="Wendy, Jen"/>
    <m/>
    <m/>
    <m/>
    <m/>
    <m/>
    <m/>
    <m/>
    <m/>
  </r>
  <r>
    <x v="1"/>
    <n v="1"/>
    <s v="Purchasing - Inventory"/>
    <s v="J45"/>
    <s v="Procurement of Direct Materials"/>
    <s v="Purchase Order Down Payment"/>
    <m/>
    <m/>
    <s v="Monitor Down Payments (Optional)"/>
    <s v="Karmen/Chris/Jackson/Louie/Richard"/>
    <s v="Peter, Paul"/>
    <m/>
    <s v="Monitor Purchase Order Down Payments (F2877)"/>
    <m/>
    <s v="SAP_BR_PURCHASER"/>
    <m/>
    <m/>
    <m/>
    <s v="1. Not Started"/>
    <n v="5"/>
    <m/>
    <s v="Daniel CK"/>
    <x v="3"/>
    <m/>
    <m/>
    <s v="Daniel CK"/>
    <m/>
    <m/>
    <m/>
    <m/>
    <m/>
    <m/>
    <m/>
    <m/>
    <m/>
  </r>
  <r>
    <x v="4"/>
    <n v="1"/>
    <s v="Quality Management in Discrete Manufacturing"/>
    <s v="1E1"/>
    <s v="Quality Management in Discrete Manufacturing"/>
    <s v="Quality Management in Manufacturing Process"/>
    <s v=" "/>
    <n v="1"/>
    <s v="Display Inspection Plan for Inspection Characteristics"/>
    <s v="Kim, Ian, Devanshi, Marzena, Samriti, Zuber, Demetra, Chirag, Praful"/>
    <s v="Demetra"/>
    <s v="QP03"/>
    <s v="Display Inspection Plan (QP03)"/>
    <s v=" "/>
    <s v="SAP_BR_QUALITY_TECHNICIAN"/>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2"/>
    <s v="Display Material Stock before Goods Receipt"/>
    <s v="Kim, Ian, Devanshi, Marzena, Samriti, Zuber, Demetra, Chirag, Praful"/>
    <s v="Demetra"/>
    <s v="MMBE"/>
    <s v="Stock - Single Material "/>
    <s v=" "/>
    <s v="SAP_BR_WAREHOUSE_CLERK"/>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3"/>
    <s v="Display Material Stock Before Quality Inspection"/>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4"/>
    <s v="Display Quality Technician Overview"/>
    <s v="Kim, Ian, Devanshi, Marzena, Samriti, Zuber, Demetra, Chirag, Praful"/>
    <s v="Demetra"/>
    <s v=" "/>
    <s v="Quality Technician Overview"/>
    <s v=" "/>
    <s v="SAP_BR_QUALITY_TECHNICIAN"/>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5"/>
    <s v="Display Open Inspection Lots"/>
    <s v="Kim, Ian, Devanshi, Marzena, Samriti, Zuber, Demetra, Chirag, Praful, Courtney, Esther, Darshand, Mike, Karen"/>
    <s v="Demetra"/>
    <s v=" "/>
    <s v="Manage Inspection Lots"/>
    <s v=" "/>
    <s v="SAP_BR_QUALITY_TECHNICIAN"/>
    <s v=" "/>
    <s v=" "/>
    <s v=" "/>
    <s v="1. Not Started"/>
    <n v="5"/>
    <s v=" "/>
    <s v="AlexC"/>
    <x v="3"/>
    <s v=" "/>
    <s v=" "/>
    <s v="AlexC"/>
    <s v=" "/>
    <s v=" "/>
    <s v=" "/>
    <s v=" "/>
    <s v=" "/>
    <s v=" "/>
    <s v=" "/>
    <s v=" "/>
    <s v=" "/>
  </r>
  <r>
    <x v="1"/>
    <n v="1"/>
    <s v="Material Master"/>
    <s v="BLF"/>
    <s v="Batch Management"/>
    <s v="Batch Management"/>
    <m/>
    <m/>
    <s v="Maintaining Batch Master Record Alternative 1"/>
    <s v="Karmen/Louie/Louie"/>
    <s v="Peter, Paul"/>
    <s v="MSC1N"/>
    <s v="Create batch master"/>
    <m/>
    <s v="SAP_BR_QUALITY_TECHNICIAN"/>
    <m/>
    <m/>
    <m/>
    <s v="3. Baseline Completed"/>
    <n v="1"/>
    <m/>
    <s v="Daniel CK"/>
    <x v="1"/>
    <m/>
    <d v="2022-11-25T00:00:00"/>
    <s v="Daniel CK"/>
    <s v="Karmen, Louie"/>
    <m/>
    <m/>
    <m/>
    <m/>
    <m/>
    <m/>
    <m/>
    <m/>
  </r>
  <r>
    <x v="1"/>
    <n v="1"/>
    <s v="Material Master"/>
    <s v="BLF"/>
    <s v="Batch Management"/>
    <s v="Batch Management"/>
    <m/>
    <m/>
    <s v="Maintaining Batch Master Record Alternative 1"/>
    <s v="Karmen/Louie/Louie"/>
    <s v="Peter, Paul"/>
    <s v="MSC2N"/>
    <s v="Change batch master"/>
    <m/>
    <s v="SAP_BR_QUALITY_TECHNICIAN"/>
    <m/>
    <m/>
    <m/>
    <s v="3. Baseline Completed"/>
    <n v="1"/>
    <m/>
    <s v="Daniel CK"/>
    <x v="1"/>
    <m/>
    <d v="2022-11-25T00:00:00"/>
    <s v="Daniel CK"/>
    <s v="Karmen, Louie"/>
    <m/>
    <m/>
    <m/>
    <m/>
    <m/>
    <m/>
    <m/>
    <m/>
  </r>
  <r>
    <x v="1"/>
    <n v="1"/>
    <s v="Material Master"/>
    <s v="BLF"/>
    <s v="Batch Management"/>
    <s v="Batch Management"/>
    <m/>
    <m/>
    <s v="Maintaining Batch Master Record Alternative 1"/>
    <s v="Karmen/Louie/Louie"/>
    <s v="Peter, Paul"/>
    <s v="MSC3N"/>
    <s v="Display batch master"/>
    <m/>
    <s v="SAP_BR_QUALITY_TECHNICIAN"/>
    <m/>
    <m/>
    <m/>
    <s v="3. Baseline Completed"/>
    <n v="1"/>
    <m/>
    <s v="Daniel CK"/>
    <x v="1"/>
    <m/>
    <d v="2022-11-25T00:00:00"/>
    <s v="Daniel CK"/>
    <s v="Karmen, Louie"/>
    <m/>
    <m/>
    <m/>
    <m/>
    <m/>
    <m/>
    <m/>
    <m/>
  </r>
  <r>
    <x v="1"/>
    <n v="1"/>
    <s v="Inventory Management"/>
    <s v="BMC"/>
    <s v="Core Inventory Management"/>
    <s v="Stock Management"/>
    <m/>
    <m/>
    <s v="Dead Stock Analysis"/>
    <s v="Karmen/ - Chris/Jackson, Louie"/>
    <s v="Peter, Paul"/>
    <m/>
    <s v="Dead Stock Analysis (F2899)"/>
    <m/>
    <s v="SAP_BR_INVENTORY_MANAGER"/>
    <m/>
    <m/>
    <m/>
    <s v="3. Baseline Completed"/>
    <n v="5"/>
    <m/>
    <s v="Daniel CK"/>
    <x v="3"/>
    <m/>
    <m/>
    <s v="Daniel CK"/>
    <m/>
    <m/>
    <m/>
    <m/>
    <m/>
    <m/>
    <m/>
    <m/>
    <m/>
  </r>
  <r>
    <x v="1"/>
    <n v="1"/>
    <s v="Inventory Management"/>
    <s v="BMC"/>
    <s v="Core Inventory Management"/>
    <s v="Stock Management"/>
    <m/>
    <m/>
    <s v="Goods Movement Analysis "/>
    <s v="Karmen/ - Chris/Jackson, Louie"/>
    <s v="Peter, Paul"/>
    <m/>
    <s v="Goods Movement Analysis (F2912)"/>
    <m/>
    <s v="SAP_BR_INVENTORY_MANAGER"/>
    <m/>
    <m/>
    <m/>
    <s v="3. Baseline Completed"/>
    <n v="5"/>
    <m/>
    <s v="Daniel CK"/>
    <x v="3"/>
    <m/>
    <m/>
    <s v="Daniel CK"/>
    <m/>
    <m/>
    <m/>
    <m/>
    <m/>
    <m/>
    <m/>
    <m/>
    <m/>
  </r>
  <r>
    <x v="1"/>
    <n v="1"/>
    <s v="Inventory Management"/>
    <s v="BMC"/>
    <s v="Core Inventory Management"/>
    <s v="Stock Management"/>
    <m/>
    <m/>
    <s v="Stock Overview - Single Material"/>
    <s v="Karmen/ - Chris/Jackson, Louie"/>
    <s v="Peter, Paul"/>
    <m/>
    <s v="Stock - Single Material (F1076)"/>
    <m/>
    <s v="SAP_BR_WAREHOUSE_CLERK_EWM"/>
    <m/>
    <m/>
    <m/>
    <s v="3. Baseline Completed"/>
    <n v="1"/>
    <m/>
    <s v="Daniel CK"/>
    <x v="1"/>
    <m/>
    <d v="2022-11-25T00:00:00"/>
    <s v="Daniel CK"/>
    <s v="Karmen, Louie"/>
    <m/>
    <m/>
    <m/>
    <m/>
    <m/>
    <m/>
    <m/>
    <m/>
  </r>
  <r>
    <x v="1"/>
    <n v="1"/>
    <s v="Inventory Management"/>
    <s v="BMC"/>
    <s v="Core Inventory Management"/>
    <s v="Stock Management"/>
    <m/>
    <m/>
    <s v="Stock - Multiple materials"/>
    <s v="Karmen/ - Chris/Jackson, Louie"/>
    <s v="Peter, Paul"/>
    <m/>
    <s v="Stock - Multiple Mateirals F1595"/>
    <m/>
    <s v="SAP_BR_WAREHOUSE_CLERK_EWM"/>
    <m/>
    <m/>
    <m/>
    <s v="3. Baseline Completed"/>
    <n v="4"/>
    <m/>
    <s v="Daniel CK"/>
    <x v="1"/>
    <m/>
    <d v="2022-11-24T00:00:00"/>
    <s v="Daniel CK"/>
    <s v="Karmen, Louie"/>
    <m/>
    <m/>
    <m/>
    <m/>
    <m/>
    <m/>
    <m/>
    <m/>
  </r>
  <r>
    <x v="1"/>
    <n v="1"/>
    <s v="Inventory Management"/>
    <s v="BMC"/>
    <s v="Core Inventory Management"/>
    <s v="Stock Management"/>
    <m/>
    <m/>
    <s v="Stock Overview"/>
    <s v="Karmen/ - Chris/Jackson, Louie"/>
    <s v="Peter, Paul"/>
    <s v="MMBE"/>
    <s v="Display stock overview"/>
    <m/>
    <s v="SAP_BR_WAREHOUSE_CLERK_EWM"/>
    <m/>
    <m/>
    <m/>
    <s v="3. Baseline Completed"/>
    <n v="1"/>
    <m/>
    <s v="Daniel CK"/>
    <x v="1"/>
    <m/>
    <d v="2022-11-25T00:00:00"/>
    <s v="Daniel CK"/>
    <s v="Karmen, Louie"/>
    <m/>
    <m/>
    <m/>
    <m/>
    <m/>
    <m/>
    <m/>
    <m/>
  </r>
  <r>
    <x v="1"/>
    <n v="1"/>
    <s v="Inventory Management"/>
    <s v="BMC"/>
    <s v="Core Inventory Management"/>
    <s v="Stock Management"/>
    <m/>
    <m/>
    <s v="Display Material Document List"/>
    <s v="Karmen/ - Chris/Jackson, Louie"/>
    <s v="Peter, Paul"/>
    <s v="MB51"/>
    <s v="Display Material Document List"/>
    <m/>
    <s v="SAP_BR_WAREHOUSE_CLERK_EWM"/>
    <m/>
    <m/>
    <m/>
    <s v="3. Baseline Completed"/>
    <n v="1"/>
    <m/>
    <s v="Daniel CK"/>
    <x v="1"/>
    <m/>
    <d v="2022-11-25T00:00:00"/>
    <s v="Daniel CK"/>
    <s v="Karmen, Louie"/>
    <m/>
    <m/>
    <m/>
    <m/>
    <m/>
    <m/>
    <m/>
    <m/>
  </r>
  <r>
    <x v="1"/>
    <n v="1"/>
    <s v="Purchasing - Supplier Returns"/>
    <s v="BMK"/>
    <s v="Return to Supplier"/>
    <s v="Return to Supplier"/>
    <m/>
    <m/>
    <s v="Create Return Purchase order with Reference"/>
    <s v="Louie"/>
    <s v="Peter, Paul"/>
    <s v="MIGO"/>
    <s v="Post Goods Movement (MIGO)"/>
    <m/>
    <s v="SAP_BR_WAREHOUSE_CLERK"/>
    <m/>
    <m/>
    <m/>
    <s v="3. Baseline Completed"/>
    <n v="5"/>
    <m/>
    <s v="Daniel CK"/>
    <x v="1"/>
    <m/>
    <d v="2022-12-15T00:00:00"/>
    <s v="Daniel CK"/>
    <s v="Karment, Louie, Richard"/>
    <m/>
    <m/>
    <m/>
    <m/>
    <m/>
    <m/>
    <m/>
    <m/>
  </r>
  <r>
    <x v="1"/>
    <n v="1"/>
    <s v="Inventory Management"/>
    <s v="BML"/>
    <s v="Physical Inventory - Inventory Count and Adjustment"/>
    <s v="Stock Management"/>
    <m/>
    <m/>
    <s v="Create Physical Inventory Documents"/>
    <s v="Louie"/>
    <s v="Peter, Paul"/>
    <s v="MI31"/>
    <s v="Create PI Documents - Regular Stock (MI31)"/>
    <m/>
    <s v="SAP_BR_WAREHOUSE_CLERK"/>
    <m/>
    <m/>
    <m/>
    <s v="3. Baseline Completed"/>
    <n v="2"/>
    <m/>
    <s v="Daniel CK"/>
    <x v="1"/>
    <m/>
    <d v="2022-11-29T00:00:00"/>
    <s v="Daniel CK"/>
    <s v="Karmen, Paul"/>
    <m/>
    <m/>
    <m/>
    <m/>
    <m/>
    <m/>
    <m/>
    <m/>
  </r>
  <r>
    <x v="1"/>
    <n v="1"/>
    <s v="Inventory Management"/>
    <s v="BML"/>
    <s v="Physical Inventory - Inventory Count and Adjustment"/>
    <s v="Stock Management"/>
    <m/>
    <m/>
    <s v="Create Physical Inventory Document (Single Creation, non EWM)"/>
    <s v="Louie"/>
    <s v="Peter, Paul"/>
    <s v="MI01"/>
    <s v="Create Single PI Document (MI01)"/>
    <m/>
    <s v="SAP_BR_WAREHOUSE_CLERK"/>
    <m/>
    <m/>
    <m/>
    <s v="3. Baseline Completed"/>
    <n v="2"/>
    <m/>
    <s v="Daniel CK"/>
    <x v="1"/>
    <m/>
    <d v="2022-11-29T00:00:00"/>
    <s v="Daniel CK"/>
    <s v="Karmen, Paul"/>
    <m/>
    <m/>
    <m/>
    <m/>
    <m/>
    <m/>
    <m/>
    <m/>
  </r>
  <r>
    <x v="1"/>
    <n v="1"/>
    <s v="Inventory Management"/>
    <s v="BML"/>
    <s v="Physical Inventory - Inventory Count and Adjustment"/>
    <s v="Stock Management"/>
    <m/>
    <m/>
    <s v="Change Physical inventory document"/>
    <s v="Louie"/>
    <s v="Peter, Paul"/>
    <s v="MI02"/>
    <s v="Change Physical inventory document"/>
    <m/>
    <s v="SAP_BR_WAREHOUSE_CLERK"/>
    <m/>
    <m/>
    <m/>
    <s v="3. Baseline Completed"/>
    <n v="2"/>
    <m/>
    <s v="Daniel CK"/>
    <x v="1"/>
    <m/>
    <d v="2022-11-29T00:00:00"/>
    <s v="Daniel CK"/>
    <s v="Karmen, Paul"/>
    <m/>
    <m/>
    <m/>
    <m/>
    <m/>
    <m/>
    <m/>
    <m/>
  </r>
  <r>
    <x v="1"/>
    <n v="1"/>
    <s v="Inventory Management"/>
    <s v="BML"/>
    <s v="Physical Inventory - Inventory Count and Adjustment"/>
    <s v="Stock Management"/>
    <m/>
    <m/>
    <s v="Display physical inventory document"/>
    <s v="Louie"/>
    <s v="Peter, Paul"/>
    <s v="MI03"/>
    <s v="Display physical inventory document"/>
    <m/>
    <s v="SAP_BR_WAREHOUSE_CLERK"/>
    <m/>
    <m/>
    <m/>
    <s v="3. Baseline Completed"/>
    <n v="2"/>
    <m/>
    <s v="Daniel CK"/>
    <x v="1"/>
    <m/>
    <d v="2022-11-29T00:00:00"/>
    <s v="Daniel CK"/>
    <s v="Karmen, Paul"/>
    <m/>
    <m/>
    <m/>
    <m/>
    <m/>
    <m/>
    <m/>
    <m/>
  </r>
  <r>
    <x v="1"/>
    <n v="1"/>
    <s v="Inventory Management"/>
    <s v="BML"/>
    <s v="Physical Inventory - Inventory Count and Adjustment"/>
    <s v="Stock Management"/>
    <m/>
    <m/>
    <s v="Enter Inventory Count"/>
    <s v="Louie"/>
    <s v="Peter, Paul"/>
    <s v="MI04"/>
    <s v="Enter Inventory Count"/>
    <m/>
    <s v="SAP_BR_WAREHOUSE_CLERK"/>
    <m/>
    <m/>
    <m/>
    <s v="3. Baseline Completed"/>
    <n v="2"/>
    <m/>
    <s v="Daniel CK"/>
    <x v="1"/>
    <m/>
    <d v="2022-11-29T00:00:00"/>
    <s v="Daniel CK"/>
    <s v="Karmen, Paul"/>
    <m/>
    <m/>
    <m/>
    <m/>
    <m/>
    <m/>
    <m/>
    <m/>
  </r>
  <r>
    <x v="1"/>
    <n v="1"/>
    <s v="Inventory Management"/>
    <s v="BML"/>
    <s v="Physical Inventory - Inventory Count and Adjustment"/>
    <s v="Stock Management"/>
    <m/>
    <m/>
    <s v="Change Inventory Count"/>
    <s v="Louie"/>
    <s v="Peter, Paul"/>
    <s v="MI05"/>
    <s v="Change Inventory Count"/>
    <m/>
    <s v="SAP_BR_WAREHOUSE_CLERK"/>
    <m/>
    <m/>
    <m/>
    <s v="3. Baseline Completed"/>
    <n v="2"/>
    <m/>
    <s v="Daniel CK"/>
    <x v="1"/>
    <m/>
    <d v="2022-11-29T00:00:00"/>
    <s v="Daniel CK"/>
    <s v="Karmen, Paul"/>
    <m/>
    <m/>
    <m/>
    <m/>
    <m/>
    <m/>
    <m/>
    <m/>
  </r>
  <r>
    <x v="1"/>
    <n v="1"/>
    <s v="Inventory Management"/>
    <s v="BML"/>
    <s v="Physical Inventory - Inventory Count and Adjustment"/>
    <s v="Stock Management"/>
    <m/>
    <m/>
    <s v="Display Inventory Count"/>
    <s v="Louie"/>
    <s v="Peter, Paul"/>
    <s v="MI06"/>
    <s v="Display Inventory Count"/>
    <m/>
    <s v="SAP_BR_WAREHOUSE_CLERK"/>
    <m/>
    <m/>
    <m/>
    <s v="3. Baseline Completed"/>
    <n v="2"/>
    <m/>
    <s v="Daniel CK"/>
    <x v="1"/>
    <m/>
    <d v="2022-11-29T00:00:00"/>
    <s v="Daniel CK"/>
    <s v="Karmen, Paul"/>
    <m/>
    <m/>
    <m/>
    <m/>
    <m/>
    <m/>
    <m/>
    <m/>
  </r>
  <r>
    <x v="1"/>
    <n v="1"/>
    <s v="Inventory Management"/>
    <s v="BML"/>
    <s v="Physical Inventory - Inventory Count and Adjustment"/>
    <s v="Stock Management"/>
    <m/>
    <m/>
    <s v="Physical Inventory Document Overview"/>
    <s v="Louie, Milan"/>
    <s v="Peter, Paul, Jen"/>
    <m/>
    <s v="Physical Inventory Document Overview (F0379A)"/>
    <m/>
    <s v="SAP_BR_WAREHOUSE_CLERK"/>
    <m/>
    <m/>
    <m/>
    <s v="3. Baseline Completed"/>
    <n v="2"/>
    <m/>
    <s v="Daniel CK"/>
    <x v="1"/>
    <m/>
    <d v="2022-11-29T00:00:00"/>
    <s v="Daniel CK"/>
    <s v="Karmen, Paul"/>
    <m/>
    <m/>
    <m/>
    <m/>
    <m/>
    <m/>
    <m/>
    <m/>
  </r>
  <r>
    <x v="1"/>
    <n v="1"/>
    <s v="Inventory Management"/>
    <s v="BML"/>
    <s v="Physical Inventory - Inventory Count and Adjustment"/>
    <s v="Stock Management"/>
    <m/>
    <m/>
    <s v="Print Physical Inventory Documents"/>
    <s v="Louie, Milan"/>
    <s v="Peter, Paul, Jen"/>
    <s v="MI21"/>
    <s v="Print Physical Inventory Documents"/>
    <m/>
    <s v="SAP_BR_WAREHOUSE_CLERK"/>
    <m/>
    <m/>
    <m/>
    <s v="3. Baseline Completed"/>
    <n v="2"/>
    <m/>
    <s v="Daniel CK"/>
    <x v="1"/>
    <m/>
    <d v="2022-11-29T00:00:00"/>
    <s v="Daniel CK"/>
    <s v="Karmen, Paul"/>
    <m/>
    <m/>
    <m/>
    <m/>
    <m/>
    <m/>
    <m/>
    <m/>
  </r>
  <r>
    <x v="1"/>
    <n v="1"/>
    <s v="Inventory Management"/>
    <s v="BML"/>
    <s v="Physical Inventory - Inventory Count and Adjustment"/>
    <s v="Stock Management"/>
    <m/>
    <m/>
    <s v="List and post Inventory Count Differences"/>
    <s v="Louie"/>
    <s v="Peter, Paul"/>
    <s v="MI20"/>
    <s v="Process Physical Inventory Count Results "/>
    <m/>
    <s v="SAP_BR_INVENTORY_MANAGER"/>
    <m/>
    <m/>
    <m/>
    <s v="3. Baseline Completed"/>
    <n v="2"/>
    <m/>
    <s v="Daniel CK"/>
    <x v="1"/>
    <m/>
    <d v="2022-11-29T00:00:00"/>
    <s v="Daniel CK"/>
    <s v="Karmen, Paul"/>
    <m/>
    <m/>
    <m/>
    <m/>
    <m/>
    <m/>
    <m/>
    <m/>
  </r>
  <r>
    <x v="1"/>
    <n v="1"/>
    <s v="Inventory Management"/>
    <s v="BML"/>
    <s v="Physical Inventory - Inventory Count and Adjustment"/>
    <s v="Stock Management"/>
    <m/>
    <m/>
    <s v="Recount"/>
    <s v="Louie"/>
    <s v="Peter, Paul"/>
    <s v="MI11"/>
    <s v="Request Physical Inventory Recount"/>
    <m/>
    <s v="SAP_BR_INVENTORY_MANAGER"/>
    <m/>
    <m/>
    <m/>
    <s v="3. Baseline Completed"/>
    <n v="2"/>
    <m/>
    <s v="Daniel CK"/>
    <x v="1"/>
    <m/>
    <d v="2022-11-29T00:00:00"/>
    <s v="Daniel CK"/>
    <s v="Karmen, Paul"/>
    <m/>
    <m/>
    <m/>
    <m/>
    <m/>
    <m/>
    <m/>
    <m/>
  </r>
  <r>
    <x v="1"/>
    <n v="1"/>
    <s v="Inventory Management"/>
    <s v="BML"/>
    <s v="Physical Inventory - Inventory Count and Adjustment"/>
    <s v="Stock Management"/>
    <m/>
    <m/>
    <s v="Post inventory difference (individual PID)"/>
    <s v="Karmen/Chris/Jackson/Louie/Richard"/>
    <s v="Peter, Paul"/>
    <s v="MI07"/>
    <s v="Post inventory difference"/>
    <m/>
    <s v="SAP_BR_INVENTORY_MANAGER"/>
    <m/>
    <m/>
    <m/>
    <s v="3. Baseline Completed"/>
    <n v="2"/>
    <m/>
    <s v="Daniel CK"/>
    <x v="1"/>
    <m/>
    <d v="2022-11-29T00:00:00"/>
    <s v="Daniel CK"/>
    <s v="Karmen, Paul"/>
    <m/>
    <m/>
    <m/>
    <m/>
    <m/>
    <m/>
    <m/>
    <m/>
  </r>
  <r>
    <x v="1"/>
    <n v="1"/>
    <s v="Purchasing - Subcontracting"/>
    <s v="BMY"/>
    <s v="Subcontracting"/>
    <s v="Purchasing - Subcontracting"/>
    <m/>
    <m/>
    <s v="Create Purchase Order"/>
    <s v="Karmen/Chris/Jackson/Louie/Richard"/>
    <s v="Peter, Paul"/>
    <s v="ME21N"/>
    <s v="Create Purchase Order - Advanced (ME21N)"/>
    <m/>
    <s v="SAP_BR_PURCHASER"/>
    <m/>
    <m/>
    <m/>
    <s v="3. Baseline Completed"/>
    <n v="4"/>
    <m/>
    <s v="Daniel CK"/>
    <x v="1"/>
    <m/>
    <d v="2022-12-06T00:00:00"/>
    <s v="Daniel CK"/>
    <s v="Paul, Karmen, Louie"/>
    <m/>
    <m/>
    <m/>
    <m/>
    <m/>
    <m/>
    <m/>
    <m/>
  </r>
  <r>
    <x v="1"/>
    <n v="1"/>
    <s v="Purchasing - Subcontracting"/>
    <s v="BMY"/>
    <s v="Subcontract BOM"/>
    <s v="Purchasing - Subcontracting"/>
    <m/>
    <m/>
    <s v="Create subcontract BOM"/>
    <s v="Louie"/>
    <s v="Peter, Paul"/>
    <s v="CS01"/>
    <s v="Create subcontract BOM"/>
    <m/>
    <s v="SAP_BR_PRODN_ENG_PROC"/>
    <m/>
    <m/>
    <m/>
    <s v="3. Baseline Completed"/>
    <n v="4"/>
    <m/>
    <s v="Daniel CK"/>
    <x v="1"/>
    <m/>
    <d v="2022-12-05T00:00:00"/>
    <s v="Daniel CK"/>
    <s v="Paul, Karmen, Louie"/>
    <m/>
    <m/>
    <m/>
    <m/>
    <m/>
    <m/>
    <m/>
    <m/>
  </r>
  <r>
    <x v="1"/>
    <n v="1"/>
    <s v="Purchasing - Subcontracting"/>
    <s v="BMY"/>
    <s v="Subcontract BOM"/>
    <s v="Purchasing - Subcontracting"/>
    <m/>
    <m/>
    <s v="Display subcontract BOM"/>
    <s v="Louie"/>
    <s v="Peter, Paul"/>
    <s v="CS03"/>
    <s v="Display subcontract BOM"/>
    <m/>
    <s v="SAP_BR_PRODN_ENG_PROC"/>
    <m/>
    <m/>
    <m/>
    <s v="3. Baseline Completed"/>
    <n v="4"/>
    <m/>
    <s v="Daniel CK"/>
    <x v="1"/>
    <m/>
    <d v="2022-12-05T00:00:00"/>
    <s v="Daniel CK"/>
    <s v="Paul, Karmen, Louie"/>
    <m/>
    <m/>
    <m/>
    <m/>
    <m/>
    <m/>
    <m/>
    <m/>
  </r>
  <r>
    <x v="1"/>
    <n v="1"/>
    <s v="Purchasing - Subcontracting"/>
    <s v="BMY"/>
    <s v="Subcontract BOM"/>
    <s v="Purchasing - Subcontracting"/>
    <m/>
    <m/>
    <s v="Change subcontract BOM"/>
    <s v="Louie"/>
    <s v="Peter, Paul"/>
    <s v="CS02"/>
    <s v="Change subcontract BOM"/>
    <m/>
    <s v="SAP_BR_PRODN_ENG_PROC"/>
    <m/>
    <m/>
    <m/>
    <s v="3. Baseline Completed"/>
    <n v="4"/>
    <m/>
    <s v="Daniel CK"/>
    <x v="1"/>
    <m/>
    <d v="2022-12-05T00:00:00"/>
    <s v="Daniel CK"/>
    <s v="Paul, Karmen, Louie"/>
    <m/>
    <m/>
    <m/>
    <m/>
    <m/>
    <m/>
    <m/>
    <m/>
  </r>
  <r>
    <x v="1"/>
    <n v="1"/>
    <s v="Purchasing - Subcontracting"/>
    <s v="BMY"/>
    <s v="Production Version"/>
    <s v="Purchasing - Subcontracting"/>
    <m/>
    <m/>
    <s v="Production version for subcontract"/>
    <s v="Louie"/>
    <s v="Peter, Paul"/>
    <s v="C223"/>
    <s v="Production version for subcontract"/>
    <m/>
    <s v="SAP_BR_PRODN_ENG_PROC"/>
    <m/>
    <m/>
    <m/>
    <s v="3. Baseline Completed"/>
    <n v="4"/>
    <m/>
    <s v="Daniel CK"/>
    <x v="1"/>
    <m/>
    <d v="2022-12-05T00:00:00"/>
    <s v="Daniel CK"/>
    <s v="Paul, Karmen, Louie"/>
    <m/>
    <m/>
    <m/>
    <m/>
    <m/>
    <m/>
    <m/>
    <m/>
  </r>
  <r>
    <x v="1"/>
    <n v="1"/>
    <s v="Purchasing - Subcontracting"/>
    <s v="BMY"/>
    <s v="Subcontracting"/>
    <s v="Purchasing - Subcontracting"/>
    <m/>
    <m/>
    <s v="Receive Goods from Subcontracting PO"/>
    <s v="Louie"/>
    <s v="Peter, Paul"/>
    <s v="MIGO"/>
    <s v="Post Goods Movement (MIGO)"/>
    <m/>
    <s v="SAP_BR_WAREHOUSE_CLERK"/>
    <m/>
    <m/>
    <m/>
    <s v="3. Baseline Completed"/>
    <n v="3"/>
    <m/>
    <s v="Daniel CK"/>
    <x v="1"/>
    <m/>
    <d v="2022-12-06T00:00:00"/>
    <s v="Daniel CK"/>
    <s v="Paul, Karmen, Louie"/>
    <m/>
    <m/>
    <m/>
    <m/>
    <m/>
    <m/>
    <m/>
    <m/>
  </r>
  <r>
    <x v="1"/>
    <n v="1"/>
    <s v="Consumable Purchasing"/>
    <s v="BNX"/>
    <s v="Consumable Purchasing - Non-stock Items"/>
    <s v="Consumable Purchasing"/>
    <m/>
    <m/>
    <s v="Create Purchase Order"/>
    <s v="Louie"/>
    <s v="Peter, Paul"/>
    <s v="ME21N"/>
    <s v="Create Purchase Order - Advanced"/>
    <s v="Create"/>
    <s v="SAP_BR_PURCHASER"/>
    <m/>
    <m/>
    <m/>
    <s v="3. Baseline Completed"/>
    <n v="1"/>
    <m/>
    <s v="Daniel CK"/>
    <x v="1"/>
    <m/>
    <d v="2022-11-24T00:00:00"/>
    <s v="Daniel CK"/>
    <s v="Karmen, Louie"/>
    <m/>
    <m/>
    <m/>
    <m/>
    <m/>
    <m/>
    <m/>
    <m/>
  </r>
  <r>
    <x v="4"/>
    <n v="1"/>
    <s v="Quality Management in Discrete Manufacturing"/>
    <s v="1E1"/>
    <s v="Quality Management in Discrete Manufacturing"/>
    <s v="Quality Management in Manufacturing Process"/>
    <s v=" "/>
    <n v="6"/>
    <s v="Record Inspection Results"/>
    <s v="Kim,Ian,Devanshi,Marzena, samriti,Zuber,Demetra,Chirag,praful"/>
    <s v="Demetra"/>
    <s v=" "/>
    <s v="Record Inspection Results"/>
    <s v=" "/>
    <s v="SAP_BR_QUALITY_TECHNICIAN"/>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7"/>
    <s v="Display Quality Engineer Overview"/>
    <s v="Kim,Ian,Devanshi,Marzena, samriti,Zuber,Demetra,Chirag,praful"/>
    <s v="Demetra"/>
    <s v=" "/>
    <s v="Quality Engineer Overview"/>
    <s v=" "/>
    <s v="SAP_BR_QUALITY_ENGINEER"/>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8"/>
    <s v="Make Usage Decision"/>
    <s v="Kim,Ian,Devanshi,Marzena, samriti,Zuber"/>
    <s v="Demetra"/>
    <s v=" "/>
    <s v="Manage Usage Decisions"/>
    <s v=" "/>
    <s v="SAP_BR_QUALITY_ENGINEER"/>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9"/>
    <s v="Display Material Stock after Quality Inspection"/>
    <s v="Kim,Ian,Devanshi,Marzena, samriti,Zuber,Demetra,Chirag,praful, Courtney, Esther, Darshand, Mike, Karen"/>
    <s v="Demetra"/>
    <s v="MMBE"/>
    <s v="Stock - Single Material "/>
    <s v=" "/>
    <s v="SAP_BR_WAREHOUSE_CLERK"/>
    <s v=" "/>
    <s v=" "/>
    <s v=" "/>
    <s v="1. Not Started"/>
    <n v="5"/>
    <s v=" "/>
    <s v="AlexC"/>
    <x v="3"/>
    <s v=" "/>
    <s v=" "/>
    <s v="AlexC"/>
    <s v=" "/>
    <s v=" "/>
    <s v=" "/>
    <s v=" "/>
    <s v=" "/>
    <s v=" "/>
    <s v=" "/>
    <s v=" "/>
    <s v=" "/>
  </r>
  <r>
    <x v="4"/>
    <n v="1"/>
    <s v="Quality Management in Procurement"/>
    <s v="1FM"/>
    <s v="Quality Management in Procurement"/>
    <s v="Quality Management in Procurement"/>
    <s v=" "/>
    <n v="1"/>
    <s v="Display Inspection Plan for Inspection Characteristics"/>
    <s v="Kim,Ian,Devanshi,Marzena, samriti,Zuber,Demetra,Chirag,praful"/>
    <s v="Demetra"/>
    <s v="QP03"/>
    <s v="Display Inspection Plan (QP03)"/>
    <s v=" "/>
    <s v="SAP_BR_QUALITY_TECHNICIAN"/>
    <s v=" "/>
    <s v=" "/>
    <s v=" "/>
    <s v="1. Not Started"/>
    <n v="5"/>
    <s v=" "/>
    <s v="AlexC"/>
    <x v="3"/>
    <s v=" "/>
    <s v=" "/>
    <s v="AlexC"/>
    <s v=" "/>
    <s v=" "/>
    <s v=" "/>
    <s v=" "/>
    <s v=" "/>
    <s v=" "/>
    <s v=" "/>
    <s v=" "/>
    <s v=" "/>
  </r>
  <r>
    <x v="4"/>
    <n v="1"/>
    <s v="Quality Management in Procurement"/>
    <s v="1FM"/>
    <s v="Quality Management in Procurement"/>
    <s v="Quality Management in Procurement"/>
    <s v=" "/>
    <n v="2"/>
    <s v="Display Material Stock before Goods Receipt"/>
    <s v="Kim,Ian,Devanshi,Marzena, samriti,Zuber,Demetra,Chirag,praful, Courtney, Esther, Darshand, Mike, Karen"/>
    <s v="Demetra"/>
    <s v="MMBE"/>
    <s v="Stock - Single Material "/>
    <s v=" "/>
    <s v="SAP_BR_WAREHOUSE_CLERK"/>
    <s v=" "/>
    <s v=" "/>
    <s v=" "/>
    <s v="1. Not Started"/>
    <n v="5"/>
    <s v=" "/>
    <s v="AlexC"/>
    <x v="3"/>
    <s v=" "/>
    <s v=" "/>
    <s v="AlexC"/>
    <s v=" "/>
    <s v=" "/>
    <s v=" "/>
    <s v=" "/>
    <s v=" "/>
    <s v=" "/>
    <s v=" "/>
    <s v=" "/>
    <s v=" "/>
  </r>
  <r>
    <x v="4"/>
    <n v="1"/>
    <s v="Quality Management in Procurement"/>
    <s v="1FM"/>
    <s v="Quality Management in Procurement"/>
    <s v="Quality Management in Procurement"/>
    <s v=" "/>
    <n v="3"/>
    <s v="Display Material Stock Before Quality Inspection"/>
    <s v="Kim,Ian,Devanshi,Marzena, samriti,Zuber,Demetra,Chirag,praful, Courtney, Esther, Darshand, Mike, Karen"/>
    <s v="Demetra"/>
    <s v="MMBE"/>
    <s v="Stock - Single Material "/>
    <s v=" "/>
    <s v="SAP_BR_WAREHOUSE_CLERK"/>
    <s v=" "/>
    <s v=" "/>
    <s v=" "/>
    <s v="1. Not Started"/>
    <n v="5"/>
    <s v=" "/>
    <s v="AlexC"/>
    <x v="3"/>
    <s v=" "/>
    <s v=" "/>
    <s v="AlexC"/>
    <s v=" "/>
    <s v=" "/>
    <s v=" "/>
    <s v=" "/>
    <s v=" "/>
    <s v=" "/>
    <s v=" "/>
    <s v=" "/>
    <s v=" "/>
  </r>
  <r>
    <x v="4"/>
    <n v="1"/>
    <s v="Quality Management in Procurement"/>
    <s v="1FM"/>
    <s v="Quality Management in Procurement"/>
    <s v="Quality Management in Procurement"/>
    <s v=" "/>
    <n v="4"/>
    <s v="Display Quality Technician Overview"/>
    <s v="Kim,Ian,Devanshi,Marzena, samriti,Zuber,Demetra,Chirag,praful"/>
    <s v="Demetra"/>
    <s v=" "/>
    <s v="Quality Technician Overview"/>
    <s v=" "/>
    <s v="SAP_BR_QUALITY_TECHNICIAN"/>
    <s v=" "/>
    <s v=" "/>
    <s v=" "/>
    <s v="1. Not Started"/>
    <n v="5"/>
    <s v=" "/>
    <s v="AlexC"/>
    <x v="3"/>
    <s v=" "/>
    <s v=" "/>
    <s v="AlexC"/>
    <s v=" "/>
    <s v=" "/>
    <s v=" "/>
    <s v=" "/>
    <s v=" "/>
    <s v=" "/>
    <s v=" "/>
    <s v=" "/>
    <s v=" "/>
  </r>
  <r>
    <x v="0"/>
    <n v="1"/>
    <s v="FI Month End"/>
    <s v="BGC"/>
    <s v="GL - Report"/>
    <s v="Reporting"/>
    <m/>
    <m/>
    <s v="General Ledger Overview "/>
    <s v="All Finance"/>
    <s v="All Finance"/>
    <s v=" "/>
    <s v="General Ledger Overview (F2445)."/>
    <m/>
    <s v="SAP_BR_GL_ACCOUNTANT"/>
    <m/>
    <m/>
    <m/>
    <s v="3. Baseline Completed"/>
    <n v="3"/>
    <m/>
    <s v="Gil"/>
    <x v="1"/>
    <d v="2023-01-06T00:00:00"/>
    <d v="2023-01-05T00:00:00"/>
    <s v="Gil"/>
    <s v="Wendy, Jen"/>
    <m/>
    <m/>
    <m/>
    <m/>
    <m/>
    <m/>
    <m/>
    <m/>
  </r>
  <r>
    <x v="0"/>
    <n v="1"/>
    <s v="Accounts Payable"/>
    <s v="J45"/>
    <s v="AP - Daily Processing"/>
    <s v="AP - Daily Processing"/>
    <m/>
    <m/>
    <s v="Reconcile GR/IR Accounts (F3302)"/>
    <s v="Jasleen, Milan"/>
    <s v="Wendy, Jen"/>
    <s v=" "/>
    <s v="Reconcile GR/IR Accounts (F3302)"/>
    <s v=" "/>
    <s v="SAP_BR_GL_ACCOUNTANT"/>
    <m/>
    <m/>
    <m/>
    <s v="3. Baseline Completed"/>
    <n v="1"/>
    <m/>
    <s v="Gil"/>
    <x v="1"/>
    <d v="2022-12-02T00:00:00"/>
    <d v="2023-01-18T00:00:00"/>
    <s v="Gil"/>
    <s v="Jennifer"/>
    <m/>
    <m/>
    <m/>
    <m/>
    <m/>
    <m/>
    <m/>
    <m/>
  </r>
  <r>
    <x v="0"/>
    <n v="1"/>
    <s v="FI Month End"/>
    <s v="J58"/>
    <s v="GL - Daily Processing"/>
    <s v="Daily Processing"/>
    <m/>
    <m/>
    <s v="Post Recurring Journal Entry"/>
    <s v="Jasleen, Eva, Colin, Milan"/>
    <s v="Jen"/>
    <s v=" "/>
    <s v="Manage Recurring Journal Entries (F1598)"/>
    <s v=" "/>
    <s v="SAP_BR_GL_ACCOUNTANT"/>
    <m/>
    <m/>
    <m/>
    <s v="3. Baseline Completed"/>
    <n v="3"/>
    <m/>
    <s v="Gil"/>
    <x v="3"/>
    <d v="2022-11-25T00:00:00"/>
    <m/>
    <m/>
    <m/>
    <m/>
    <m/>
    <m/>
    <m/>
    <m/>
    <m/>
    <m/>
    <m/>
  </r>
  <r>
    <x v="0"/>
    <n v="1"/>
    <s v="General Ledger"/>
    <s v="J58"/>
    <s v="GL - Daily Processing"/>
    <s v="Daily Processing"/>
    <m/>
    <m/>
    <s v="Upload General Journal Entries"/>
    <s v="Jasleen, Eva, Colin, Milan"/>
    <s v="Jen"/>
    <s v=" "/>
    <s v="Upload General Journal Entries (F2548)"/>
    <s v="AccountingDocument"/>
    <s v="SAP_BR_GL_ACCOUNTANT"/>
    <m/>
    <m/>
    <m/>
    <s v="3. Baseline Completed"/>
    <n v="1"/>
    <m/>
    <s v="Gil"/>
    <x v="1"/>
    <d v="2022-11-25T00:00:00"/>
    <d v="2022-11-22T00:00:00"/>
    <s v="Gil"/>
    <s v="Wendy Kwan, Jennifer Leung, Azam Hussain"/>
    <m/>
    <m/>
    <m/>
    <m/>
    <m/>
    <m/>
    <m/>
    <m/>
  </r>
  <r>
    <x v="4"/>
    <n v="1"/>
    <s v="Quality Management in Procurement"/>
    <s v="1FM"/>
    <s v="Quality Management in Procurement"/>
    <s v="Quality Management in Procurement"/>
    <s v=" "/>
    <n v="5"/>
    <s v="Display Open Inspection Lots"/>
    <s v="Kim, Ian, Devanshi, Marzena, Samriti, Zuber, Demetra, Chirag, Praful, Courtney, Esther, Darshand, Mike, Karen"/>
    <s v="Demetra"/>
    <s v=" "/>
    <s v="Manage Inspection Lots"/>
    <s v=" "/>
    <s v="SAP_BR_QUALITY_TECHNICIAN"/>
    <s v=" "/>
    <s v=" "/>
    <s v=" "/>
    <s v="1. Not Started"/>
    <n v="5"/>
    <s v=" "/>
    <s v="AlexC"/>
    <x v="3"/>
    <s v=" "/>
    <s v=" "/>
    <s v="AlexC"/>
    <s v=" "/>
    <s v=" "/>
    <s v=" "/>
    <s v=" "/>
    <s v=" "/>
    <s v=" "/>
    <s v=" "/>
    <s v=" "/>
    <s v=" "/>
  </r>
  <r>
    <x v="1"/>
    <n v="1"/>
    <s v="Purchasing - Inventory"/>
    <s v="J45"/>
    <s v="Procurement of Direct Materials"/>
    <s v="Purchasing - Inventory"/>
    <m/>
    <m/>
    <s v="Monitor Purchase Order Items (Optional)"/>
    <s v="Louie"/>
    <s v="Peter, Paul"/>
    <m/>
    <s v="Monitor Purchase Order Items (F2358)"/>
    <m/>
    <s v="SAP_BR_PURCHASER"/>
    <m/>
    <m/>
    <m/>
    <s v="3. Baseline Completed"/>
    <n v="5"/>
    <m/>
    <s v="Daniel CK"/>
    <x v="3"/>
    <m/>
    <m/>
    <s v="Daniel CK"/>
    <m/>
    <m/>
    <m/>
    <m/>
    <m/>
    <m/>
    <m/>
    <m/>
    <m/>
  </r>
  <r>
    <x v="1"/>
    <n v="1"/>
    <s v="Purchasing - Inventory"/>
    <s v="J45"/>
    <s v="Procurement of Direct Materials"/>
    <s v="Purchasing - Inventory"/>
    <m/>
    <m/>
    <s v="Approve Purchase Order (Optional)"/>
    <s v="Paul/Peter/Mark"/>
    <s v="Peter, Paul"/>
    <m/>
    <s v="My Inbox - All Items (F0862)."/>
    <m/>
    <s v="SAP_BR_MANAGER"/>
    <m/>
    <m/>
    <m/>
    <s v="3. Baseline Completed"/>
    <n v="1"/>
    <m/>
    <s v="Daniel CK"/>
    <x v="1"/>
    <m/>
    <d v="2022-11-24T00:00:00"/>
    <s v="Daniel CK"/>
    <s v="Karmen, Louie"/>
    <m/>
    <m/>
    <m/>
    <m/>
    <m/>
    <m/>
    <m/>
    <m/>
  </r>
  <r>
    <x v="1"/>
    <n v="1"/>
    <s v="Purchasing - Inventory"/>
    <s v="J45"/>
    <s v="Procurement of Direct Materials"/>
    <s v="Purchasing - Inventory"/>
    <m/>
    <m/>
    <s v="Create Purchase Order"/>
    <s v="Karmen/ - Chris/Jackson, Louie"/>
    <s v="Peter, Paul"/>
    <s v="ME21N"/>
    <s v="Create Purchase Order - Advanced (ME21N)"/>
    <m/>
    <s v="SAP_BR_PURCHASER"/>
    <m/>
    <m/>
    <m/>
    <s v="3. Baseline Completed"/>
    <n v="1"/>
    <m/>
    <s v="Daniel CK"/>
    <x v="1"/>
    <m/>
    <d v="2022-11-25T00:00:00"/>
    <s v="Daniel CK"/>
    <s v="Karmen, Louie"/>
    <m/>
    <m/>
    <m/>
    <m/>
    <m/>
    <m/>
    <m/>
    <m/>
  </r>
  <r>
    <x v="4"/>
    <n v="1"/>
    <s v="Quality Management in Procurement"/>
    <s v="1FM"/>
    <s v="Quality Management in Procurement"/>
    <s v="Quality Management in Procurement"/>
    <s v=" "/>
    <n v="6"/>
    <s v="Record Inspection Results"/>
    <s v="Kim, Ian, Devanshi, Marzena, Samriti, Zuber, Chirag, Praful"/>
    <s v="Demetra"/>
    <s v=" "/>
    <s v="Record Inspection Results"/>
    <s v=" "/>
    <s v="SAP_BR_QUALITY_TECHNICIAN"/>
    <s v=" "/>
    <s v=" "/>
    <s v=" "/>
    <s v="1. Not Started"/>
    <n v="5"/>
    <s v=" "/>
    <s v="AlexC"/>
    <x v="3"/>
    <s v=" "/>
    <s v=" "/>
    <s v="AlexC"/>
    <s v=" "/>
    <s v=" "/>
    <s v=" "/>
    <s v=" "/>
    <s v=" "/>
    <s v=" "/>
    <s v=" "/>
    <s v=" "/>
    <s v=" "/>
  </r>
  <r>
    <x v="4"/>
    <n v="1"/>
    <s v="Quality Management in Procurement"/>
    <s v="1FM"/>
    <s v="Quality Management in Procurement"/>
    <s v="Quality Management in Procurement"/>
    <s v=" "/>
    <n v="7"/>
    <s v="Display Quality Engineer Overview"/>
    <s v="Kim, Ian, Devanshi, Marzena, Samriti, Zuber, Demetra, Chirag, Praful"/>
    <s v="Demetra"/>
    <s v=" "/>
    <s v="Quality Engineer Overview"/>
    <s v=" "/>
    <s v="SAP_BR_QUALITY_ENGINEER"/>
    <s v=" "/>
    <s v=" "/>
    <s v=" "/>
    <s v="1. Not Started"/>
    <n v="5"/>
    <s v=" "/>
    <s v="AlexC"/>
    <x v="3"/>
    <s v=" "/>
    <s v=" "/>
    <s v="AlexC"/>
    <s v=" "/>
    <s v=" "/>
    <s v=" "/>
    <s v=" "/>
    <s v=" "/>
    <s v=" "/>
    <s v=" "/>
    <s v=" "/>
    <s v=" "/>
  </r>
  <r>
    <x v="4"/>
    <n v="1"/>
    <s v="Quality Management in Procurement"/>
    <s v="1FM"/>
    <s v="Quality Management in Procurement"/>
    <s v="Quality Management in Procurement"/>
    <s v=" "/>
    <n v="8"/>
    <s v="Make Usage Decision"/>
    <s v="Kim, Ian, Devanshi, Marzena, Samriti, Zuber"/>
    <s v="Demetra"/>
    <s v=" "/>
    <s v="Manage Usage Decisions"/>
    <s v=" "/>
    <s v="SAP_BR_QUALITY_ENGINEER"/>
    <s v=" "/>
    <s v=" "/>
    <s v=" "/>
    <s v="1. Not Started"/>
    <n v="5"/>
    <s v=" "/>
    <s v="AlexC"/>
    <x v="3"/>
    <s v=" "/>
    <s v=" "/>
    <s v="AlexC"/>
    <s v=" "/>
    <s v=" "/>
    <s v=" "/>
    <s v=" "/>
    <s v=" "/>
    <s v=" "/>
    <s v=" "/>
    <s v=" "/>
    <s v=" "/>
  </r>
  <r>
    <x v="4"/>
    <n v="1"/>
    <s v="Quality Management in Procurement"/>
    <s v="1FM"/>
    <s v="Quality Management in Procurement"/>
    <s v="Quality Management in Procurement"/>
    <s v=" "/>
    <n v="9"/>
    <s v="Display Material Stock after Quality Inspection"/>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4"/>
    <n v="1"/>
    <s v="Quality Management in Procurement"/>
    <s v="1FM"/>
    <s v="Quality Management in Procurement"/>
    <s v="Quality Management in Procurement"/>
    <s v=" "/>
    <n v="10"/>
    <s v="Print Certificate of Compliance"/>
    <s v="Kim, Ian, Devanshi, Marzena, Samriti, Zuber, Demetra, Chirag, Praful"/>
    <s v="Demetra"/>
    <s v="TBD"/>
    <s v="TBD"/>
    <s v=" "/>
    <s v="SAP_BR_QUALITY_ENGINEER"/>
    <s v=" "/>
    <s v=" "/>
    <s v=" "/>
    <s v="1. Not Started"/>
    <n v="4"/>
    <s v=" "/>
    <s v="AlexC"/>
    <x v="3"/>
    <s v=" "/>
    <s v=" "/>
    <s v="AlexC"/>
    <s v=" "/>
    <s v=" "/>
    <s v=" "/>
    <s v=" "/>
    <s v=" "/>
    <s v=" "/>
    <s v=" "/>
    <s v=" "/>
    <s v=" "/>
  </r>
  <r>
    <x v="4"/>
    <n v="1"/>
    <s v="Quality Management in Procurement"/>
    <s v="1FM"/>
    <s v="Quality Management in Procurement"/>
    <s v="Quality Management in Procurement"/>
    <s v=" "/>
    <n v="11"/>
    <s v="Print Certificate of Manufacture"/>
    <s v="Kim, Ian, Devanshi, Marzena, Samriti, Zuber, Demetra, Chirag, Praful"/>
    <s v="Demetra"/>
    <s v="TBD"/>
    <s v="TBD"/>
    <s v=" "/>
    <s v="SAP_BR_QUALITY_ENGINEER"/>
    <s v=" "/>
    <s v=" "/>
    <s v=" "/>
    <s v="1. Not Started"/>
    <n v="4"/>
    <s v=" "/>
    <s v="AlexC"/>
    <x v="3"/>
    <s v=" "/>
    <s v=" "/>
    <s v="AlexC"/>
    <s v=" "/>
    <s v=" "/>
    <s v=" "/>
    <s v=" "/>
    <s v=" "/>
    <s v=" "/>
    <s v=" "/>
    <s v=" "/>
    <s v=" "/>
  </r>
  <r>
    <x v="4"/>
    <n v="1"/>
    <s v="Quality Management in Procurement"/>
    <s v="1FM"/>
    <s v="Quality Management in Procurement"/>
    <s v="Quality Management in Procurement"/>
    <s v=" "/>
    <n v="12"/>
    <s v="Print Customer Letter"/>
    <s v="Kim, Ian, Devanshi, Marzena, Samriti, Zuber, Demetra, Chirag, Praful"/>
    <s v="Demetra"/>
    <s v="TBD"/>
    <s v="TBD"/>
    <s v=" "/>
    <s v="SAP_BR_QUALITY_ENGINEER"/>
    <s v=" "/>
    <s v=" "/>
    <s v=" "/>
    <s v="1. Not Started"/>
    <n v="4"/>
    <s v=" "/>
    <s v="AlexC"/>
    <x v="3"/>
    <s v=" "/>
    <s v=" "/>
    <s v="AlexC"/>
    <s v=" "/>
    <s v=" "/>
    <s v=" "/>
    <s v=" "/>
    <s v=" "/>
    <s v=" "/>
    <s v=" "/>
    <s v=" "/>
    <s v=" "/>
  </r>
  <r>
    <x v="4"/>
    <n v="1"/>
    <s v="Quality Management in Stock Handling"/>
    <s v="1MR"/>
    <s v="Quality Management in Discrete Manufacturing"/>
    <s v="Quality Management in Stock Handling"/>
    <s v=" "/>
    <n v="1"/>
    <s v="Display Material Stock before Goods Posting"/>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4"/>
    <n v="1"/>
    <s v="Quality Management in Stock Handling"/>
    <s v="1MR"/>
    <s v="Quality Management in Discrete Manufacturing"/>
    <s v="Quality Management in Stock Handling"/>
    <s v=" "/>
    <n v="2"/>
    <s v="Post Material from Unrestricted/Blocked Stock to Quality Inspection Stock"/>
    <s v="Kim, Ian, Devanshi, Marzena, Samriti, Zuber, Demetra, Chirag, Praful"/>
    <s v="Demetra"/>
    <s v="MIGO"/>
    <s v="Transfer Stock-In-Plant"/>
    <s v=" "/>
    <s v="SAP_BR_WAREHOUSE_CLERK"/>
    <s v=" "/>
    <s v=" "/>
    <s v=" "/>
    <s v="1. Not Started"/>
    <n v="5"/>
    <s v=" "/>
    <s v="AlexC"/>
    <x v="3"/>
    <s v=" "/>
    <s v=" "/>
    <s v="AlexC"/>
    <s v=" "/>
    <s v=" "/>
    <s v=" "/>
    <s v=" "/>
    <s v=" "/>
    <s v=" "/>
    <s v=" "/>
    <s v=" "/>
    <s v=" "/>
  </r>
  <r>
    <x v="4"/>
    <n v="1"/>
    <s v="Quality Management in Stock Handling"/>
    <s v="1MR"/>
    <s v="Quality Management in Discrete Manufacturing"/>
    <s v="Quality Management in Stock Handling"/>
    <s v=" "/>
    <n v="3"/>
    <s v="Display Material Stock Before Quality Inspection"/>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4"/>
    <n v="1"/>
    <s v="Quality Management in Stock Handling"/>
    <s v="1MR"/>
    <s v="Quality Management in Discrete Manufacturing"/>
    <s v="Quality Management in Stock Handling"/>
    <s v=" "/>
    <n v="4"/>
    <s v="Make Usage Decision"/>
    <s v="Kim, Ian, Devanshi, Marzena, Samriti, Zuber"/>
    <s v="Demetra"/>
    <s v=" "/>
    <s v="Manage Usage Decisions"/>
    <s v=" "/>
    <s v="SAP_BR_QUALITY_ENGINEER"/>
    <s v=" "/>
    <s v=" "/>
    <s v=" "/>
    <s v="1. Not Started"/>
    <n v="5"/>
    <s v=" "/>
    <s v="AlexC"/>
    <x v="3"/>
    <s v=" "/>
    <s v=" "/>
    <s v="AlexC"/>
    <s v=" "/>
    <s v=" "/>
    <s v=" "/>
    <s v=" "/>
    <s v=" "/>
    <s v=" "/>
    <s v=" "/>
    <s v=" "/>
    <s v=" "/>
  </r>
  <r>
    <x v="4"/>
    <n v="1"/>
    <s v="Quality Management in Stock Handling"/>
    <s v="1MR"/>
    <s v="Quality Management in Discrete Manufacturing"/>
    <s v="Quality Management in Stock Handling"/>
    <s v=" "/>
    <n v="5"/>
    <s v="Display Material Stock after Quality Inspection"/>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0"/>
    <n v="1"/>
    <s v="General Ledger"/>
    <s v="J58"/>
    <s v="GL - Daily Processing"/>
    <s v="Daily Processing"/>
    <m/>
    <m/>
    <s v="Manage Journal Entries - templates"/>
    <s v="Jasleen, Eva, Colin, Milan"/>
    <s v="Jen"/>
    <s v=" "/>
    <s v="Manage Journal Entry Templates (F3803)"/>
    <s v=" "/>
    <s v="SAP_BR_GL_ACCOUNTANT"/>
    <m/>
    <m/>
    <m/>
    <s v="3. Baseline Completed"/>
    <n v="1"/>
    <m/>
    <s v="Gil"/>
    <x v="1"/>
    <d v="2022-11-25T00:00:00"/>
    <d v="2022-11-22T00:00:00"/>
    <s v="Gil"/>
    <s v="Wendy Kwan, Jennifer Leung, Azam Hussain"/>
    <m/>
    <m/>
    <m/>
    <m/>
    <m/>
    <m/>
    <m/>
    <m/>
  </r>
  <r>
    <x v="0"/>
    <n v="1"/>
    <s v="General Ledger"/>
    <s v="J58"/>
    <s v="GL - Daily Processing"/>
    <s v="Daily Processing"/>
    <m/>
    <m/>
    <s v="Post with Clearing"/>
    <s v="Jasleen, Eva, Colin, Milan"/>
    <s v="Jen"/>
    <s v=" "/>
    <s v="Post General Journal Entries (F0718 )"/>
    <s v=" "/>
    <s v="SAP_BR_GL_ACCOUNTANT"/>
    <m/>
    <m/>
    <m/>
    <s v="3. Baseline Completed"/>
    <n v="1"/>
    <m/>
    <s v="Gil"/>
    <x v="1"/>
    <d v="2022-11-25T00:00:00"/>
    <d v="2022-11-22T00:00:00"/>
    <s v="Gil"/>
    <s v="Wendy Kwan, Jennifer Leung, Azam Hussain"/>
    <m/>
    <m/>
    <m/>
    <m/>
    <m/>
    <m/>
    <m/>
    <m/>
  </r>
  <r>
    <x v="0"/>
    <n v="1"/>
    <s v="General Ledger"/>
    <s v="J58"/>
    <s v="GL - Daily Processing"/>
    <s v="Daily Processing"/>
    <m/>
    <m/>
    <s v="Reverse Accrual/Deferral Journal Entry"/>
    <s v="Jasleen, Eva, Colin, Milan"/>
    <s v="Jen"/>
    <s v="F.81"/>
    <s v="Manage Journal Entries (F0717)"/>
    <s v="RecurringAccountingDocument"/>
    <s v="SAP_BR_GL_ACCOUNTANT"/>
    <m/>
    <m/>
    <m/>
    <s v="3. Baseline Completed"/>
    <n v="1"/>
    <m/>
    <s v="Gil"/>
    <x v="1"/>
    <d v="2022-11-25T00:00:00"/>
    <d v="2022-11-22T00:00:00"/>
    <s v="Gil"/>
    <s v="Wendy Kwan, Jennifer Leung, Azam Hussain"/>
    <m/>
    <m/>
    <m/>
    <m/>
    <m/>
    <m/>
    <m/>
    <m/>
  </r>
  <r>
    <x v="0"/>
    <n v="1"/>
    <s v="General Ledger"/>
    <s v="J58"/>
    <s v="GL - Daily Processing"/>
    <s v="Daily Processing"/>
    <m/>
    <m/>
    <s v="Display Document Flow"/>
    <s v="Jasleen, Eva, Colin, Milan"/>
    <s v="Wendy, Jen"/>
    <s v=" "/>
    <s v="Display Document Flow"/>
    <s v="AccountingDocument"/>
    <s v="SAP_BR_GL_ACCOUNTANT"/>
    <m/>
    <m/>
    <m/>
    <s v="3. Baseline Completed"/>
    <n v="1"/>
    <m/>
    <s v="Gil"/>
    <x v="1"/>
    <d v="2022-11-25T00:00:00"/>
    <d v="2022-11-22T00:00:00"/>
    <s v="Gil"/>
    <s v="Wendy Kwan, Jennifer Leung, Azam Hussain"/>
    <m/>
    <m/>
    <m/>
    <m/>
    <m/>
    <m/>
    <m/>
    <m/>
  </r>
  <r>
    <x v="0"/>
    <n v="1"/>
    <s v="General Ledger"/>
    <s v="J58"/>
    <s v="GL - Master Data"/>
    <s v="Master Data"/>
    <m/>
    <m/>
    <s v="Display Changes to G/L Accounts In Chart of Accounts"/>
    <s v="Milan"/>
    <s v="Wendy, Jen"/>
    <s v="FSP4"/>
    <s v="G/L Account Changes Chart of Accounts View"/>
    <m/>
    <s v="SAP_BR_GL_ACCOUNTANT"/>
    <m/>
    <m/>
    <m/>
    <s v="3. Baseline Completed"/>
    <n v="1"/>
    <m/>
    <s v="Gil"/>
    <x v="1"/>
    <d v="2022-11-18T00:00:00"/>
    <d v="2022-11-17T00:00:00"/>
    <s v="Gil"/>
    <s v="Wendy Kwan, Jennifer Leung, Azam Hussain"/>
    <m/>
    <m/>
    <m/>
    <m/>
    <m/>
    <m/>
    <m/>
    <m/>
  </r>
  <r>
    <x v="0"/>
    <n v="1"/>
    <s v="General Ledger"/>
    <s v="J58"/>
    <s v="GL - Master Data"/>
    <s v="Master Data"/>
    <m/>
    <m/>
    <s v="Display Changes to G/L Accounts in Company Code"/>
    <s v="Milan"/>
    <s v="Wendy, Jen"/>
    <s v="FSS4"/>
    <s v="G/L Account Changes Company Code View"/>
    <s v=" "/>
    <s v="SAP_BR_GL_ACCOUNTANT"/>
    <m/>
    <m/>
    <m/>
    <s v="3. Baseline Completed"/>
    <n v="1"/>
    <m/>
    <s v="Gil"/>
    <x v="1"/>
    <d v="2022-11-18T00:00:00"/>
    <d v="2022-11-17T00:00:00"/>
    <s v="Gil"/>
    <s v="Wendy Kwan, Jennifer Leung, Azam Hussain"/>
    <m/>
    <m/>
    <m/>
    <m/>
    <m/>
    <m/>
    <m/>
    <m/>
  </r>
  <r>
    <x v="0"/>
    <n v="1"/>
    <s v="General Ledger"/>
    <s v="J58"/>
    <s v="GL - Master Data"/>
    <s v="Master Data"/>
    <m/>
    <m/>
    <s v="G/L Account Changes Central View"/>
    <s v="Milan"/>
    <s v="Wendy, Jen"/>
    <s v="FS04"/>
    <s v="G/L Account Changes - Central View"/>
    <s v=" "/>
    <s v="SAP_BR_GL_ACCOUNTANT"/>
    <m/>
    <m/>
    <m/>
    <s v="3. Baseline Completed"/>
    <n v="1"/>
    <m/>
    <s v="Gil"/>
    <x v="1"/>
    <d v="2022-11-18T00:00:00"/>
    <d v="2022-11-17T00:00:00"/>
    <s v="Gil"/>
    <s v="Wendy Kwan, Jennifer Leung, Azam Hussain"/>
    <m/>
    <m/>
    <m/>
    <m/>
    <m/>
    <m/>
    <m/>
    <m/>
  </r>
  <r>
    <x v="0"/>
    <n v="1"/>
    <s v="FI Month End"/>
    <s v="J58"/>
    <s v="GL - Month end Processing"/>
    <s v="Monthly Processing"/>
    <m/>
    <m/>
    <s v="Import Foreign Exchange Rates"/>
    <s v="Colin"/>
    <s v="Milan, Jen"/>
    <s v=" "/>
    <s v="Import Foreign Exchange Rates (F2092)"/>
    <s v="RecurringAccountingDocument"/>
    <s v="SAP_BR_GL_ACCOUNTANT"/>
    <m/>
    <m/>
    <m/>
    <s v="3. Baseline Completed"/>
    <n v="3"/>
    <m/>
    <s v="Gil"/>
    <x v="1"/>
    <d v="2023-01-06T00:00:00"/>
    <d v="2023-01-04T00:00:00"/>
    <s v="Gil"/>
    <s v="Wendy, Jen"/>
    <m/>
    <m/>
    <m/>
    <m/>
    <m/>
    <m/>
    <m/>
    <m/>
  </r>
  <r>
    <x v="4"/>
    <n v="1"/>
    <s v="Quality Management with Trackwise"/>
    <s v="TKW"/>
    <s v="Quality Management with Trackwise"/>
    <s v="Quality Management with Trackwise"/>
    <s v=" "/>
    <n v="1"/>
    <s v="Assign Material Status for Change Control"/>
    <s v="Phase 2"/>
    <s v="Demetra"/>
    <s v="MM02"/>
    <s v="Change Material (MM02)"/>
    <s v=" "/>
    <s v="SAP_BR_QUALITY_ENGINEER"/>
    <s v=" "/>
    <s v=" "/>
    <s v=" "/>
    <s v="1. Not Started"/>
    <n v="5"/>
    <s v=" "/>
    <s v="AlexC"/>
    <x v="3"/>
    <s v=" "/>
    <s v=" "/>
    <s v="AlexC"/>
    <s v=" "/>
    <s v=" "/>
    <s v=" "/>
    <s v=" "/>
    <s v=" "/>
    <s v=" "/>
    <s v=" "/>
    <s v=" "/>
    <s v=" "/>
  </r>
  <r>
    <x v="4"/>
    <n v="1"/>
    <s v="Quality Management with Trackwise"/>
    <s v="TKW"/>
    <s v="Quality Management with Trackwise"/>
    <s v="Quality Management with Trackwise"/>
    <s v=" "/>
    <n v="2"/>
    <s v="Make Usage Decision and review the warning message"/>
    <s v="Phase 2"/>
    <s v="Demetra"/>
    <s v=" "/>
    <s v="Manage Usage Decisions"/>
    <s v=" "/>
    <s v="SAP_BR_QUALITY_ENGINEER"/>
    <s v=" "/>
    <s v=" "/>
    <s v=" "/>
    <s v="1. Not Started"/>
    <n v="5"/>
    <s v=" "/>
    <s v="AlexC"/>
    <x v="3"/>
    <s v=" "/>
    <s v=" "/>
    <s v="AlexC"/>
    <s v=" "/>
    <s v=" "/>
    <s v=" "/>
    <s v=" "/>
    <s v=" "/>
    <s v=" "/>
    <s v=" "/>
    <s v=" "/>
    <s v=" "/>
  </r>
  <r>
    <x v="0"/>
    <n v="1"/>
    <s v="FI Month End"/>
    <s v="J58"/>
    <s v="GL - Month end Processing"/>
    <s v="Monthly Processing"/>
    <m/>
    <m/>
    <s v="Maintain Exchange Rates"/>
    <s v="Colin"/>
    <s v="Milan, Jen"/>
    <s v="OB08"/>
    <s v="Maintain Exchange Rates"/>
    <s v="RecurringAccountingDocument"/>
    <s v="SAP_BR_GL_ACCOUNTANT"/>
    <m/>
    <m/>
    <m/>
    <s v="3. Baseline Completed"/>
    <n v="3"/>
    <m/>
    <s v="Gil"/>
    <x v="1"/>
    <d v="2023-01-06T00:00:00"/>
    <d v="2023-01-04T00:00:00"/>
    <s v="Gil"/>
    <s v="Wendy, Jen"/>
    <m/>
    <m/>
    <m/>
    <m/>
    <m/>
    <m/>
    <m/>
    <m/>
  </r>
  <r>
    <x v="4"/>
    <n v="1"/>
    <s v="Quality Planning"/>
    <s v="QPL"/>
    <s v="Quality Planning"/>
    <s v="Sampling"/>
    <s v=" "/>
    <n v="1"/>
    <s v="Create Sampling Scheme and Sampling Plan"/>
    <s v="Zuber, Ian, Demetra, Kim"/>
    <s v="Demetra"/>
    <s v="QDP1"/>
    <s v="Create Sampling Scheme (QDP1)"/>
    <s v=" "/>
    <s v="SAP_BR_QUALITY_ENGINEER"/>
    <s v=" "/>
    <s v=" "/>
    <s v=" "/>
    <s v="3. Baseline Completed"/>
    <n v="1"/>
    <s v=" "/>
    <s v="AlexC"/>
    <x v="4"/>
    <s v=" "/>
    <s v=" "/>
    <s v="AlexC"/>
    <s v="Demetra Maragos"/>
    <s v=" "/>
    <s v=" "/>
    <s v=" "/>
    <s v=" "/>
    <s v=" "/>
    <s v=" "/>
    <s v=" "/>
    <s v=" "/>
  </r>
  <r>
    <x v="4"/>
    <n v="1"/>
    <s v="Quality Planning"/>
    <s v="QPL"/>
    <s v="Quality Planning"/>
    <s v="Material Master"/>
    <s v=" "/>
    <n v="1"/>
    <s v="Material Master - Quality Management"/>
    <s v="Zuber, Ian, Demetra, Kim, Neena, Anne, Roxana, Ruchita, Branka, Percival"/>
    <s v="Demetra"/>
    <s v="MM01"/>
    <s v="Create Material (MM01)"/>
    <s v=" "/>
    <s v="SAP_BR_QUALITY_ENGINEER"/>
    <s v=" "/>
    <s v=" "/>
    <s v=" "/>
    <s v="3. Baseline Completed"/>
    <n v="1"/>
    <s v=" "/>
    <s v="AlexC"/>
    <x v="4"/>
    <s v=" "/>
    <s v=" "/>
    <s v="AlexC"/>
    <s v="Demetra Maragos"/>
    <s v=" "/>
    <s v=" "/>
    <s v=" "/>
    <s v=" "/>
    <s v=" "/>
    <s v=" "/>
    <s v=" "/>
    <s v=" "/>
  </r>
  <r>
    <x v="0"/>
    <n v="1"/>
    <s v="FI Month End"/>
    <s v="J58"/>
    <s v="GL - Month end Processing"/>
    <s v="Monthly Processing"/>
    <m/>
    <m/>
    <s v="Manage Posting Periods"/>
    <s v="Milan"/>
    <s v="Wendy, Jen"/>
    <m/>
    <s v="Manage Posting Periods"/>
    <s v="RecurringAccountingDocument"/>
    <s v="SAP_BR_GL_ACCOUNTANT"/>
    <m/>
    <m/>
    <m/>
    <s v="3. Baseline Completed"/>
    <n v="3"/>
    <m/>
    <s v="Gil"/>
    <x v="1"/>
    <d v="2023-01-06T00:00:00"/>
    <d v="2023-01-04T00:00:00"/>
    <s v="Gil"/>
    <s v="Wendy, Jen"/>
    <m/>
    <m/>
    <m/>
    <m/>
    <m/>
    <m/>
    <m/>
    <m/>
  </r>
  <r>
    <x v="4"/>
    <n v="1"/>
    <s v="Quality Planning"/>
    <s v="QPL"/>
    <s v="Quality Planning"/>
    <s v="Inspection Planning"/>
    <s v=" "/>
    <n v="1"/>
    <s v="Create Master Inspection Characteristic"/>
    <s v="Zuber, Ian, Demetra, Kim"/>
    <s v="Demetra"/>
    <s v="QS21"/>
    <s v="Create Master Inspection Characteristic (QS21)"/>
    <s v=" "/>
    <s v="SAP_BR_QUALITY_ENGINEER"/>
    <s v=" "/>
    <s v=" "/>
    <s v=" "/>
    <s v="3. Baseline Completed"/>
    <n v="1"/>
    <s v=" "/>
    <s v="AlexC"/>
    <x v="4"/>
    <s v=" "/>
    <s v=" "/>
    <s v="AlexC"/>
    <s v="Demetra Maragos"/>
    <s v=" "/>
    <s v=" "/>
    <s v=" "/>
    <s v=" "/>
    <s v=" "/>
    <s v=" "/>
    <s v=" "/>
    <s v=" "/>
  </r>
  <r>
    <x v="4"/>
    <n v="1"/>
    <s v="Quality Planning"/>
    <s v="QPL"/>
    <s v="Quality Planning"/>
    <s v="Quality Management in Procurement"/>
    <m/>
    <n v="1"/>
    <s v="Create Quality Info Record: Procurement"/>
    <s v="Zuber, Ian, Demetra, Kim"/>
    <s v="Demetra"/>
    <s v="QI01"/>
    <s v="Create Quality Info Record: Procurement (QI01)"/>
    <s v=" "/>
    <s v="SAP_BR_QUALITY_ENGINEER"/>
    <s v=" "/>
    <s v=" "/>
    <s v=" "/>
    <s v="3. Baseline Completed"/>
    <n v="4"/>
    <s v=" "/>
    <s v="AlexC"/>
    <x v="4"/>
    <s v=" "/>
    <s v=" "/>
    <s v="AlexC"/>
    <s v="Demetra Maragos"/>
    <s v=" "/>
    <s v=" "/>
    <s v=" "/>
    <s v=" "/>
    <s v=" "/>
    <s v=" "/>
    <s v=" "/>
    <s v=" "/>
  </r>
  <r>
    <x v="0"/>
    <n v="1"/>
    <s v="FI Month End"/>
    <s v="J58"/>
    <s v="GL - Report"/>
    <s v="Reporting"/>
    <m/>
    <m/>
    <s v="Trial Balance"/>
    <s v="All Finance"/>
    <s v="All Finance"/>
    <s v=" "/>
    <s v="Trial Balance"/>
    <s v=" "/>
    <s v="SAP_BR_GL_ACCOUNTANT"/>
    <m/>
    <m/>
    <m/>
    <s v="3. Baseline Completed"/>
    <n v="3"/>
    <m/>
    <s v="Gil"/>
    <x v="1"/>
    <d v="2023-01-06T00:00:00"/>
    <d v="2023-01-05T00:00:00"/>
    <s v="Gil"/>
    <s v="Wendy, Jen"/>
    <m/>
    <m/>
    <m/>
    <m/>
    <m/>
    <m/>
    <m/>
    <m/>
  </r>
  <r>
    <x v="4"/>
    <n v="1"/>
    <s v="Quality Planning"/>
    <s v="QPL"/>
    <s v="Quality Planning"/>
    <s v="Sampling"/>
    <s v=" "/>
    <n v="2"/>
    <s v="Create Sampling Procedure"/>
    <s v="Zuber, Ian, Demetra, Kim"/>
    <s v="Demetra"/>
    <s v="QDV1"/>
    <s v="Create Sampling Procedure (QDV1)"/>
    <s v=" "/>
    <s v="SAP_BR_QUALITY_ENGINEER"/>
    <s v=" "/>
    <s v=" "/>
    <s v=" "/>
    <s v="3. Baseline Completed"/>
    <n v="1"/>
    <s v=" "/>
    <s v="AlexC"/>
    <x v="4"/>
    <s v=" "/>
    <s v=" "/>
    <s v="AlexC"/>
    <s v="Demetra Maragos"/>
    <s v=" "/>
    <s v=" "/>
    <s v=" "/>
    <s v=" "/>
    <s v=" "/>
    <s v=" "/>
    <s v=" "/>
    <s v=" "/>
  </r>
  <r>
    <x v="4"/>
    <n v="1"/>
    <s v="Quality Planning"/>
    <s v="QPL"/>
    <s v="Quality Planning"/>
    <s v="Material Master"/>
    <s v=" "/>
    <n v="2"/>
    <s v="Material Master - Inspection Setup"/>
    <s v="Zuber, Ian, Demetra, Kim"/>
    <s v="Demetra"/>
    <s v="QA08"/>
    <s v="Inspection Setup (QA08)"/>
    <s v=" "/>
    <s v="SAP_BR_QUALITY_ENGINEER"/>
    <s v=" "/>
    <s v=" "/>
    <s v=" "/>
    <s v="3. Baseline Completed"/>
    <n v="1"/>
    <s v=" "/>
    <s v="AlexC"/>
    <x v="4"/>
    <s v=" "/>
    <s v=" "/>
    <s v="AlexC"/>
    <s v="Demetra Maragos"/>
    <s v=" "/>
    <s v=" "/>
    <s v=" "/>
    <s v=" "/>
    <s v=" "/>
    <s v=" "/>
    <s v=" "/>
    <s v=" "/>
  </r>
  <r>
    <x v="4"/>
    <n v="1"/>
    <s v="Quality Planning"/>
    <s v="QPL"/>
    <s v="Quality Planning"/>
    <s v="Inspection Planning"/>
    <s v=" "/>
    <n v="2"/>
    <s v="List Master Inspection Characteristic"/>
    <s v="Zuber, Ian, Demetra, Kim"/>
    <s v="Demetra"/>
    <s v="QS28"/>
    <s v="List Master Inspection Characteristic (QS28)"/>
    <s v=" "/>
    <s v="SAP_BR_QUALITY_ENGINEER"/>
    <s v=" "/>
    <s v=" "/>
    <s v=" "/>
    <s v="3. Baseline Completed"/>
    <n v="1"/>
    <s v=" "/>
    <s v="AlexC"/>
    <x v="4"/>
    <s v=" "/>
    <s v=" "/>
    <s v="AlexC"/>
    <s v="Demetra Maragos"/>
    <s v=" "/>
    <s v=" "/>
    <s v=" "/>
    <s v=" "/>
    <s v=" "/>
    <s v=" "/>
    <s v=" "/>
    <s v=" "/>
  </r>
  <r>
    <x v="4"/>
    <n v="1"/>
    <s v="Quality Planning"/>
    <s v="QPL"/>
    <s v="Quality Planning"/>
    <s v="Sampling"/>
    <s v=" "/>
    <n v="3"/>
    <s v="Where-Used List Sampling Procedure"/>
    <s v="Kim, Ian, Devanshi, Marzena, Samriti, Zuber, Demetra, Chirag, Praful"/>
    <s v="Demetra"/>
    <s v="QDV6"/>
    <s v="Where Used List Sampling Procedure (QDV6)"/>
    <s v=" "/>
    <s v="SAP_BR_QUALITY_ENGINEER"/>
    <s v=" "/>
    <s v=" "/>
    <s v=" "/>
    <s v="3. Baseline Completed"/>
    <n v="1"/>
    <s v=" "/>
    <s v="AlexC"/>
    <x v="4"/>
    <s v=" "/>
    <s v=" "/>
    <s v="AlexC"/>
    <s v="Demetra Maragos"/>
    <s v=" "/>
    <s v=" "/>
    <s v=" "/>
    <s v=" "/>
    <s v=" "/>
    <s v=" "/>
    <s v=" "/>
    <s v=" "/>
  </r>
  <r>
    <x v="4"/>
    <n v="1"/>
    <s v="Quality Planning"/>
    <s v="QPL"/>
    <s v="Quality Planning"/>
    <s v="Inspection Planning"/>
    <s v=" "/>
    <n v="3"/>
    <s v="Where-Used List Master Inspection Characteristic"/>
    <s v="Kim, Ian, Devanshi, Marzena, Samriti, Zuber, Demetra, Chirag, Praful"/>
    <s v="Demetra"/>
    <s v="QS26"/>
    <s v="Where-Used List Master Inspection Characteristic (QS26)"/>
    <s v=" "/>
    <s v="SAP_BR_QUALITY_ENGINEER"/>
    <s v=" "/>
    <s v=" "/>
    <s v=" "/>
    <s v="3. Baseline Completed"/>
    <n v="1"/>
    <s v=" "/>
    <s v="AlexC"/>
    <x v="4"/>
    <s v=" "/>
    <s v=" "/>
    <s v="AlexC"/>
    <s v="Demetra Maragos"/>
    <s v=" "/>
    <s v=" "/>
    <s v=" "/>
    <s v=" "/>
    <s v=" "/>
    <s v=" "/>
    <s v=" "/>
    <s v=" "/>
  </r>
  <r>
    <x v="4"/>
    <n v="1"/>
    <s v="Quality Planning"/>
    <s v="QPL"/>
    <s v="Quality Planning"/>
    <s v="Sampling"/>
    <s v=" "/>
    <n v="4"/>
    <s v="Create Dynamic Modification Rule"/>
    <s v="Zuber, Ian, Demetra, Kim"/>
    <s v="Demetra"/>
    <s v="QDR1"/>
    <s v="Create Dynamic Modification Rule (QDR1)"/>
    <s v=" "/>
    <s v="SAP_BR_QUALITY_ENGINEER"/>
    <s v=" "/>
    <s v=" "/>
    <s v=" "/>
    <s v="1. Not Started"/>
    <n v="4"/>
    <s v=" "/>
    <s v="AlexC"/>
    <x v="3"/>
    <s v=" "/>
    <s v=" "/>
    <s v="AlexC"/>
    <s v=" "/>
    <s v=" "/>
    <s v=" "/>
    <s v=" "/>
    <s v=" "/>
    <s v=" "/>
    <s v=" "/>
    <s v=" "/>
    <s v=" "/>
  </r>
  <r>
    <x v="0"/>
    <n v="1"/>
    <s v="FI Month End"/>
    <s v="J58"/>
    <s v="GL - Report"/>
    <s v="Reporting"/>
    <m/>
    <m/>
    <s v="Prepare Tax Report Canada"/>
    <s v="Colin"/>
    <s v="Milan, Jen, Wendy"/>
    <s v="S_ALR_87012394 "/>
    <s v="Prepare Tax Report Canada"/>
    <s v="AccountingDocument"/>
    <s v="SAP_BR_GL_ACCOUNTANT"/>
    <m/>
    <m/>
    <m/>
    <s v="3. Baseline Completed"/>
    <n v="3"/>
    <m/>
    <s v="Gil"/>
    <x v="3"/>
    <d v="2023-01-06T00:00:00"/>
    <m/>
    <m/>
    <m/>
    <m/>
    <m/>
    <m/>
    <m/>
    <m/>
    <m/>
    <m/>
    <m/>
  </r>
  <r>
    <x v="0"/>
    <n v="1"/>
    <s v="General Ledger"/>
    <s v="J58"/>
    <s v="GL - Master Data"/>
    <s v="Master Data"/>
    <m/>
    <m/>
    <s v="Edit Company Code Assignment Profit Centers"/>
    <s v="Milan"/>
    <s v="Wendy, Jen"/>
    <s v="KE56"/>
    <s v="Edit Company Code Assignment - Profit Centers (KE56)"/>
    <s v=" "/>
    <s v="SAP_BR_GL_ACCOUNTANT"/>
    <m/>
    <m/>
    <m/>
    <s v="3. Baseline Completed"/>
    <n v="1"/>
    <m/>
    <s v="Gil"/>
    <x v="1"/>
    <d v="2022-11-18T00:00:00"/>
    <d v="2022-11-17T00:00:00"/>
    <s v="Gil"/>
    <s v="Wendy Kwan, Jennifer Leung, Azam Hussain"/>
    <m/>
    <m/>
    <m/>
    <m/>
    <m/>
    <m/>
    <m/>
    <m/>
  </r>
  <r>
    <x v="0"/>
    <n v="1"/>
    <s v="General Ledger"/>
    <s v="J58"/>
    <s v="GL - Master Data"/>
    <s v="Master Data"/>
    <m/>
    <m/>
    <s v="Edit Master Data - Profit Centers - Collective"/>
    <s v="Milan"/>
    <s v="Wendy, Jen"/>
    <s v=" "/>
    <s v="Edit Profit Centers - Collective (KE55)"/>
    <s v="GLAccount"/>
    <s v="SAP_BR_GL_ACCOUNTANT"/>
    <m/>
    <m/>
    <m/>
    <s v="3. Baseline Completed"/>
    <n v="1"/>
    <m/>
    <s v="Gil"/>
    <x v="1"/>
    <d v="2022-11-18T00:00:00"/>
    <d v="2022-11-17T00:00:00"/>
    <s v="Gil"/>
    <s v="Wendy Kwan, Jennifer Leung, Azam Hussain"/>
    <m/>
    <m/>
    <m/>
    <m/>
    <m/>
    <m/>
    <m/>
    <m/>
  </r>
  <r>
    <x v="4"/>
    <n v="1"/>
    <s v="Quality Planning"/>
    <s v="QPL"/>
    <s v="Quality Planning"/>
    <s v="Inspection Planning"/>
    <s v=" "/>
    <n v="4"/>
    <s v="Create Inspection Plan"/>
    <s v="Kim, Ian, Devanshi, Marzena, Samriti, Zuber, Demetra, Chirag, Praful"/>
    <s v="Demetra"/>
    <s v="QP01"/>
    <s v="Create Inspection Plan (QP01)"/>
    <s v=" "/>
    <s v="SAP_BR_QUALITY_ENGINEER"/>
    <s v=" "/>
    <s v=" "/>
    <s v=" "/>
    <s v="3. Baseline Completed"/>
    <n v="1"/>
    <s v=" "/>
    <s v="AlexC"/>
    <x v="4"/>
    <s v=" "/>
    <s v=" "/>
    <s v="AlexC"/>
    <s v="Demetra Maragos"/>
    <s v=" "/>
    <s v=" "/>
    <s v=" "/>
    <s v=" "/>
    <s v=" "/>
    <s v=" "/>
    <s v=" "/>
    <s v=" "/>
  </r>
  <r>
    <x v="0"/>
    <n v="1"/>
    <s v="General Ledger"/>
    <s v="J58"/>
    <s v="GL - Master Data"/>
    <s v="Master Data"/>
    <m/>
    <m/>
    <s v="Where-Used List - Profit Centers (F3751)"/>
    <s v="Milan"/>
    <s v="Wendy, Jen"/>
    <s v=" "/>
    <s v="Where-Used List - Profit Centers (F3751)"/>
    <s v=" "/>
    <s v="SAP_BR_GL_ACCOUNTANT"/>
    <m/>
    <m/>
    <m/>
    <s v="3. Baseline Completed"/>
    <n v="1"/>
    <m/>
    <s v="Gil"/>
    <x v="1"/>
    <d v="2022-11-18T00:00:00"/>
    <d v="2022-11-17T00:00:00"/>
    <s v="Gil"/>
    <s v="Wendy Kwan, Jennifer Leung, Azam Hussain"/>
    <m/>
    <m/>
    <m/>
    <m/>
    <m/>
    <m/>
    <m/>
    <m/>
  </r>
  <r>
    <x v="4"/>
    <n v="1"/>
    <s v="Quality Planning"/>
    <s v="QPL"/>
    <s v="Quality Planning"/>
    <s v="Sampling"/>
    <s v=" "/>
    <n v="5"/>
    <s v="Where-Used List Dynamic Modification Rule"/>
    <s v="Kim, Ian, Devanshi, Marzena, Samriti, Zuber, Demetra, Chirag, Praful"/>
    <s v="Demetra"/>
    <s v="QDR6"/>
    <s v="Where Used List Dynamic Modification Rule (QDR6)"/>
    <s v=" "/>
    <s v="SAP_BR_QUALITY_ENGINEER"/>
    <s v=" "/>
    <s v=" "/>
    <s v=" "/>
    <s v="1. Not Started"/>
    <n v="4"/>
    <s v=" "/>
    <s v="AlexC"/>
    <x v="3"/>
    <s v=" "/>
    <s v=" "/>
    <s v="AlexC"/>
    <s v=" "/>
    <s v=" "/>
    <s v=" "/>
    <s v=" "/>
    <s v=" "/>
    <s v=" "/>
    <s v=" "/>
    <s v=" "/>
    <s v=" "/>
  </r>
  <r>
    <x v="4"/>
    <n v="1"/>
    <s v="Quality Planning"/>
    <s v="QPL"/>
    <s v="Quality Planning"/>
    <s v="Inspection Planning"/>
    <s v=" "/>
    <n v="5"/>
    <s v="Display Inspection Plan Changes"/>
    <s v="Kim, Ian, Devanshi, Marzena, Samriti, Zuber, Demetra, Chirag, Praful"/>
    <s v="Demetra"/>
    <s v="QP60"/>
    <s v="Display Inspection Plan Changes (QP60)"/>
    <s v=" "/>
    <s v="SAP_BR_QUALITY_ENGINEER"/>
    <s v=" "/>
    <s v=" "/>
    <s v=" "/>
    <s v="3. Baseline Completed"/>
    <n v="1"/>
    <s v=" "/>
    <s v="AlexC"/>
    <x v="4"/>
    <s v=" "/>
    <s v=" "/>
    <s v="AlexC"/>
    <s v="Demetra Maragos"/>
    <s v=" "/>
    <s v=" "/>
    <s v=" "/>
    <s v=" "/>
    <s v=" "/>
    <s v=" "/>
    <s v=" "/>
    <s v=" "/>
  </r>
  <r>
    <x v="0"/>
    <n v="1"/>
    <s v="General Ledger"/>
    <s v="J58"/>
    <s v="GL - Master Data"/>
    <s v="Master Data"/>
    <m/>
    <m/>
    <s v="Change Log - Profit Centers (F3810)"/>
    <s v="Milan"/>
    <s v="Wendy, Jen"/>
    <s v=" "/>
    <s v="Change Log - Profit Centers (F3810)"/>
    <s v="ProfitCenter"/>
    <s v="SAP_BR_GL_ACCOUNTANT"/>
    <m/>
    <m/>
    <m/>
    <s v="3. Baseline Completed"/>
    <n v="1"/>
    <m/>
    <s v="Gil"/>
    <x v="1"/>
    <d v="2022-11-18T00:00:00"/>
    <d v="2022-11-17T00:00:00"/>
    <s v="Gil"/>
    <s v="Wendy Kwan, Jennifer Leung, Azam Hussain"/>
    <m/>
    <m/>
    <m/>
    <m/>
    <m/>
    <m/>
    <m/>
    <m/>
  </r>
  <r>
    <x v="0"/>
    <n v="1"/>
    <s v="FI Month End"/>
    <s v="J58"/>
    <s v="GL - Report"/>
    <s v="Reporting"/>
    <m/>
    <m/>
    <s v="Balance Sheet / Income Statement (F0708)"/>
    <s v="All Finance"/>
    <s v="All Finance"/>
    <s v=" "/>
    <s v="Balance Sheet / Income Statement (F0708)"/>
    <s v=" "/>
    <s v="SAP_BR_GL_ACCOUNTANT"/>
    <m/>
    <m/>
    <m/>
    <s v="3. Baseline Completed"/>
    <n v="3"/>
    <m/>
    <s v="Gil"/>
    <x v="1"/>
    <d v="2023-01-06T00:00:00"/>
    <d v="2023-01-05T00:00:00"/>
    <s v="Gil"/>
    <s v="Wendy, Jen"/>
    <m/>
    <m/>
    <m/>
    <m/>
    <m/>
    <m/>
    <m/>
    <m/>
  </r>
  <r>
    <x v="0"/>
    <n v="1"/>
    <s v="FI Month End"/>
    <s v="J58"/>
    <s v="GL - Report"/>
    <s v="Reporting"/>
    <m/>
    <m/>
    <s v="Balance Sheet / Income Statement - Multidimensional (F3084)"/>
    <s v="All Finance"/>
    <s v="All Finance"/>
    <s v=" "/>
    <s v="Balance Sheet / Income Statement - Multidimensional (F3084)"/>
    <s v=" "/>
    <s v="SAP_BR_GL_ACCOUNTANT"/>
    <m/>
    <m/>
    <m/>
    <s v="3. Baseline Completed"/>
    <n v="3"/>
    <m/>
    <s v="Gil"/>
    <x v="1"/>
    <d v="2023-01-23T00:00:00"/>
    <d v="2023-01-05T00:00:00"/>
    <s v="Gil"/>
    <s v="Wendy, Jen"/>
    <m/>
    <m/>
    <m/>
    <m/>
    <m/>
    <m/>
    <m/>
    <m/>
  </r>
  <r>
    <x v="0"/>
    <n v="1"/>
    <s v="General Ledger"/>
    <s v="J58"/>
    <s v="GL - Daily Processing"/>
    <s v="Daily Processing"/>
    <m/>
    <m/>
    <s v="Display Journal Entries - in T-Account View"/>
    <s v="Jasleen, Eva, Colin, Milan"/>
    <s v="Jen"/>
    <m/>
    <s v="Display Journal Entries (F3664)"/>
    <m/>
    <s v="SAP_BR_GL_ACCOUNTANT"/>
    <m/>
    <m/>
    <m/>
    <s v="3. Baseline Completed"/>
    <n v="1"/>
    <s v="NEW"/>
    <s v="Gil"/>
    <x v="1"/>
    <d v="2023-01-23T00:00:00"/>
    <d v="2022-11-22T00:00:00"/>
    <s v="Gil"/>
    <s v="Wendy Kwan, Jennifer Leung, Azam Hussain"/>
    <m/>
    <m/>
    <m/>
    <m/>
    <m/>
    <m/>
    <m/>
    <m/>
  </r>
  <r>
    <x v="0"/>
    <n v="1"/>
    <s v="General Ledger"/>
    <s v="J58, 1GA"/>
    <s v="GL - Daily Processing"/>
    <s v="Daily Processing"/>
    <m/>
    <m/>
    <s v="Display G/L Account Line Items – Reporting View"/>
    <s v="Jasleen, Eva, Colin, Milan"/>
    <s v="Wendy, Jen"/>
    <s v=" "/>
    <s v="Display Line Items in General Ledger (F2217)"/>
    <s v="AccountingDocument"/>
    <s v="SAP_BR_GL_ACCOUNTANT"/>
    <m/>
    <m/>
    <m/>
    <s v="3. Baseline Completed"/>
    <n v="1"/>
    <m/>
    <s v="Gil"/>
    <x v="1"/>
    <d v="2022-11-25T00:00:00"/>
    <d v="2022-11-22T00:00:00"/>
    <s v="Gil"/>
    <s v="Wendy Kwan, Jennifer Leung, Azam Hussain"/>
    <m/>
    <m/>
    <m/>
    <m/>
    <m/>
    <m/>
    <m/>
    <m/>
  </r>
  <r>
    <x v="0"/>
    <n v="1"/>
    <s v="General Ledger"/>
    <s v="J58, 1GA"/>
    <s v="GL - Daily Processing"/>
    <s v="Daily Processing"/>
    <m/>
    <m/>
    <s v="Verify General Journal Entries"/>
    <s v="Jasleen, Eva, Colin, Milan"/>
    <s v="Jen"/>
    <s v=" "/>
    <s v="Verify General Journal Entries - For Requester (F2547)"/>
    <s v="LedgerGLLineItem"/>
    <s v="SAP_BR_GL_ACCOUNTANT"/>
    <m/>
    <m/>
    <m/>
    <s v="3. Baseline Completed"/>
    <n v="1"/>
    <m/>
    <s v="Gil"/>
    <x v="1"/>
    <d v="2022-11-25T00:00:00"/>
    <d v="2022-11-22T00:00:00"/>
    <s v="Gil"/>
    <s v="Wendy Kwan, Jennifer Leung, Azam Hussain"/>
    <m/>
    <m/>
    <m/>
    <m/>
    <m/>
    <m/>
    <m/>
    <m/>
  </r>
  <r>
    <x v="0"/>
    <n v="1"/>
    <s v="General Ledger"/>
    <s v="J58, 1GA"/>
    <s v="GL - Report"/>
    <s v="Reporting"/>
    <m/>
    <m/>
    <s v="Journal Entry Analyzer"/>
    <s v="All Finance"/>
    <s v="All Finance"/>
    <s v=" "/>
    <s v="Journal Entry Analyzer"/>
    <s v="GLAccount"/>
    <s v="SAP_BR_GL_ACCOUNTANT"/>
    <m/>
    <m/>
    <m/>
    <s v="3. Baseline Completed"/>
    <n v="1"/>
    <m/>
    <s v="Gil"/>
    <x v="1"/>
    <d v="2022-11-25T00:00:00"/>
    <d v="2022-11-22T00:00:00"/>
    <s v="Gil"/>
    <s v="Wendy Kwan, Jennifer Leung, Azam Hussain"/>
    <m/>
    <m/>
    <m/>
    <m/>
    <m/>
    <m/>
    <m/>
    <m/>
  </r>
  <r>
    <x v="0"/>
    <n v="1"/>
    <s v="General Ledger"/>
    <s v="J58, 1GA"/>
    <s v="GL - Daily Processing"/>
    <s v="Daily Processing"/>
    <m/>
    <m/>
    <s v="Reset Cleared Items"/>
    <s v="Jasleen, Eva, Colin, Milan"/>
    <s v="Jen"/>
    <s v="FBRA"/>
    <s v="Reset Cleared Items (F2223)"/>
    <s v="AccountingDocument"/>
    <s v="SAP_BR_GL_ACCOUNTANT"/>
    <m/>
    <m/>
    <m/>
    <s v="3. Baseline Completed"/>
    <n v="1"/>
    <m/>
    <s v="Gil"/>
    <x v="1"/>
    <d v="2022-11-25T00:00:00"/>
    <d v="2022-11-30T00:00:00"/>
    <s v="Gil"/>
    <s v="Wendy Kwan, Jennifer Leung, Azam Hussain"/>
    <m/>
    <m/>
    <m/>
    <m/>
    <m/>
    <m/>
    <m/>
    <m/>
  </r>
  <r>
    <x v="0"/>
    <n v="1"/>
    <s v="General Ledger"/>
    <s v="J58, 1GA"/>
    <s v="GL - Daily Processing"/>
    <s v="Daily Processing"/>
    <m/>
    <m/>
    <s v="Clear G/L Accounts"/>
    <s v="Jasleen, Eva, Colin, Milan"/>
    <s v="Jen"/>
    <s v=" "/>
    <s v="Clear G/L Accounts - Manual Clearing (F1579)"/>
    <m/>
    <s v="SAP_BR_GL_ACCOUNTANT"/>
    <m/>
    <m/>
    <m/>
    <s v="3. Baseline Completed"/>
    <n v="1"/>
    <m/>
    <s v="Gil"/>
    <x v="3"/>
    <d v="2022-11-25T00:00:00"/>
    <d v="2022-11-30T00:00:00"/>
    <s v="Gil"/>
    <m/>
    <m/>
    <m/>
    <m/>
    <m/>
    <m/>
    <m/>
    <m/>
    <m/>
  </r>
  <r>
    <x v="0"/>
    <n v="1"/>
    <s v="General Ledger"/>
    <s v="J58, 1GA"/>
    <s v="GL - Daily Processing"/>
    <s v="Daily Processing"/>
    <m/>
    <m/>
    <s v="Display GL Account Balances"/>
    <s v="All Finance"/>
    <s v="All Finance"/>
    <s v=" "/>
    <s v="Display G/L Account Balance (F0707)"/>
    <s v=" "/>
    <s v="SAP_BR_GL_ACCOUNTANT"/>
    <m/>
    <m/>
    <m/>
    <s v="3. Baseline Completed"/>
    <n v="1"/>
    <m/>
    <s v="Gil"/>
    <x v="1"/>
    <d v="2022-11-25T00:00:00"/>
    <d v="2022-11-22T00:00:00"/>
    <s v="Gil"/>
    <m/>
    <m/>
    <m/>
    <m/>
    <m/>
    <m/>
    <m/>
    <m/>
    <m/>
  </r>
  <r>
    <x v="0"/>
    <n v="1"/>
    <s v="General Ledger"/>
    <s v="J58, 1GA"/>
    <s v="GL - Daily Processing"/>
    <s v="Daily Processing"/>
    <m/>
    <m/>
    <s v="Manage Journal Entries"/>
    <s v="Milan"/>
    <s v="Wendy, Jen"/>
    <s v=" "/>
    <s v="Manage Journal Entries (F0717)"/>
    <s v=" "/>
    <s v="SAP_BR_GL_ACCOUNTANT"/>
    <m/>
    <m/>
    <m/>
    <s v="3. Baseline Completed"/>
    <n v="1"/>
    <m/>
    <s v="Gil"/>
    <x v="1"/>
    <d v="2022-11-25T00:00:00"/>
    <d v="2022-11-22T00:00:00"/>
    <s v="Gil"/>
    <s v="Wendy Kwan, Jennifer Leung, Azam Hussain"/>
    <m/>
    <m/>
    <m/>
    <m/>
    <m/>
    <m/>
    <m/>
    <m/>
  </r>
  <r>
    <x v="0"/>
    <n v="1"/>
    <s v="General Ledger"/>
    <s v="J58, 1GA"/>
    <s v="GL - Daily Processing"/>
    <s v="Daily Processing"/>
    <m/>
    <m/>
    <s v="Post General Journal Entries"/>
    <s v="Jasleen, Eva, Colin, Milan"/>
    <s v="Jen"/>
    <s v=" "/>
    <s v="Post General Journal Entries (F0718 )"/>
    <s v=" "/>
    <s v="SAP_BR_GL_ACCOUNTANT"/>
    <m/>
    <m/>
    <m/>
    <s v="3. Baseline Completed"/>
    <n v="1"/>
    <m/>
    <s v="Gil"/>
    <x v="1"/>
    <d v="2022-11-25T00:00:00"/>
    <d v="2022-11-22T00:00:00"/>
    <s v="Gil"/>
    <s v="Wendy Kwan, Jennifer Leung, Azam Hussain"/>
    <m/>
    <m/>
    <m/>
    <m/>
    <m/>
    <m/>
    <m/>
    <m/>
  </r>
  <r>
    <x v="0"/>
    <n v="1"/>
    <s v="General Ledger"/>
    <s v="J58, 1GA"/>
    <s v="GL - Daily Processing"/>
    <s v="Daily Processing"/>
    <m/>
    <m/>
    <s v="Reverse General Journal Entries"/>
    <s v="Jasleen, Eva, Colin, Milan"/>
    <s v="Jen"/>
    <s v=" "/>
    <s v="Manage Journal Entries (F0717)"/>
    <s v="AccountingDocument"/>
    <s v="SAP_BR_GL_ACCOUNTANT"/>
    <m/>
    <m/>
    <m/>
    <s v="3. Baseline Completed"/>
    <n v="1"/>
    <m/>
    <s v="Gil"/>
    <x v="1"/>
    <d v="2022-11-25T00:00:00"/>
    <d v="2022-11-22T00:00:00"/>
    <s v="Gil"/>
    <s v="Wendy Kwan, Jennifer Leung, Azam Hussain"/>
    <m/>
    <m/>
    <m/>
    <m/>
    <m/>
    <m/>
    <m/>
    <m/>
  </r>
  <r>
    <x v="0"/>
    <n v="1"/>
    <s v="General Ledger"/>
    <s v="J58, 1GA"/>
    <s v="GL - Daily Processing"/>
    <s v="Daily Processing"/>
    <m/>
    <m/>
    <s v="Verify General Journal Entries"/>
    <s v="Jasleen, Eva, Colin, Milan"/>
    <s v="Jen"/>
    <s v=" "/>
    <s v="Verify General Journal Entries For Processor (Inbox) (F2728)"/>
    <s v=" "/>
    <s v="SAP_BR_GL_ACCOUNTANT"/>
    <m/>
    <m/>
    <m/>
    <s v="3. Baseline Completed"/>
    <n v="1"/>
    <m/>
    <s v="Gil"/>
    <x v="2"/>
    <d v="2022-11-25T00:00:00"/>
    <d v="2023-01-27T00:00:00"/>
    <s v="Gil"/>
    <m/>
    <m/>
    <m/>
    <m/>
    <m/>
    <m/>
    <m/>
    <m/>
    <m/>
  </r>
  <r>
    <x v="0"/>
    <n v="1"/>
    <s v="Accounts Receivable"/>
    <s v="J59"/>
    <s v="AR - Daily Processing"/>
    <s v="Daily Processing"/>
    <m/>
    <m/>
    <s v="Display Customer Balances (F0703)."/>
    <s v="Eva"/>
    <s v="Milan, Jen, Wendy"/>
    <s v=" "/>
    <s v="Display Customer Balances (F0703)."/>
    <s v=" "/>
    <s v="SAP_BR_AR_ACCOUNTANT"/>
    <m/>
    <m/>
    <m/>
    <s v="3. Baseline Completed"/>
    <n v="2"/>
    <m/>
    <s v="Gil"/>
    <x v="3"/>
    <d v="2022-12-09T00:00:00"/>
    <m/>
    <m/>
    <m/>
    <m/>
    <m/>
    <m/>
    <m/>
    <m/>
    <m/>
    <m/>
    <m/>
  </r>
  <r>
    <x v="0"/>
    <n v="1"/>
    <s v="Accounts Receivable"/>
    <s v="J59"/>
    <s v="AR - Daily Processing"/>
    <s v="Daily Processing"/>
    <m/>
    <m/>
    <s v="Reset Cleared Items - FBRA (FBRA)"/>
    <s v="Eva"/>
    <s v="Milan, Jen"/>
    <s v=" "/>
    <s v="Reset Cleared Items - FBRA (FBRA)"/>
    <s v=" "/>
    <s v="SAP_BR_AR_ACCOUNTANT"/>
    <m/>
    <m/>
    <m/>
    <s v="3. Baseline Completed"/>
    <n v="2"/>
    <m/>
    <s v="Gil"/>
    <x v="1"/>
    <d v="2022-12-09T00:00:00"/>
    <d v="2022-11-30T00:00:00"/>
    <s v="Gil"/>
    <s v="Wendy Kwan, Jennifer Leung, Azam Hussain"/>
    <m/>
    <m/>
    <m/>
    <m/>
    <m/>
    <m/>
    <m/>
    <m/>
  </r>
  <r>
    <x v="0"/>
    <n v="1"/>
    <s v="FI Month End"/>
    <s v="J58, 1GA"/>
    <s v="GL - Month end Processing"/>
    <s v="Monthly Processing"/>
    <m/>
    <m/>
    <s v="Carry Forward Balances"/>
    <s v="All Finance"/>
    <s v="All Finance"/>
    <s v=" "/>
    <s v="Carry Forward Balances (F1596)"/>
    <m/>
    <s v="SAP_BR_GL_ACCOUNTANT"/>
    <m/>
    <m/>
    <m/>
    <s v="3. Baseline Completed"/>
    <n v="3"/>
    <m/>
    <s v="Gil"/>
    <x v="3"/>
    <d v="2023-01-06T00:00:00"/>
    <m/>
    <m/>
    <m/>
    <m/>
    <m/>
    <m/>
    <m/>
    <m/>
    <m/>
    <m/>
    <m/>
  </r>
  <r>
    <x v="0"/>
    <n v="1"/>
    <s v="Accounts Receivable"/>
    <s v="J59"/>
    <s v="AR - Daily Processing"/>
    <s v="Daily Processing"/>
    <m/>
    <m/>
    <s v="Reverse Individual Documents"/>
    <s v="Eva"/>
    <s v="Milan, Jen"/>
    <s v=" "/>
    <s v="Manage Journal Entries (F0717)"/>
    <s v=" "/>
    <s v="SAP_BR_GL_ACCOUNTANT"/>
    <m/>
    <m/>
    <m/>
    <s v="3. Baseline Completed"/>
    <n v="2"/>
    <m/>
    <s v="Gil"/>
    <x v="1"/>
    <d v="2022-12-09T00:00:00"/>
    <d v="2022-11-30T00:00:00"/>
    <s v="Gil"/>
    <s v="Wendy Kwan, Jennifer Leung, Azam Hussain"/>
    <m/>
    <m/>
    <m/>
    <m/>
    <m/>
    <m/>
    <m/>
    <m/>
  </r>
  <r>
    <x v="0"/>
    <n v="1"/>
    <s v="Accounts Receivable"/>
    <s v="J59"/>
    <s v="AR - Daily Processing"/>
    <s v="Daily Processing"/>
    <m/>
    <m/>
    <s v="Create Outgoing Invoices (FB70)"/>
    <s v="Eva (for CPDN only)"/>
    <s v="Milan, Jen"/>
    <s v=" "/>
    <s v="Create Outgoing Invoices (FB70)"/>
    <s v=" "/>
    <s v="SAP_BR_AR_ACCOUNTANT"/>
    <m/>
    <m/>
    <m/>
    <s v="3. Baseline Completed"/>
    <n v="2"/>
    <m/>
    <s v="Gil"/>
    <x v="3"/>
    <d v="2022-12-09T00:00:00"/>
    <m/>
    <m/>
    <m/>
    <m/>
    <m/>
    <m/>
    <m/>
    <m/>
    <m/>
    <m/>
    <m/>
  </r>
  <r>
    <x v="0"/>
    <n v="1"/>
    <s v="Accounts Receivable"/>
    <s v="J59"/>
    <s v="AR - Master Data"/>
    <s v="Master Data"/>
    <m/>
    <m/>
    <s v="Maintain Business Partner (BP)"/>
    <s v="Eva/SD/MM/MD"/>
    <s v="Milan, Jen, Wendy"/>
    <s v=" "/>
    <s v="Maintain Business Partner (BP)"/>
    <s v=" "/>
    <s v="AP_BR_BUPA_MASTER_SPECIALIST"/>
    <m/>
    <m/>
    <m/>
    <s v="3. Baseline Completed"/>
    <n v="2"/>
    <m/>
    <s v="Gil"/>
    <x v="1"/>
    <d v="2022-12-09T00:00:00"/>
    <d v="2022-12-08T00:00:00"/>
    <s v="Gil"/>
    <m/>
    <m/>
    <m/>
    <m/>
    <m/>
    <m/>
    <m/>
    <m/>
    <m/>
  </r>
  <r>
    <x v="0"/>
    <n v="1"/>
    <s v="Accounts Receivable"/>
    <s v="J59"/>
    <s v="AR - Master Data"/>
    <s v="Master Data"/>
    <m/>
    <m/>
    <s v="Display Customer List (F2640)"/>
    <s v="Eva"/>
    <s v="Milan, Jen, Wendy"/>
    <s v=" "/>
    <s v="Display Customer List (F2640)"/>
    <s v=" "/>
    <s v="SAP_BR_AR_ACCOUNTANT"/>
    <m/>
    <m/>
    <m/>
    <s v="3. Baseline Completed"/>
    <n v="2"/>
    <m/>
    <s v="Gil"/>
    <x v="3"/>
    <d v="2022-12-09T00:00:00"/>
    <m/>
    <m/>
    <m/>
    <m/>
    <m/>
    <m/>
    <m/>
    <m/>
    <m/>
    <m/>
    <m/>
  </r>
  <r>
    <x v="0"/>
    <n v="1"/>
    <s v="Accounts Receivable"/>
    <s v="J59"/>
    <s v="AR - Daily Processing"/>
    <s v="Daily Processing"/>
    <m/>
    <m/>
    <s v="Manage Customer Line Items (F0711)"/>
    <s v="Eva"/>
    <s v="Milan, Jen, Wendy"/>
    <s v=" "/>
    <s v="Manage Customer Line Items (F0711)"/>
    <s v=" "/>
    <s v="SAP_BR_AR_ACCOUNTANT"/>
    <m/>
    <m/>
    <m/>
    <s v="3. Baseline Completed"/>
    <n v="2"/>
    <m/>
    <s v="Gil"/>
    <x v="1"/>
    <d v="2022-12-09T00:00:00"/>
    <d v="2022-12-12T00:00:00"/>
    <s v="Gil"/>
    <m/>
    <m/>
    <m/>
    <m/>
    <m/>
    <m/>
    <m/>
    <m/>
    <m/>
  </r>
  <r>
    <x v="0"/>
    <n v="1"/>
    <s v="Accounts Payable"/>
    <s v="J60"/>
    <s v="AP - Daily Processing"/>
    <s v="AP - Daily Processing"/>
    <m/>
    <m/>
    <s v="Clear Open Items"/>
    <s v="Jasleen"/>
    <s v="Milan, Jen"/>
    <s v=" "/>
    <s v="Clear Outgoing Payments (F1367)"/>
    <s v="Supplier"/>
    <s v="SAP_BR_AP_ACCOUNTANT"/>
    <m/>
    <m/>
    <m/>
    <s v="3. Baseline Completed"/>
    <n v="1"/>
    <m/>
    <s v="Gil"/>
    <x v="3"/>
    <d v="2022-12-02T00:00:00"/>
    <m/>
    <m/>
    <m/>
    <m/>
    <m/>
    <m/>
    <m/>
    <m/>
    <m/>
    <m/>
    <m/>
  </r>
  <r>
    <x v="0"/>
    <n v="1"/>
    <s v="Accounts Payable"/>
    <s v="J60"/>
    <s v="AP - Master Data"/>
    <s v="AP - Master Data"/>
    <m/>
    <m/>
    <s v="Display Changes to Suppliers S_ALR_87012089"/>
    <s v="Jasleen, MD"/>
    <s v="Milan, Jen, Wendy"/>
    <s v=" S_ALR_87012089"/>
    <s v="Display Changes to Suppliers S_ALR_87012089"/>
    <s v=" "/>
    <s v="_x000a_SAP_BR_AP_ACCOUNTANT"/>
    <m/>
    <m/>
    <m/>
    <s v="3. Baseline Completed"/>
    <n v="1"/>
    <m/>
    <s v="Gil"/>
    <x v="1"/>
    <d v="2022-11-25T00:00:00"/>
    <d v="2022-11-30T00:00:00"/>
    <s v="Gil"/>
    <s v="Wendy Kwan, Jennifer Leung, Azam Hussain"/>
    <m/>
    <m/>
    <m/>
    <m/>
    <m/>
    <m/>
    <m/>
    <m/>
  </r>
  <r>
    <x v="0"/>
    <n v="1"/>
    <s v="Accounts Payable"/>
    <s v="J60"/>
    <s v="AP - Outgoing Payment"/>
    <s v="AP Payments"/>
    <m/>
    <m/>
    <s v="Manage Payment Blocks"/>
    <s v="Jasleen"/>
    <s v="Milan, Jen"/>
    <s v=" "/>
    <s v="Manage Payment Blocks (F0593)"/>
    <s v="Supplier"/>
    <s v="SAP_BR_AP_ACCOUNTANT"/>
    <m/>
    <m/>
    <m/>
    <s v="3. Baseline Completed"/>
    <n v="1"/>
    <m/>
    <s v="Gil"/>
    <x v="3"/>
    <d v="2022-12-02T00:00:00"/>
    <m/>
    <m/>
    <m/>
    <m/>
    <m/>
    <m/>
    <m/>
    <m/>
    <m/>
    <m/>
    <m/>
  </r>
  <r>
    <x v="0"/>
    <n v="1"/>
    <s v="Accounts Payable"/>
    <s v="J60"/>
    <s v="AP - Outgoing Payment"/>
    <s v="AP Payments"/>
    <m/>
    <m/>
    <s v="Post Down Payment"/>
    <s v="Jasleen"/>
    <s v="Milan, Jen"/>
    <s v=" "/>
    <s v="Post Outgoing Payments (F1612)"/>
    <s v="Supplier"/>
    <s v="SAP_BR_AP_ACCOUNTANT"/>
    <m/>
    <m/>
    <m/>
    <s v="3. Baseline Completed"/>
    <n v="1"/>
    <m/>
    <s v="Gil"/>
    <x v="3"/>
    <d v="2022-12-02T00:00:00"/>
    <m/>
    <m/>
    <m/>
    <m/>
    <m/>
    <m/>
    <m/>
    <m/>
    <m/>
    <m/>
    <m/>
  </r>
  <r>
    <x v="0"/>
    <n v="1"/>
    <s v="Accounts Payable"/>
    <s v="J60"/>
    <s v="AP - Outgoing Payment"/>
    <s v="AP Payments"/>
    <m/>
    <m/>
    <s v="Post Outgoing payment"/>
    <s v="Jasleen"/>
    <s v="Milan, Jen"/>
    <s v=" "/>
    <s v="Post Outgoing Payments (F1612)"/>
    <s v="Supplier"/>
    <s v="SAP_BR_AP_ACCOUNTANT"/>
    <m/>
    <m/>
    <m/>
    <s v="3. Baseline Completed"/>
    <n v="1"/>
    <m/>
    <s v="Gil"/>
    <x v="1"/>
    <d v="2022-12-02T00:00:00"/>
    <d v="2022-11-30T00:00:00"/>
    <s v="Gil"/>
    <s v="Wendy Kwan, Jennifer Leung, Azam Hussain"/>
    <m/>
    <m/>
    <m/>
    <m/>
    <m/>
    <m/>
    <m/>
    <m/>
  </r>
  <r>
    <x v="0"/>
    <n v="1"/>
    <s v="Accounts Payable"/>
    <s v="J60"/>
    <s v="AP - Outgoing Payment"/>
    <s v="AP Payments"/>
    <m/>
    <m/>
    <s v="Create Single Payment"/>
    <s v="Jasleen"/>
    <s v="Milan, Jen"/>
    <s v=" "/>
    <s v="Create Single Payment (F0743)"/>
    <s v="Supplier"/>
    <s v="SAP_BR_AP_ACCOUNTANT"/>
    <m/>
    <m/>
    <m/>
    <s v="3. Baseline Completed"/>
    <n v="1"/>
    <m/>
    <s v="Gil"/>
    <x v="1"/>
    <d v="2022-12-02T00:00:00"/>
    <d v="2022-11-30T00:00:00"/>
    <s v="Gil"/>
    <s v="Wendy Kwan, Jennifer Leung, Azam Hussain"/>
    <m/>
    <m/>
    <m/>
    <m/>
    <m/>
    <m/>
    <m/>
    <m/>
  </r>
  <r>
    <x v="0"/>
    <n v="1"/>
    <s v="Accounts Payable"/>
    <s v="J60"/>
    <s v="AP - Outgoing Payment"/>
    <s v="AP Payments"/>
    <m/>
    <m/>
    <s v="Release Payment Proposal"/>
    <s v="Milan, Wendy"/>
    <s v="Scott, Jen"/>
    <s v=" "/>
    <s v="Manage Automatic Payments (F0770) "/>
    <m/>
    <s v="_x000a_SAP_BR_AP_ACCOUNTANT"/>
    <m/>
    <m/>
    <m/>
    <s v="3. Baseline Completed"/>
    <n v="1"/>
    <m/>
    <s v="Gil"/>
    <x v="1"/>
    <d v="2022-12-02T00:00:00"/>
    <d v="2022-11-29T00:00:00"/>
    <s v="Gil"/>
    <s v="Wendy Kwan, Jennifer Leung, Azam Hussain"/>
    <m/>
    <m/>
    <m/>
    <m/>
    <m/>
    <m/>
    <m/>
    <m/>
  </r>
  <r>
    <x v="0"/>
    <n v="1"/>
    <s v="Accounts Payable"/>
    <s v="J60"/>
    <s v="AP - Outgoing Payment"/>
    <s v="AP Payments"/>
    <m/>
    <m/>
    <s v="Revise Payment Proposal"/>
    <s v="Jasleen"/>
    <s v="Milan, Jen"/>
    <s v=" "/>
    <s v="Revise Payment Proposals - Automatic Payment (F0771)"/>
    <m/>
    <s v="_x000a_SAP_BR_AP_ACCOUNTANT"/>
    <m/>
    <m/>
    <m/>
    <s v="3. Baseline Completed"/>
    <n v="1"/>
    <m/>
    <s v="Gil"/>
    <x v="1"/>
    <d v="2022-12-02T00:00:00"/>
    <d v="2022-11-29T00:00:00"/>
    <s v="Gil"/>
    <s v="Wendy Kwan, Jennifer Leung, Azam Hussain"/>
    <m/>
    <m/>
    <m/>
    <m/>
    <m/>
    <m/>
    <m/>
    <m/>
  </r>
  <r>
    <x v="0"/>
    <n v="1"/>
    <s v="Accounts Payable"/>
    <s v="J60"/>
    <s v="AP - Daily Processing"/>
    <s v="AP - Daily Processing"/>
    <m/>
    <m/>
    <s v="Manage Checkbooks"/>
    <s v="Jasleen"/>
    <s v="Milan, Jen"/>
    <s v=" "/>
    <s v="Manage Outgoing Checks (F1578)"/>
    <s v=" "/>
    <s v="SAP_BR_AP_ACCOUNTANT"/>
    <m/>
    <m/>
    <m/>
    <s v="3. Baseline Completed"/>
    <n v="1"/>
    <m/>
    <s v="Gil"/>
    <x v="1"/>
    <d v="2022-12-02T00:00:00"/>
    <d v="2022-11-29T00:00:00"/>
    <s v="Gil"/>
    <s v="Wendy Kwan, Jennifer Leung, Azam Hussain"/>
    <m/>
    <m/>
    <m/>
    <m/>
    <m/>
    <m/>
    <m/>
    <m/>
  </r>
  <r>
    <x v="0"/>
    <n v="1"/>
    <s v="Accounts Payable"/>
    <s v="J60"/>
    <s v="AP - Master Data"/>
    <s v="AP - Master Data"/>
    <m/>
    <m/>
    <s v="Complete Supplier master data"/>
    <s v="Jasleen"/>
    <s v="Milan, Jen, Wendy"/>
    <s v="BP"/>
    <s v="Maintain Business Partner"/>
    <s v=" "/>
    <s v="SAP_BR_AP_ACCOUNTANT"/>
    <m/>
    <m/>
    <m/>
    <s v="3. Baseline Completed"/>
    <n v="1"/>
    <m/>
    <s v="Gil"/>
    <x v="1"/>
    <d v="2022-11-25T00:00:00"/>
    <d v="2022-11-23T00:00:00"/>
    <s v="Gil"/>
    <s v="Wendy Kwan, Jennifer Leung, Azam Hussain"/>
    <m/>
    <m/>
    <m/>
    <m/>
    <m/>
    <m/>
    <m/>
    <m/>
  </r>
  <r>
    <x v="0"/>
    <n v="1"/>
    <s v="Accounts Payable"/>
    <s v="J60"/>
    <s v="AP - Outgoing Payment"/>
    <s v="AP Payments"/>
    <m/>
    <m/>
    <s v="Schedule Payment Proposal"/>
    <s v="Jasleen"/>
    <s v="Milan, Jen"/>
    <s v=" "/>
    <s v="Manage Automatic Payments - Scheduling (F0770)"/>
    <s v="AutomaticPayment"/>
    <s v="SAP_BR_AP_ACCOUNTANT"/>
    <m/>
    <m/>
    <m/>
    <s v="3. Baseline Completed"/>
    <n v="1"/>
    <m/>
    <s v="Gil"/>
    <x v="1"/>
    <d v="2022-12-02T00:00:00"/>
    <d v="2022-11-29T00:00:00"/>
    <s v="Gil"/>
    <s v="Wendy Kwan, Jennifer Leung, Azam Hussain"/>
    <m/>
    <m/>
    <m/>
    <m/>
    <m/>
    <m/>
    <m/>
    <m/>
  </r>
  <r>
    <x v="0"/>
    <n v="1"/>
    <s v="Accounts Payable"/>
    <s v="J60"/>
    <s v="AP - Daily Processing"/>
    <s v="AP - Daily Processing"/>
    <m/>
    <m/>
    <s v="import supplier invoices"/>
    <s v="Jasleen"/>
    <s v="Milan, Jen"/>
    <s v=" "/>
    <s v="Import Supplier Invoices (F3041)"/>
    <m/>
    <s v="SAP_BR_AP_ACCOUNTANT_PROCUREMT"/>
    <m/>
    <m/>
    <m/>
    <s v="3. Baseline Completed"/>
    <n v="1"/>
    <m/>
    <s v="Gil"/>
    <x v="1"/>
    <d v="2022-12-02T00:00:00"/>
    <d v="2022-11-23T00:00:00"/>
    <s v="Gil"/>
    <s v="Wendy Kwan, Jennifer Leung, Azam Hussain"/>
    <m/>
    <m/>
    <m/>
    <m/>
    <m/>
    <m/>
    <m/>
    <m/>
  </r>
  <r>
    <x v="0"/>
    <n v="1"/>
    <s v="Accounts Payable"/>
    <s v="J60 "/>
    <s v="AP - Daily Processing"/>
    <s v="AP - Daily Processing"/>
    <m/>
    <m/>
    <s v="Create Supplier Invoice without PO/GR relation"/>
    <s v="Jasleen"/>
    <s v="Milan, Jen"/>
    <s v=" "/>
    <s v="Create incoming invoices (FB60)."/>
    <m/>
    <s v="SAP_BR_AP_ACCOUNTANT"/>
    <m/>
    <m/>
    <m/>
    <s v="3. Baseline Completed"/>
    <n v="1"/>
    <m/>
    <s v="Gil"/>
    <x v="0"/>
    <d v="2022-12-02T00:00:00"/>
    <d v="2022-11-23T00:00:00"/>
    <s v="Gil"/>
    <s v="Wendy Kwan, Jennifer Leung, Azam Hussain"/>
    <m/>
    <m/>
    <m/>
    <m/>
    <m/>
    <m/>
    <m/>
    <m/>
  </r>
  <r>
    <x v="0"/>
    <n v="1"/>
    <s v="Accounts Payable"/>
    <s v="J60 / BNX"/>
    <s v="AP - Daily Processing"/>
    <s v="AP - Daily Processing"/>
    <m/>
    <m/>
    <s v="Create Supplier Invoice with PO/GR relation"/>
    <s v="Jasleen"/>
    <s v="Milan, Jen"/>
    <s v=" "/>
    <s v="Create Supplier Invoice (F0859)"/>
    <s v="SupplierPaymentAnalysisKPI"/>
    <s v="SAP_BR_AP_MANAGER"/>
    <m/>
    <m/>
    <m/>
    <s v="3. Baseline Completed"/>
    <n v="1"/>
    <m/>
    <s v="Gil"/>
    <x v="1"/>
    <d v="2022-12-02T00:00:00"/>
    <d v="2022-11-23T00:00:00"/>
    <s v="Gil"/>
    <s v="Wendy Kwan, Jennifer Leung, Azam Hussain"/>
    <m/>
    <m/>
    <m/>
    <m/>
    <m/>
    <m/>
    <m/>
    <m/>
  </r>
  <r>
    <x v="0"/>
    <n v="1"/>
    <s v="Accounts Payable"/>
    <s v="J60 / BNX"/>
    <s v="AP - Daily Processing"/>
    <s v="AP - Daily Processing"/>
    <m/>
    <m/>
    <s v="Create Supplier Invoice with PO/GR relation (with Invoice Reduction)"/>
    <s v="Jasleen"/>
    <s v="Milan, Jen"/>
    <s v=" "/>
    <s v="Manage Supplier Invoice (F0859)"/>
    <s v=" "/>
    <s v="SAP_BR_AP_ACCOUNTANT_PROCUREMT"/>
    <m/>
    <m/>
    <m/>
    <s v="3. Baseline Completed"/>
    <n v="1"/>
    <m/>
    <s v="Gil"/>
    <x v="1"/>
    <d v="2022-12-02T00:00:00"/>
    <d v="2023-01-18T00:00:00"/>
    <s v="Gil"/>
    <s v="Jennifer"/>
    <m/>
    <m/>
    <m/>
    <m/>
    <m/>
    <m/>
    <m/>
    <m/>
  </r>
  <r>
    <x v="0"/>
    <n v="1"/>
    <s v="Accounts Payable"/>
    <s v="J60 / BNX"/>
    <s v="AP - Daily Processing"/>
    <s v="AP - Daily Processing"/>
    <m/>
    <m/>
    <s v="Create Supplier Invoice - Advanced (MIRO)"/>
    <s v="Jasleen"/>
    <s v="Milan, Jen"/>
    <s v="MIRO"/>
    <s v="Create Supplier Invoice - Advanced (MIRO)"/>
    <s v="SupplierInvoice"/>
    <s v="SAP_BR_AP_ACCOUNTANT_PROCUREMT"/>
    <m/>
    <m/>
    <m/>
    <s v="3. Baseline Completed"/>
    <n v="1"/>
    <m/>
    <s v="Gil"/>
    <x v="0"/>
    <d v="2022-12-02T00:00:00"/>
    <d v="2022-11-23T00:00:00"/>
    <s v="Gil"/>
    <s v="Wendy Kwan, Jennifer Leung, Azam Hussain"/>
    <m/>
    <m/>
    <m/>
    <m/>
    <m/>
    <m/>
    <m/>
    <m/>
  </r>
  <r>
    <x v="0"/>
    <n v="1"/>
    <s v="Bank Accounting &amp; Cash Operations"/>
    <s v="J77"/>
    <s v="AP - Outgoing Payment"/>
    <s v="Payments"/>
    <s v=" "/>
    <s v=" "/>
    <s v="Maintain Payment Approver  "/>
    <s v="Wendy"/>
    <s v="Scott"/>
    <s v=" "/>
    <s v="Maintain Payment Approver - For Multiple Bank Accounts "/>
    <s v=" "/>
    <s v="SAP_BR_CASH_SPECIALIST"/>
    <m/>
    <m/>
    <m/>
    <s v="3. Baseline Completed"/>
    <n v="1"/>
    <m/>
    <s v="Gil"/>
    <x v="1"/>
    <d v="2022-12-02T00:00:00"/>
    <d v="2022-11-30T00:00:00"/>
    <s v="Gil"/>
    <s v="Wendy Kwan, Jennifer Leung, Azam Hussain"/>
    <m/>
    <m/>
    <m/>
    <m/>
    <m/>
    <m/>
    <m/>
    <m/>
  </r>
  <r>
    <x v="0"/>
    <n v="1"/>
    <s v="Bank Accounting &amp; Cash Operations"/>
    <s v="J78"/>
    <s v="AP - Outgoing Payment"/>
    <s v="Payments"/>
    <s v=" "/>
    <s v=" "/>
    <s v="Approve Bank Payments"/>
    <s v="Milan"/>
    <s v="Wendy, Jen"/>
    <s v=" "/>
    <s v="Approve Bank Payments"/>
    <s v=" "/>
    <s v="SAP_BR_CASH_SPECIALIST"/>
    <m/>
    <m/>
    <m/>
    <s v="3. Baseline Completed"/>
    <n v="1"/>
    <m/>
    <s v="Gil"/>
    <x v="1"/>
    <d v="2022-12-02T00:00:00"/>
    <d v="2022-11-29T00:00:00"/>
    <s v="Gil"/>
    <s v="Wendy Kwan, Jennifer Leung, Azam Hussain"/>
    <m/>
    <m/>
    <m/>
    <m/>
    <m/>
    <m/>
    <m/>
    <m/>
  </r>
  <r>
    <x v="0"/>
    <n v="1"/>
    <s v="Bank Accounting &amp; Cash Operations"/>
    <s v="J78"/>
    <s v="AP - Outgoing Payment"/>
    <s v="Payments"/>
    <s v=" "/>
    <s v=" "/>
    <s v="Monitor Payments"/>
    <s v="Jasleen"/>
    <s v="Milan, Jen, Wendy"/>
    <s v=" "/>
    <s v="Monitor Payments - Item (F0711)"/>
    <s v="PaymentItem"/>
    <s v="SAP_BR_AP_ACCOUNTANT"/>
    <m/>
    <m/>
    <m/>
    <s v="3. Baseline Completed"/>
    <n v="1"/>
    <m/>
    <s v="Gil"/>
    <x v="1"/>
    <d v="2022-12-02T00:00:00"/>
    <d v="2022-11-29T00:00:00"/>
    <s v="Gil"/>
    <s v="Wendy Kwan, Jennifer Leung, Azam Hussain"/>
    <m/>
    <m/>
    <m/>
    <m/>
    <m/>
    <m/>
    <m/>
    <m/>
  </r>
  <r>
    <x v="0"/>
    <n v="1"/>
    <s v="Accounts Receivable"/>
    <s v="J59"/>
    <s v="AR - Daily Processing"/>
    <s v="Daily Processing"/>
    <m/>
    <m/>
    <s v="Manage Bank Statement Reprocessing Rules"/>
    <s v="Eva, Colin"/>
    <s v="Milan, Jen, Wendy"/>
    <m/>
    <s v="Manage Bank Statement Reprocessing Rules (F3555)"/>
    <m/>
    <s v="SAP_BR_CASH_SPECIALIST"/>
    <m/>
    <m/>
    <m/>
    <s v="5. On Hold by NTT"/>
    <n v="4"/>
    <s v="NEW"/>
    <s v="Gil"/>
    <x v="2"/>
    <m/>
    <m/>
    <m/>
    <m/>
    <m/>
    <m/>
    <m/>
    <m/>
    <m/>
    <m/>
    <m/>
    <m/>
  </r>
  <r>
    <x v="0"/>
    <n v="1"/>
    <s v="Accounts Receivable"/>
    <s v="J59"/>
    <s v="AR - Daily Processing"/>
    <s v="Daily Processing"/>
    <m/>
    <m/>
    <s v="Manage Payment Advice"/>
    <s v="Eva"/>
    <s v="Milan, Jen"/>
    <m/>
    <s v="Manage Payment Advices (F2550)"/>
    <m/>
    <s v="SAP_BR_AR_ACCOUNTANT"/>
    <m/>
    <m/>
    <m/>
    <s v="5. On Hold by NTT"/>
    <n v="4"/>
    <s v="NEW"/>
    <s v="Gil"/>
    <x v="2"/>
    <m/>
    <m/>
    <m/>
    <m/>
    <m/>
    <m/>
    <m/>
    <m/>
    <m/>
    <m/>
    <m/>
    <m/>
  </r>
  <r>
    <x v="0"/>
    <n v="1"/>
    <s v="Accounts Payable"/>
    <s v="J45"/>
    <s v="AP - Daily Processing"/>
    <s v="AP - Daily Processing"/>
    <m/>
    <m/>
    <s v="Clear GR/IR Clearing Account"/>
    <s v="Jasleen, Milan"/>
    <s v="Wendy, Jen"/>
    <s v="MR11"/>
    <s v="Clear GR/IR Clearing Account (MR11)"/>
    <s v=" "/>
    <s v="SAP_BR_AP_ACCOUNTANT_PROCUREMT"/>
    <m/>
    <m/>
    <m/>
    <s v="7. QA Approved"/>
    <n v="1"/>
    <m/>
    <s v="Gil"/>
    <x v="3"/>
    <d v="2022-12-02T00:00:00"/>
    <d v="2023-01-18T00:00:00"/>
    <s v="Gil"/>
    <s v="Gil"/>
    <m/>
    <m/>
    <m/>
    <m/>
    <m/>
    <m/>
    <m/>
    <m/>
  </r>
  <r>
    <x v="0"/>
    <n v="1"/>
    <s v="Accounts Payable"/>
    <s v="J45"/>
    <s v="AP - Daily Processing"/>
    <s v="AP - Daily Processing"/>
    <m/>
    <m/>
    <s v="Reconcile GR/IR Accounts (F3302)"/>
    <s v="Jasleen, Milan"/>
    <s v="Wendy, Jen"/>
    <s v=" "/>
    <s v="Reconcile GR/IR Accounts (F3302)"/>
    <s v=" "/>
    <s v="SAP_BR_AP_ACCOUNTANT_PROCUREMT"/>
    <m/>
    <m/>
    <m/>
    <s v="7. QA Approved"/>
    <n v="1"/>
    <m/>
    <s v="Gil"/>
    <x v="1"/>
    <d v="2022-12-02T00:00:00"/>
    <d v="2023-01-18T00:00:00"/>
    <s v="Gil"/>
    <s v="Jennifer"/>
    <m/>
    <m/>
    <m/>
    <m/>
    <m/>
    <m/>
    <m/>
    <m/>
  </r>
  <r>
    <x v="0"/>
    <n v="1"/>
    <s v="Accounts Receivable"/>
    <s v="J59"/>
    <s v="AR - Reporting"/>
    <s v="Reporting"/>
    <m/>
    <m/>
    <s v="Overdue Receivables - Today (F1747)"/>
    <s v="Eva"/>
    <s v="Milan, Jen, Wendy"/>
    <s v=" "/>
    <s v="Overdue Receivables - Today (F1747)"/>
    <s v=" "/>
    <s v="_x000a_SAP_BR_AR_MANAGER"/>
    <m/>
    <m/>
    <m/>
    <s v="7. QA Approved"/>
    <n v="2"/>
    <m/>
    <s v="Gil"/>
    <x v="1"/>
    <d v="2022-12-09T00:00:00"/>
    <d v="2022-12-15T00:00:00"/>
    <s v="Gil"/>
    <s v="Jennifer, Eva"/>
    <m/>
    <m/>
    <m/>
    <m/>
    <m/>
    <m/>
    <m/>
    <m/>
  </r>
  <r>
    <x v="0"/>
    <n v="1"/>
    <s v="Accounts Receivable"/>
    <s v="J59"/>
    <s v="AR - Reporting"/>
    <s v="Reporting"/>
    <m/>
    <m/>
    <s v="Overdue Receivables - by Risk Class (F2539)"/>
    <s v="Eva"/>
    <s v="Milan, Jen, Wendy"/>
    <s v=" "/>
    <s v="Overdue Receivables - by Risk Class (F2539)"/>
    <s v=" "/>
    <s v="_x000a_SAP_BR_AR_MANAGER"/>
    <m/>
    <m/>
    <m/>
    <s v="7. QA Approved"/>
    <n v="2"/>
    <m/>
    <s v="Gil"/>
    <x v="1"/>
    <d v="2022-12-09T00:00:00"/>
    <d v="2022-12-15T00:00:00"/>
    <s v="Gil"/>
    <s v="Jennifer, Eva"/>
    <m/>
    <m/>
    <m/>
    <m/>
    <m/>
    <m/>
    <m/>
    <m/>
  </r>
  <r>
    <x v="0"/>
    <n v="1"/>
    <s v="Accounts Receivable"/>
    <s v="J59"/>
    <s v="AR - Reporting"/>
    <s v="Reporting"/>
    <m/>
    <m/>
    <s v="Future Receivables - Today (F1744)"/>
    <s v="Eva"/>
    <s v="Milan, Jen, Wendy"/>
    <s v=" "/>
    <s v="Future Receivables - Today (F1744)"/>
    <s v=" "/>
    <s v="_x000a_SAP_BR_AR_MANAGER"/>
    <m/>
    <m/>
    <m/>
    <s v="7. QA Approved"/>
    <n v="2"/>
    <m/>
    <s v="Gil"/>
    <x v="1"/>
    <d v="2022-12-09T00:00:00"/>
    <d v="2022-12-15T00:00:00"/>
    <s v="Gil"/>
    <s v="Jennifer, Eva"/>
    <m/>
    <m/>
    <m/>
    <m/>
    <m/>
    <m/>
    <m/>
    <m/>
  </r>
  <r>
    <x v="0"/>
    <n v="1"/>
    <s v="Accounts Receivable"/>
    <s v="J59"/>
    <s v="AR - Reporting"/>
    <s v="Reporting"/>
    <m/>
    <m/>
    <s v="Cash Collection Tracker - Accounts Receivable (F2925)"/>
    <s v="Eva"/>
    <s v="Milan, Jen, Wendy"/>
    <s v=" "/>
    <s v="Cash Collection Tracker - Accounts Receivable (F2925)"/>
    <s v=" "/>
    <s v="_x000a_SAP_BR_AR_MANAGER"/>
    <m/>
    <m/>
    <m/>
    <s v="7. QA Approved"/>
    <n v="2"/>
    <m/>
    <s v="Gil"/>
    <x v="1"/>
    <d v="2022-12-09T00:00:00"/>
    <d v="2022-12-15T00:00:00"/>
    <s v="Gil"/>
    <s v="Jennifer, Eva"/>
    <m/>
    <m/>
    <m/>
    <m/>
    <m/>
    <m/>
    <m/>
    <m/>
  </r>
  <r>
    <x v="0"/>
    <n v="1"/>
    <s v="Accounts Receivable"/>
    <s v="J59"/>
    <s v="AR - Reporting"/>
    <s v="Reporting"/>
    <m/>
    <m/>
    <s v="Accounts Receivable Overview (F3242)"/>
    <s v="Eva"/>
    <s v="Milan, Jen, Wendy"/>
    <s v=" "/>
    <s v="Accounts Receivable Overview (F3242)"/>
    <s v=" "/>
    <s v="_x000a_SAP_BR_AR_MANAGER"/>
    <m/>
    <m/>
    <m/>
    <s v="7. QA Approved"/>
    <n v="2"/>
    <m/>
    <s v="Gil"/>
    <x v="1"/>
    <d v="2022-12-09T00:00:00"/>
    <d v="2022-12-15T00:00:00"/>
    <s v="Gil"/>
    <s v="Jennifer, Eva"/>
    <m/>
    <m/>
    <m/>
    <m/>
    <m/>
    <m/>
    <m/>
    <m/>
  </r>
  <r>
    <x v="0"/>
    <n v="1"/>
    <s v="Accounts Receivable"/>
    <s v="J59"/>
    <s v="AR - Reporting"/>
    <s v="Reporting"/>
    <m/>
    <m/>
    <s v="Reprocessing Rate - of Incoming Payments (F1619)"/>
    <s v="Eva"/>
    <s v="Milan, Jen"/>
    <s v=" "/>
    <s v="Reprocessing Rate of Incoming Payments (F1619)"/>
    <s v=" "/>
    <s v="_x000a_SAP_BR_AR_MANAGER"/>
    <m/>
    <m/>
    <m/>
    <s v="7. QA Approved"/>
    <n v="2"/>
    <m/>
    <s v="Gil"/>
    <x v="1"/>
    <d v="2022-12-09T00:00:00"/>
    <d v="2022-12-15T00:00:00"/>
    <s v="Gil"/>
    <s v="Jennifer, Eva"/>
    <m/>
    <m/>
    <m/>
    <m/>
    <m/>
    <m/>
    <m/>
    <m/>
  </r>
  <r>
    <x v="0"/>
    <n v="1"/>
    <s v="Accounts Receivable"/>
    <s v="J59"/>
    <s v="AR - Reporting"/>
    <s v="Reporting"/>
    <m/>
    <m/>
    <s v="Total Receivables - Today (F1748)"/>
    <s v="Eva"/>
    <s v="Milan, Jen, Wendy"/>
    <s v=" "/>
    <s v="Total Receivables - Today (F1748)"/>
    <s v=" "/>
    <s v="_x000a_SAP_BR_AR_MANAGER"/>
    <m/>
    <m/>
    <m/>
    <s v="7. QA Approved"/>
    <n v="2"/>
    <m/>
    <s v="Gil"/>
    <x v="1"/>
    <d v="2022-12-09T00:00:00"/>
    <d v="2022-12-15T00:00:00"/>
    <s v="Gil"/>
    <s v="Jennifer, Eva"/>
    <m/>
    <m/>
    <m/>
    <m/>
    <m/>
    <m/>
    <m/>
    <m/>
  </r>
  <r>
    <x v="0"/>
    <n v="1"/>
    <s v="Accounts Receivable"/>
    <s v="J59"/>
    <s v="AR - Reporting"/>
    <s v="Reporting"/>
    <m/>
    <m/>
    <s v="Days Sales Outstanding - Last 12 Months (F1741)"/>
    <s v="Eva"/>
    <s v="Milan, Wendy, Jen, Scott"/>
    <s v=" "/>
    <s v="Days Sales Outstanding - Last 12 Months (F1741)"/>
    <s v=" "/>
    <s v="_x000a_SAP_BR_AR_MANAGER"/>
    <m/>
    <m/>
    <m/>
    <s v="7. QA Approved"/>
    <n v="2"/>
    <m/>
    <s v="Gil"/>
    <x v="1"/>
    <d v="2022-12-09T00:00:00"/>
    <d v="2022-12-15T00:00:00"/>
    <s v="Gil"/>
    <s v="Jennifer, Eva"/>
    <m/>
    <m/>
    <m/>
    <m/>
    <m/>
    <m/>
    <m/>
    <m/>
  </r>
  <r>
    <x v="0"/>
    <n v="1"/>
    <s v="Accounts Receivable"/>
    <s v="J59"/>
    <s v="AR - Reporting"/>
    <s v="Reporting"/>
    <m/>
    <m/>
    <s v="Days Beyond Terms - Last 12 Months (F1739)"/>
    <s v="Eva"/>
    <s v="Milan, Jen, Wendy"/>
    <s v=" "/>
    <s v="Days Beyond Terms - Last 12 Months (F1739)"/>
    <s v=" "/>
    <s v="_x000a_SAP_BR_AR_MANAGER"/>
    <m/>
    <m/>
    <m/>
    <s v="7. QA Approved"/>
    <n v="2"/>
    <m/>
    <s v="Gil"/>
    <x v="1"/>
    <d v="2022-12-09T00:00:00"/>
    <d v="2022-12-15T00:00:00"/>
    <s v="Gil"/>
    <s v="Jennifer, Eva"/>
    <m/>
    <m/>
    <m/>
    <m/>
    <m/>
    <m/>
    <m/>
    <m/>
  </r>
  <r>
    <x v="0"/>
    <n v="1"/>
    <s v="Accounts Receivable"/>
    <s v="J59"/>
    <s v="AR - Reporting"/>
    <s v="Reporting"/>
    <m/>
    <m/>
    <s v="Display Item Change Log - Customer (F2681)"/>
    <s v="Eva"/>
    <s v="Milan, Jen, Wendy"/>
    <s v=" "/>
    <s v="Display Item Change Log - Customer (F2681)"/>
    <s v=" "/>
    <s v="_x000a_SAP_BR_AR_MANAGER"/>
    <m/>
    <m/>
    <m/>
    <s v="7. QA Approved"/>
    <n v="2"/>
    <m/>
    <s v="Gil"/>
    <x v="1"/>
    <d v="2022-12-09T00:00:00"/>
    <d v="2022-12-15T00:00:00"/>
    <s v="Gil"/>
    <s v="Jennifer, Eva"/>
    <m/>
    <m/>
    <m/>
    <m/>
    <m/>
    <m/>
    <m/>
    <m/>
  </r>
  <r>
    <x v="0"/>
    <n v="1"/>
    <s v="Accounts Payable"/>
    <s v="J60"/>
    <s v="AP - Reporting"/>
    <s v="Reporting"/>
    <m/>
    <m/>
    <s v="Aging Analysis"/>
    <s v="Jasleen"/>
    <s v="Milan, Jen, Wendy"/>
    <s v=" "/>
    <s v="Aging Analysis - Payable Amount"/>
    <s v="AutomaticPayment"/>
    <s v="SAP_BR_AP_ACCOUNTANT"/>
    <m/>
    <m/>
    <m/>
    <s v="7. QA Approved"/>
    <n v="1"/>
    <m/>
    <s v="Gil"/>
    <x v="1"/>
    <d v="2022-12-02T00:00:00"/>
    <d v="2022-11-30T00:00:00"/>
    <s v="Gil"/>
    <s v="Wendy Kwan, Jennifer Leung, Azam Hussain"/>
    <m/>
    <m/>
    <m/>
    <m/>
    <m/>
    <m/>
    <m/>
    <m/>
  </r>
  <r>
    <x v="0"/>
    <n v="1"/>
    <s v="Accounts Payable"/>
    <s v="J60"/>
    <s v="AP - Reporting"/>
    <s v="Reporting"/>
    <m/>
    <m/>
    <s v="Automatic and Manual Payments Analysis"/>
    <s v="Jasleen"/>
    <s v="Milan, Jen, Wendy"/>
    <s v=" "/>
    <s v="Automatic and Manual Payments - Payments for Last Year (F1749)"/>
    <s v="AutomaticPayment"/>
    <s v="SAP_BR_AP_ACCOUNTANT"/>
    <m/>
    <m/>
    <m/>
    <s v="7. QA Approved"/>
    <n v="1"/>
    <m/>
    <s v="Gil"/>
    <x v="1"/>
    <d v="2022-12-02T00:00:00"/>
    <d v="2022-11-30T00:00:00"/>
    <s v="Gil"/>
    <s v="Wendy Kwan, Jennifer Leung, Azam Hussain"/>
    <m/>
    <m/>
    <m/>
    <m/>
    <m/>
    <m/>
    <m/>
    <m/>
  </r>
  <r>
    <x v="0"/>
    <n v="1"/>
    <s v="Accounts Payable"/>
    <s v="J60"/>
    <s v="AP - Reporting"/>
    <s v="Reporting"/>
    <m/>
    <m/>
    <s v="Cash Discount Forecast"/>
    <s v="Jasleen"/>
    <s v="Milan, Jen, Wendy"/>
    <s v=" "/>
    <s v="Cash Discount Forecast - Available Amount"/>
    <s v="AgingAnalysisKPI"/>
    <s v="SAP_BR_AP_MANAGER"/>
    <m/>
    <m/>
    <m/>
    <s v="7. QA Approved"/>
    <n v="1"/>
    <m/>
    <s v="Gil"/>
    <x v="1"/>
    <d v="2022-12-02T00:00:00"/>
    <d v="2022-11-30T00:00:00"/>
    <s v="Gil"/>
    <s v="Wendy Kwan, Jennifer Leung, Azam Hussain"/>
    <m/>
    <m/>
    <m/>
    <m/>
    <m/>
    <m/>
    <m/>
    <m/>
  </r>
  <r>
    <x v="0"/>
    <n v="1"/>
    <s v="Accounts Payable"/>
    <s v="J60"/>
    <s v="AP - Reporting"/>
    <s v="Reporting"/>
    <m/>
    <m/>
    <s v="Cash Discount Utilization"/>
    <s v="Jasleen"/>
    <s v="Milan, Jen, Wendy"/>
    <s v=" "/>
    <s v="Cash Discount Utilization - Today"/>
    <s v="AutomaticAndManualPaymentsKPI"/>
    <s v="SAP_BR_AP_MANAGER"/>
    <m/>
    <m/>
    <m/>
    <s v="7. QA Approved"/>
    <n v="1"/>
    <m/>
    <s v="Gil"/>
    <x v="1"/>
    <d v="2022-12-02T00:00:00"/>
    <d v="2022-11-30T00:00:00"/>
    <s v="Gil"/>
    <s v="Wendy Kwan, Jennifer Leung, Azam Hussain"/>
    <m/>
    <m/>
    <m/>
    <m/>
    <m/>
    <m/>
    <m/>
    <m/>
  </r>
  <r>
    <x v="0"/>
    <n v="1"/>
    <s v="Accounts Payable"/>
    <s v="J60"/>
    <s v="AP - Reporting"/>
    <s v="Reporting"/>
    <m/>
    <m/>
    <s v="Display Supplier List"/>
    <s v="Jasleen"/>
    <s v="Milan, Jen, Wendy"/>
    <s v=" "/>
    <s v="Display Supplier List (F1861)"/>
    <m/>
    <s v="SAP_BR_AP_MANAGER"/>
    <m/>
    <m/>
    <m/>
    <s v="7. QA Approved"/>
    <n v="1"/>
    <m/>
    <s v="Gil"/>
    <x v="1"/>
    <d v="2022-12-02T00:00:00"/>
    <d v="2022-11-30T00:00:00"/>
    <s v="Gil"/>
    <s v="Wendy Kwan, Jennifer Leung, Azam Hussain"/>
    <m/>
    <m/>
    <m/>
    <m/>
    <m/>
    <m/>
    <m/>
    <m/>
  </r>
  <r>
    <x v="0"/>
    <n v="1"/>
    <s v="Accounts Payable"/>
    <s v="J60"/>
    <s v="AP - Reporting"/>
    <s v="Reporting"/>
    <m/>
    <m/>
    <s v="Future Payables"/>
    <s v="Jasleen"/>
    <s v="Milan, Jen, Wendy"/>
    <s v=" "/>
    <s v="Future Payables - Today"/>
    <s v="DaysPayablesOutstandingKPI"/>
    <s v="SAP_BR_AP_MANAGER"/>
    <m/>
    <m/>
    <m/>
    <s v="7. QA Approved"/>
    <n v="1"/>
    <m/>
    <s v="Gil"/>
    <x v="1"/>
    <d v="2022-12-02T00:00:00"/>
    <d v="2022-11-30T00:00:00"/>
    <s v="Gil"/>
    <s v="Wendy Kwan, Jennifer Leung, Azam Hussain"/>
    <m/>
    <m/>
    <m/>
    <m/>
    <m/>
    <m/>
    <m/>
    <m/>
  </r>
  <r>
    <x v="0"/>
    <n v="1"/>
    <s v="Accounts Payable"/>
    <s v="J60"/>
    <s v="AP - Reporting"/>
    <s v="Reporting"/>
    <m/>
    <m/>
    <s v="Invoice Processing Analysis"/>
    <s v="Jasleen"/>
    <s v="Milan, Jen, Wendy"/>
    <s v=" "/>
    <s v="Invoice Processing Analysis - Today"/>
    <s v="Supplier"/>
    <s v="SAP_BR_AP_ACCOUNTANT"/>
    <m/>
    <m/>
    <m/>
    <s v="7. QA Approved"/>
    <n v="1"/>
    <m/>
    <s v="Gil"/>
    <x v="1"/>
    <d v="2022-12-02T00:00:00"/>
    <d v="2022-11-30T00:00:00"/>
    <s v="Gil"/>
    <s v="Wendy Kwan, Jennifer Leung, Azam Hussain"/>
    <m/>
    <m/>
    <m/>
    <m/>
    <m/>
    <m/>
    <m/>
    <m/>
  </r>
  <r>
    <x v="0"/>
    <n v="1"/>
    <s v="Accounts Payable"/>
    <s v="J60"/>
    <s v="AP - Reporting"/>
    <s v="Reporting"/>
    <m/>
    <m/>
    <s v="Overdue Payables"/>
    <s v="Jasleen"/>
    <s v="Milan, Jen, Wendy"/>
    <s v=" "/>
    <s v="Overdue Payables - Today"/>
    <s v="FuturePayablesKPI"/>
    <s v="SAP_BR_AP_MANAGER"/>
    <m/>
    <m/>
    <m/>
    <s v="7. QA Approved"/>
    <n v="1"/>
    <m/>
    <s v="Gil"/>
    <x v="1"/>
    <d v="2022-12-02T00:00:00"/>
    <d v="2022-11-30T00:00:00"/>
    <s v="Gil"/>
    <s v="Wendy Kwan, Jennifer Leung, Azam Hussain"/>
    <m/>
    <m/>
    <m/>
    <m/>
    <m/>
    <m/>
    <m/>
    <m/>
  </r>
  <r>
    <x v="0"/>
    <n v="1"/>
    <s v="Accounts Payable"/>
    <s v="J60"/>
    <s v="AP - Reporting"/>
    <s v="Reporting"/>
    <m/>
    <m/>
    <s v="Supplier Payment Analysis"/>
    <s v="Jasleen"/>
    <s v="Milan, Jen, Wendy"/>
    <s v=" "/>
    <s v="Supplier Payment Analysis - Open Payments"/>
    <s v="InvoiceProcessingTimeKPI"/>
    <s v="SAP_BR_AP_MANAGER"/>
    <m/>
    <m/>
    <m/>
    <s v="7. QA Approved"/>
    <n v="1"/>
    <m/>
    <s v="Gil"/>
    <x v="1"/>
    <d v="2022-12-02T00:00:00"/>
    <d v="2022-11-30T00:00:00"/>
    <s v="Gil"/>
    <s v="Wendy Kwan, Jennifer Leung, Azam Hussain"/>
    <m/>
    <m/>
    <m/>
    <m/>
    <m/>
    <m/>
    <m/>
    <m/>
  </r>
  <r>
    <x v="0"/>
    <n v="1"/>
    <s v="Accounts Payable"/>
    <s v="J60"/>
    <s v="AP - Reporting"/>
    <s v="Reporting"/>
    <m/>
    <m/>
    <s v="Accounts Payable Overview (F2917)"/>
    <s v="Jasleen"/>
    <s v="Milan, Wendy, Jen, Scott"/>
    <s v=" "/>
    <s v="Accounts Payable Overview (F2917)"/>
    <s v="OverduePayablesKPI"/>
    <s v="SAP_BR_AP_MANAGER"/>
    <m/>
    <m/>
    <m/>
    <s v="7. QA Approved"/>
    <n v="1"/>
    <m/>
    <s v="Gil"/>
    <x v="1"/>
    <d v="2022-12-02T00:00:00"/>
    <d v="2022-11-30T00:00:00"/>
    <s v="Gil"/>
    <s v="Wendy Kwan, Jennifer Leung, Azam Hussain"/>
    <m/>
    <m/>
    <m/>
    <m/>
    <m/>
    <m/>
    <m/>
    <m/>
  </r>
  <r>
    <x v="0"/>
    <n v="1"/>
    <s v="Accounts Payable"/>
    <s v="J60"/>
    <s v="AP - Daily Processing"/>
    <s v="AP - Daily Processing"/>
    <m/>
    <m/>
    <s v="Create Down Payment Request"/>
    <s v="Jasleen"/>
    <s v="Milan, Jen"/>
    <s v=" "/>
    <s v="Manage Supplier Down Payment Request (F1688)"/>
    <s v="Supplier"/>
    <s v="SAP_BR_AP_ACCOUNTANT"/>
    <m/>
    <m/>
    <m/>
    <s v="7. QA Approved"/>
    <n v="1"/>
    <m/>
    <s v="Gil"/>
    <x v="3"/>
    <d v="2022-12-02T00:00:00"/>
    <m/>
    <m/>
    <m/>
    <m/>
    <m/>
    <m/>
    <m/>
    <m/>
    <m/>
    <m/>
    <m/>
  </r>
  <r>
    <x v="0"/>
    <n v="1"/>
    <s v="Accounts Payable"/>
    <s v="J60"/>
    <s v="AP - Daily Processing"/>
    <s v="AP - Daily Processing"/>
    <m/>
    <m/>
    <s v="Reset Cleared Items"/>
    <s v="Jasleen"/>
    <s v="Milan, Jen"/>
    <s v=" "/>
    <s v="Reset Cleared Items (F2223)"/>
    <s v="ClearingAccountingDocument"/>
    <s v="SAP_BR_AP_ACCOUNTANT"/>
    <m/>
    <m/>
    <m/>
    <s v="7. QA Approved"/>
    <n v="1"/>
    <m/>
    <s v="Gil"/>
    <x v="1"/>
    <d v="2022-12-02T00:00:00"/>
    <d v="2022-11-30T00:00:00"/>
    <s v="Gil"/>
    <s v="Wendy Kwan, Jennifer Leung, Azam Hussain"/>
    <m/>
    <m/>
    <m/>
    <m/>
    <m/>
    <m/>
    <m/>
    <m/>
  </r>
  <r>
    <x v="0"/>
    <n v="1"/>
    <s v="Accounts Payable"/>
    <s v="J60"/>
    <s v="AP - Daily Processing"/>
    <s v="AP - Daily Processing"/>
    <m/>
    <m/>
    <s v="Reset and Reverse Cleared Items"/>
    <s v="Jasleen"/>
    <s v="Milan, Jen"/>
    <s v=" "/>
    <s v="Reset Cleared Items (F2223)"/>
    <s v="ClearingAccountingDocument"/>
    <s v="SAP_BR_AP_ACCOUNTANT"/>
    <m/>
    <m/>
    <m/>
    <s v="7. QA Approved"/>
    <n v="1"/>
    <m/>
    <s v="Gil"/>
    <x v="1"/>
    <d v="2022-12-02T00:00:00"/>
    <d v="2022-11-30T00:00:00"/>
    <s v="Gil"/>
    <s v="Wendy Kwan, Jennifer Leung, Azam Hussain"/>
    <m/>
    <m/>
    <m/>
    <m/>
    <m/>
    <m/>
    <m/>
    <m/>
  </r>
  <r>
    <x v="0"/>
    <n v="1"/>
    <s v="Accounts Payable"/>
    <s v="J60"/>
    <s v="AP - Daily Processing"/>
    <s v="AP - Daily Processing"/>
    <m/>
    <m/>
    <s v="View Supplier Balance"/>
    <s v="Jasleen"/>
    <s v="Milan, Jen, Wendy"/>
    <s v=" "/>
    <s v="Display Suppier Balances (F0701)"/>
    <s v="Vendor"/>
    <s v="SAP_BR_AP_MANAGER"/>
    <m/>
    <m/>
    <m/>
    <s v="7. QA Approved"/>
    <n v="1"/>
    <m/>
    <s v="Gil"/>
    <x v="1"/>
    <d v="2022-12-02T00:00:00"/>
    <d v="2022-11-23T00:00:00"/>
    <s v="Gil"/>
    <s v="Wendy Kwan, Jennifer Leung, Azam Hussain"/>
    <m/>
    <m/>
    <m/>
    <m/>
    <m/>
    <m/>
    <m/>
    <m/>
  </r>
  <r>
    <x v="0"/>
    <n v="1"/>
    <s v="Accounts Payable"/>
    <s v="J60"/>
    <s v="AP - Daily Processing"/>
    <s v="AP - Daily Processing"/>
    <m/>
    <m/>
    <s v="View Supplier Line Items"/>
    <s v="Jasleen"/>
    <s v="Milan, Jen, Wendy"/>
    <s v=" "/>
    <s v="Manage Supplier Line Items (F0712)"/>
    <s v="Supplier"/>
    <s v="SAP_BR_AP_ACCOUNTANT"/>
    <m/>
    <m/>
    <m/>
    <s v="7. QA Approved"/>
    <n v="1"/>
    <m/>
    <s v="Gil"/>
    <x v="1"/>
    <d v="2022-12-02T00:00:00"/>
    <d v="2022-11-23T00:00:00"/>
    <s v="Gil"/>
    <s v="Wendy Kwan, Jennifer Leung, Azam Hussain"/>
    <m/>
    <m/>
    <m/>
    <m/>
    <m/>
    <m/>
    <m/>
    <m/>
  </r>
  <r>
    <x v="0"/>
    <n v="1"/>
    <s v="Accounts Payable"/>
    <s v="J60"/>
    <s v="AP - Daily Processing"/>
    <s v="AP - Daily Processing"/>
    <m/>
    <m/>
    <s v="Manage Checkbooks"/>
    <s v="Jasleen"/>
    <s v="Milan, Jen, Wendy"/>
    <s v=" "/>
    <s v="Manage Checkbooks (F1577)"/>
    <s v=" "/>
    <s v="SAP_BR_AP_ACCOUNTANT"/>
    <m/>
    <m/>
    <m/>
    <s v="7. QA Approved"/>
    <n v="1"/>
    <m/>
    <s v="Gil"/>
    <x v="1"/>
    <d v="2022-12-02T00:00:00"/>
    <d v="2022-11-29T00:00:00"/>
    <s v="Gil"/>
    <s v="Wendy Kwan, Jennifer Leung, Azam Hussain"/>
    <m/>
    <m/>
    <m/>
    <m/>
    <m/>
    <m/>
    <m/>
    <m/>
  </r>
  <r>
    <x v="0"/>
    <n v="1"/>
    <s v="Accounts Payable"/>
    <s v="J60"/>
    <s v="AP - Daily Processing"/>
    <s v="AP - Daily Processing"/>
    <m/>
    <m/>
    <s v="Approve Bank Payments (F0673A)"/>
    <s v="Milan, Wendy"/>
    <s v="Scott, Jen"/>
    <s v=" "/>
    <s v="Approve Bank Payments (F0673A)"/>
    <s v=" "/>
    <s v="SAP_BR_AP_MANAGER"/>
    <m/>
    <m/>
    <m/>
    <s v="7. QA Approved"/>
    <n v="1"/>
    <m/>
    <s v="Gil"/>
    <x v="1"/>
    <d v="2022-12-02T00:00:00"/>
    <d v="2022-11-29T00:00:00"/>
    <s v="Gil"/>
    <s v="Wendy Kwan, Jennifer Leung, Azam Hussain"/>
    <m/>
    <m/>
    <m/>
    <m/>
    <m/>
    <m/>
    <m/>
    <m/>
  </r>
  <r>
    <x v="0"/>
    <n v="1"/>
    <s v="Accounts Payable"/>
    <s v="J60"/>
    <s v="AP - Daily Processing"/>
    <s v="AP - Daily Processing"/>
    <m/>
    <m/>
    <s v="Display Item Change Log"/>
    <s v="Jasleen"/>
    <s v="Milan, Jen, Wendy"/>
    <m/>
    <s v="Display Item Change Log - Customer (F2681)"/>
    <m/>
    <s v="SAP_BR_AP_MANAGER"/>
    <m/>
    <m/>
    <m/>
    <s v="7. QA Approved"/>
    <n v="1"/>
    <m/>
    <s v="Gil"/>
    <x v="3"/>
    <d v="2022-12-02T00:00:00"/>
    <d v="2022-12-02T00:00:00"/>
    <s v="Gil"/>
    <s v="Jen, Wendy"/>
    <m/>
    <m/>
    <m/>
    <m/>
    <m/>
    <m/>
    <m/>
    <m/>
  </r>
  <r>
    <x v="0"/>
    <n v="1"/>
    <s v="Accounts Receivable"/>
    <s v="J59"/>
    <s v="AR - Daily Processing"/>
    <s v="Daily Processing"/>
    <m/>
    <m/>
    <s v="Post with Clearing (F-04)"/>
    <s v="Eva"/>
    <s v="Milan, Jen"/>
    <s v=" "/>
    <s v="Post with Clearing (F-04)"/>
    <s v=" "/>
    <s v="SAP_BR_GL_ACCOUNTANT"/>
    <m/>
    <m/>
    <m/>
    <s v="3. Baseline Completed"/>
    <n v="2"/>
    <m/>
    <s v="Gil"/>
    <x v="3"/>
    <d v="2022-12-09T00:00:00"/>
    <m/>
    <m/>
    <m/>
    <m/>
    <m/>
    <m/>
    <m/>
    <m/>
    <m/>
    <m/>
    <m/>
  </r>
  <r>
    <x v="0"/>
    <n v="1"/>
    <s v="Accounts Payable"/>
    <s v="J60 / BNX"/>
    <s v="AP - Master Data"/>
    <s v="AP - Master Data"/>
    <m/>
    <m/>
    <s v="Supplier Invoices List"/>
    <s v="Jasleen"/>
    <s v="Milan, Jen, Wendy"/>
    <s v=" "/>
    <s v="Supplier Invoices List (F1060A)"/>
    <s v="SupplierInvoice"/>
    <s v="SAP_BR_AP_ACCOUNTANT"/>
    <m/>
    <m/>
    <m/>
    <s v="7. QA Approved"/>
    <n v="1"/>
    <m/>
    <s v="Gil"/>
    <x v="1"/>
    <d v="2022-11-25T00:00:00"/>
    <d v="2022-11-23T00:00:00"/>
    <s v="Gil"/>
    <s v="Wendy Kwan, Jennifer Leung, Azam Hussain"/>
    <m/>
    <m/>
    <m/>
    <m/>
    <m/>
    <m/>
    <m/>
    <m/>
  </r>
  <r>
    <x v="5"/>
    <n v="1"/>
    <s v="Sales Order Reporting"/>
    <s v="BKK"/>
    <s v="Sales Order Fulfillment Monitoring"/>
    <s v="Reporting"/>
    <m/>
    <n v="1"/>
    <s v="List Incomplete Sales Documents"/>
    <s v="Bana"/>
    <s v="Shannon"/>
    <m/>
    <s v="List Incomplete Sales Documents (F2430)"/>
    <m/>
    <s v="SAP_BR_INTERNAL_SALES_REP"/>
    <m/>
    <m/>
    <m/>
    <s v="3. Baseline Completed"/>
    <n v="3"/>
    <m/>
    <s v="Ahmad"/>
    <x v="1"/>
    <d v="2023-01-23T00:00:00"/>
    <d v="2023-01-23T00:00:00"/>
    <s v="Ahmad"/>
    <s v="Bana, Remo, Scott, Kelly, "/>
    <m/>
    <s v="Bana"/>
    <m/>
    <m/>
    <m/>
    <m/>
    <m/>
    <m/>
  </r>
  <r>
    <x v="5"/>
    <n v="1"/>
    <s v="Sales Order Reporting"/>
    <s v="BKK"/>
    <s v="Sales Order Fulfillment Monitoring"/>
    <s v="Reporting"/>
    <m/>
    <n v="2"/>
    <s v="Track Sales Orders"/>
    <s v="Bana, Cyrus, Gladys, Scott"/>
    <s v="Bana,Scott,Shannon"/>
    <m/>
    <s v="Track Sales Orders (F2577)"/>
    <m/>
    <s v="SAP_BR_INTERNAL_SALES_REP"/>
    <m/>
    <m/>
    <m/>
    <s v="3. Baseline Completed"/>
    <n v="3"/>
    <m/>
    <s v="Ahmad"/>
    <x v="1"/>
    <d v="2023-01-23T00:00:00"/>
    <d v="2023-01-23T00:00:00"/>
    <s v="Ahmad"/>
    <s v="Bana, Remo, Scott, Kelly, "/>
    <m/>
    <s v="Bana"/>
    <m/>
    <m/>
    <m/>
    <m/>
    <m/>
    <m/>
  </r>
  <r>
    <x v="5"/>
    <n v="1"/>
    <s v="Sales Order Reporting"/>
    <s v="BKK"/>
    <s v="Sales Order Fulfillment Monitoring"/>
    <s v="Reporting"/>
    <m/>
    <n v="3"/>
    <s v="Review Sales Order Fulfillment Issues"/>
    <s v="Bana, Cyrus, Gladys, Scott"/>
    <s v="Bana,Scott,Shannon"/>
    <m/>
    <s v="Sales Order Fulfillment - Analye Issues  (F0029A)"/>
    <m/>
    <s v="SAP_BR_INTERNAL_SALES_REP"/>
    <m/>
    <m/>
    <m/>
    <s v="3. Baseline Completed"/>
    <n v="3"/>
    <m/>
    <s v="Ahmad"/>
    <x v="1"/>
    <d v="2023-01-23T00:00:00"/>
    <d v="2023-01-23T00:00:00"/>
    <s v="Ahmad"/>
    <s v="Bana, Remo, Scott, Kelly, "/>
    <m/>
    <s v="Bana"/>
    <m/>
    <m/>
    <m/>
    <m/>
    <m/>
    <m/>
  </r>
  <r>
    <x v="5"/>
    <n v="1"/>
    <s v="Sales Order Reporting"/>
    <s v="BKK"/>
    <s v="Sales Order Fulfillment Monitoring"/>
    <s v="Reporting"/>
    <m/>
    <n v="5"/>
    <s v="Review Sales Documents Blocked for Delivery"/>
    <s v="Bana, Cyrus, Gladys, Scott"/>
    <s v="Bana,Scott,Shannon"/>
    <m/>
    <s v="Sales Order Fulfillment - Resolve Delivery Block (F0029A)"/>
    <m/>
    <s v="SAP_BR_INTERNAL_SALES_REP"/>
    <m/>
    <m/>
    <m/>
    <s v="3. Baseline Completed"/>
    <n v="3"/>
    <m/>
    <s v="Ahmad"/>
    <x v="1"/>
    <d v="2023-01-23T00:00:00"/>
    <d v="2023-01-23T00:00:00"/>
    <s v="Ahmad"/>
    <s v="Bana, Remo, Scott, Kelly, "/>
    <s v="Va14L"/>
    <s v="Bana"/>
    <m/>
    <m/>
    <m/>
    <m/>
    <m/>
    <m/>
  </r>
  <r>
    <x v="5"/>
    <n v="1"/>
    <s v="Sales Order Reporting"/>
    <s v="BKK"/>
    <s v="Sales Order Fulfillment Monitoring"/>
    <s v="Reporting"/>
    <m/>
    <n v="6"/>
    <s v="Review Sales Documents Blocked for Billing"/>
    <s v="Bana, Cyrus, Gladys, Scott"/>
    <s v="Bana,Scott,Shannon"/>
    <m/>
    <s v="Sales Order Fulfillment - Resolve Billing Block F0029A)"/>
    <m/>
    <s v="SAP_BR_INTERNAL_SALES_REP"/>
    <m/>
    <m/>
    <m/>
    <s v="3. Baseline Completed"/>
    <n v="3"/>
    <m/>
    <s v="Ahmad"/>
    <x v="1"/>
    <d v="2023-01-23T00:00:00"/>
    <d v="2023-01-23T00:00:00"/>
    <s v="Ahmad"/>
    <s v="Bana, Remo, Scott, Kelly, "/>
    <s v="V23"/>
    <s v="Bana"/>
    <m/>
    <m/>
    <m/>
    <m/>
    <m/>
    <m/>
  </r>
  <r>
    <x v="5"/>
    <n v="1"/>
    <s v="Sales Order Reporting"/>
    <s v="BKK"/>
    <s v="Sales Order Fulfillment Monitoring"/>
    <s v="Reporting"/>
    <m/>
    <n v="7"/>
    <s v="Review Sales Orders Due for Delivery"/>
    <s v="Bana, Cyrus, Gladys, Scott"/>
    <s v="Bana,Scott,Shannon"/>
    <m/>
    <s v="My Sales Order Items Due for Delivery"/>
    <m/>
    <s v="SAP_BR_SHIPPING_SPECIALIST"/>
    <m/>
    <m/>
    <m/>
    <s v="3. Baseline Completed"/>
    <n v="3"/>
    <m/>
    <s v="Ahmad"/>
    <x v="3"/>
    <d v="2023-01-23T00:00:00"/>
    <m/>
    <s v="Ahmad"/>
    <m/>
    <m/>
    <s v="Bana"/>
    <m/>
    <m/>
    <m/>
    <m/>
    <m/>
    <m/>
  </r>
  <r>
    <x v="5"/>
    <n v="1"/>
    <s v="Sales Order Reporting"/>
    <s v="BKK"/>
    <s v="Sales Order Fulfillment Monitoring"/>
    <s v="Reporting"/>
    <m/>
    <n v="8"/>
    <s v="Review Log of Delivery Creation"/>
    <s v="Bana, Cyrus, Gladys, Scott, Louie"/>
    <s v="Bana,Scott,Shannon"/>
    <m/>
    <s v="Analyze Delivery Logs (F0870A)"/>
    <m/>
    <s v="SAP_BR_SHIPPING_SPECIALIST"/>
    <m/>
    <m/>
    <m/>
    <s v="3. Baseline Completed"/>
    <n v="3"/>
    <m/>
    <s v="Ahmad"/>
    <x v="1"/>
    <d v="2023-01-23T00:00:00"/>
    <d v="2023-01-23T00:00:00"/>
    <s v="Ahmad"/>
    <s v="Bana, Remo, Scott, Kelly, "/>
    <m/>
    <s v="Bana"/>
    <m/>
    <m/>
    <m/>
    <m/>
    <m/>
    <m/>
  </r>
  <r>
    <x v="5"/>
    <n v="1"/>
    <s v="Sales Order Reporting"/>
    <s v="BKK"/>
    <s v="Sales Order Fulfillment Monitoring"/>
    <s v="Reporting"/>
    <m/>
    <n v="9"/>
    <s v="Review Outbound Deliveries for Goods Issue"/>
    <s v="Louie"/>
    <s v="Paul"/>
    <m/>
    <s v="My Outbound Delivery Monitor (VL06O)"/>
    <m/>
    <s v="SAP_BR_SHIPPING_SPECIALIST"/>
    <m/>
    <m/>
    <m/>
    <s v="3. Baseline Completed"/>
    <n v="3"/>
    <m/>
    <s v="Ahmad"/>
    <x v="3"/>
    <d v="2023-01-23T00:00:00"/>
    <m/>
    <s v="Ahmad"/>
    <m/>
    <m/>
    <m/>
    <m/>
    <m/>
    <m/>
    <m/>
    <m/>
    <m/>
  </r>
  <r>
    <x v="5"/>
    <n v="1"/>
    <s v="Sales Order Reporting"/>
    <s v="BKK"/>
    <s v="Sales Order Fulfillment Monitoring"/>
    <s v="Reporting"/>
    <m/>
    <n v="10"/>
    <s v="Review Billing Due List"/>
    <s v="Eva"/>
    <s v="Milan"/>
    <m/>
    <s v="Create Billing Documents (F0798)"/>
    <m/>
    <s v="SAP_BR_BILLING_CLERK"/>
    <m/>
    <m/>
    <m/>
    <s v="3. Baseline Completed"/>
    <n v="3"/>
    <m/>
    <s v="Ahmad"/>
    <x v="1"/>
    <d v="2023-01-23T00:00:00"/>
    <d v="2023-01-23T00:00:00"/>
    <s v="Ahmad"/>
    <s v="Bana, Remo, Scott, Kelly, "/>
    <m/>
    <s v="Bana"/>
    <m/>
    <m/>
    <m/>
    <m/>
    <m/>
    <m/>
  </r>
  <r>
    <x v="5"/>
    <n v="1"/>
    <s v="Sales Order Reporting"/>
    <s v="BKK"/>
    <s v="Sales Order Fulfillment Monitoring"/>
    <s v="Reporting"/>
    <m/>
    <n v="11"/>
    <s v="Review Log of Collective Invoice Creation"/>
    <s v="Eva and SD for support - "/>
    <s v="Shannon, Milan"/>
    <m/>
    <s v="Schedule Billing Creation (F1519)"/>
    <m/>
    <s v="SAP_BR_BILLING_CLERK"/>
    <m/>
    <m/>
    <m/>
    <s v="3. Baseline Completed"/>
    <n v="3"/>
    <m/>
    <s v="Ahmad"/>
    <x v="3"/>
    <d v="2023-02-08T00:00:00"/>
    <m/>
    <s v="Ahmad"/>
    <m/>
    <m/>
    <m/>
    <m/>
    <m/>
    <m/>
    <m/>
    <m/>
    <m/>
  </r>
  <r>
    <x v="5"/>
    <n v="1"/>
    <s v="Sales Order Reporting"/>
    <s v="BKK"/>
    <s v="Sales Order Fulfillment Monitoring"/>
    <s v="Reporting"/>
    <m/>
    <n v="12"/>
    <s v="Review List of Blocked Billing Documents (for Accounting)"/>
    <s v="Bana, Cyrus, Gladys,Eva"/>
    <s v="Shannon, Milan, Jen"/>
    <m/>
    <s v="Manage Billing Documents (F0797)"/>
    <m/>
    <s v="SAP_BR_BILLING_CLERK"/>
    <m/>
    <m/>
    <m/>
    <s v="3. Baseline Completed"/>
    <n v="3"/>
    <m/>
    <s v="Ahmad"/>
    <x v="1"/>
    <d v="2023-01-23T00:00:00"/>
    <d v="2023-01-23T00:00:00"/>
    <s v="Ahmad"/>
    <s v="Bana, Remo, Scott, Kelly, "/>
    <m/>
    <m/>
    <m/>
    <m/>
    <m/>
    <m/>
    <m/>
    <m/>
  </r>
  <r>
    <x v="5"/>
    <n v="1"/>
    <s v="Sales Order Processing"/>
    <s v="BDA"/>
    <s v="Free of Charge Delivery"/>
    <s v="Delivery Processing"/>
    <m/>
    <n v="1"/>
    <s v="Create Sales Order"/>
    <s v="Bana, Cyrus, Gladys"/>
    <s v="Shannon"/>
    <m/>
    <s v="Manage Sales Orders Without Charge (F2305)"/>
    <m/>
    <s v="SAP_BR_INTERNAL_SALES_REP"/>
    <m/>
    <m/>
    <m/>
    <s v="3. Baseline Completed"/>
    <n v="2"/>
    <m/>
    <s v="Ahmad"/>
    <x v="3"/>
    <d v="2023-02-20T00:00:00"/>
    <m/>
    <s v="Ahmad"/>
    <m/>
    <m/>
    <m/>
    <m/>
    <m/>
    <m/>
    <m/>
    <m/>
    <m/>
  </r>
  <r>
    <x v="5"/>
    <n v="1"/>
    <s v="Sales Order Processing"/>
    <s v="BDA"/>
    <s v="Free of Charge Delivery"/>
    <s v="Delivery Processing"/>
    <m/>
    <n v="2"/>
    <s v="Create Attachment for Sales Order (Optional)"/>
    <s v="Bana, Cyrus, Gladys"/>
    <s v="Shannon"/>
    <m/>
    <s v="Manage Sales Orders Without Charge (F2305)"/>
    <m/>
    <s v="SAP_BR_INTERNAL_SALES_REP"/>
    <m/>
    <m/>
    <m/>
    <s v="3. Baseline Completed"/>
    <n v="2"/>
    <m/>
    <s v="Ahmad"/>
    <x v="3"/>
    <d v="2023-02-20T00:00:00"/>
    <m/>
    <s v="Ahmad"/>
    <m/>
    <m/>
    <m/>
    <m/>
    <m/>
    <m/>
    <m/>
    <m/>
    <m/>
  </r>
  <r>
    <x v="5"/>
    <n v="1"/>
    <s v="Sales Order Processing"/>
    <s v="BDA"/>
    <s v="Free of Charge Delivery"/>
    <s v="Delivery Processing"/>
    <m/>
    <n v="3"/>
    <s v="Create Delivery"/>
    <s v="Louie, Bana, Cyrus, Gladys"/>
    <s v="Shannon"/>
    <m/>
    <s v="Create Outbound Deliveries - From Sales Orders (F0869A)"/>
    <m/>
    <s v="SAP_BR_SHIPPING_SPECIALIST"/>
    <m/>
    <m/>
    <m/>
    <s v="3. Baseline Completed"/>
    <n v="2"/>
    <m/>
    <s v="Ahmad"/>
    <x v="3"/>
    <d v="2023-02-20T00:00:00"/>
    <m/>
    <s v="Ahmad"/>
    <m/>
    <m/>
    <m/>
    <m/>
    <m/>
    <m/>
    <m/>
    <m/>
    <m/>
  </r>
  <r>
    <x v="5"/>
    <n v="1"/>
    <s v="Sales Order Processing"/>
    <s v="BDA"/>
    <s v="Free of Charge Delivery"/>
    <s v="Delivery Processing"/>
    <m/>
    <n v="4"/>
    <s v="Create Attachment for Delivery (Optional)"/>
    <s v="Louie &amp; Bana, Cyrus, Gladys"/>
    <s v="Shannon"/>
    <m/>
    <s v="Display Outbound Delivery (VL03N)"/>
    <m/>
    <s v="SAP_BR_SHIPPING_SPECIALIST"/>
    <m/>
    <m/>
    <m/>
    <s v="3. Baseline Completed"/>
    <n v="2"/>
    <m/>
    <s v="Ahmad"/>
    <x v="3"/>
    <d v="2023-02-20T00:00:00"/>
    <m/>
    <s v="Ahmad"/>
    <m/>
    <m/>
    <m/>
    <m/>
    <m/>
    <m/>
    <m/>
    <m/>
    <m/>
  </r>
  <r>
    <x v="5"/>
    <n v="1"/>
    <s v="Sales Order Processing"/>
    <s v="BDA"/>
    <s v="Free of Charge Delivery"/>
    <s v="Delivery Processing"/>
    <m/>
    <n v="5"/>
    <s v="Execute Picking"/>
    <s v="Louie"/>
    <s v="Paul"/>
    <m/>
    <s v="My Outbound Delivery Monitor (VL06O)"/>
    <m/>
    <s v="SAP_BR_SHIPPING_SPECIALIST"/>
    <m/>
    <m/>
    <m/>
    <s v="3. Baseline Completed"/>
    <n v="2"/>
    <m/>
    <s v="Ahmad"/>
    <x v="3"/>
    <d v="2023-02-20T00:00:00"/>
    <m/>
    <s v="Ahmad"/>
    <m/>
    <m/>
    <m/>
    <m/>
    <m/>
    <m/>
    <m/>
    <m/>
    <m/>
  </r>
  <r>
    <x v="5"/>
    <n v="1"/>
    <s v="Sales Order Processing"/>
    <s v="BDA"/>
    <s v="Free of Charge Delivery"/>
    <s v="Delivery Processing"/>
    <m/>
    <n v="6"/>
    <s v="Check Batches (Optional)"/>
    <s v="Bana, Louie"/>
    <s v="Cyrus, Gladys"/>
    <m/>
    <s v="Change Outbound Delivery (VL02N)"/>
    <m/>
    <s v="SAP_BR_SHIPPING_SPECIALIST"/>
    <m/>
    <m/>
    <m/>
    <s v="3. Baseline Completed"/>
    <n v="2"/>
    <m/>
    <s v="Ahmad"/>
    <x v="3"/>
    <d v="2023-02-20T00:00:00"/>
    <m/>
    <s v="Ahmad"/>
    <m/>
    <m/>
    <m/>
    <m/>
    <m/>
    <m/>
    <m/>
    <m/>
    <m/>
  </r>
  <r>
    <x v="5"/>
    <n v="1"/>
    <s v="Sales Order Processing"/>
    <s v="BDA"/>
    <s v="Free of Charge Delivery"/>
    <s v="Delivery Processing"/>
    <m/>
    <n v="7"/>
    <s v="Post Goods Issue"/>
    <s v="Louie"/>
    <s v="Paul"/>
    <m/>
    <s v="My Outbound Delivery Monitor (VL06O)"/>
    <m/>
    <s v="SAP_BR_SHIPPING_SPECIALIST"/>
    <m/>
    <m/>
    <m/>
    <s v="3. Baseline Completed"/>
    <n v="2"/>
    <m/>
    <s v="Ahmad"/>
    <x v="3"/>
    <d v="2023-02-20T00:00:00"/>
    <m/>
    <s v="Ahmad"/>
    <m/>
    <m/>
    <m/>
    <m/>
    <m/>
    <m/>
    <m/>
    <m/>
    <m/>
  </r>
  <r>
    <x v="5"/>
    <n v="1"/>
    <s v="Sales Order Processing"/>
    <s v="BDA"/>
    <s v="Free of Charge Delivery"/>
    <s v="Delivery Processing"/>
    <m/>
    <n v="8"/>
    <s v="Create Pro Forma Invoice"/>
    <s v="Bana, Cyrus, Gladys"/>
    <s v="Shannon"/>
    <m/>
    <s v="Create Billing Documents (F0798)"/>
    <m/>
    <s v="SAP_BR_BILLING_CLERK"/>
    <m/>
    <m/>
    <m/>
    <s v="3. Baseline Completed"/>
    <n v="2"/>
    <m/>
    <s v="Ahmad"/>
    <x v="1"/>
    <d v="2023-01-23T00:00:00"/>
    <d v="2023-01-23T00:00:00"/>
    <s v="Ahmad"/>
    <s v="Bana, Remo, Scott, Kelly, "/>
    <m/>
    <s v="Bana"/>
    <m/>
    <m/>
    <m/>
    <m/>
    <m/>
    <m/>
  </r>
  <r>
    <x v="5"/>
    <n v="1"/>
    <s v="Sales Order Processing"/>
    <s v="BDA"/>
    <s v="Free of Charge Delivery"/>
    <s v="Delivery Processing"/>
    <m/>
    <n v="9"/>
    <s v="Create Customer Invoice"/>
    <s v="Bana, Cyrus, Gladys, Eva (CPDN only)"/>
    <s v="Shannon, Milan, Jen"/>
    <m/>
    <s v="Create Billing Documents (F0798)"/>
    <m/>
    <s v="SAP_BR_BILLING_CLERK"/>
    <m/>
    <m/>
    <m/>
    <s v="3. Baseline Completed"/>
    <n v="2"/>
    <m/>
    <s v="Ahmad"/>
    <x v="1"/>
    <d v="2023-01-23T00:00:00"/>
    <d v="2023-01-23T00:00:00"/>
    <s v="Ahmad"/>
    <s v="Bana, Remo, Scott, Kelly, "/>
    <m/>
    <s v="Bana"/>
    <m/>
    <m/>
    <m/>
    <m/>
    <m/>
    <m/>
  </r>
  <r>
    <x v="5"/>
    <n v="1"/>
    <s v="Sales Order Processing"/>
    <s v="BDA"/>
    <s v="Free of Charge Delivery"/>
    <s v="Delivery Processing"/>
    <m/>
    <n v="10"/>
    <s v="Create Attachment for Billing (Optional)"/>
    <s v="Louie"/>
    <s v="Bana"/>
    <m/>
    <s v="Manage Billing Documents (F0797)"/>
    <m/>
    <s v="SAP_BR_BILLING_CLERK"/>
    <m/>
    <m/>
    <m/>
    <s v="3. Baseline Completed"/>
    <n v="2"/>
    <m/>
    <s v="Ahmad"/>
    <x v="3"/>
    <d v="2023-02-20T00:00:00"/>
    <m/>
    <s v="Ahmad"/>
    <m/>
    <m/>
    <m/>
    <m/>
    <m/>
    <m/>
    <m/>
    <m/>
    <m/>
  </r>
  <r>
    <x v="5"/>
    <n v="1"/>
    <s v="Credits and Debits"/>
    <s v="1EZ"/>
    <s v="Credit Memo Processing"/>
    <s v="Credit Memo Processing"/>
    <m/>
    <n v="1"/>
    <s v="Create Credit Memo Requests"/>
    <s v="Bana, Cyrus, Gladys"/>
    <s v="Shannon"/>
    <m/>
    <s v="Manage Credit Memo Requests (F1989)"/>
    <m/>
    <s v="SAP_BR_INTERNAL_SALES_REP"/>
    <m/>
    <m/>
    <m/>
    <s v="3. Baseline Completed"/>
    <n v="4"/>
    <m/>
    <s v="Ahmad"/>
    <x v="3"/>
    <d v="2023-02-13T00:00:00"/>
    <m/>
    <s v="Ahmad"/>
    <m/>
    <m/>
    <m/>
    <m/>
    <m/>
    <m/>
    <m/>
    <m/>
    <m/>
  </r>
  <r>
    <x v="5"/>
    <n v="1"/>
    <s v="Credits and Debits"/>
    <s v="1EZ"/>
    <s v="Credit Memo Processing"/>
    <s v="Credit Memo Processing"/>
    <m/>
    <n v="2"/>
    <s v="Create Attachment for Sales Order (Optional)"/>
    <s v="Bana, Cyrus, Gladys"/>
    <s v="Shannon"/>
    <m/>
    <s v="Manage Credit Memo Requests (F1989)"/>
    <m/>
    <s v="SAP_BR_INTERNAL_SALES_REP"/>
    <m/>
    <m/>
    <m/>
    <s v="3. Baseline Completed"/>
    <n v="4"/>
    <m/>
    <s v="Ahmad"/>
    <x v="3"/>
    <d v="2023-02-13T00:00:00"/>
    <m/>
    <s v="Ahmad"/>
    <m/>
    <m/>
    <m/>
    <m/>
    <m/>
    <m/>
    <m/>
    <m/>
    <m/>
  </r>
  <r>
    <x v="5"/>
    <n v="1"/>
    <s v="Credits and Debits"/>
    <s v="1EZ"/>
    <s v="Credit Memo Processing"/>
    <s v="Credit Memo Processing"/>
    <m/>
    <n v="6"/>
    <s v="Change Credit Memo Request"/>
    <s v="Bana, Cyrus, Gladys"/>
    <s v="Shannon"/>
    <m/>
    <s v="Manage Credit Memo Requests (F1989)"/>
    <m/>
    <s v="SAP_BR_INTERNAL_SALES_REP"/>
    <m/>
    <m/>
    <m/>
    <s v="3. Baseline Completed"/>
    <n v="4"/>
    <m/>
    <s v="Ahmad"/>
    <x v="3"/>
    <d v="2023-02-13T00:00:00"/>
    <m/>
    <s v="Ahmad"/>
    <m/>
    <m/>
    <m/>
    <m/>
    <m/>
    <m/>
    <m/>
    <m/>
    <m/>
  </r>
  <r>
    <x v="5"/>
    <n v="1"/>
    <s v="Credits and Debits"/>
    <s v="1EZ"/>
    <s v="Credit Memo Processing"/>
    <s v="Credit Memo Processing"/>
    <m/>
    <n v="7"/>
    <s v="Create Credit Memo"/>
    <s v="Eva"/>
    <s v="Milan, Jen"/>
    <m/>
    <s v="Create Billing Documents (F0798)"/>
    <m/>
    <s v="SAP_BR_BILLING_CLERK"/>
    <m/>
    <m/>
    <m/>
    <s v="3. Baseline Completed"/>
    <n v="4"/>
    <m/>
    <s v="Ahmad"/>
    <x v="1"/>
    <d v="2023-01-23T00:00:00"/>
    <d v="2023-01-23T00:00:00"/>
    <s v="Ahmad"/>
    <s v="Bana, Remo, Scott, Kelly, "/>
    <m/>
    <s v="Bana"/>
    <m/>
    <m/>
    <m/>
    <m/>
    <m/>
    <m/>
  </r>
  <r>
    <x v="5"/>
    <n v="1"/>
    <s v="Credits and Debits"/>
    <s v="1EZ"/>
    <s v="Credit Memo Processing"/>
    <s v="Credit Memo Processing"/>
    <m/>
    <n v="8"/>
    <s v="Create Attachment for Sales Order (Optional)"/>
    <s v="Eva"/>
    <s v="Milan, Jen"/>
    <m/>
    <s v="Manage Sales Orders (F1873)"/>
    <m/>
    <s v="SAP_BR_INTERNAL_SALES_REP"/>
    <m/>
    <m/>
    <m/>
    <s v="3. Baseline Completed"/>
    <n v="4"/>
    <m/>
    <s v="Ahmad"/>
    <x v="3"/>
    <d v="2023-02-13T00:00:00"/>
    <m/>
    <s v="Ahmad"/>
    <m/>
    <m/>
    <m/>
    <m/>
    <m/>
    <m/>
    <m/>
    <m/>
    <m/>
  </r>
  <r>
    <x v="5"/>
    <n v="1"/>
    <s v="Credits and Debits"/>
    <s v="1F1"/>
    <s v="Debit Memo Processing"/>
    <s v="Debit Memo Processing"/>
    <m/>
    <n v="1"/>
    <s v="Create Debit Memo Request"/>
    <s v="Eva, Bana"/>
    <s v="Shannon, Milan, Jen"/>
    <m/>
    <s v="Manage Debit Memo Requests (F1988)"/>
    <m/>
    <s v="SAP_BR_INTERNAL_SALES_REP"/>
    <m/>
    <m/>
    <m/>
    <s v="3. Baseline Completed"/>
    <n v="4"/>
    <m/>
    <s v="Ahmad"/>
    <x v="3"/>
    <d v="2023-02-13T00:00:00"/>
    <m/>
    <s v="Ahmad"/>
    <m/>
    <m/>
    <m/>
    <m/>
    <m/>
    <m/>
    <m/>
    <m/>
    <m/>
  </r>
  <r>
    <x v="5"/>
    <n v="1"/>
    <s v="Credits and Debits"/>
    <s v="1F1"/>
    <s v="Debit Memo Processing"/>
    <s v="Debit Memo Processing"/>
    <m/>
    <n v="2"/>
    <s v="Create Attachment for Debit Memo Request (Optional)"/>
    <s v="Eva, Bana"/>
    <s v="Shannon, Milan, Jen"/>
    <m/>
    <s v="Manage Debit Memo Requests (F1988)"/>
    <m/>
    <s v="SAP_BR_INTERNAL_SALES_REP"/>
    <m/>
    <m/>
    <m/>
    <s v="3. Baseline Completed"/>
    <n v="4"/>
    <m/>
    <s v="Ahmad"/>
    <x v="3"/>
    <d v="2023-02-13T00:00:00"/>
    <m/>
    <s v="Ahmad"/>
    <m/>
    <m/>
    <m/>
    <m/>
    <m/>
    <m/>
    <m/>
    <m/>
    <m/>
  </r>
  <r>
    <x v="5"/>
    <n v="1"/>
    <s v="Credits and Debits"/>
    <s v="1F1"/>
    <s v="Debit Memo Processing"/>
    <s v="Debit Memo Processing"/>
    <m/>
    <n v="3"/>
    <s v="Remove Billing Block"/>
    <s v="Eva"/>
    <s v="Milan, Jen"/>
    <s v="VA03"/>
    <s v="Display Sales Orders (VA03) Sales Order Fulfillment - Resolve Billing Block (F0029)"/>
    <m/>
    <s v="SAP_BR_INTERNAL_SALES_REP"/>
    <m/>
    <m/>
    <m/>
    <s v="3. Baseline Completed"/>
    <n v="4"/>
    <m/>
    <s v="Ahmad"/>
    <x v="3"/>
    <d v="2023-02-13T00:00:00"/>
    <m/>
    <s v="Ahmad"/>
    <m/>
    <m/>
    <m/>
    <m/>
    <m/>
    <m/>
    <m/>
    <m/>
    <m/>
  </r>
  <r>
    <x v="5"/>
    <n v="1"/>
    <s v="Credits and Debits"/>
    <s v="1F1"/>
    <s v="Debit Memo Processing"/>
    <s v="Debit Memo Processing"/>
    <m/>
    <n v="4"/>
    <s v="Create Debit Memo"/>
    <s v="Eva"/>
    <s v="Milan, Jen"/>
    <m/>
    <s v="Create Billing Documents (F0798)- Billing Due List Items"/>
    <m/>
    <s v="SAP_BR_BILLING_CLERK"/>
    <m/>
    <m/>
    <m/>
    <s v="3. Baseline Completed"/>
    <n v="4"/>
    <m/>
    <s v="Ahmad"/>
    <x v="1"/>
    <d v="2023-01-23T00:00:00"/>
    <d v="2023-01-23T00:00:00"/>
    <s v="Ahmad"/>
    <s v="Bana, Remo, Scott, Kelly, "/>
    <m/>
    <s v="Bana"/>
    <m/>
    <m/>
    <m/>
    <m/>
    <m/>
    <m/>
  </r>
  <r>
    <x v="5"/>
    <n v="1"/>
    <s v="Credits and Debits"/>
    <s v="1F1"/>
    <s v="Debit Memo Processing"/>
    <s v="Debit Memo Processing"/>
    <m/>
    <n v="5"/>
    <s v="Create Attachment for Billing (Optional)"/>
    <s v="Eva"/>
    <s v="Milan, Jen"/>
    <s v="VF03"/>
    <s v="Display Billing Documents (VF03)"/>
    <m/>
    <s v="SAP_BR_BILLING_CLERK"/>
    <m/>
    <m/>
    <m/>
    <s v="3. Baseline Completed"/>
    <n v="4"/>
    <m/>
    <s v="Ahmad"/>
    <x v="3"/>
    <d v="2023-02-13T00:00:00"/>
    <m/>
    <s v="Ahmad"/>
    <m/>
    <m/>
    <m/>
    <m/>
    <m/>
    <m/>
    <m/>
    <m/>
    <m/>
  </r>
  <r>
    <x v="5"/>
    <n v="1"/>
    <s v="Credits and Debits"/>
    <s v="BDQ"/>
    <s v="Invoice Correction Process with Debit Memo"/>
    <s v="Invoice Correction Process with Debit Memo"/>
    <m/>
    <n v="1"/>
    <s v="Create Debit Memo Request"/>
    <s v="Eva"/>
    <s v="Milan, Jen"/>
    <m/>
    <s v="Manage Debit Memo Requests (F1988)"/>
    <m/>
    <s v="SAP_BR_INTERNAL_SALES_REP"/>
    <m/>
    <m/>
    <m/>
    <s v="3. Baseline Completed"/>
    <n v="4"/>
    <m/>
    <s v="Ahmad"/>
    <x v="1"/>
    <d v="2022-12-22T00:00:00"/>
    <d v="2022-12-14T00:00:00"/>
    <s v="Ahmad"/>
    <s v="Eva, Jenn, Remo, Bana, Shannon"/>
    <m/>
    <m/>
    <m/>
    <m/>
    <m/>
    <m/>
    <m/>
    <m/>
  </r>
  <r>
    <x v="5"/>
    <n v="1"/>
    <s v="Credits and Debits"/>
    <s v="BDQ"/>
    <s v="Invoice Correction Process with Debit Memo"/>
    <s v="Invoice Correction Process with Debit Memo"/>
    <m/>
    <n v="2"/>
    <s v="Create Attachment for Sales Order (Optional)"/>
    <s v="Eva"/>
    <s v="Milan, Jen"/>
    <m/>
    <s v="Manage Debit Memo Requests (F1988)"/>
    <m/>
    <s v="SAP_BR_INTERNAL_SALES_REP"/>
    <m/>
    <m/>
    <m/>
    <s v="3. Baseline Completed"/>
    <n v="4"/>
    <m/>
    <s v="Ahmad"/>
    <x v="3"/>
    <d v="2022-12-22T00:00:00"/>
    <m/>
    <s v="Ahmad"/>
    <m/>
    <m/>
    <m/>
    <m/>
    <m/>
    <m/>
    <m/>
    <m/>
    <m/>
  </r>
  <r>
    <x v="5"/>
    <n v="1"/>
    <s v="Credits and Debits"/>
    <s v="BDQ"/>
    <s v="Invoice Correction Process with Debit Memo"/>
    <s v="Invoice Correction Process with Debit Memo"/>
    <m/>
    <n v="3"/>
    <s v="Remove Billing Block"/>
    <s v="Eva"/>
    <s v="Milan, Jen"/>
    <m/>
    <s v="Release Sales Orders (F0029A)"/>
    <m/>
    <s v="SAP_BR_BILLING_CLERK"/>
    <m/>
    <m/>
    <m/>
    <s v="3. Baseline Completed"/>
    <n v="4"/>
    <m/>
    <s v="Ahmad"/>
    <x v="1"/>
    <d v="2022-12-22T00:00:00"/>
    <d v="2022-12-14T00:00:00"/>
    <s v="Ahmad"/>
    <s v="Eva, Jenn, Remo, Bana, Shannon"/>
    <m/>
    <m/>
    <m/>
    <m/>
    <m/>
    <m/>
    <m/>
    <m/>
  </r>
  <r>
    <x v="5"/>
    <n v="1"/>
    <s v="Credits and Debits"/>
    <s v="BDQ"/>
    <s v="Invoice Correction Process with Debit Memo"/>
    <s v="Invoice Correction Process with Debit Memo"/>
    <m/>
    <n v="4"/>
    <s v="Create Debit Memo"/>
    <s v="Eva"/>
    <s v="Milan, Jen"/>
    <m/>
    <s v="Create Billing Documents (F0798)"/>
    <m/>
    <s v="SAP_BR_BILLING_CLERK"/>
    <m/>
    <m/>
    <m/>
    <s v="3. Baseline Completed"/>
    <n v="4"/>
    <m/>
    <s v="Ahmad"/>
    <x v="1"/>
    <d v="2022-12-22T00:00:00"/>
    <d v="2022-12-14T00:00:00"/>
    <s v="Ahmad"/>
    <s v="Eva, Jenn, Remo, Bana, Shannon"/>
    <m/>
    <m/>
    <m/>
    <m/>
    <m/>
    <m/>
    <m/>
    <m/>
  </r>
  <r>
    <x v="5"/>
    <n v="1"/>
    <s v="Credits and Debits"/>
    <s v="BDQ"/>
    <s v="Invoice Correction Process with Debit Memo"/>
    <s v="Invoice Correction Process with Debit Memo"/>
    <m/>
    <n v="5"/>
    <s v="Create Attachment for Billing (Optional)"/>
    <s v="Eva"/>
    <s v="Milan, Jen"/>
    <m/>
    <s v="Display Billing Documents (VF03)"/>
    <m/>
    <s v="SAP_BR_BILLING_CLERK"/>
    <m/>
    <m/>
    <m/>
    <s v="3. Baseline Completed"/>
    <n v="4"/>
    <m/>
    <s v="Ahmad"/>
    <x v="3"/>
    <d v="2022-12-22T00:00:00"/>
    <m/>
    <s v="Ahmad"/>
    <m/>
    <m/>
    <m/>
    <m/>
    <m/>
    <m/>
    <m/>
    <m/>
    <m/>
  </r>
  <r>
    <x v="5"/>
    <n v="1"/>
    <s v="Credits and Debits"/>
    <s v="BKL"/>
    <s v="Invoice Correction Process with Credit Memo"/>
    <s v="Credit Memo"/>
    <m/>
    <n v="1"/>
    <s v="Create Credit Memo Request"/>
    <s v="Eva"/>
    <s v="Milan, Jen"/>
    <m/>
    <s v="Manage Credit Memo Requests (F1989)"/>
    <m/>
    <s v="SAP_BR_INTERNAL_SALES_REP"/>
    <m/>
    <m/>
    <m/>
    <s v="3. Baseline Completed"/>
    <n v="3"/>
    <m/>
    <s v="Ahmad"/>
    <x v="1"/>
    <d v="2022-12-22T00:00:00"/>
    <d v="2022-12-14T00:00:00"/>
    <s v="Ahmad"/>
    <s v="Eva, Jenn, Remo, Bana, Shannon"/>
    <m/>
    <s v="Eva"/>
    <s v="BPP-SD- Create RK Credit Memo Request.docx"/>
    <m/>
    <m/>
    <m/>
    <m/>
    <m/>
  </r>
  <r>
    <x v="5"/>
    <n v="1"/>
    <s v="Credits and Debits"/>
    <s v="BKL"/>
    <s v="Invoice Correction Process with Credit Memo"/>
    <s v="Credit Memo"/>
    <m/>
    <n v="2"/>
    <s v="Create Attachment for Sales Orders (Optional)"/>
    <s v="Eva"/>
    <s v="Milan, Jen"/>
    <m/>
    <s v="Manage Credit Memo Requests (F1989)"/>
    <m/>
    <s v="SAP_BR_INTERNAL_SALES_REP"/>
    <m/>
    <m/>
    <m/>
    <s v="3. Baseline Completed"/>
    <n v="3"/>
    <m/>
    <s v="Ahmad"/>
    <x v="3"/>
    <d v="2022-12-22T00:00:00"/>
    <m/>
    <s v="Ahmad"/>
    <m/>
    <m/>
    <s v="Eva"/>
    <s v="BPP-SD- Create RK Credit Memo Request.docx"/>
    <m/>
    <m/>
    <m/>
    <m/>
    <m/>
  </r>
  <r>
    <x v="5"/>
    <n v="1"/>
    <s v="Credits and Debits"/>
    <s v="BKL"/>
    <s v="Invoice Correction Process with Credit Memo"/>
    <s v="Credit Memo"/>
    <m/>
    <n v="4"/>
    <s v="Create Credit Memo"/>
    <s v="Eva"/>
    <s v="Milan, Jen"/>
    <m/>
    <s v="Create Billing Documents (F0798)"/>
    <m/>
    <s v="SAP_BR_BILLING_CLERK"/>
    <m/>
    <m/>
    <m/>
    <s v="3. Baseline Completed"/>
    <n v="3"/>
    <m/>
    <s v="Ahmad"/>
    <x v="1"/>
    <d v="2022-12-22T00:00:00"/>
    <d v="2022-12-14T00:00:00"/>
    <s v="Ahmad"/>
    <s v="Eva, Jenn, Remo, Bana, Shannon"/>
    <m/>
    <s v="?"/>
    <s v="BPP-SD- Create Billing Documents.docx"/>
    <m/>
    <m/>
    <m/>
    <m/>
    <m/>
  </r>
  <r>
    <x v="5"/>
    <n v="1"/>
    <s v="Credits and Debits"/>
    <s v="BKL"/>
    <s v="Invoice Correction Process with Credit Memo"/>
    <s v="Credit Memo"/>
    <m/>
    <n v="5"/>
    <s v="Create Attachment for Billing (Optional)"/>
    <s v="Eva"/>
    <s v="Milan, Jen"/>
    <m/>
    <s v="Manage Billing Documents (F0797)"/>
    <m/>
    <s v="SAP_BR_BILLING_CLERK"/>
    <m/>
    <m/>
    <m/>
    <s v="3. Baseline Completed"/>
    <n v="3"/>
    <m/>
    <s v="Ahmad"/>
    <x v="1"/>
    <d v="2022-12-22T00:00:00"/>
    <d v="2022-12-14T00:00:00"/>
    <s v="Ahmad"/>
    <s v="Eva, Jenn, Remo, Bana, Shannon"/>
    <m/>
    <s v="?"/>
    <s v="yes"/>
    <m/>
    <m/>
    <m/>
    <m/>
    <m/>
  </r>
  <r>
    <x v="5"/>
    <n v="1"/>
    <s v="Customer Returns"/>
    <s v="BDD"/>
    <s v="Customer Returns"/>
    <s v="Customer Returns"/>
    <m/>
    <n v="1"/>
    <s v="Create Return Order"/>
    <s v="Bana, Cyrus, Gladys"/>
    <s v="Shannon"/>
    <s v="VA01"/>
    <s v="Create Sales Orders - VA01 (VA01)"/>
    <m/>
    <s v="SAP_BR_INTERNAL_SALES_REP"/>
    <m/>
    <m/>
    <m/>
    <s v="3. Baseline Completed"/>
    <n v="4"/>
    <m/>
    <s v="Ahmad"/>
    <x v="3"/>
    <d v="2023-01-30T00:00:00"/>
    <m/>
    <s v="Ahmad"/>
    <m/>
    <m/>
    <m/>
    <m/>
    <m/>
    <m/>
    <m/>
    <m/>
    <m/>
  </r>
  <r>
    <x v="5"/>
    <n v="1"/>
    <s v="Customer Returns"/>
    <s v="BDD"/>
    <s v="Customer Returns"/>
    <s v="Customer Returns"/>
    <m/>
    <n v="2"/>
    <s v="Create Attachment for Sales Order (Optional)"/>
    <s v="Bana, Cyrus, Gladys"/>
    <s v="Shannon"/>
    <m/>
    <s v="Manage Customer Returns (F1708)"/>
    <m/>
    <s v="SAP_BR_RETURNS_REFUND_CLERK"/>
    <m/>
    <m/>
    <m/>
    <s v="3. Baseline Completed"/>
    <n v="4"/>
    <m/>
    <s v="Ahmad"/>
    <x v="3"/>
    <d v="2023-01-30T00:00:00"/>
    <m/>
    <s v="Ahmad"/>
    <m/>
    <m/>
    <m/>
    <m/>
    <m/>
    <m/>
    <m/>
    <m/>
    <m/>
  </r>
  <r>
    <x v="5"/>
    <n v="1"/>
    <s v="Customer Returns"/>
    <s v="BDD"/>
    <s v="Customer Returns"/>
    <s v="Customer Returns"/>
    <m/>
    <n v="3"/>
    <s v="Create Return Delivery"/>
    <s v="Louie"/>
    <s v="Paul"/>
    <s v="VL01n"/>
    <s v="Create Outbound Delivery - With Order Reference (VL01N)"/>
    <m/>
    <s v="SAP_BR_SHIPPING_SPECIALIST"/>
    <m/>
    <m/>
    <m/>
    <s v="2. WIP"/>
    <n v="4"/>
    <m/>
    <s v="Ahmad"/>
    <x v="3"/>
    <d v="2023-01-30T00:00:00"/>
    <m/>
    <s v="Ahmad"/>
    <m/>
    <m/>
    <m/>
    <m/>
    <m/>
    <m/>
    <m/>
    <m/>
    <m/>
  </r>
  <r>
    <x v="5"/>
    <n v="1"/>
    <s v="Customer Returns"/>
    <s v="BDD"/>
    <s v="Customer Returns"/>
    <s v="Customer Returns"/>
    <m/>
    <n v="4"/>
    <s v="Create Attachment for Delivery (Optional)"/>
    <s v="Louie"/>
    <s v="Paul"/>
    <s v="VL03n"/>
    <s v="Display Outbound Delivery (VL03N)"/>
    <m/>
    <s v="SAP_BR_SHIPPING_SPECIALIST"/>
    <m/>
    <m/>
    <m/>
    <s v="3. Baseline Completed"/>
    <n v="4"/>
    <m/>
    <s v="Ahmad"/>
    <x v="3"/>
    <d v="2023-01-30T00:00:00"/>
    <m/>
    <s v="Ahmad"/>
    <m/>
    <m/>
    <m/>
    <m/>
    <m/>
    <m/>
    <m/>
    <m/>
    <m/>
  </r>
  <r>
    <x v="5"/>
    <n v="1"/>
    <s v="Customer Returns"/>
    <s v="BDD"/>
    <s v="Customer Returns"/>
    <s v="Customer Returns"/>
    <m/>
    <n v="5"/>
    <s v="Post Goods Receipt"/>
    <s v="Louie"/>
    <s v="Paul"/>
    <m/>
    <s v="My Outbound Delivery Monitor (VL06O)"/>
    <m/>
    <s v="SAP_BR_SHIPPING_SPECIALIST"/>
    <m/>
    <m/>
    <m/>
    <s v="2. WIP"/>
    <n v="4"/>
    <m/>
    <s v="Ahmad"/>
    <x v="3"/>
    <d v="2023-01-30T00:00:00"/>
    <m/>
    <s v="Ahmad"/>
    <m/>
    <m/>
    <m/>
    <m/>
    <m/>
    <m/>
    <m/>
    <m/>
    <m/>
  </r>
  <r>
    <x v="5"/>
    <n v="1"/>
    <s v="Customer Returns"/>
    <s v="BDD"/>
    <s v="Customer Returns"/>
    <s v="Customer Returns"/>
    <m/>
    <n v="6"/>
    <s v="Remove Billing Block"/>
    <s v="Eva"/>
    <s v="Milan, Jen"/>
    <m/>
    <s v="Manage Customer Returns (F1708)"/>
    <m/>
    <s v="SAP_BR_RETURNS_REFUND_CLERK"/>
    <m/>
    <m/>
    <m/>
    <s v="3. Baseline Completed"/>
    <n v="4"/>
    <m/>
    <s v="Ahmad"/>
    <x v="3"/>
    <d v="2023-01-30T00:00:00"/>
    <m/>
    <s v="Ahmad"/>
    <m/>
    <m/>
    <m/>
    <m/>
    <m/>
    <m/>
    <m/>
    <m/>
    <m/>
  </r>
  <r>
    <x v="5"/>
    <n v="1"/>
    <s v="Customer Returns"/>
    <s v="BDD"/>
    <s v="Customer Returns"/>
    <s v="Customer Returns"/>
    <m/>
    <n v="7"/>
    <s v="Create Billing Document"/>
    <s v="Eva"/>
    <s v="Milan, Jen"/>
    <m/>
    <s v="Create Billing Documents - Billing Due List Items (F0798)"/>
    <m/>
    <s v="SAP_BR_BILLING_CLERK"/>
    <m/>
    <m/>
    <m/>
    <s v="3. Baseline Completed"/>
    <n v="4"/>
    <m/>
    <s v="Ahmad"/>
    <x v="1"/>
    <d v="2023-01-23T00:00:00"/>
    <d v="2023-01-23T00:00:00"/>
    <s v="Ahmad"/>
    <s v="Bana, Remo, Scott, Kelly, "/>
    <m/>
    <s v="Bana"/>
    <m/>
    <m/>
    <m/>
    <m/>
    <m/>
    <m/>
  </r>
  <r>
    <x v="5"/>
    <n v="1"/>
    <s v="Customer Returns"/>
    <s v="BDD"/>
    <s v="Customer Returns"/>
    <s v="Customer Returns"/>
    <m/>
    <n v="8"/>
    <s v="Create Attachment for Billing (Optional)"/>
    <s v="Eva"/>
    <s v="Milan, Jen"/>
    <m/>
    <s v="Manage Billing Documents (F0797)"/>
    <m/>
    <s v="SAP_BR_BILLING_CLERK"/>
    <m/>
    <m/>
    <m/>
    <s v="2. WIP"/>
    <n v="4"/>
    <m/>
    <s v="Ahmad"/>
    <x v="3"/>
    <d v="2023-01-30T00:00:00"/>
    <m/>
    <s v="Ahmad"/>
    <m/>
    <m/>
    <m/>
    <m/>
    <m/>
    <m/>
    <m/>
    <m/>
    <m/>
  </r>
  <r>
    <x v="5"/>
    <n v="1"/>
    <s v="Sales Order Reporting"/>
    <s v="1BS"/>
    <s v="SAP Fiori Analytical Apps for Sales"/>
    <s v="Reporting"/>
    <m/>
    <m/>
    <s v="My Sales Overview"/>
    <s v="Bana, Cyrus, Gladys, Scott,Kelly, Shannon"/>
    <s v="Shannon, Eva, Milan, Jen, Wendy"/>
    <m/>
    <s v="My Sales Overview (F2200)"/>
    <m/>
    <s v="SAP_BR_INTERNAL_SALES_REP"/>
    <m/>
    <m/>
    <m/>
    <s v="3. Baseline Completed"/>
    <n v="5"/>
    <m/>
    <s v="Ahmad"/>
    <x v="3"/>
    <d v="2023-01-25T00:00:00"/>
    <m/>
    <s v="Ahmad"/>
    <m/>
    <m/>
    <m/>
    <m/>
    <m/>
    <m/>
    <m/>
    <m/>
    <m/>
  </r>
  <r>
    <x v="5"/>
    <n v="1"/>
    <s v="Sales Order Reporting"/>
    <s v="1BS"/>
    <s v="SAP Fiori Analytical Apps for Sales"/>
    <s v="Reporting"/>
    <m/>
    <m/>
    <s v="Sales Volume - Profit Margin"/>
    <s v="Kelly, FPA"/>
    <s v="Shannon, Milan, Jen, Wendy, Scott N"/>
    <m/>
    <s v="Sales Volume - Profit Margin"/>
    <m/>
    <s v="SAP_BR_SALES_MANAGER"/>
    <m/>
    <m/>
    <m/>
    <s v="3. Baseline Completed"/>
    <n v="5"/>
    <m/>
    <s v="Ahmad"/>
    <x v="3"/>
    <d v="2023-01-25T00:00:00"/>
    <m/>
    <s v="Ahmad"/>
    <m/>
    <m/>
    <m/>
    <m/>
    <m/>
    <m/>
    <m/>
    <m/>
    <m/>
  </r>
  <r>
    <x v="5"/>
    <n v="1"/>
    <s v="Sales Order Reporting"/>
    <s v="1BS"/>
    <s v="SAP Fiori Analytical Apps for Sales"/>
    <s v="Reporting"/>
    <m/>
    <m/>
    <s v="Sales Volume - Credit Memos"/>
    <s v="Kelly, Eva"/>
    <s v="Shannon, Milan"/>
    <m/>
    <s v="Sales Volume - Credit Memo"/>
    <m/>
    <s v="SAP_BR_SALES_MANAGER"/>
    <m/>
    <m/>
    <m/>
    <s v="3. Baseline Completed"/>
    <n v="5"/>
    <m/>
    <s v="Ahmad"/>
    <x v="3"/>
    <d v="2023-01-25T00:00:00"/>
    <m/>
    <s v="Ahmad"/>
    <m/>
    <m/>
    <m/>
    <m/>
    <m/>
    <m/>
    <m/>
    <m/>
    <m/>
  </r>
  <r>
    <x v="5"/>
    <n v="1"/>
    <s v="Sales Order Reporting"/>
    <s v="1BS"/>
    <s v="SAP Fiori Analytical Apps for Sales"/>
    <s v="Reporting"/>
    <m/>
    <m/>
    <s v="Sales Volume - Check Open Sales"/>
    <s v="Kelly"/>
    <s v="Shannon"/>
    <m/>
    <s v="Sales Volume - Check Open Sales (F2270)"/>
    <m/>
    <s v="SAP_BR_INTERNAL_SALES_REP"/>
    <m/>
    <m/>
    <m/>
    <s v="3. Baseline Completed"/>
    <n v="5"/>
    <m/>
    <s v="Ahmad"/>
    <x v="3"/>
    <d v="2023-01-25T00:00:00"/>
    <m/>
    <s v="Ahmad"/>
    <m/>
    <m/>
    <m/>
    <m/>
    <m/>
    <m/>
    <m/>
    <m/>
    <m/>
  </r>
  <r>
    <x v="5"/>
    <n v="1"/>
    <s v="Sales Order Reporting"/>
    <s v="1BS"/>
    <s v="SAP Fiori Analytical Apps for Sales"/>
    <s v="Reporting"/>
    <m/>
    <m/>
    <s v="Analyze Confirmations of Sales Orders ( 3 tile)"/>
    <s v="Bana, Cyrus, Gladys, Scott"/>
    <s v="Shannon"/>
    <m/>
    <s v="Sales Order Items – Confirmed, Sales Order Items – Backorders, Sales Orders - Demand Fulfillment (F2458)"/>
    <m/>
    <s v="SAP_BR_SALES_MANAGER"/>
    <m/>
    <m/>
    <m/>
    <s v="3. Baseline Completed"/>
    <n v="5"/>
    <m/>
    <s v="Ahmad"/>
    <x v="3"/>
    <d v="2023-01-25T00:00:00"/>
    <m/>
    <s v="Ahmad"/>
    <m/>
    <m/>
    <m/>
    <m/>
    <m/>
    <m/>
    <m/>
    <m/>
    <m/>
  </r>
  <r>
    <x v="5"/>
    <n v="1"/>
    <s v="Sales Order Reporting"/>
    <s v="1BS"/>
    <s v="SAP Fiori Analytical Apps for Sales"/>
    <s v="Reporting"/>
    <m/>
    <m/>
    <s v="Sales Management Overview"/>
    <s v="Bana, Cyrus, Gladys, Scott"/>
    <s v="Shannon"/>
    <m/>
    <s v="Sales Management Overview (F2601)"/>
    <m/>
    <s v="SAP_BR_SALES_MANAGER"/>
    <m/>
    <m/>
    <m/>
    <s v="3. Baseline Completed"/>
    <n v="5"/>
    <m/>
    <s v="Ahmad"/>
    <x v="3"/>
    <d v="2023-01-25T00:00:00"/>
    <m/>
    <s v="Ahmad"/>
    <m/>
    <m/>
    <m/>
    <m/>
    <m/>
    <m/>
    <m/>
    <m/>
    <m/>
  </r>
  <r>
    <x v="5"/>
    <n v="1"/>
    <s v="Sales Order Reporting"/>
    <s v="1BS"/>
    <s v="SAP Fiori Analytical Apps for Sales"/>
    <s v="Reporting"/>
    <m/>
    <m/>
    <s v="Delivery Performance"/>
    <s v="Louie, Bana"/>
    <s v="Shannon"/>
    <m/>
    <s v="Delivery Performance (F2878)"/>
    <m/>
    <s v="SAP_BR_SALES_MANAGER"/>
    <m/>
    <m/>
    <m/>
    <s v="3. Baseline Completed"/>
    <n v="5"/>
    <m/>
    <s v="Ahmad"/>
    <x v="3"/>
    <d v="2023-01-25T00:00:00"/>
    <m/>
    <s v="Ahmad"/>
    <m/>
    <m/>
    <m/>
    <m/>
    <m/>
    <m/>
    <m/>
    <m/>
    <m/>
  </r>
  <r>
    <x v="5"/>
    <n v="1"/>
    <s v="Sales Order Reporting"/>
    <s v="1BS"/>
    <s v="SAP Fiori Analytical Apps for Sales"/>
    <s v="Reporting"/>
    <m/>
    <m/>
    <s v="Incoming Sales Orders"/>
    <s v="Louie, Scott, Bana, Arthur"/>
    <s v="Shannon"/>
    <m/>
    <s v="Incoming Sales Orders - Flexible Analysis (F1249)"/>
    <m/>
    <s v="SAP_BR_SALES_MANAGER"/>
    <m/>
    <m/>
    <m/>
    <s v="3. Baseline Completed"/>
    <n v="5"/>
    <m/>
    <s v="Ahmad"/>
    <x v="3"/>
    <d v="2023-01-25T00:00:00"/>
    <m/>
    <s v="Ahmad"/>
    <m/>
    <m/>
    <m/>
    <m/>
    <m/>
    <m/>
    <m/>
    <m/>
    <m/>
  </r>
  <r>
    <x v="5"/>
    <n v="1"/>
    <s v="Sales Order Reporting"/>
    <s v="1BS"/>
    <s v="SAP Fiori Analytical Apps for Sales"/>
    <s v="Reporting"/>
    <m/>
    <m/>
    <s v="Sales Volume - Flexible Analysis"/>
    <s v="Louie, Kelly, Scott"/>
    <s v="Shannon"/>
    <m/>
    <s v="Sales Volume - Flexible Analysis (F1250)"/>
    <m/>
    <s v="SAP_BR_SALES_MANAGER"/>
    <m/>
    <m/>
    <m/>
    <s v="3. Baseline Completed"/>
    <n v="5"/>
    <m/>
    <s v="Ahmad"/>
    <x v="3"/>
    <d v="2023-01-25T00:00:00"/>
    <m/>
    <s v="Ahmad"/>
    <m/>
    <m/>
    <m/>
    <m/>
    <m/>
    <m/>
    <m/>
    <m/>
    <m/>
  </r>
  <r>
    <x v="5"/>
    <n v="1"/>
    <s v="Sales Order Reporting"/>
    <s v="1BS"/>
    <s v="SAP Fiori Analytical Apps for Sales"/>
    <s v="Reporting"/>
    <m/>
    <m/>
    <s v="Customer Returns - Flexible Analysis"/>
    <s v="Louie, Bana"/>
    <s v="Shannon"/>
    <m/>
    <s v="Customer Returns (F3889, Customer Returns (W0139)"/>
    <m/>
    <s v="SAP_BR_SALES_MANAGER"/>
    <m/>
    <m/>
    <m/>
    <s v="3. Baseline Completed"/>
    <n v="5"/>
    <m/>
    <s v="Ahmad"/>
    <x v="3"/>
    <d v="2023-01-25T00:00:00"/>
    <m/>
    <s v="Ahmad"/>
    <m/>
    <m/>
    <m/>
    <m/>
    <m/>
    <m/>
    <m/>
    <m/>
    <m/>
  </r>
  <r>
    <x v="5"/>
    <n v="1"/>
    <s v="Sales Order Reporting"/>
    <s v="1BS"/>
    <s v="SAP Fiori Analytical Apps for Sales"/>
    <s v="Reporting"/>
    <m/>
    <m/>
    <s v="Customer Return Rate"/>
    <s v="Kelly, FPA, Milan"/>
    <s v="Shannon"/>
    <m/>
    <s v="Customer Return Rate (F4092)"/>
    <m/>
    <s v="SAP_BR_SALES_MANAGER"/>
    <m/>
    <m/>
    <m/>
    <s v="3. Baseline Completed"/>
    <n v="5"/>
    <m/>
    <s v="Ahmad"/>
    <x v="3"/>
    <d v="2023-01-25T00:00:00"/>
    <m/>
    <s v="Ahmad"/>
    <m/>
    <m/>
    <m/>
    <m/>
    <m/>
    <m/>
    <m/>
    <m/>
    <m/>
  </r>
  <r>
    <x v="5"/>
    <n v="1"/>
    <s v="Sales Order Reporting"/>
    <s v="1BS"/>
    <s v="SAP Fiori Analytical Apps for Sales"/>
    <s v="Reporting"/>
    <m/>
    <m/>
    <s v="Sales Volume - Detailed Analysis"/>
    <s v="Bana, Cyrus, Gladys, Scott, Kelly, Shannon,Jackson"/>
    <s v="Shannon, Colin, Wendy, Milan, Jen, Scott N, FPA"/>
    <m/>
    <s v="Sales Volume - Detailed Analysis (F2235)"/>
    <m/>
    <s v="SAP_BR_SALES_MANAGER"/>
    <m/>
    <m/>
    <m/>
    <s v="3. Baseline Completed"/>
    <n v="5"/>
    <m/>
    <s v="Ahmad"/>
    <x v="3"/>
    <d v="2023-01-25T00:00:00"/>
    <m/>
    <s v="Ahmad"/>
    <m/>
    <m/>
    <m/>
    <m/>
    <m/>
    <m/>
    <m/>
    <m/>
    <m/>
  </r>
  <r>
    <x v="5"/>
    <n v="1"/>
    <s v="Sales Rebates"/>
    <n v="999"/>
    <s v="Create Debit memo for indirect sales"/>
    <s v="Sales Rebates"/>
    <m/>
    <m/>
    <s v="create debit memo request  (load from file) RICEF"/>
    <s v="Eva"/>
    <s v="Colin, Milan, Jen"/>
    <s v="Z tcode"/>
    <s v="Create Debit Memo Request"/>
    <m/>
    <s v="SAP_BR_INTERNAL_SALES_REP"/>
    <m/>
    <m/>
    <m/>
    <s v="3. Baseline Completed"/>
    <m/>
    <m/>
    <s v="Ahmad"/>
    <x v="3"/>
    <m/>
    <m/>
    <s v="Ahmad"/>
    <m/>
    <m/>
    <m/>
    <m/>
    <m/>
    <m/>
    <m/>
    <m/>
    <m/>
  </r>
  <r>
    <x v="5"/>
    <n v="1"/>
    <s v="Sales Rebates"/>
    <n v="999"/>
    <s v="Bill indirect debit memo"/>
    <s v="Sales Rebates"/>
    <m/>
    <m/>
    <s v="bill debit memo request"/>
    <s v="Colin"/>
    <s v="Milan, Jen"/>
    <m/>
    <s v="Create Billing Document"/>
    <m/>
    <s v="SAP_BR_INTERNAL_SALES_REP"/>
    <m/>
    <m/>
    <m/>
    <s v="3. Baseline Completed"/>
    <m/>
    <m/>
    <s v="Ahmad"/>
    <x v="1"/>
    <d v="2023-01-23T00:00:00"/>
    <d v="2023-01-23T00:00:00"/>
    <s v="Ahmad"/>
    <s v="Bana, Remo, Scott, Kelly, "/>
    <m/>
    <s v="Bana"/>
    <m/>
    <m/>
    <m/>
    <m/>
    <m/>
    <m/>
  </r>
  <r>
    <x v="5"/>
    <n v="1"/>
    <s v="BP maintenance"/>
    <m/>
    <s v="BP maintenance"/>
    <s v="Master Data"/>
    <m/>
    <m/>
    <s v="Create Customer sold-to"/>
    <s v="Eva, MD"/>
    <s v="Enrique"/>
    <s v="BP"/>
    <s v="create sold to"/>
    <m/>
    <s v="SAP_BR_BUPA_MASTER_SPECIALIST"/>
    <m/>
    <m/>
    <m/>
    <s v="3. Baseline Completed"/>
    <n v="1"/>
    <s v="Create Sold-To"/>
    <s v="Ahmad"/>
    <x v="3"/>
    <d v="2023-01-25T00:00:00"/>
    <m/>
    <s v="Ahmad"/>
    <m/>
    <m/>
    <m/>
    <m/>
    <m/>
    <m/>
    <m/>
    <m/>
    <m/>
  </r>
  <r>
    <x v="5"/>
    <n v="1"/>
    <s v="BP maintenance"/>
    <m/>
    <s v="BP maintenance"/>
    <s v="Master Data"/>
    <m/>
    <m/>
    <s v="Create Contact Person"/>
    <s v="Bana, Cyrus, Gladys, Eva"/>
    <s v="Shannon"/>
    <s v="BP"/>
    <s v="create contact person"/>
    <m/>
    <s v="SAP_BR_BUPA_MASTER_SPECIALIST"/>
    <m/>
    <m/>
    <m/>
    <s v="3. Baseline Completed"/>
    <n v="1"/>
    <s v="Create Contact Person"/>
    <s v="Ahmad"/>
    <x v="3"/>
    <d v="2023-01-25T00:00:00"/>
    <m/>
    <s v="Ahmad"/>
    <m/>
    <m/>
    <m/>
    <m/>
    <m/>
    <m/>
    <m/>
    <m/>
    <m/>
  </r>
  <r>
    <x v="5"/>
    <n v="1"/>
    <s v="BP maintenance"/>
    <m/>
    <s v="RICEF"/>
    <s v="Shipping"/>
    <m/>
    <m/>
    <s v="Export Ship-to to file for ATS"/>
    <s v="Louie"/>
    <s v="Paul"/>
    <m/>
    <s v="Export of Customer Records (shipto)"/>
    <m/>
    <s v="add to master data role ?"/>
    <m/>
    <m/>
    <m/>
    <s v="3. Baseline Completed"/>
    <n v="3"/>
    <m/>
    <m/>
    <x v="5"/>
    <m/>
    <m/>
    <m/>
    <m/>
    <m/>
    <m/>
    <m/>
    <m/>
    <m/>
    <m/>
    <m/>
    <m/>
  </r>
  <r>
    <x v="5"/>
    <n v="1"/>
    <s v="Sales Order Processing"/>
    <s v="2LN"/>
    <s v="Basic Available-to-Promise Processing"/>
    <s v="ATP Processing"/>
    <m/>
    <n v="1"/>
    <s v="Monitor Availability (co09)"/>
    <s v="Scott, Bana,Arthur,Cyrus,Gladys"/>
    <s v="Shannon"/>
    <s v="CO09"/>
    <s v="Monitor Product Availability (CO09)"/>
    <m/>
    <s v="SAP_BR_INTERNAL_SALES_REP"/>
    <m/>
    <m/>
    <m/>
    <s v="2. WIP"/>
    <n v="1"/>
    <s v="View Inventory &amp; Batch SLOCs"/>
    <s v="Ahmad"/>
    <x v="3"/>
    <m/>
    <m/>
    <s v="Ahmad"/>
    <m/>
    <m/>
    <m/>
    <m/>
    <m/>
    <m/>
    <m/>
    <m/>
    <m/>
  </r>
  <r>
    <x v="5"/>
    <n v="1"/>
    <s v="Sales Order Processing"/>
    <s v="BD9-1"/>
    <s v="Sell from Stock - standard order (and EDI)"/>
    <s v="Standard Order and EDI"/>
    <m/>
    <n v="2"/>
    <s v="Create Sales Order"/>
    <s v="Bana, Cyrus, Gladys"/>
    <s v="Shannon"/>
    <m/>
    <s v="Manage Sales Orders (F1873)"/>
    <m/>
    <s v="SAP_BR_INTERNAL_SALES_REP"/>
    <m/>
    <m/>
    <m/>
    <s v="3. Baseline Completed"/>
    <n v="1"/>
    <s v="Create Sales Order for Direct Sale_x000a_Create Sales Order for Distributor Sales"/>
    <s v="Ahmad"/>
    <x v="3"/>
    <d v="2023-02-06T00:00:00"/>
    <m/>
    <s v="Ahmad"/>
    <m/>
    <m/>
    <m/>
    <m/>
    <m/>
    <m/>
    <m/>
    <m/>
    <m/>
  </r>
  <r>
    <x v="5"/>
    <n v="1"/>
    <s v="Sales Order Processing"/>
    <s v="BD9-1"/>
    <s v="Sell from Stock - standard order (and EDI)"/>
    <s v="Standard Order and EDI"/>
    <m/>
    <n v="3"/>
    <s v="Create Attachment for Sales Order (Optional)"/>
    <s v="Bana, Cyrus, Gladys"/>
    <s v="Shannon"/>
    <m/>
    <s v="Manage Sales Orders (F1873)"/>
    <m/>
    <s v="SAP_BR_INTERNAL_SALES_REP"/>
    <m/>
    <m/>
    <m/>
    <s v="2. WIP"/>
    <n v="1"/>
    <s v="Attach document to SAP doc flow"/>
    <s v="Ahmad"/>
    <x v="3"/>
    <d v="2023-02-06T00:00:00"/>
    <m/>
    <s v="Ahmad"/>
    <m/>
    <m/>
    <m/>
    <m/>
    <m/>
    <m/>
    <m/>
    <m/>
    <m/>
  </r>
  <r>
    <x v="5"/>
    <n v="1"/>
    <s v="Sales Order Processing"/>
    <s v="BD9-1"/>
    <s v="Sell from Stock - standard order (and EDI)"/>
    <s v="Delivery Processing"/>
    <m/>
    <n v="8"/>
    <s v="Create Delivery"/>
    <s v="Louie, Bana, Cyrus, Gladys"/>
    <s v="Shannon"/>
    <m/>
    <s v="Create Outbound Deliveries - From Sales Orders (F0869A)"/>
    <m/>
    <s v="SAP_BR_SHIPPING_SPECIALIST"/>
    <m/>
    <m/>
    <m/>
    <s v="3. Baseline Completed"/>
    <n v="2"/>
    <s v="Create Delivery for Oakville Outbound Shipment"/>
    <s v="Ahmad"/>
    <x v="3"/>
    <s v="wm"/>
    <m/>
    <s v="Ahmad"/>
    <m/>
    <m/>
    <m/>
    <m/>
    <m/>
    <m/>
    <m/>
    <m/>
    <m/>
  </r>
  <r>
    <x v="5"/>
    <n v="1"/>
    <s v="Sales Order Processing"/>
    <s v="BD9-1"/>
    <s v="Sell from Stock - standard order (and EDI)"/>
    <s v="Standard Order and EDI"/>
    <m/>
    <n v="9"/>
    <s v="Create Attachment for Delivery (Optional)"/>
    <s v="Louie, Bana, Cyrus, Gladys"/>
    <s v="Shannon"/>
    <m/>
    <s v="Display Outbound Delivery (VL03N)"/>
    <m/>
    <s v="SAP_BR_SHIPPING_SPECIALIST"/>
    <m/>
    <m/>
    <m/>
    <s v="3. Baseline Completed"/>
    <n v="2"/>
    <s v="Attach document to SAP doc flow"/>
    <s v="Ahmad"/>
    <x v="3"/>
    <s v="wm"/>
    <m/>
    <s v="Ahmad"/>
    <m/>
    <m/>
    <m/>
    <m/>
    <m/>
    <m/>
    <m/>
    <m/>
    <m/>
  </r>
  <r>
    <x v="5"/>
    <n v="1"/>
    <s v="Sales Order Processing"/>
    <s v="BD9-1"/>
    <s v="Sell from Stock - standard order (and EDI)"/>
    <s v="Standard Order and EDI"/>
    <m/>
    <n v="10"/>
    <s v="Execute Picking"/>
    <s v="Louie"/>
    <s v="Paul"/>
    <m/>
    <s v="Manage Outbound Deliveries - VL06O (VL06O_CLOUD)"/>
    <m/>
    <s v="SAP_BR_SHIPPING_SPECIALIST"/>
    <m/>
    <m/>
    <m/>
    <s v="3. Baseline Completed"/>
    <n v="2"/>
    <s v="Pick Items for Delivery with RF"/>
    <s v="Ahmad"/>
    <x v="3"/>
    <s v="wm"/>
    <m/>
    <s v="Ahmad"/>
    <m/>
    <m/>
    <m/>
    <m/>
    <m/>
    <m/>
    <m/>
    <m/>
    <m/>
  </r>
  <r>
    <x v="5"/>
    <n v="1"/>
    <s v="Sales Order Processing"/>
    <s v="BD9-1"/>
    <s v="Sell from Stock - standard order (and EDI)"/>
    <s v="Standard Order and EDI"/>
    <m/>
    <n v="11"/>
    <s v="Check Batches (Optional)"/>
    <s v="Bana, Louie"/>
    <s v="Cyrus, Gladys"/>
    <m/>
    <s v="Change Outbound Delivery (VL02N)"/>
    <m/>
    <s v="SAP_BR_SHIPPING_SPECIALIST"/>
    <m/>
    <m/>
    <m/>
    <s v="3. Baseline Completed"/>
    <n v="2"/>
    <s v="Select Batches Picked with RF"/>
    <s v="Ahmad"/>
    <x v="3"/>
    <s v="wm"/>
    <m/>
    <s v="Ahmad"/>
    <m/>
    <m/>
    <m/>
    <m/>
    <m/>
    <m/>
    <m/>
    <m/>
    <m/>
  </r>
  <r>
    <x v="5"/>
    <n v="1"/>
    <s v="Sales Order Processing"/>
    <s v="BD9-1"/>
    <s v="Sell from Stock - standard order (and EDI)"/>
    <s v="Standard Order and EDI"/>
    <m/>
    <n v="14"/>
    <s v="Add Freight Costs (Optional)"/>
    <s v="Bana, Cyrus, Gladys"/>
    <s v="Shannon"/>
    <m/>
    <s v="Change Outbound Delivery (VL02N)"/>
    <m/>
    <s v="SAP_BR_SHIPPING_SPECIALIST"/>
    <m/>
    <m/>
    <m/>
    <s v="2. WIP"/>
    <n v="2"/>
    <m/>
    <s v="Ahmad"/>
    <x v="3"/>
    <s v="wm"/>
    <m/>
    <s v="Ahmad"/>
    <m/>
    <m/>
    <m/>
    <m/>
    <m/>
    <m/>
    <m/>
    <m/>
    <m/>
  </r>
  <r>
    <x v="5"/>
    <n v="1"/>
    <s v="Sales Order Processing"/>
    <s v="BD9-1"/>
    <s v="Sell from Stock - standard order (and EDI)"/>
    <s v="Standard Order and EDI"/>
    <m/>
    <n v="15"/>
    <s v="Post Goods Issue"/>
    <s v="Louie"/>
    <s v="Paul"/>
    <m/>
    <s v="Manage Outbound Deliveries - VL06O (VL06O_CLOUD)"/>
    <m/>
    <s v="SAP_BR_SHIPPING_SPECIALIST"/>
    <m/>
    <m/>
    <m/>
    <s v="3. Baseline Completed"/>
    <n v="2"/>
    <s v="Post Goods Issue of picked Batches"/>
    <s v="Ahmad"/>
    <x v="3"/>
    <s v="wm"/>
    <m/>
    <s v="Ahmad"/>
    <m/>
    <m/>
    <m/>
    <m/>
    <m/>
    <m/>
    <m/>
    <m/>
    <m/>
  </r>
  <r>
    <x v="5"/>
    <n v="1"/>
    <s v="Sales Order Processing"/>
    <s v="BD9-1"/>
    <s v="Sell from Stock - standard order (and EDI)"/>
    <s v="Standard Order and EDI"/>
    <m/>
    <n v="16"/>
    <s v="Proof of Delivery (Optional)"/>
    <s v="Louie"/>
    <s v="Paul"/>
    <m/>
    <s v="POD - Change Outbound Delivery"/>
    <m/>
    <s v="SAP_BR_SHIPPING_SPECIALIST"/>
    <m/>
    <m/>
    <m/>
    <s v="2. WIP"/>
    <n v="2"/>
    <m/>
    <s v="Ahmad"/>
    <x v="3"/>
    <s v="wm"/>
    <m/>
    <s v="Ahmad"/>
    <m/>
    <m/>
    <m/>
    <m/>
    <m/>
    <m/>
    <m/>
    <m/>
    <m/>
  </r>
  <r>
    <x v="5"/>
    <n v="1"/>
    <s v="Sales Order Processing"/>
    <s v="BD9-1"/>
    <s v="Sell from Stock - standard order (and EDI)"/>
    <s v="Standard Order and EDI"/>
    <m/>
    <n v="18"/>
    <s v="Create Billing Document"/>
    <s v="Bana"/>
    <s v="Shannon"/>
    <m/>
    <s v="Create Billing Documents (F0798)"/>
    <m/>
    <s v="SAP_BR_BILLING_CLERK"/>
    <m/>
    <m/>
    <m/>
    <s v="3. Baseline Completed"/>
    <n v="2"/>
    <s v="Create Invoice Document"/>
    <s v="Ahmad"/>
    <x v="1"/>
    <d v="2023-01-23T00:00:00"/>
    <d v="2023-01-23T00:00:00"/>
    <s v="Ahmad"/>
    <s v="Bana, Remo, Scott, Kelly, "/>
    <m/>
    <s v="Bana"/>
    <m/>
    <m/>
    <m/>
    <m/>
    <m/>
    <m/>
  </r>
  <r>
    <x v="5"/>
    <n v="1"/>
    <s v="Sales Order Processing"/>
    <s v="BD9-1"/>
    <s v="Sell from Stock - standard order (and EDI)"/>
    <s v="Standard Order and EDI"/>
    <m/>
    <n v="19"/>
    <s v="Create Attachment for Billing (Optional)"/>
    <s v="Bana"/>
    <s v="Shannon"/>
    <m/>
    <s v="Display Billing Documents (VF03)"/>
    <m/>
    <s v="SAP_BR_BILLING_CLERK"/>
    <m/>
    <m/>
    <m/>
    <s v="2. WIP"/>
    <n v="2"/>
    <m/>
    <s v="Ahmad"/>
    <x v="3"/>
    <d v="2023-02-08T00:00:00"/>
    <m/>
    <s v="Ahmad"/>
    <m/>
    <m/>
    <m/>
    <m/>
    <m/>
    <m/>
    <m/>
    <m/>
    <m/>
  </r>
  <r>
    <x v="5"/>
    <n v="1"/>
    <s v="Sales Order Processing"/>
    <s v="BD9-2"/>
    <s v="Sell from Stock - CPDN order"/>
    <s v="CPDN Order"/>
    <m/>
    <n v="1"/>
    <s v="Create Sales Order"/>
    <s v="Bana, Cyrus, Gladys"/>
    <s v="Shannon"/>
    <s v="Z tcode  Zi010"/>
    <s v="Z tile"/>
    <m/>
    <s v="SAP_BR_INTERNAL_SALES_REP"/>
    <m/>
    <m/>
    <m/>
    <s v="3. Baseline Completed"/>
    <n v="1"/>
    <m/>
    <s v="Ahmad"/>
    <x v="3"/>
    <d v="2023-02-06T00:00:00"/>
    <m/>
    <s v="Ahmad"/>
    <m/>
    <m/>
    <m/>
    <m/>
    <m/>
    <m/>
    <m/>
    <m/>
    <m/>
  </r>
  <r>
    <x v="5"/>
    <n v="1"/>
    <s v="Sales Order Processing"/>
    <s v="BD9-2"/>
    <s v="Sell from Stock - CPDN order"/>
    <s v="CPDN Order"/>
    <m/>
    <n v="2"/>
    <s v="Create Delivery"/>
    <s v="Louie, Bana"/>
    <s v="Shannon"/>
    <m/>
    <s v="Create Outbound Deliveries - From Sales Orders (F0869A)"/>
    <m/>
    <s v="SAP_BR_SHIPPING_SPECIALIST"/>
    <m/>
    <m/>
    <m/>
    <s v="3. Baseline Completed"/>
    <n v="2"/>
    <s v="Create Delivery for Oakville Outbound Shipment"/>
    <s v="Ahmad"/>
    <x v="3"/>
    <d v="2023-02-06T00:00:00"/>
    <m/>
    <s v="Ahmad"/>
    <m/>
    <m/>
    <m/>
    <m/>
    <m/>
    <m/>
    <m/>
    <m/>
    <m/>
  </r>
  <r>
    <x v="5"/>
    <n v="1"/>
    <s v="Sales Order Processing"/>
    <s v="BD9-2"/>
    <s v="Sell from Stock - CPDN order"/>
    <s v="CPDN Order"/>
    <m/>
    <n v="3"/>
    <s v="Execute Picking"/>
    <s v="Louie"/>
    <s v="Paul"/>
    <m/>
    <s v="Manage Outbound Deliveries - VL06O (VL06O_CLOUD)"/>
    <m/>
    <s v="SAP_BR_SHIPPING_SPECIALIST"/>
    <m/>
    <m/>
    <m/>
    <s v="3. Baseline Completed"/>
    <n v="2"/>
    <s v="Pick Items for Delivery with RF"/>
    <s v="Ahmad"/>
    <x v="3"/>
    <d v="2023-02-06T00:00:00"/>
    <m/>
    <s v="Ahmad"/>
    <m/>
    <m/>
    <m/>
    <m/>
    <m/>
    <m/>
    <m/>
    <m/>
    <m/>
  </r>
  <r>
    <x v="5"/>
    <n v="1"/>
    <s v="Sales Order Processing"/>
    <s v="BD9-2"/>
    <s v="Sell from Stock - CPDN order"/>
    <s v="CPDN Order"/>
    <m/>
    <n v="4"/>
    <s v="Post Goods Issue"/>
    <s v="Louie"/>
    <s v="Paul"/>
    <m/>
    <s v="Manage Outbound Deliveries - VL06O (VL06O_CLOUD)"/>
    <m/>
    <s v="SAP_BR_SHIPPING_SPECIALIST"/>
    <m/>
    <m/>
    <m/>
    <s v="3. Baseline Completed"/>
    <n v="2"/>
    <s v="Post Goods Issue of picked Batches"/>
    <s v="Ahmad"/>
    <x v="3"/>
    <d v="2023-02-06T00:00:00"/>
    <m/>
    <s v="Ahmad"/>
    <m/>
    <m/>
    <m/>
    <m/>
    <m/>
    <m/>
    <m/>
    <m/>
    <m/>
  </r>
  <r>
    <x v="5"/>
    <n v="1"/>
    <s v="Sales Order Processing"/>
    <s v="BD9-2"/>
    <s v="Sell from Stock - CPDN order"/>
    <s v="CPDN Order"/>
    <m/>
    <n v="5"/>
    <s v="Create Billing Document"/>
    <s v="Bana"/>
    <s v="Shannon"/>
    <m/>
    <s v="Create Billing Documents (F0798)"/>
    <m/>
    <s v="SAP_BR_BILLING_CLERK"/>
    <m/>
    <m/>
    <m/>
    <s v="3. Baseline Completed"/>
    <n v="2"/>
    <s v="Create Invoice Document"/>
    <s v="Ahmad"/>
    <x v="1"/>
    <d v="2023-01-23T00:00:00"/>
    <d v="2023-01-23T00:00:00"/>
    <s v="Ahmad"/>
    <s v="Bana, Remo, Scott, Kelly, "/>
    <m/>
    <s v="Bana"/>
    <m/>
    <m/>
    <m/>
    <m/>
    <m/>
    <m/>
  </r>
  <r>
    <x v="6"/>
    <n v="1"/>
    <s v="Sales Rebates"/>
    <s v="1B6"/>
    <s v="Sales Rebates"/>
    <s v="Condition Contract Maintenance"/>
    <s v=" "/>
    <s v=" "/>
    <s v="Create Condition Contract"/>
    <s v="Jackie"/>
    <m/>
    <s v="WCOCO"/>
    <s v="Maintain Customer Condition Contracts"/>
    <m/>
    <s v="SAP_BR_INTERNAL_SALES_REP"/>
    <m/>
    <m/>
    <m/>
    <s v="2. WIP"/>
    <n v="1"/>
    <m/>
    <s v="Jessica"/>
    <x v="6"/>
    <m/>
    <s v="11/28, 12/1"/>
    <s v="Jessica"/>
    <s v="Jackie, Wendy, Johnny"/>
    <m/>
    <m/>
    <m/>
    <m/>
    <m/>
    <m/>
    <m/>
    <m/>
  </r>
  <r>
    <x v="6"/>
    <n v="1"/>
    <s v="Sales Rebates"/>
    <s v="1B6"/>
    <s v="Sales Rebates"/>
    <s v="Condition Contract Maintenance"/>
    <s v=" "/>
    <s v=" "/>
    <s v="Manage condition contracts"/>
    <s v="Jackie"/>
    <m/>
    <s v="/i4e01/si_sr"/>
    <s v="it.Smart Sales Strategic Report"/>
    <m/>
    <s v="/I4G01/SMARTBASEROLE_x000a_/I4G01/SMARTREBATEROLE"/>
    <m/>
    <m/>
    <m/>
    <s v="2. WIP"/>
    <n v="1"/>
    <m/>
    <s v="Jessica"/>
    <x v="6"/>
    <m/>
    <d v="2022-12-06T00:00:00"/>
    <s v="Jessica"/>
    <s v="Jackie, Wendy, Johnny"/>
    <m/>
    <m/>
    <m/>
    <m/>
    <m/>
    <m/>
    <m/>
    <m/>
  </r>
  <r>
    <x v="6"/>
    <n v="1"/>
    <s v="Sales Rebates"/>
    <s v="1B6"/>
    <s v="Sales Rebates"/>
    <s v="Condition Contract Monitoring"/>
    <s v=" "/>
    <s v=" "/>
    <s v="Review business volume"/>
    <s v="Jackie"/>
    <m/>
    <s v="WB2R_BUSVOL"/>
    <s v="Display Business Volume for Condition Contracts"/>
    <m/>
    <s v="SAP_BR_BILLING_CLERK"/>
    <m/>
    <m/>
    <m/>
    <s v="2. WIP"/>
    <n v="1"/>
    <m/>
    <s v="Jessica"/>
    <x v="6"/>
    <m/>
    <d v="2022-12-06T00:00:00"/>
    <s v="Jessica"/>
    <s v="Jackie, Wendy, Johnny"/>
    <m/>
    <m/>
    <m/>
    <m/>
    <m/>
    <m/>
    <m/>
    <m/>
  </r>
  <r>
    <x v="6"/>
    <n v="1"/>
    <s v="Sales Rebates"/>
    <s v="1B6"/>
    <s v="Sales Rebates"/>
    <s v="Condition Contract Settlement"/>
    <s v=" "/>
    <s v=" "/>
    <s v="Create Accruals"/>
    <s v="Jackie"/>
    <m/>
    <s v="WB2R_SC"/>
    <s v="Settle Customer Condition Contracts"/>
    <m/>
    <s v="SAP_BR_BILLING_CLERK"/>
    <m/>
    <m/>
    <m/>
    <s v="2. WIP"/>
    <n v="1"/>
    <m/>
    <s v="Jessica"/>
    <x v="6"/>
    <m/>
    <d v="2022-12-06T00:00:00"/>
    <s v="Jessica"/>
    <s v="Jackie, Wendy, Johnny"/>
    <m/>
    <m/>
    <m/>
    <m/>
    <m/>
    <m/>
    <m/>
    <m/>
  </r>
  <r>
    <x v="6"/>
    <n v="1"/>
    <s v="Sales Rebates"/>
    <s v="1B6"/>
    <s v="Sales Rebates"/>
    <s v="Condition Contract Monitoring"/>
    <s v=" "/>
    <s v=" "/>
    <s v="Display accruals"/>
    <s v="Jackie"/>
    <m/>
    <s v="/i4e01/si_sr"/>
    <s v="it.Smart Sales Strategic Report"/>
    <m/>
    <s v="/I4G01/SMARTBASEROLE_x000a_/I4G01/SMARTREBATEROLE"/>
    <m/>
    <m/>
    <m/>
    <s v="2. WIP"/>
    <n v="1"/>
    <m/>
    <s v="Jessica"/>
    <x v="6"/>
    <m/>
    <d v="2022-12-06T00:00:00"/>
    <s v="Jessica"/>
    <s v="Jackie, Wendy, Johnny"/>
    <m/>
    <m/>
    <m/>
    <m/>
    <m/>
    <m/>
    <m/>
    <m/>
  </r>
  <r>
    <x v="6"/>
    <n v="1"/>
    <s v="Sales Rebates"/>
    <s v="1B6"/>
    <s v="Sales Rebates"/>
    <s v="Condition Contract Settlement"/>
    <s v=" "/>
    <s v=" "/>
    <s v="Create Settlement"/>
    <s v="Jackie"/>
    <m/>
    <s v="WB2R_SC"/>
    <s v="Settle Customer Condition Contracts"/>
    <m/>
    <s v="SAP_BR_BILLING_CLERK"/>
    <m/>
    <m/>
    <m/>
    <s v="2. WIP"/>
    <n v="1"/>
    <m/>
    <s v="Jessica"/>
    <x v="6"/>
    <m/>
    <d v="2022-12-06T00:00:00"/>
    <s v="Jessica"/>
    <s v="Jackie, Wendy, Johnny"/>
    <m/>
    <m/>
    <m/>
    <m/>
    <m/>
    <m/>
    <m/>
    <m/>
  </r>
  <r>
    <x v="6"/>
    <n v="1"/>
    <s v="Sales Rebates"/>
    <s v="1B6"/>
    <s v="Sales Rebates"/>
    <s v="Condition Contract Monitoring"/>
    <s v=" "/>
    <s v=" "/>
    <s v="Export settlement detail (optional)"/>
    <s v="Jackie"/>
    <m/>
    <s v="/i4e01/si_sr"/>
    <s v="it.Smart Sales Strategic Report"/>
    <m/>
    <s v="/I4G01/SMARTBASEROLE_x000a_/I4G01/SMARTREBATEROLE"/>
    <m/>
    <m/>
    <m/>
    <s v="2. WIP"/>
    <n v="1"/>
    <m/>
    <s v="Jessica"/>
    <x v="6"/>
    <m/>
    <d v="2022-12-06T00:00:00"/>
    <s v="Jessica"/>
    <s v="Jackie, Wendy, Johnny"/>
    <m/>
    <m/>
    <m/>
    <m/>
    <m/>
    <m/>
    <m/>
    <m/>
  </r>
  <r>
    <x v="6"/>
    <n v="1"/>
    <s v="Sales Rebates"/>
    <s v="1B6"/>
    <s v="Sales Rebates"/>
    <s v="Condition Contract Settlement"/>
    <s v=" "/>
    <s v=" "/>
    <s v="Print or Email settlement output"/>
    <s v="Jackie"/>
    <m/>
    <s v="WZR2"/>
    <s v="Display Customer Settlement Document"/>
    <m/>
    <s v="SAP_BR_BILLING_CLERK"/>
    <m/>
    <m/>
    <m/>
    <s v="2. WIP"/>
    <n v="3"/>
    <m/>
    <s v="Jessica"/>
    <x v="6"/>
    <m/>
    <d v="2022-12-06T00:00:00"/>
    <s v="Jessica"/>
    <s v="Jackie, Wendy, Johnny"/>
    <m/>
    <m/>
    <m/>
    <m/>
    <m/>
    <m/>
    <m/>
    <m/>
  </r>
  <r>
    <x v="6"/>
    <n v="1"/>
    <s v="Sales Rebates"/>
    <s v="1B6"/>
    <s v="Sales Rebates"/>
    <s v="Condition Contract Maintenance"/>
    <m/>
    <m/>
    <s v="Condition Contract Mass Upload"/>
    <s v="Jackie"/>
    <m/>
    <m/>
    <s v="it.Smart Condition Contract Mass Upload"/>
    <m/>
    <s v="/I4G01/SMARTBASEROLE_x000a_/I4G01/SMARTREBATEROLE"/>
    <m/>
    <m/>
    <m/>
    <s v="3. Complete"/>
    <n v="3"/>
    <m/>
    <s v="Jessica"/>
    <x v="6"/>
    <m/>
    <d v="2022-12-13T00:00:00"/>
    <s v="Jessica"/>
    <s v="Jackie, Wendy"/>
    <m/>
    <m/>
    <m/>
    <m/>
    <m/>
    <m/>
    <m/>
    <m/>
  </r>
  <r>
    <x v="6"/>
    <n v="1"/>
    <s v="Sales Rebates"/>
    <s v="1B6"/>
    <s v="Sales Rebates"/>
    <s v="Deductions &amp; Claims Settlement"/>
    <m/>
    <m/>
    <s v="D&amp;C Workbench Settle Deduction or Claim"/>
    <s v="Jackie"/>
    <m/>
    <m/>
    <s v="it.Smart Deductions &amp; Claims Workbench"/>
    <m/>
    <s v="/I4G01/SMARTBASEROLE_x000a_/I4G01/SMARTBILLBACKSROLE"/>
    <m/>
    <m/>
    <s v="Jessica"/>
    <m/>
    <m/>
    <m/>
    <s v="Jessica"/>
    <x v="5"/>
    <m/>
    <m/>
    <m/>
    <s v="Jackie, Wendy"/>
    <m/>
    <m/>
    <m/>
    <m/>
    <m/>
    <m/>
    <m/>
    <m/>
  </r>
  <r>
    <x v="6"/>
    <n v="1"/>
    <s v="Sales Rebates"/>
    <s v="1B6"/>
    <s v="Sales Rebates"/>
    <s v="Accruals Adjustment"/>
    <m/>
    <m/>
    <s v="Adjust Accruals in Differential Accruals Report"/>
    <s v="Colin"/>
    <s v="Milan, Jen"/>
    <m/>
    <s v="it.Smart Differential Report"/>
    <m/>
    <s v="/I4G01/SMARTBASEROLE_x000a_/I4G01/SMARTREBATEROLE"/>
    <m/>
    <m/>
    <s v="Jessica"/>
    <m/>
    <m/>
    <m/>
    <s v="Jessica"/>
    <x v="5"/>
    <m/>
    <m/>
    <m/>
    <s v="Jackie, Remo"/>
    <m/>
    <m/>
    <m/>
    <m/>
    <m/>
    <m/>
    <m/>
    <m/>
  </r>
  <r>
    <x v="1"/>
    <n v="1"/>
    <s v="MM Master Data"/>
    <s v="MM DATA"/>
    <s v="MM DATA"/>
    <s v="Supplier Business Partner"/>
    <m/>
    <m/>
    <s v="Creating Supplier Master Data- General Data"/>
    <s v="Karmen/ - Chris/Jackson, Louie"/>
    <s v="Peter, Paul"/>
    <s v="BP"/>
    <s v="BusinessPartner"/>
    <s v="edit"/>
    <s v="SAP_BR_BUPA_MASTER_SPECIALIST"/>
    <m/>
    <m/>
    <s v="ACTIVE"/>
    <s v="3. Baseline Completed"/>
    <n v="5"/>
    <m/>
    <s v="Daniel CK"/>
    <x v="1"/>
    <m/>
    <d v="2023-01-04T00:00:00"/>
    <s v="Daniel CK"/>
    <s v="Jennifer, Karmen"/>
    <m/>
    <m/>
    <m/>
    <m/>
    <m/>
    <m/>
    <m/>
    <m/>
  </r>
  <r>
    <x v="1"/>
    <n v="1"/>
    <s v="MM Master Data"/>
    <s v="MM DATA"/>
    <s v="MM DATA"/>
    <s v="Supplier Business Partner"/>
    <m/>
    <m/>
    <s v="Creating Supplier Master Data- Purchasing Data (Purchasing Organization)"/>
    <s v="Karmen/ - Chris/Jackson"/>
    <s v="Peter, Paul"/>
    <s v="BP"/>
    <s v="BusinessPartner"/>
    <s v="edit"/>
    <s v="SAP_BR_BUPA_MASTER_SPECIALIST"/>
    <m/>
    <m/>
    <s v="ACTIVE"/>
    <s v="3. Baseline Completed"/>
    <n v="5"/>
    <m/>
    <s v="Daniel CK"/>
    <x v="1"/>
    <m/>
    <d v="2023-01-04T00:00:00"/>
    <s v="Daniel CK"/>
    <s v="Jennifer, Karmen"/>
    <m/>
    <m/>
    <m/>
    <m/>
    <m/>
    <m/>
    <m/>
    <m/>
  </r>
  <r>
    <x v="1"/>
    <n v="1"/>
    <s v="MM Master Data"/>
    <s v="MM DATA"/>
    <s v="MM DATA"/>
    <s v="Material Master Data"/>
    <m/>
    <m/>
    <s v="Material Master mass maintenance"/>
    <s v="Karmen/ - Chris/Jackson"/>
    <s v="Peter, Paul"/>
    <s v="MM17"/>
    <s v="Material"/>
    <s v="maintainMass"/>
    <s v="SAP_BR_PRODMASTER_SPECIALIST"/>
    <m/>
    <m/>
    <s v="ACTIVE"/>
    <s v="3. Baseline Completed"/>
    <n v="5"/>
    <m/>
    <s v="Daniel CK"/>
    <x v="3"/>
    <m/>
    <m/>
    <s v="Daniel CK"/>
    <m/>
    <m/>
    <m/>
    <m/>
    <m/>
    <m/>
    <m/>
    <m/>
    <m/>
  </r>
  <r>
    <x v="1"/>
    <n v="1"/>
    <s v="MM Master Data"/>
    <s v="MM DATA"/>
    <s v="MM DATA"/>
    <s v="Material Master Data"/>
    <m/>
    <m/>
    <s v="Display Material"/>
    <s v="Karmen/ - Chris/Jackson"/>
    <s v="Peter, Paul"/>
    <s v="MM03"/>
    <s v="Material"/>
    <s v="display"/>
    <s v="SAP_BR_PRODMASTER_SPECIALIST"/>
    <m/>
    <m/>
    <s v="ACTIVE"/>
    <s v="3. Baseline Completed"/>
    <n v="5"/>
    <m/>
    <s v="Daniel CK"/>
    <x v="1"/>
    <m/>
    <d v="2022-12-05T00:00:00"/>
    <s v="Daniel CK"/>
    <s v="Paul, Karmen, Louie"/>
    <m/>
    <m/>
    <m/>
    <m/>
    <m/>
    <m/>
    <m/>
    <m/>
  </r>
  <r>
    <x v="1"/>
    <n v="1"/>
    <s v="MM Master Data"/>
    <s v="MM DATA"/>
    <s v="MM DATA"/>
    <s v="Material Master Data"/>
    <m/>
    <m/>
    <s v="Change Material"/>
    <s v="Karmen/ - Chris/Jackson"/>
    <s v="Peter, Paul"/>
    <s v="MM02"/>
    <s v="Material"/>
    <s v="change"/>
    <s v="SAP_BR_PRODMASTER_SPECIALIST"/>
    <m/>
    <m/>
    <s v="ACTIVE"/>
    <s v="3. Baseline Completed"/>
    <n v="5"/>
    <m/>
    <s v="Daniel CK"/>
    <x v="1"/>
    <m/>
    <d v="2022-12-05T00:00:00"/>
    <s v="Daniel CK"/>
    <s v="Paul, Karmen, Louie"/>
    <m/>
    <m/>
    <m/>
    <m/>
    <m/>
    <m/>
    <m/>
    <m/>
  </r>
  <r>
    <x v="1"/>
    <n v="1"/>
    <s v="MM Master Data"/>
    <s v="MM DATA"/>
    <s v="MM DATA"/>
    <s v="Material Master Data"/>
    <m/>
    <m/>
    <s v="Create Material "/>
    <s v="Karmen/ - Chris/Jackson"/>
    <s v="Peter, Paul"/>
    <s v="MM01"/>
    <s v="Material"/>
    <s v="create"/>
    <s v="SAP_BR_PRODMASTER_SPECIALIST"/>
    <m/>
    <m/>
    <s v="ACTIVE"/>
    <s v="3. Baseline Completed"/>
    <n v="5"/>
    <m/>
    <s v="Daniel CK"/>
    <x v="1"/>
    <m/>
    <d v="2022-12-05T00:00:00"/>
    <s v="Daniel CK"/>
    <s v="Paul, Karmen, Louie"/>
    <m/>
    <m/>
    <m/>
    <m/>
    <m/>
    <m/>
    <m/>
    <m/>
  </r>
  <r>
    <x v="1"/>
    <n v="1"/>
    <s v="Supplier Evaluation"/>
    <s v="SL4"/>
    <s v="Supplier Evaluation and Performance Monitoring"/>
    <s v="Supplier Evaluation"/>
    <m/>
    <m/>
    <s v="Display Supplier Evaluation by Price"/>
    <s v="Karmen/Chris/Jackson/Louie/Richard"/>
    <s v="Peter, Paul"/>
    <m/>
    <s v="Supplier Evaluation by Price (F1663)"/>
    <m/>
    <s v="SAP_BR_PURCHASER"/>
    <m/>
    <m/>
    <m/>
    <s v="3. Baseline Completed"/>
    <n v="5"/>
    <m/>
    <s v="Daniel CK"/>
    <x v="3"/>
    <m/>
    <m/>
    <s v="Daniel CK"/>
    <m/>
    <m/>
    <m/>
    <m/>
    <m/>
    <m/>
    <m/>
    <m/>
    <m/>
  </r>
  <r>
    <x v="1"/>
    <n v="1"/>
    <s v="Supplier Evaluation"/>
    <s v="SL4"/>
    <s v="Supplier Evaluation and Performance Monitoring"/>
    <s v="Supplier Evaluation"/>
    <m/>
    <m/>
    <s v="Display Supplier Evaluation by Quantity"/>
    <s v="Karmen/Chris/Jackson/Louie/Richard"/>
    <s v="Peter, Paul"/>
    <m/>
    <s v="Supplier Evaluation by Quantity (F1661)"/>
    <m/>
    <s v="SAP_BR_PURCHASER"/>
    <m/>
    <m/>
    <m/>
    <s v="3. Baseline Completed"/>
    <n v="5"/>
    <m/>
    <s v="Daniel CK"/>
    <x v="3"/>
    <m/>
    <m/>
    <s v="Daniel CK"/>
    <m/>
    <m/>
    <m/>
    <m/>
    <m/>
    <m/>
    <m/>
    <m/>
    <m/>
  </r>
  <r>
    <x v="1"/>
    <n v="1"/>
    <s v="Supplier Evaluation"/>
    <s v="SL4"/>
    <s v="Supplier Evaluation and Performance Monitoring"/>
    <s v="Supplier Evaluation"/>
    <m/>
    <m/>
    <s v="Display Supplier Evaluation by Time"/>
    <s v="Karmen/Chris/Jackson/Louie/Richard"/>
    <s v="Peter, Paul"/>
    <m/>
    <s v="Supplier Evaluation by Time (F1664)"/>
    <m/>
    <s v="SAP_BR_PURCHASER"/>
    <m/>
    <m/>
    <m/>
    <s v="3. Baseline Completed"/>
    <n v="5"/>
    <m/>
    <s v="Daniel CK"/>
    <x v="3"/>
    <m/>
    <m/>
    <s v="Daniel CK"/>
    <m/>
    <m/>
    <m/>
    <m/>
    <m/>
    <m/>
    <m/>
    <m/>
    <m/>
  </r>
  <r>
    <x v="4"/>
    <n v="1"/>
    <s v="Sample Management"/>
    <s v="STS"/>
    <s v="Sample Management"/>
    <s v="Sample Management"/>
    <s v=" "/>
    <n v="1"/>
    <s v="Step 1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2"/>
    <s v="Step 2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3"/>
    <s v="Step 3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4"/>
    <s v="Step 4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5"/>
    <s v="Step 5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6"/>
    <s v="Printing Sampling Labels"/>
    <s v="Kim, Ian, Devanshi, Marzena, Samriti, Zuber, Demetra, Chirag, Praful"/>
    <s v="Demetra"/>
    <s v="TBD"/>
    <s v="TBD"/>
    <s v=" "/>
    <s v="SAP_BR_QUALITY_ENGINEER"/>
    <s v=" "/>
    <s v=" "/>
    <s v=" "/>
    <s v="1. Not Started"/>
    <n v="3"/>
    <s v=" "/>
    <s v="AlexC"/>
    <x v="3"/>
    <s v=" "/>
    <s v=" "/>
    <s v="AlexC"/>
    <s v=" "/>
    <s v=" "/>
    <s v=" "/>
    <s v=" "/>
    <s v=" "/>
    <s v=" "/>
    <s v=" "/>
    <s v=" "/>
    <s v=" "/>
  </r>
  <r>
    <x v="1"/>
    <n v="1"/>
    <s v="Stock Transfer Order"/>
    <n v="134"/>
    <s v="Stock Transfer Order - intra-company"/>
    <s v="Stock Transfer Order"/>
    <m/>
    <m/>
    <s v="Create Outbound Delivery "/>
    <s v="Louie"/>
    <s v="Peter, Paul"/>
    <s v="VL10B"/>
    <s v="Create Outbound Delivery "/>
    <s v="createforPOInWebGUI"/>
    <s v="SAP_BR_SHIPPING_SPECIALIST"/>
    <m/>
    <m/>
    <m/>
    <s v="3. Baseline Completed"/>
    <n v="4"/>
    <m/>
    <s v="Daniel CK"/>
    <x v="1"/>
    <m/>
    <d v="2023-01-05T00:00:00"/>
    <s v="Daniel CK"/>
    <s v="Scott, Karmen, Louie, Remo, Bana, Richard"/>
    <m/>
    <m/>
    <m/>
    <m/>
    <m/>
    <m/>
    <m/>
    <m/>
  </r>
  <r>
    <x v="1"/>
    <n v="1"/>
    <s v="Stock Transfer Order"/>
    <n v="134"/>
    <s v="Stock Transfer Order - intra-company"/>
    <s v="Stock Transfer Order"/>
    <m/>
    <m/>
    <s v="Create Stock Transfer Order "/>
    <s v="Louie/Louie"/>
    <s v="Peter, Paul"/>
    <s v="ME21N"/>
    <s v="Create Stock Transfer Order "/>
    <s v="create"/>
    <s v="SAP_BR_PURCHASER"/>
    <m/>
    <m/>
    <m/>
    <s v="3. Baseline Completed"/>
    <n v="4"/>
    <m/>
    <s v="Daniel CK"/>
    <x v="1"/>
    <m/>
    <d v="2023-01-05T00:00:00"/>
    <s v="Daniel CK"/>
    <s v="Scott, Karmen, Louie, Remo, Bana, Richard"/>
    <m/>
    <m/>
    <m/>
    <m/>
    <m/>
    <m/>
    <m/>
    <m/>
  </r>
  <r>
    <x v="7"/>
    <m/>
    <m/>
    <m/>
    <m/>
    <m/>
    <m/>
    <m/>
    <s v="&lt;&lt;&lt; Insert above the line !! &gt;&gt;&gt;"/>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6">
  <r>
    <s v="FI"/>
    <n v="1"/>
    <x v="0"/>
    <s v="J60"/>
    <s v="AP - Reporting"/>
    <s v="Reporting"/>
    <m/>
    <m/>
    <s v="Days Payables Outstanding"/>
    <s v="Jasleen"/>
    <s v="Milan, Wendy, Jen, Scott"/>
    <s v=" "/>
    <s v="Days Payable Outstanding - Indirect Method (F2895)"/>
    <s v="CashDiscountForecastKPI"/>
    <s v="SAP_BR_AP_MANAGER"/>
    <m/>
    <m/>
    <m/>
    <s v="9. CANCELLED/Out Of Scope"/>
    <x v="0"/>
    <m/>
    <s v="Gil"/>
    <x v="0"/>
    <d v="2023-01-27T00:00:00"/>
    <d v="2023-01-27T00:00:00"/>
    <s v="Gil"/>
    <m/>
    <m/>
    <m/>
    <m/>
    <m/>
    <m/>
    <m/>
    <m/>
    <m/>
  </r>
  <r>
    <s v="FI"/>
    <n v="1"/>
    <x v="0"/>
    <s v="J60"/>
    <s v="AP - Outgoing Payment"/>
    <s v="AP Payments"/>
    <m/>
    <m/>
    <s v="Print or email payment advice"/>
    <s v="Jasleen"/>
    <s v="Milan, Jen"/>
    <s v=" "/>
    <s v="Manage Automatic Payments - Scheduling (F0770)"/>
    <s v="AutomaticPayment"/>
    <s v="SAP_BR_AP_ACCOUNTANT"/>
    <m/>
    <m/>
    <m/>
    <s v="7. QA Approved"/>
    <x v="0"/>
    <m/>
    <s v="Gil"/>
    <x v="1"/>
    <d v="2023-01-27T00:00:00"/>
    <d v="2022-11-29T00:00:00"/>
    <s v="Gil"/>
    <s v="Wendy Kwan, Jennifer Leung, Azam Hussain"/>
    <m/>
    <m/>
    <m/>
    <m/>
    <m/>
    <m/>
    <m/>
    <m/>
  </r>
  <r>
    <s v="FI"/>
    <n v="1"/>
    <x v="0"/>
    <s v="J60"/>
    <s v="AP - Outgoing Payment"/>
    <s v="AP Payments"/>
    <m/>
    <m/>
    <s v="Create Positive Pay File"/>
    <s v="Jasleen"/>
    <s v="Milan, Jen, Wendy"/>
    <m/>
    <s v="Create Positive Pay Files - FCHX (FCHX)"/>
    <m/>
    <s v="SAP_BR_AP_ACCOUNTANT"/>
    <m/>
    <m/>
    <m/>
    <s v="9. CANCELLED/Out Of Scope"/>
    <x v="0"/>
    <m/>
    <s v="Gil"/>
    <x v="0"/>
    <d v="2023-01-27T00:00:00"/>
    <d v="2023-01-27T00:00:00"/>
    <s v="Gil"/>
    <m/>
    <m/>
    <m/>
    <m/>
    <m/>
    <m/>
    <m/>
    <m/>
    <m/>
  </r>
  <r>
    <s v="FI"/>
    <n v="1"/>
    <x v="1"/>
    <s v="J59"/>
    <s v="AR - Daily Processing"/>
    <s v="Daily Processing"/>
    <m/>
    <m/>
    <s v="Reprocess Bank Statement Items (F1520)"/>
    <s v="Eva"/>
    <s v="Milan, Jen"/>
    <s v=" "/>
    <s v="Reprocess Bank Statement Items (F1520)"/>
    <s v=" "/>
    <s v="SAP_BR_AR_ACCOUNTANT"/>
    <m/>
    <m/>
    <m/>
    <s v="1. Not Started"/>
    <x v="0"/>
    <m/>
    <s v="Gil"/>
    <x v="2"/>
    <d v="2023-01-27T00:00:00"/>
    <d v="2023-01-27T00:00:00"/>
    <s v="Gil"/>
    <m/>
    <m/>
    <m/>
    <m/>
    <m/>
    <m/>
    <m/>
    <m/>
    <m/>
  </r>
  <r>
    <s v="FI"/>
    <n v="1"/>
    <x v="2"/>
    <s v="2QY"/>
    <s v="AA - Reporting"/>
    <s v="Reporting"/>
    <m/>
    <m/>
    <s v="Asset Accounting Overview (F3096)"/>
    <s v="Colin"/>
    <s v="Milan, Jen, Wendy"/>
    <s v=" "/>
    <s v="Asset Accounting Overview (F3096)"/>
    <s v=" "/>
    <s v="SAP_BR_AA_ACCOUNTANT"/>
    <m/>
    <m/>
    <m/>
    <s v="3. Baseline Completed"/>
    <x v="1"/>
    <m/>
    <s v="Gil"/>
    <x v="1"/>
    <d v="2023-01-13T00:00:00"/>
    <d v="2023-01-18T00:00:00"/>
    <s v="Gil"/>
    <s v="Jennifer"/>
    <m/>
    <m/>
    <m/>
    <m/>
    <m/>
    <m/>
    <m/>
    <m/>
  </r>
  <r>
    <s v="FI"/>
    <n v="1"/>
    <x v="2"/>
    <s v="BFH"/>
    <s v="AA - Monthly Processing"/>
    <s v="Monthly Processing"/>
    <m/>
    <m/>
    <s v="Execute Settlement - For AuC (AIBU)"/>
    <s v="Colin"/>
    <s v="Milan, Jen"/>
    <s v="(AIBU)"/>
    <s v="Execute Settlement - For AuC (AIBU)"/>
    <s v=" "/>
    <s v="SAP_BR_AA_ACCOUNTANT"/>
    <m/>
    <m/>
    <m/>
    <s v="3. Baseline Completed"/>
    <x v="1"/>
    <m/>
    <s v="Gil"/>
    <x v="0"/>
    <d v="2023-01-13T00:00:00"/>
    <d v="2023-01-27T00:00:00"/>
    <s v="Gil"/>
    <m/>
    <m/>
    <m/>
    <m/>
    <m/>
    <m/>
    <m/>
    <m/>
    <m/>
  </r>
  <r>
    <s v="FI"/>
    <n v="1"/>
    <x v="2"/>
    <s v="BFH"/>
    <s v="AA - Daily Processing"/>
    <s v="Daily Processing"/>
    <m/>
    <m/>
    <s v="Asset Acquisition without Order (Integrated AP)"/>
    <s v="Jasleen"/>
    <s v="Colin, Milan, Jen"/>
    <s v="F-90"/>
    <s v="Post Acquisition (Integrated AP) - Without Purchase Order (F-90)"/>
    <s v=" "/>
    <s v="SAP_BR_AA_ACCOUNTANT"/>
    <m/>
    <m/>
    <m/>
    <s v="3. Baseline Completed"/>
    <x v="1"/>
    <m/>
    <s v="Gil"/>
    <x v="1"/>
    <d v="2023-01-13T00:00:00"/>
    <d v="2023-01-10T00:00:00"/>
    <s v="Gil"/>
    <s v="Jen, Wendy"/>
    <m/>
    <m/>
    <m/>
    <m/>
    <m/>
    <m/>
    <m/>
    <m/>
  </r>
  <r>
    <s v="FI"/>
    <n v="1"/>
    <x v="2"/>
    <s v="BFH, 1GF"/>
    <s v="AA - Monthly Processing"/>
    <s v="Monthly Processing"/>
    <m/>
    <m/>
    <s v="Define Distribution Rules - For AuC "/>
    <s v="Colin"/>
    <s v="Milan, Jen"/>
    <s v="AIAB"/>
    <s v="Define Distribution Rules - For AuC (AIAB)"/>
    <s v=" "/>
    <s v="SAP_BR_AA_ACCOUNTANT"/>
    <m/>
    <m/>
    <m/>
    <s v="3. Baseline Completed"/>
    <x v="1"/>
    <m/>
    <s v="Gil"/>
    <x v="0"/>
    <d v="2023-01-13T00:00:00"/>
    <d v="2023-01-27T00:00:00"/>
    <s v="Gil"/>
    <m/>
    <m/>
    <m/>
    <m/>
    <m/>
    <m/>
    <m/>
    <m/>
    <m/>
  </r>
  <r>
    <s v="FI"/>
    <n v="1"/>
    <x v="2"/>
    <s v="J62"/>
    <s v="AA - Reporting"/>
    <s v="Reporting"/>
    <m/>
    <m/>
    <s v="Depreciation Reporting"/>
    <s v="Colin"/>
    <s v="Milan, Jen, Wendy"/>
    <s v=" "/>
    <s v="Depreciation Lists (F1616)"/>
    <s v=" "/>
    <s v="SAP_BR_AA_ACCOUNTANT"/>
    <m/>
    <m/>
    <m/>
    <s v="3. Baseline Completed"/>
    <x v="1"/>
    <m/>
    <s v="Gil"/>
    <x v="1"/>
    <d v="2023-01-13T00:00:00"/>
    <d v="2023-01-18T00:00:00"/>
    <s v="Gil"/>
    <s v="Jennifer"/>
    <m/>
    <m/>
    <m/>
    <m/>
    <m/>
    <m/>
    <m/>
    <m/>
  </r>
  <r>
    <s v="FI"/>
    <n v="1"/>
    <x v="2"/>
    <s v="J62"/>
    <s v="AA - Monthly Processing"/>
    <s v="Monthly Processing"/>
    <m/>
    <m/>
    <s v="Year End Closing"/>
    <s v="Colin"/>
    <s v="Milan, Jen"/>
    <s v=" "/>
    <s v="Make Company Code Settings - Asset Accounting-Specific (FAA_CMP)"/>
    <s v=" "/>
    <s v="SAP_BR_AA_ACCOUNTANT"/>
    <m/>
    <m/>
    <m/>
    <s v="3. Baseline Completed"/>
    <x v="1"/>
    <m/>
    <s v="Gil"/>
    <x v="0"/>
    <d v="2023-01-13T00:00:00"/>
    <d v="2023-01-27T00:00:00"/>
    <s v="Gil"/>
    <m/>
    <m/>
    <m/>
    <m/>
    <m/>
    <m/>
    <m/>
    <m/>
    <m/>
  </r>
  <r>
    <s v="FI"/>
    <n v="1"/>
    <x v="2"/>
    <s v="J62"/>
    <s v="AA - Monthly Processing"/>
    <s v="Monthly Processing"/>
    <m/>
    <m/>
    <s v="Undo Year-End Close for Company Code"/>
    <s v="Colin"/>
    <s v="Milan, Jen"/>
    <s v=" "/>
    <s v="Make Company Code Settings - Asset Accounting-Specific (FAA_CMP)"/>
    <s v=" "/>
    <s v="SAP_BR_AA_ACCOUNTANT"/>
    <m/>
    <m/>
    <m/>
    <s v="3. Baseline Completed"/>
    <x v="1"/>
    <m/>
    <s v="Gil"/>
    <x v="0"/>
    <d v="2023-01-13T00:00:00"/>
    <d v="2023-01-27T00:00:00"/>
    <s v="Gil"/>
    <m/>
    <m/>
    <m/>
    <m/>
    <m/>
    <m/>
    <m/>
    <m/>
    <m/>
  </r>
  <r>
    <s v="FI"/>
    <n v="1"/>
    <x v="2"/>
    <s v="J62"/>
    <s v="AA - Reporting"/>
    <s v="Reporting"/>
    <m/>
    <m/>
    <s v="Asset Balances"/>
    <s v="Colin"/>
    <s v="Milan, Jen, Wendy"/>
    <s v=" "/>
    <s v="Asset Balances (F1035)"/>
    <s v="ApplicationJob"/>
    <s v="SAP_BR_AA_ACCOUNTANT"/>
    <m/>
    <m/>
    <m/>
    <s v="3. Baseline Completed"/>
    <x v="1"/>
    <m/>
    <s v="Gil"/>
    <x v="1"/>
    <d v="2023-01-13T00:00:00"/>
    <d v="2023-01-18T00:00:00"/>
    <s v="Gil"/>
    <s v="Jennifer"/>
    <m/>
    <m/>
    <m/>
    <m/>
    <m/>
    <m/>
    <m/>
    <m/>
  </r>
  <r>
    <s v="FI"/>
    <n v="1"/>
    <x v="2"/>
    <s v="J62"/>
    <s v="AA - Reporting"/>
    <s v="Reporting"/>
    <m/>
    <m/>
    <s v="Asset History Sheet"/>
    <s v="Colin"/>
    <s v="Milan, Jen, Wendy"/>
    <s v="AR02"/>
    <s v="Asset History Sheet (F1035)"/>
    <s v=" "/>
    <s v="SAP_BR_AA_ACCOUNTANT"/>
    <m/>
    <m/>
    <m/>
    <s v="3. Baseline Completed"/>
    <x v="1"/>
    <m/>
    <s v="Gil"/>
    <x v="1"/>
    <d v="2023-01-13T00:00:00"/>
    <d v="2023-01-18T00:00:00"/>
    <s v="Gil"/>
    <s v="Jennifer"/>
    <m/>
    <m/>
    <m/>
    <m/>
    <m/>
    <m/>
    <m/>
    <m/>
  </r>
  <r>
    <s v="FI"/>
    <n v="1"/>
    <x v="2"/>
    <s v="J62"/>
    <s v="AA - Reporting"/>
    <s v="Reporting"/>
    <m/>
    <m/>
    <s v="Asset Transaction List"/>
    <s v="Colin"/>
    <s v="Milan, Jen, Wendy"/>
    <s v=" "/>
    <s v="Asset Transactions (F1614)"/>
    <s v=" "/>
    <s v="SAP_BR_AA_ACCOUNTANT"/>
    <m/>
    <m/>
    <m/>
    <s v="3. Baseline Completed"/>
    <x v="1"/>
    <m/>
    <s v="Gil"/>
    <x v="1"/>
    <d v="2023-01-13T00:00:00"/>
    <d v="2023-01-18T00:00:00"/>
    <s v="Gil"/>
    <s v="Jennifer"/>
    <m/>
    <m/>
    <m/>
    <m/>
    <m/>
    <m/>
    <m/>
    <m/>
  </r>
  <r>
    <s v="FI"/>
    <n v="1"/>
    <x v="2"/>
    <s v="J62"/>
    <s v="AA - Reporting"/>
    <s v="Reporting"/>
    <m/>
    <m/>
    <s v="Asset Values"/>
    <s v="Colin"/>
    <s v="Milan, Jen, Wendy"/>
    <s v=" "/>
    <s v="Display Asset Master Worklist (F1592)"/>
    <s v=" "/>
    <s v="SAP_BR_AA_ACCOUNTANT"/>
    <m/>
    <m/>
    <m/>
    <s v="3. Baseline Completed"/>
    <x v="1"/>
    <m/>
    <s v="Gil"/>
    <x v="1"/>
    <d v="2023-01-13T00:00:00"/>
    <d v="2023-01-10T00:00:00"/>
    <s v="Gil"/>
    <s v="Jen, Wendy"/>
    <m/>
    <m/>
    <m/>
    <m/>
    <m/>
    <m/>
    <m/>
    <m/>
  </r>
  <r>
    <s v="FI"/>
    <n v="1"/>
    <x v="2"/>
    <s v="J62"/>
    <s v="AA - Daily Processing"/>
    <s v="Daily Processing"/>
    <m/>
    <m/>
    <s v="Create Supplier Invoice - Advanced (MIRO)"/>
    <s v="Jasleen"/>
    <s v="Colin, Milan, Jen"/>
    <s v=" "/>
    <s v="Create Supplier Invoice - Advanced (MIRO)"/>
    <s v=" "/>
    <s v="SAP_BR_AP_ACCOUNTANT_PROCUREMT"/>
    <m/>
    <m/>
    <m/>
    <s v="3. Baseline Completed"/>
    <x v="1"/>
    <m/>
    <s v="Gil"/>
    <x v="1"/>
    <d v="2023-01-13T00:00:00"/>
    <d v="2023-01-10T00:00:00"/>
    <s v="Gil"/>
    <s v="Jen, Wendy"/>
    <m/>
    <m/>
    <m/>
    <m/>
    <m/>
    <m/>
    <m/>
    <m/>
  </r>
  <r>
    <s v="FI"/>
    <n v="1"/>
    <x v="2"/>
    <s v="J62"/>
    <s v="AA - Daily Processing"/>
    <s v="Daily Processing"/>
    <m/>
    <m/>
    <s v="Asset Sale with Invoice (Integrated)"/>
    <s v="Colin"/>
    <s v="Milan, Jen"/>
    <s v="F-92"/>
    <s v="Asset Sale with Invoice"/>
    <s v=" "/>
    <s v="SAP_BR_AA_ACCOUNTANT"/>
    <m/>
    <m/>
    <m/>
    <s v="3. Baseline Completed"/>
    <x v="1"/>
    <m/>
    <s v="Gil"/>
    <x v="1"/>
    <d v="2023-01-13T00:00:00"/>
    <d v="2023-01-11T00:00:00"/>
    <s v="Gil"/>
    <s v="Jen, Wendy"/>
    <m/>
    <m/>
    <m/>
    <m/>
    <m/>
    <m/>
    <m/>
    <m/>
  </r>
  <r>
    <s v="FI"/>
    <n v="1"/>
    <x v="2"/>
    <s v="J62"/>
    <s v="AA - Daily Processing"/>
    <s v="Daily Processing"/>
    <m/>
    <m/>
    <s v="Asset sale without Customer (Non-Integrated)"/>
    <s v="Colin"/>
    <s v="Milan, Jen"/>
    <s v="ABAON"/>
    <s v="Post Asset Sale - Without Customer"/>
    <s v=" "/>
    <s v="SAP_BR_AA_ACCOUNTANT"/>
    <m/>
    <m/>
    <m/>
    <s v="3. Baseline Completed"/>
    <x v="1"/>
    <m/>
    <s v="Gil"/>
    <x v="1"/>
    <d v="2023-01-13T00:00:00"/>
    <d v="2023-01-10T00:00:00"/>
    <s v="Gil"/>
    <s v="Jen, Wendy"/>
    <m/>
    <m/>
    <m/>
    <m/>
    <m/>
    <m/>
    <m/>
    <m/>
  </r>
  <r>
    <s v="FI"/>
    <n v="1"/>
    <x v="2"/>
    <s v="J62"/>
    <s v="AA - Daily Processing"/>
    <s v="Daily Processing"/>
    <m/>
    <m/>
    <s v="Post Acquisition with Automatic Offsetting Entry (Non-Integrated)"/>
    <s v="Colin"/>
    <s v="Milan, Jen"/>
    <s v="ABZOL"/>
    <s v="Post Acquisition with Automatic Offsetting Entry"/>
    <s v=" "/>
    <s v="SAP_BR_AA_ACCOUNTANT"/>
    <m/>
    <m/>
    <m/>
    <s v="3. Baseline Completed"/>
    <x v="1"/>
    <m/>
    <s v="Gil"/>
    <x v="1"/>
    <d v="2023-01-13T00:00:00"/>
    <d v="2023-01-10T00:00:00"/>
    <s v="Gil"/>
    <s v="Jen, Wendy"/>
    <m/>
    <m/>
    <m/>
    <m/>
    <m/>
    <m/>
    <m/>
    <m/>
  </r>
  <r>
    <s v="FI"/>
    <n v="1"/>
    <x v="2"/>
    <s v="J62"/>
    <s v="AA - Master Data"/>
    <s v="Master Data"/>
    <m/>
    <m/>
    <s v="Changes to Asset Master Record"/>
    <s v="Colin"/>
    <s v="Milan, Jen"/>
    <s v="S_ALR_87012037"/>
    <s v="Changes to Asset Master Records"/>
    <s v=" "/>
    <s v="SAP_BR_AA_ACCOUNTANT"/>
    <m/>
    <m/>
    <m/>
    <s v="3. Baseline Completed"/>
    <x v="1"/>
    <m/>
    <s v="Gil"/>
    <x v="0"/>
    <d v="2023-01-13T00:00:00"/>
    <d v="2023-01-27T00:00:00"/>
    <s v="Gil"/>
    <m/>
    <m/>
    <m/>
    <m/>
    <m/>
    <m/>
    <m/>
    <m/>
    <m/>
  </r>
  <r>
    <s v="FI"/>
    <n v="1"/>
    <x v="2"/>
    <s v="J62"/>
    <s v="AA - Master Data"/>
    <s v="Master Data"/>
    <m/>
    <m/>
    <s v="Delete Asset"/>
    <s v="Colin"/>
    <s v="Milan, Jen"/>
    <s v="AS06"/>
    <s v="Delete Asset"/>
    <s v=" "/>
    <s v="SAP_BR_AA_ACCOUNTANT"/>
    <m/>
    <m/>
    <m/>
    <s v="3. Baseline Completed"/>
    <x v="1"/>
    <m/>
    <s v="Gil"/>
    <x v="1"/>
    <d v="2023-01-13T00:00:00"/>
    <d v="2023-01-10T00:00:00"/>
    <s v="Gil"/>
    <s v="Jen, Wendy"/>
    <m/>
    <m/>
    <m/>
    <m/>
    <m/>
    <m/>
    <m/>
    <m/>
  </r>
  <r>
    <s v="FI"/>
    <n v="1"/>
    <x v="2"/>
    <s v="J62"/>
    <s v="AA - Master Data"/>
    <s v="Master Data"/>
    <m/>
    <m/>
    <s v="Display Asset Master"/>
    <s v="Colin"/>
    <s v="Milan, Jen, Wendy"/>
    <s v="AS03"/>
    <s v="Display Asset"/>
    <s v=" "/>
    <s v="SAP_BR_AA_ACCOUNTANT"/>
    <m/>
    <m/>
    <m/>
    <s v="3. Baseline Completed"/>
    <x v="1"/>
    <m/>
    <s v="Gil"/>
    <x v="1"/>
    <d v="2023-01-13T00:00:00"/>
    <d v="2023-01-10T00:00:00"/>
    <s v="Gil"/>
    <s v="Jen, Wendy"/>
    <m/>
    <m/>
    <m/>
    <m/>
    <m/>
    <m/>
    <m/>
    <m/>
  </r>
  <r>
    <s v="FI"/>
    <n v="1"/>
    <x v="2"/>
    <s v="J62"/>
    <s v="AA - Daily Processing"/>
    <s v="Daily Processing"/>
    <m/>
    <m/>
    <s v="Post Credit Memo After Year of Invoice"/>
    <s v="Colin"/>
    <s v="Milan, Jen"/>
    <m/>
    <s v="Post Credit Memo - After Year of Invoice (ABGFL)"/>
    <m/>
    <s v="SAP_BR_AA_ACCOUNTANT"/>
    <m/>
    <m/>
    <m/>
    <s v="3. Baseline Completed"/>
    <x v="2"/>
    <s v="NEW"/>
    <s v="Gil"/>
    <x v="3"/>
    <m/>
    <m/>
    <m/>
    <m/>
    <m/>
    <m/>
    <m/>
    <m/>
    <m/>
    <m/>
    <m/>
    <m/>
  </r>
  <r>
    <s v="FI"/>
    <n v="1"/>
    <x v="2"/>
    <s v="J62"/>
    <s v="AA - Daily Processing"/>
    <s v="Daily Processing"/>
    <m/>
    <m/>
    <s v="Post Retirement (Integrated AR) with Customer"/>
    <s v="Colin"/>
    <s v="Milan, Jen"/>
    <m/>
    <s v="Post Retirement (Integrated AR) - With Customer (F-92)"/>
    <m/>
    <s v="AP_BR_AA_ACCOUNTANT"/>
    <m/>
    <m/>
    <m/>
    <s v="3. Baseline Completed"/>
    <x v="2"/>
    <s v="NEW"/>
    <s v="Gil"/>
    <x v="3"/>
    <m/>
    <m/>
    <m/>
    <m/>
    <m/>
    <m/>
    <m/>
    <m/>
    <m/>
    <m/>
    <m/>
    <m/>
  </r>
  <r>
    <s v="FI"/>
    <n v="1"/>
    <x v="2"/>
    <s v="J62"/>
    <s v="AA - Daily Processing"/>
    <s v="Daily Processing"/>
    <m/>
    <m/>
    <s v="Reverse Journal Entry (Asset Accounting-Specific)"/>
    <s v="Colin"/>
    <s v="Milan, Jen"/>
    <m/>
    <s v="Reverse Journal Entry - Asset Accounting-Specific (AB08)"/>
    <m/>
    <s v="SAP_BR_AA_ACCOUNTANT"/>
    <m/>
    <m/>
    <m/>
    <s v="3. Baseline Completed"/>
    <x v="2"/>
    <s v="NEW"/>
    <s v="Gil"/>
    <x v="1"/>
    <d v="2023-01-13T00:00:00"/>
    <d v="2023-01-10T00:00:00"/>
    <s v="Gil"/>
    <s v="Jen, Wendy"/>
    <m/>
    <m/>
    <m/>
    <m/>
    <m/>
    <m/>
    <m/>
    <m/>
  </r>
  <r>
    <s v="FI"/>
    <n v="1"/>
    <x v="2"/>
    <s v="J62"/>
    <s v="AA - Monthly Processing"/>
    <s v="Monthly Processing"/>
    <m/>
    <m/>
    <s v="Manage Depreciation Run"/>
    <s v="Colin"/>
    <s v="Milan, Jen"/>
    <m/>
    <s v="Schedule Asset Accounting Jobs (F1914)"/>
    <m/>
    <s v="SAP_BR_AA_ACCOUNTANT"/>
    <m/>
    <m/>
    <m/>
    <s v="3. Baseline Completed"/>
    <x v="2"/>
    <s v="NEW"/>
    <s v="Gil"/>
    <x v="1"/>
    <m/>
    <d v="2023-01-18T00:00:00"/>
    <s v="Gil"/>
    <s v="Jennifer"/>
    <m/>
    <m/>
    <m/>
    <m/>
    <m/>
    <m/>
    <m/>
    <m/>
  </r>
  <r>
    <s v="FI"/>
    <n v="1"/>
    <x v="2"/>
    <s v="J62, 1GB"/>
    <s v="AA - Monthly Processing"/>
    <s v="Monthly Processing"/>
    <m/>
    <m/>
    <s v="Manage Depreciation Run"/>
    <s v="Colin"/>
    <s v="Milan, Jen"/>
    <s v=" "/>
    <s v="Application Job (F1339, F1240, F1478,F1240, F1478, F1483, F2203, F1119, F1297, F1376, F1482, F1484, F1483, F2203, F1119, F1297, F1376, F1485, F1510, F1518, F1519, F1683, F1702, F1719, F1782, F1829, F1914, F1997, F2047, F2228, F2259)"/>
    <s v=" "/>
    <s v="SAP_BR_AA_ACCOUNTANT"/>
    <m/>
    <m/>
    <m/>
    <s v="3. Baseline Completed"/>
    <x v="1"/>
    <m/>
    <s v="Gil"/>
    <x v="1"/>
    <d v="2023-01-13T00:00:00"/>
    <d v="2023-01-18T00:00:00"/>
    <s v="Gil"/>
    <s v="Jennifer"/>
    <m/>
    <m/>
    <m/>
    <m/>
    <m/>
    <m/>
    <m/>
    <m/>
  </r>
  <r>
    <s v="FI"/>
    <n v="1"/>
    <x v="2"/>
    <s v="J62, 1GB"/>
    <s v="AA - Daily Processing"/>
    <s v="Daily Processing"/>
    <m/>
    <m/>
    <s v="Asset Unplanned Depreciation"/>
    <s v="Colin"/>
    <s v="Milan, Jen"/>
    <s v="ABAAL"/>
    <s v="Asset Unplanned Depreciation"/>
    <s v=" "/>
    <s v="SAP_BR_AA_ACCOUNTANT"/>
    <m/>
    <m/>
    <m/>
    <s v="3. Baseline Completed"/>
    <x v="1"/>
    <m/>
    <s v="Gil"/>
    <x v="1"/>
    <d v="2023-01-13T00:00:00"/>
    <d v="2023-01-11T00:00:00"/>
    <s v="Gil"/>
    <s v="Jen, Wendy"/>
    <m/>
    <m/>
    <m/>
    <m/>
    <m/>
    <m/>
    <m/>
    <m/>
  </r>
  <r>
    <s v="FI"/>
    <n v="1"/>
    <x v="2"/>
    <s v="J62, 1GB"/>
    <s v="AA - Daily Processing"/>
    <s v="Daily Processing"/>
    <m/>
    <m/>
    <s v="Credit Memo in Year"/>
    <s v="Colin"/>
    <s v="Milan, Jen"/>
    <s v="ABGL"/>
    <s v="Post Credit Memo - In Year of Invoice"/>
    <s v="FixedAsset"/>
    <s v="SAP_BR_AA_ACCOUNTANT"/>
    <m/>
    <m/>
    <m/>
    <s v="3. Baseline Completed"/>
    <x v="1"/>
    <m/>
    <s v="Gil"/>
    <x v="1"/>
    <d v="2023-01-13T00:00:00"/>
    <d v="2023-01-11T00:00:00"/>
    <s v="Gil"/>
    <s v="Jen, Wendy"/>
    <m/>
    <m/>
    <m/>
    <m/>
    <m/>
    <m/>
    <m/>
    <m/>
  </r>
  <r>
    <s v="FI"/>
    <n v="1"/>
    <x v="2"/>
    <s v="J62, 1GB"/>
    <s v="AA - Daily Processing"/>
    <s v="Daily Processing"/>
    <m/>
    <m/>
    <s v="Credit Memo previous Year"/>
    <s v="Colin"/>
    <s v="Milan, Jen"/>
    <s v="ABGF"/>
    <s v="Post Credit Memo - In Previous Year"/>
    <s v=" "/>
    <s v="SAP_BR_AA_ACCOUNTANT"/>
    <m/>
    <m/>
    <m/>
    <s v="3. Baseline Completed"/>
    <x v="1"/>
    <m/>
    <s v="Gil"/>
    <x v="1"/>
    <d v="2023-01-13T00:00:00"/>
    <d v="2023-01-11T00:00:00"/>
    <s v="Gil"/>
    <s v="Jen, Wendy"/>
    <m/>
    <m/>
    <m/>
    <m/>
    <m/>
    <m/>
    <m/>
    <m/>
  </r>
  <r>
    <s v="FI"/>
    <n v="1"/>
    <x v="2"/>
    <s v="J62, 1GB"/>
    <s v="AA - Daily Processing"/>
    <s v="Daily Processing"/>
    <m/>
    <m/>
    <s v="Post Transfer Within Company Code"/>
    <s v="Colin"/>
    <s v="Milan, Jen"/>
    <s v="ABUMN"/>
    <s v="Post Transfer - Within Company Code (ABUMN)"/>
    <s v=" "/>
    <s v="SAP_BR_AA_ACCOUNTANT"/>
    <m/>
    <m/>
    <m/>
    <s v="3. Baseline Completed"/>
    <x v="1"/>
    <m/>
    <s v="Gil"/>
    <x v="1"/>
    <d v="2023-01-13T00:00:00"/>
    <d v="2023-01-11T00:00:00"/>
    <s v="Gil"/>
    <s v="Jen, Wendy"/>
    <m/>
    <m/>
    <m/>
    <m/>
    <m/>
    <m/>
    <m/>
    <m/>
  </r>
  <r>
    <s v="FI"/>
    <n v="1"/>
    <x v="2"/>
    <s v="J62, 1GB"/>
    <s v="AA - Daily Processing"/>
    <s v="Daily Processing"/>
    <m/>
    <m/>
    <s v="Post Post-Capitalization"/>
    <s v="Colin"/>
    <s v="Milan, Jen"/>
    <s v="ABNAN"/>
    <s v="Post Post-Capitalization"/>
    <s v=" "/>
    <s v="SAP_BR_AA_ACCOUNTANT"/>
    <m/>
    <m/>
    <m/>
    <s v="3. Baseline Completed"/>
    <x v="1"/>
    <m/>
    <s v="Gil"/>
    <x v="3"/>
    <d v="2023-01-13T00:00:00"/>
    <m/>
    <m/>
    <m/>
    <m/>
    <m/>
    <m/>
    <m/>
    <m/>
    <m/>
    <m/>
    <m/>
  </r>
  <r>
    <s v="FI"/>
    <n v="1"/>
    <x v="2"/>
    <s v="J62, 1GB"/>
    <s v="AA - Daily Processing"/>
    <s v="Daily Processing"/>
    <m/>
    <m/>
    <s v="Retirement Due to Scrapping"/>
    <s v="Colin"/>
    <s v="Milan, Jen"/>
    <s v="ABAVN"/>
    <s v="Post Asset Retirement by Scrapping"/>
    <s v=" "/>
    <s v="SAP_BR_AA_ACCOUNTANT"/>
    <m/>
    <m/>
    <m/>
    <s v="3. Baseline Completed"/>
    <x v="1"/>
    <m/>
    <s v="Gil"/>
    <x v="1"/>
    <d v="2023-01-13T00:00:00"/>
    <d v="2023-01-11T00:00:00"/>
    <s v="Gil"/>
    <s v="Jen, Wendy"/>
    <m/>
    <m/>
    <m/>
    <m/>
    <m/>
    <m/>
    <m/>
    <m/>
  </r>
  <r>
    <s v="FI"/>
    <n v="1"/>
    <x v="2"/>
    <s v="J62, 1GB"/>
    <s v="AA - Daily Processing"/>
    <s v="Daily Processing"/>
    <m/>
    <m/>
    <s v="Post Retirement (Non-Integrated) - Without Customer (ABAON)"/>
    <s v="Colin"/>
    <s v="Milan, Jen"/>
    <s v="ABAON"/>
    <s v="Post Retirement (Non-Integrated) - Without Customer (ABAON)"/>
    <s v=" "/>
    <s v="SAP_BR_AA_ACCOUNTANT"/>
    <m/>
    <m/>
    <m/>
    <s v="3. Baseline Completed"/>
    <x v="1"/>
    <m/>
    <s v="Gil"/>
    <x v="1"/>
    <d v="2023-01-13T00:00:00"/>
    <d v="2023-01-11T00:00:00"/>
    <s v="Gil"/>
    <s v="Jen, Wendy"/>
    <m/>
    <m/>
    <m/>
    <m/>
    <m/>
    <m/>
    <m/>
    <m/>
  </r>
  <r>
    <s v="FI"/>
    <n v="1"/>
    <x v="2"/>
    <s v="J62, 1GB"/>
    <s v="AA - Daily Processing"/>
    <s v="Daily Processing"/>
    <m/>
    <m/>
    <s v="Reverse Line Items"/>
    <s v="Colin"/>
    <s v="Milan, Jen"/>
    <s v="AB08"/>
    <s v="Reverse Line Items"/>
    <s v=" "/>
    <s v="SAP_BR_AA_ACCOUNTANT"/>
    <m/>
    <m/>
    <m/>
    <s v="3. Baseline Completed"/>
    <x v="1"/>
    <m/>
    <s v="Gil"/>
    <x v="1"/>
    <d v="2023-01-13T00:00:00"/>
    <d v="2023-01-10T00:00:00"/>
    <s v="Gil"/>
    <s v="Jen, Wendy"/>
    <m/>
    <m/>
    <m/>
    <m/>
    <m/>
    <m/>
    <m/>
    <m/>
  </r>
  <r>
    <s v="FI"/>
    <n v="1"/>
    <x v="2"/>
    <s v="J62, 1GB"/>
    <s v="AA - Daily Processing"/>
    <s v="Daily Processing"/>
    <m/>
    <m/>
    <s v="Write-ups"/>
    <s v="Colin"/>
    <s v="Milan, Jen"/>
    <s v="ABZUL"/>
    <s v="Post Writeup (ABZU)"/>
    <s v=" "/>
    <s v="SAP_BR_AA_ACCOUNTANT"/>
    <m/>
    <m/>
    <m/>
    <s v="3. Baseline Completed"/>
    <x v="1"/>
    <m/>
    <s v="Gil"/>
    <x v="3"/>
    <d v="2023-01-13T00:00:00"/>
    <m/>
    <m/>
    <m/>
    <m/>
    <m/>
    <m/>
    <m/>
    <m/>
    <m/>
    <m/>
    <m/>
  </r>
  <r>
    <s v="FI"/>
    <n v="1"/>
    <x v="2"/>
    <s v="J62, BFH"/>
    <s v="AA - Master Data"/>
    <s v="Master Data"/>
    <m/>
    <m/>
    <s v="Display Asset Master Worklist"/>
    <s v="Colin"/>
    <s v="Milan, Jen, Wendy"/>
    <s v=" "/>
    <s v="Display Asset Master Worklist (F1592)"/>
    <s v="ApplicationJob"/>
    <s v="SAP_BR_AA_ACCOUNTANT"/>
    <m/>
    <m/>
    <m/>
    <s v="3. Baseline Completed"/>
    <x v="1"/>
    <m/>
    <s v="Gil"/>
    <x v="1"/>
    <d v="2023-01-13T00:00:00"/>
    <d v="2023-01-10T00:00:00"/>
    <s v="Gil"/>
    <s v="Jen, Wendy"/>
    <m/>
    <m/>
    <m/>
    <m/>
    <m/>
    <m/>
    <m/>
    <m/>
  </r>
  <r>
    <s v="FI"/>
    <n v="1"/>
    <x v="2"/>
    <s v="J62, BFH"/>
    <s v="AA - Master Data"/>
    <s v="Master Data"/>
    <m/>
    <m/>
    <s v="Block Asset"/>
    <s v="Colin"/>
    <s v="Milan, Jen"/>
    <s v="AS05"/>
    <s v="Block Asset"/>
    <s v=" "/>
    <s v="SAP_BR_AA_ACCOUNTANT"/>
    <m/>
    <m/>
    <m/>
    <s v="3. Baseline Completed"/>
    <x v="1"/>
    <m/>
    <s v="Gil"/>
    <x v="1"/>
    <d v="2023-01-13T00:00:00"/>
    <d v="2023-01-10T00:00:00"/>
    <s v="Gil"/>
    <s v="Jen, Wendy"/>
    <m/>
    <m/>
    <m/>
    <m/>
    <m/>
    <m/>
    <m/>
    <m/>
  </r>
  <r>
    <s v="FI"/>
    <n v="1"/>
    <x v="2"/>
    <s v="J62, BFH"/>
    <s v="AA - Master Data"/>
    <s v="Master Data"/>
    <m/>
    <m/>
    <s v="Change Asset Master"/>
    <s v="Colin"/>
    <s v="Milan, Jen"/>
    <s v="AS02"/>
    <s v="Change Asset"/>
    <s v="FixedAsset"/>
    <s v="SAP_BR_AA_ACCOUNTANT"/>
    <m/>
    <m/>
    <m/>
    <s v="3. Baseline Completed"/>
    <x v="1"/>
    <m/>
    <s v="Gil"/>
    <x v="1"/>
    <d v="2023-01-13T00:00:00"/>
    <d v="2023-01-10T00:00:00"/>
    <s v="Gil"/>
    <s v="Jen, Wendy"/>
    <m/>
    <m/>
    <m/>
    <m/>
    <m/>
    <m/>
    <m/>
    <m/>
  </r>
  <r>
    <s v="FI"/>
    <n v="1"/>
    <x v="2"/>
    <s v="J62, BFH"/>
    <s v="AA - Master Data"/>
    <s v="Master Data"/>
    <m/>
    <m/>
    <s v="Create Asset Master"/>
    <s v="Colin"/>
    <s v="Milan, Jen"/>
    <s v="AS01"/>
    <s v="Create Asset"/>
    <s v=" "/>
    <s v="SAP_BR_AA_ACCOUNTANT"/>
    <m/>
    <m/>
    <m/>
    <s v="3. Baseline Completed"/>
    <x v="1"/>
    <m/>
    <s v="Gil"/>
    <x v="1"/>
    <d v="2023-01-13T00:00:00"/>
    <d v="2023-01-10T00:00:00"/>
    <s v="Gil"/>
    <s v="Jen, Wendy"/>
    <m/>
    <m/>
    <m/>
    <m/>
    <m/>
    <m/>
    <m/>
    <m/>
  </r>
  <r>
    <s v="FI"/>
    <n v="1"/>
    <x v="3"/>
    <s v="16R"/>
    <s v="Bank Statement - EBS"/>
    <s v="Bank Statement"/>
    <s v=" "/>
    <s v=" "/>
    <s v="Manage Bank Statements"/>
    <s v="Eva, Colin"/>
    <s v="Milan, Jen, Wendy"/>
    <s v=" "/>
    <s v="Manage Bank Statements (F1564)"/>
    <s v="BankStatement"/>
    <s v="SAP_BR_CASH_SPECIALIST"/>
    <m/>
    <m/>
    <m/>
    <s v="1. Not Started"/>
    <x v="0"/>
    <m/>
    <s v="Gil"/>
    <x v="3"/>
    <d v="2023-01-27T00:00:00"/>
    <m/>
    <m/>
    <m/>
    <m/>
    <m/>
    <m/>
    <m/>
    <m/>
    <m/>
    <m/>
    <m/>
  </r>
  <r>
    <s v="FI"/>
    <n v="1"/>
    <x v="3"/>
    <s v="1EG"/>
    <s v="Bank Accounting - EBS"/>
    <s v="Bank Statement"/>
    <s v=" "/>
    <s v=" "/>
    <s v="Import Electronic Bank Statement"/>
    <s v="Colin"/>
    <s v="Milan, Jen, Wendy"/>
    <s v=" "/>
    <s v="Manage Incoming Payment Files (F1680)"/>
    <s v="IncomingPaymentFile"/>
    <s v="SAP_BR_CASH_SPECIALIST"/>
    <m/>
    <m/>
    <m/>
    <s v="3. Baseline Completed"/>
    <x v="0"/>
    <m/>
    <s v="Gil"/>
    <x v="3"/>
    <d v="2023-01-27T00:00:00"/>
    <m/>
    <m/>
    <m/>
    <m/>
    <m/>
    <m/>
    <m/>
    <m/>
    <m/>
    <m/>
    <m/>
  </r>
  <r>
    <s v="FI"/>
    <n v="1"/>
    <x v="3"/>
    <s v="1EG"/>
    <s v="AP - Outgoing Payment"/>
    <s v="AP Payments"/>
    <s v=" "/>
    <s v=" "/>
    <s v="Download File"/>
    <s v="Milan"/>
    <s v="Wendy, Jen"/>
    <s v=" "/>
    <s v="Manage Payment Media (F1868)"/>
    <s v="AutomaticPayment"/>
    <s v="SAP_BR_CASH_SPECIALIST"/>
    <m/>
    <m/>
    <m/>
    <s v="3. Baseline Completed"/>
    <x v="0"/>
    <m/>
    <s v="Gil"/>
    <x v="3"/>
    <d v="2023-01-27T00:00:00"/>
    <m/>
    <m/>
    <m/>
    <m/>
    <m/>
    <m/>
    <m/>
    <m/>
    <m/>
    <m/>
    <m/>
  </r>
  <r>
    <s v="FI"/>
    <n v="1"/>
    <x v="0"/>
    <s v="J60"/>
    <s v="AP - Daily Processing"/>
    <s v="AP - Daily Processing"/>
    <m/>
    <m/>
    <s v="View Payment List"/>
    <s v="Jasleen"/>
    <s v="Milan, Jen, Wendy"/>
    <m/>
    <s v="Display Payment Lists (S_P99_41000099)"/>
    <m/>
    <s v="_x000a_SAP_BR_GL_ACCOUNTANT"/>
    <m/>
    <m/>
    <m/>
    <s v="9. CANCELLED/Out Of Scope"/>
    <x v="3"/>
    <m/>
    <s v="Gil"/>
    <x v="0"/>
    <d v="2022-12-02T00:00:00"/>
    <d v="2022-12-02T00:00:00"/>
    <s v="Gil"/>
    <m/>
    <m/>
    <m/>
    <m/>
    <m/>
    <m/>
    <m/>
    <m/>
    <m/>
  </r>
  <r>
    <s v="FI"/>
    <n v="1"/>
    <x v="3"/>
    <s v="1GO"/>
    <s v="Bank Accounting - Daily processes"/>
    <s v="Daily Processing"/>
    <s v=" "/>
    <m/>
    <s v="Post Cash Journal Entries "/>
    <s v="Eva"/>
    <s v="Milan, Jen"/>
    <s v=" "/>
    <s v="Post Cash Journal Entries (FBCJ)"/>
    <s v=" "/>
    <s v="SAP_BR_GL_ACCOUNTANT"/>
    <m/>
    <m/>
    <m/>
    <s v="1. Not Started"/>
    <x v="1"/>
    <m/>
    <s v="Gil"/>
    <x v="3"/>
    <d v="2023-01-13T00:00:00"/>
    <m/>
    <m/>
    <m/>
    <m/>
    <m/>
    <m/>
    <m/>
    <m/>
    <m/>
    <m/>
    <m/>
  </r>
  <r>
    <s v="FI"/>
    <n v="1"/>
    <x v="3"/>
    <s v=" "/>
    <s v="Bank Statement - EBS"/>
    <s v="Bank Statement"/>
    <s v=" "/>
    <s v=" "/>
    <s v="Reprocess Bank Statement Items"/>
    <s v="Eva"/>
    <s v="Milan, Jen"/>
    <s v=" "/>
    <s v="Reprocess Bank Statement Items"/>
    <s v=" "/>
    <s v="SAP_BR_CASH_SPECIALIST"/>
    <m/>
    <m/>
    <m/>
    <s v="1. Not Started"/>
    <x v="0"/>
    <m/>
    <s v="Gil"/>
    <x v="3"/>
    <d v="2023-01-27T00:00:00"/>
    <m/>
    <m/>
    <m/>
    <m/>
    <m/>
    <m/>
    <m/>
    <m/>
    <m/>
    <m/>
    <m/>
  </r>
  <r>
    <s v="FI"/>
    <n v="1"/>
    <x v="3"/>
    <s v="BFB"/>
    <s v="Bank Accounting - Reporting"/>
    <s v="Reporting"/>
    <s v=" "/>
    <s v=" "/>
    <s v="Cash Flow Analyser"/>
    <s v="Milan"/>
    <s v="Wendy, Jen, Scott"/>
    <s v=" "/>
    <s v="Cash Flow Analyser (F2332)"/>
    <s v="Bank"/>
    <s v="SAP_BR_CASH_SPECIALIST"/>
    <m/>
    <m/>
    <m/>
    <s v="1. Not Started"/>
    <x v="1"/>
    <m/>
    <s v="Gil"/>
    <x v="3"/>
    <d v="2023-01-13T00:00:00"/>
    <m/>
    <m/>
    <m/>
    <m/>
    <m/>
    <m/>
    <m/>
    <m/>
    <m/>
    <m/>
    <m/>
  </r>
  <r>
    <s v="FI"/>
    <n v="1"/>
    <x v="3"/>
    <s v="BFB"/>
    <s v="Bank Statement - EBS"/>
    <s v="Bank Statement"/>
    <s v=" "/>
    <s v=" "/>
    <s v="Bank Account Balance Reconciliation"/>
    <s v="Colin"/>
    <s v="Milan, Jen, Wendy"/>
    <s v="FCLM_BANK_RECONCIL"/>
    <s v="Bank Account Balance"/>
    <s v=" "/>
    <s v="SAP_BR_CASH_SPECIALIST"/>
    <m/>
    <m/>
    <m/>
    <s v="1. Not Started"/>
    <x v="0"/>
    <m/>
    <s v="Gil"/>
    <x v="3"/>
    <d v="2023-01-27T00:00:00"/>
    <m/>
    <m/>
    <m/>
    <m/>
    <m/>
    <m/>
    <m/>
    <m/>
    <m/>
    <m/>
    <m/>
  </r>
  <r>
    <s v="FI"/>
    <n v="1"/>
    <x v="3"/>
    <s v="J78"/>
    <s v="Bank Statement - EBS"/>
    <s v="Bank Statement"/>
    <s v=" "/>
    <s v=" "/>
    <s v="Bank Statement Monitor (Smart Business)"/>
    <s v="Eva, Colin"/>
    <s v="Milan, Jen, Wendy"/>
    <s v=" "/>
    <s v="Bank Statement Monitor - Bank Account (F1734)"/>
    <s v="BankAccount"/>
    <s v="SAP_BR_CASH_MANAGER"/>
    <m/>
    <m/>
    <m/>
    <s v="1. Not Started"/>
    <x v="1"/>
    <m/>
    <s v="Gil"/>
    <x v="3"/>
    <d v="2023-01-13T00:00:00"/>
    <m/>
    <m/>
    <m/>
    <m/>
    <m/>
    <m/>
    <m/>
    <m/>
    <m/>
    <m/>
    <m/>
  </r>
  <r>
    <s v="FI"/>
    <n v="1"/>
    <x v="3"/>
    <s v="1GO"/>
    <s v="Bank Accounting - Daily processes"/>
    <s v="Daily Processing"/>
    <s v=" "/>
    <s v=" "/>
    <s v="Display Cash Journal Entries "/>
    <s v="Eva"/>
    <s v="Milan, Jen"/>
    <s v=" "/>
    <s v="Cash Journal "/>
    <s v="Bank"/>
    <s v="SAP_BR_GL_ACCOUNTANT"/>
    <m/>
    <m/>
    <m/>
    <s v="1. Not Started"/>
    <x v="1"/>
    <m/>
    <s v="Gil"/>
    <x v="3"/>
    <d v="2023-01-13T00:00:00"/>
    <m/>
    <m/>
    <m/>
    <m/>
    <m/>
    <m/>
    <m/>
    <m/>
    <m/>
    <m/>
    <m/>
  </r>
  <r>
    <s v="FI"/>
    <n v="1"/>
    <x v="4"/>
    <s v="2QL"/>
    <s v="GL - Month end Processing"/>
    <s v="Monthly Processing"/>
    <m/>
    <m/>
    <s v="Manage Allocations (F3338)"/>
    <s v="Colin"/>
    <s v="Milan, Jen"/>
    <s v=" "/>
    <s v="Manage Allocations (F3338)"/>
    <s v=" "/>
    <s v="SAP_BR_OVERHEAD_ACCOUNTANT"/>
    <m/>
    <m/>
    <m/>
    <s v="1. Not Started"/>
    <x v="2"/>
    <m/>
    <s v="Gil"/>
    <x v="3"/>
    <d v="2023-01-27T00:00:00"/>
    <m/>
    <m/>
    <m/>
    <m/>
    <m/>
    <m/>
    <m/>
    <m/>
    <m/>
    <m/>
    <m/>
  </r>
  <r>
    <s v="FI"/>
    <n v="1"/>
    <x v="4"/>
    <s v="1GA"/>
    <s v="GL - Report"/>
    <s v="Reporting"/>
    <m/>
    <m/>
    <s v="Cash Flow Statement"/>
    <s v="Milan"/>
    <s v="Wendy, Jen, Scott"/>
    <s v=" "/>
    <s v="Cash Flow Statement - Indirect Method"/>
    <m/>
    <s v="SAP_BR_GL_ACCOUNTANT"/>
    <m/>
    <m/>
    <m/>
    <s v="1. Not Started"/>
    <x v="0"/>
    <m/>
    <s v="Gil"/>
    <x v="0"/>
    <d v="2023-01-27T00:00:00"/>
    <m/>
    <m/>
    <m/>
    <m/>
    <m/>
    <m/>
    <m/>
    <m/>
    <m/>
    <m/>
    <m/>
  </r>
  <r>
    <s v="FI"/>
    <n v="1"/>
    <x v="4"/>
    <s v="2QL"/>
    <s v="GL - Month end Processing"/>
    <s v="Monthly Processing"/>
    <m/>
    <m/>
    <s v="Run Allocations (F3548)"/>
    <s v="Colin"/>
    <s v="Milan, Jen"/>
    <s v=" "/>
    <s v="Run Allocations (F3548)"/>
    <s v=" "/>
    <s v="SAP_BR_OVERHEAD_ACCOUNTANT"/>
    <m/>
    <m/>
    <m/>
    <s v="1. Not Started"/>
    <x v="2"/>
    <m/>
    <s v="Gil"/>
    <x v="2"/>
    <d v="2023-01-06T00:00:00"/>
    <d v="2023-01-06T00:00:00"/>
    <s v="Gil"/>
    <m/>
    <m/>
    <m/>
    <m/>
    <m/>
    <m/>
    <m/>
    <m/>
    <m/>
  </r>
  <r>
    <s v="FI"/>
    <n v="1"/>
    <x v="4"/>
    <s v="2QL"/>
    <s v="GL - Month end Processing"/>
    <s v="Monthly Processing"/>
    <m/>
    <m/>
    <s v="Import Financial Plan Data (F1711)"/>
    <s v="Jackie, Cristalyne, and AG"/>
    <s v="Jackie, Cristalyne, and AG"/>
    <s v=" "/>
    <s v="Import Financial Plan Data (F1711)"/>
    <s v=" "/>
    <s v="SAP_BR_OVERHEAD_ACCOUNTANT"/>
    <m/>
    <m/>
    <m/>
    <s v="1. Not Started"/>
    <x v="2"/>
    <m/>
    <s v="Gil"/>
    <x v="3"/>
    <d v="2023-01-27T00:00:00"/>
    <m/>
    <m/>
    <m/>
    <m/>
    <m/>
    <m/>
    <m/>
    <m/>
    <m/>
    <m/>
    <m/>
  </r>
  <r>
    <s v="FI"/>
    <n v="1"/>
    <x v="4"/>
    <s v="BEI"/>
    <s v="GL - Month end Processing"/>
    <s v="Monthly Processing"/>
    <m/>
    <m/>
    <s v="Release Blocked Invoices "/>
    <s v="Jasleen"/>
    <s v="Colin, Milan, Jen"/>
    <s v="MRBR"/>
    <s v="Release Blocked Invoices (MRBR)"/>
    <s v=" "/>
    <s v="SAP_BR_AP_ACCOUNTANT_PROCUREMT"/>
    <m/>
    <m/>
    <m/>
    <s v="1. Not Started"/>
    <x v="2"/>
    <m/>
    <s v="Gil"/>
    <x v="3"/>
    <d v="2023-01-06T00:00:00"/>
    <m/>
    <m/>
    <m/>
    <m/>
    <m/>
    <m/>
    <m/>
    <m/>
    <m/>
    <m/>
    <m/>
  </r>
  <r>
    <s v="FI"/>
    <n v="1"/>
    <x v="4"/>
    <s v="BEI"/>
    <s v="GL - Month end Processing"/>
    <s v="Monthly Processing"/>
    <m/>
    <m/>
    <s v="Run Overhead Calculation - Actual "/>
    <s v="Colin"/>
    <s v="Milan, Jen"/>
    <s v="CO43"/>
    <s v="Run Overhead Calculation - Actual (CO43)"/>
    <s v=" "/>
    <s v="SAP_BR_OVERHEAD_ACCOUNTANT"/>
    <m/>
    <m/>
    <m/>
    <s v="1. Not Started"/>
    <x v="2"/>
    <m/>
    <s v="Gil"/>
    <x v="3"/>
    <d v="2023-01-27T00:00:00"/>
    <m/>
    <m/>
    <m/>
    <m/>
    <m/>
    <m/>
    <m/>
    <m/>
    <m/>
    <m/>
    <m/>
  </r>
  <r>
    <s v="FI"/>
    <n v="1"/>
    <x v="4"/>
    <s v="BEI"/>
    <s v="GL - Month end Processing"/>
    <s v="Monthly Processing"/>
    <m/>
    <m/>
    <s v="Run Variance Calculation - By Period"/>
    <s v="Colin"/>
    <s v="Milan, Jen"/>
    <s v="KKS5"/>
    <s v="Run Variance Calculation - By Period (KKS5)"/>
    <s v=" "/>
    <s v="SAP_BR_PRODN_ACCOUNTANT"/>
    <m/>
    <m/>
    <m/>
    <s v="1. Not Started"/>
    <x v="2"/>
    <m/>
    <s v="Gil"/>
    <x v="3"/>
    <d v="2023-01-27T00:00:00"/>
    <m/>
    <m/>
    <m/>
    <m/>
    <m/>
    <m/>
    <m/>
    <m/>
    <m/>
    <m/>
    <m/>
  </r>
  <r>
    <s v="FI"/>
    <n v="1"/>
    <x v="4"/>
    <s v="BEI"/>
    <s v="GL - Month end Processing"/>
    <s v="Monthly Processing"/>
    <m/>
    <m/>
    <s v="Analyze Costs by Work Center/Operation (F3331)"/>
    <s v="Colin, Cristalyne"/>
    <s v="Milan, Jen"/>
    <s v=" "/>
    <s v="Analyze Costs by Work Center/Operation (F3331)"/>
    <s v=" "/>
    <s v="_x000a_SAP_BR_PRODN_ACCOUNTANT"/>
    <m/>
    <m/>
    <m/>
    <s v="1. Not Started"/>
    <x v="2"/>
    <m/>
    <s v="Gil"/>
    <x v="3"/>
    <d v="2023-01-27T00:00:00"/>
    <m/>
    <m/>
    <m/>
    <m/>
    <m/>
    <m/>
    <m/>
    <m/>
    <m/>
    <m/>
    <m/>
  </r>
  <r>
    <s v="FI"/>
    <n v="1"/>
    <x v="4"/>
    <s v="BEI"/>
    <s v="GL - Month end Processing"/>
    <s v="Monthly Processing"/>
    <m/>
    <m/>
    <s v="Production Cost Analysis (F1780)"/>
    <s v="Colin, Cristalyne"/>
    <s v="Milan, Jen"/>
    <s v=" "/>
    <s v="Production Cost Analysis (F1780)"/>
    <m/>
    <s v="SAP_BR_PRODN_ACCOUNTANT"/>
    <m/>
    <m/>
    <m/>
    <s v="1. Not Started"/>
    <x v="2"/>
    <m/>
    <s v="Gil"/>
    <x v="3"/>
    <d v="2023-01-27T00:00:00"/>
    <m/>
    <m/>
    <m/>
    <m/>
    <m/>
    <m/>
    <m/>
    <m/>
    <m/>
    <m/>
    <m/>
  </r>
  <r>
    <s v="FI"/>
    <n v="1"/>
    <x v="4"/>
    <s v="BEI"/>
    <s v="GL - Month end Processing"/>
    <s v="Monthly Processing"/>
    <m/>
    <m/>
    <s v="Change Production Order "/>
    <s v="Colin"/>
    <s v="Milan, Jen"/>
    <s v="CO02"/>
    <s v="Manage Production Orders"/>
    <m/>
    <s v="SAP_BR_PRODN_SUPERVISOR_DISC"/>
    <m/>
    <m/>
    <m/>
    <s v="1. Not Started"/>
    <x v="2"/>
    <m/>
    <s v="Gil"/>
    <x v="3"/>
    <d v="2023-01-06T00:00:00"/>
    <m/>
    <m/>
    <m/>
    <m/>
    <m/>
    <m/>
    <m/>
    <m/>
    <m/>
    <m/>
    <m/>
  </r>
  <r>
    <s v="FI"/>
    <n v="1"/>
    <x v="4"/>
    <s v="2QL"/>
    <s v="GL - Month end Processing"/>
    <s v="Monthly Processing"/>
    <m/>
    <m/>
    <s v="Manage Global Accounting Hierarchies (F2918)"/>
    <s v="Milan"/>
    <s v="Wendy, Jen"/>
    <s v=" "/>
    <s v="Manage Global Accounting Hierarchies (F2918)"/>
    <s v=" "/>
    <s v="SAP_BR_GL_ACCOUNTANT"/>
    <m/>
    <m/>
    <m/>
    <s v="1. Not Started"/>
    <x v="2"/>
    <m/>
    <s v="Gil"/>
    <x v="2"/>
    <d v="2023-01-06T00:00:00"/>
    <d v="2023-01-06T00:00:00"/>
    <s v="Gil"/>
    <m/>
    <m/>
    <m/>
    <m/>
    <m/>
    <m/>
    <m/>
    <m/>
    <m/>
  </r>
  <r>
    <s v="FI"/>
    <n v="1"/>
    <x v="4"/>
    <s v="J58"/>
    <s v="GL - Month end Processing"/>
    <s v="Monthly Processing"/>
    <m/>
    <m/>
    <s v="Display Tax Information per Country"/>
    <s v="Colin"/>
    <s v="Milan, Jen"/>
    <s v="S_ALR_87012365"/>
    <s v="Display Tax Information Per Country"/>
    <s v=" "/>
    <s v="SAP_BR_GL_ACCOUNTANT"/>
    <m/>
    <m/>
    <m/>
    <s v="1. Not Started"/>
    <x v="2"/>
    <m/>
    <s v="Gil"/>
    <x v="3"/>
    <d v="2023-01-06T00:00:00"/>
    <m/>
    <m/>
    <m/>
    <m/>
    <m/>
    <m/>
    <m/>
    <m/>
    <m/>
    <m/>
    <m/>
  </r>
  <r>
    <s v="FI"/>
    <n v="1"/>
    <x v="4"/>
    <s v="J58"/>
    <s v="GL - Month end Processing"/>
    <s v="Monthly Processing"/>
    <m/>
    <m/>
    <s v="Perform Foreign Currency Valuation"/>
    <s v="Colin"/>
    <s v="Milan, Jen"/>
    <s v="FAGL_FCV"/>
    <s v="Perform Foreign Currency Valuation"/>
    <s v="RecurringAccountingDocument"/>
    <s v="SAP_BR_GL_ACCOUNTANT"/>
    <m/>
    <m/>
    <m/>
    <s v="1. Not Started"/>
    <x v="2"/>
    <m/>
    <s v="Gil"/>
    <x v="1"/>
    <d v="2023-01-06T00:00:00"/>
    <d v="2023-01-04T00:00:00"/>
    <s v="Gil"/>
    <s v="Wendy, Jen"/>
    <m/>
    <m/>
    <m/>
    <m/>
    <m/>
    <m/>
    <m/>
    <m/>
  </r>
  <r>
    <s v="FI"/>
    <n v="1"/>
    <x v="4"/>
    <s v="J58"/>
    <s v="GL - Month end Processing"/>
    <s v="Monthly Processing"/>
    <m/>
    <m/>
    <s v="Post Currency Adjustments"/>
    <s v="Colin"/>
    <s v="Milan, Jen"/>
    <s v=" "/>
    <s v="Post Currency Adjustments (F1606)"/>
    <s v="FiscalPeriod"/>
    <s v="SAP_BR_GL_ACCOUNTANT"/>
    <m/>
    <m/>
    <m/>
    <s v="1. Not Started"/>
    <x v="2"/>
    <m/>
    <s v="Gil"/>
    <x v="1"/>
    <d v="2023-01-06T00:00:00"/>
    <d v="2023-01-04T00:00:00"/>
    <s v="Gil"/>
    <s v="Wendy, Jen"/>
    <m/>
    <m/>
    <m/>
    <m/>
    <m/>
    <m/>
    <m/>
    <m/>
  </r>
  <r>
    <s v="MM"/>
    <n v="1"/>
    <x v="5"/>
    <s v="1JI"/>
    <s v="Real-Time Reporting and Monitoring for Procurement"/>
    <s v="Reporting"/>
    <m/>
    <m/>
    <s v="Material Price Variance Analytics List Page"/>
    <s v="Karmen/ - Chris/Jackson, FPA"/>
    <s v="Peter, Paul, Colin, Milan, Jen, Wendy"/>
    <m/>
    <s v="Material Price Variance (F3294)"/>
    <m/>
    <s v="SAP_BR_PURCHASER"/>
    <m/>
    <m/>
    <m/>
    <s v="3. Baseline Completed"/>
    <x v="0"/>
    <m/>
    <s v="Daniel CK"/>
    <x v="3"/>
    <m/>
    <m/>
    <s v="Daniel CK"/>
    <m/>
    <m/>
    <m/>
    <m/>
    <m/>
    <m/>
    <m/>
    <m/>
    <m/>
  </r>
  <r>
    <s v="MM"/>
    <n v="1"/>
    <x v="5"/>
    <s v="1JI"/>
    <s v="Real-Time Reporting and Monitoring for Procurement"/>
    <s v="Reporting"/>
    <m/>
    <m/>
    <s v="Overdue Purchase Order Items"/>
    <s v="Karmen/ - Chris/Jackson"/>
    <s v="Peter, Paul"/>
    <m/>
    <s v="Overdue Purchase Order Items (F0343)"/>
    <m/>
    <s v="SAP_BR_PURCHASER"/>
    <m/>
    <m/>
    <m/>
    <s v="3. Baseline Completed"/>
    <x v="0"/>
    <m/>
    <s v="Daniel CK"/>
    <x v="3"/>
    <m/>
    <m/>
    <s v="Daniel CK"/>
    <m/>
    <m/>
    <m/>
    <m/>
    <m/>
    <m/>
    <m/>
    <m/>
    <m/>
  </r>
  <r>
    <s v="MM"/>
    <n v="1"/>
    <x v="5"/>
    <s v="1JI"/>
    <s v="Real-Time Reporting and Monitoring for Procurement"/>
    <s v="Reporting"/>
    <m/>
    <m/>
    <s v="Procurement Overview Page"/>
    <s v="Karmen/ - Chris/Jackson"/>
    <s v="Peter, Paul"/>
    <m/>
    <s v="Procurement Overview (F1990)"/>
    <m/>
    <s v="SAP_BR_PURCHASER"/>
    <m/>
    <m/>
    <m/>
    <s v="3. Baseline Completed"/>
    <x v="2"/>
    <m/>
    <s v="Daniel CK"/>
    <x v="3"/>
    <m/>
    <m/>
    <s v="Daniel CK"/>
    <m/>
    <m/>
    <m/>
    <m/>
    <m/>
    <m/>
    <m/>
    <m/>
    <m/>
  </r>
  <r>
    <s v="FI"/>
    <n v="1"/>
    <x v="4"/>
    <s v="J58"/>
    <s v="GL - Month end Processing"/>
    <s v="Monthly Processing"/>
    <m/>
    <m/>
    <s v="Post Tax Payable"/>
    <s v="Colin"/>
    <s v="Milan, Jen"/>
    <s v=" "/>
    <s v="Post Tax Payable (F1597)"/>
    <s v=" "/>
    <s v="SAP_BR_GL_ACCOUNTANT"/>
    <m/>
    <m/>
    <m/>
    <s v="1. Not Started"/>
    <x v="2"/>
    <m/>
    <s v="Gil"/>
    <x v="3"/>
    <d v="2023-01-06T00:00:00"/>
    <m/>
    <m/>
    <m/>
    <m/>
    <m/>
    <m/>
    <m/>
    <m/>
    <m/>
    <m/>
    <m/>
  </r>
  <r>
    <s v="FI"/>
    <n v="1"/>
    <x v="4"/>
    <s v="J58"/>
    <s v="GL - Month end Processing"/>
    <s v="Monthly Processing"/>
    <m/>
    <m/>
    <s v="Repost GR/IR Clearing"/>
    <s v="Jasleen"/>
    <s v="Milan, Jen"/>
    <s v="F.19"/>
    <s v="Repost GR/IR Clearing"/>
    <s v="AccountingDocument"/>
    <s v="SAP_BR_APR_ACCOUNTANT_FICA"/>
    <m/>
    <m/>
    <m/>
    <s v="1. Not Started"/>
    <x v="2"/>
    <m/>
    <s v="Gil"/>
    <x v="3"/>
    <d v="2023-01-06T00:00:00"/>
    <m/>
    <m/>
    <m/>
    <m/>
    <m/>
    <m/>
    <m/>
    <m/>
    <m/>
    <m/>
    <m/>
  </r>
  <r>
    <s v="FI"/>
    <n v="1"/>
    <x v="4"/>
    <s v="J58"/>
    <s v="GL - Month end Processing"/>
    <s v="Monthly Processing"/>
    <m/>
    <m/>
    <s v="Regroup Receivables/Payables"/>
    <s v="Jasleen, Eva"/>
    <s v="Milan, Jen"/>
    <s v="FAGLF101"/>
    <s v="Regroup Receivables/Payables"/>
    <s v="AccountingDocument"/>
    <s v="SAP_BR_GL_ACCOUNTANT"/>
    <m/>
    <m/>
    <m/>
    <s v="1. Not Started"/>
    <x v="2"/>
    <m/>
    <s v="Gil"/>
    <x v="3"/>
    <d v="2023-01-06T00:00:00"/>
    <m/>
    <m/>
    <m/>
    <m/>
    <m/>
    <m/>
    <m/>
    <m/>
    <m/>
    <m/>
    <m/>
  </r>
  <r>
    <s v="FI"/>
    <n v="1"/>
    <x v="4"/>
    <s v="J58"/>
    <s v="GL - Month end Processing"/>
    <s v="Monthly Processing"/>
    <m/>
    <m/>
    <s v="Schedule General Ledger Jobs"/>
    <s v="Colin"/>
    <s v="Milan, Jen"/>
    <s v=" "/>
    <s v="Application Job (F1339, F1240, F1478,F1240, F1478, F1483, F2203, F1119, F1297, F1376, F1482, F1484, F1483, F2203, F1119, F1297, F1376, F1485, F1510, F1518, F1519, F1683, F1702, F1719, F1782, F1829, F1914, F1997, F2047, F2228, F2259)"/>
    <s v=" "/>
    <s v="SAP_BR_GL_ACCOUNTANT"/>
    <m/>
    <m/>
    <m/>
    <s v="1. Not Started"/>
    <x v="2"/>
    <m/>
    <s v="Gil"/>
    <x v="0"/>
    <d v="2023-01-06T00:00:00"/>
    <d v="2023-01-27T00:00:00"/>
    <s v="Gil"/>
    <m/>
    <m/>
    <m/>
    <m/>
    <m/>
    <m/>
    <m/>
    <m/>
    <m/>
  </r>
  <r>
    <s v="FI"/>
    <n v="1"/>
    <x v="4"/>
    <s v="J58"/>
    <s v="GL - Month end Processing"/>
    <s v="Monthly Processing"/>
    <m/>
    <m/>
    <s v="Clear Open Items Automatically"/>
    <s v="Milan"/>
    <s v="Jen"/>
    <s v="F.13"/>
    <s v="Clear Open Items Automatically"/>
    <m/>
    <s v="SAP_BR_GL_ACCOUNTANT"/>
    <m/>
    <m/>
    <m/>
    <s v="1. Not Started"/>
    <x v="2"/>
    <m/>
    <s v="Gil"/>
    <x v="3"/>
    <d v="2023-01-06T00:00:00"/>
    <m/>
    <m/>
    <m/>
    <m/>
    <m/>
    <m/>
    <m/>
    <m/>
    <m/>
    <m/>
    <m/>
  </r>
  <r>
    <s v="FI"/>
    <n v="1"/>
    <x v="4"/>
    <s v="J58"/>
    <s v="GL - Report"/>
    <s v="Reporting"/>
    <m/>
    <m/>
    <s v="Display Financial Statement"/>
    <s v="Milan"/>
    <s v="Wendy, Jen, Scott"/>
    <s v=" "/>
    <s v="Display Financial Statement (F0708)"/>
    <s v=" "/>
    <s v="SAP_BR_GL_ACCOUNTANT"/>
    <m/>
    <m/>
    <m/>
    <s v="9. CANCELLED/Out Of Scope"/>
    <x v="2"/>
    <m/>
    <s v="Gil"/>
    <x v="0"/>
    <d v="2023-01-06T00:00:00"/>
    <d v="2023-01-04T00:00:00"/>
    <s v="Gil"/>
    <m/>
    <m/>
    <m/>
    <m/>
    <m/>
    <m/>
    <m/>
    <m/>
    <m/>
  </r>
  <r>
    <s v="FI"/>
    <n v="1"/>
    <x v="6"/>
    <s v="J58"/>
    <s v="GL - Master Data"/>
    <s v="Master Data"/>
    <m/>
    <m/>
    <s v="Maintain Financial Statement Version"/>
    <s v="Milan"/>
    <s v="Wendy, Jen"/>
    <s v="OB58/FSE3"/>
    <s v="Manage Financial Statement Versions (OB58)"/>
    <m/>
    <s v="SAP_BR_GL_ACCOUNTANT"/>
    <m/>
    <m/>
    <m/>
    <s v="1. Not Started"/>
    <x v="3"/>
    <m/>
    <s v="Gil"/>
    <x v="1"/>
    <d v="2022-11-18T00:00:00"/>
    <d v="2022-11-17T00:00:00"/>
    <s v="Gil"/>
    <s v="Wendy Kwan, Jennifer Leung, Azam Hussain"/>
    <m/>
    <m/>
    <m/>
    <m/>
    <m/>
    <m/>
    <m/>
    <m/>
  </r>
  <r>
    <s v="FI"/>
    <n v="1"/>
    <x v="6"/>
    <s v="J58"/>
    <s v="GL - Master Data"/>
    <s v="Master Data"/>
    <m/>
    <m/>
    <s v="Display Chart of Accounts"/>
    <s v="All Finance"/>
    <s v="All Finance"/>
    <s v=" "/>
    <s v="Manage Chart of Accounts (F0763A)"/>
    <s v=" "/>
    <s v="SAP_BR_GL_ACCOUNTANT"/>
    <m/>
    <m/>
    <m/>
    <s v="7. QA Approved"/>
    <x v="3"/>
    <m/>
    <s v="Gil"/>
    <x v="1"/>
    <d v="2022-11-18T00:00:00"/>
    <d v="2022-11-17T00:00:00"/>
    <s v="Gil"/>
    <s v="Wendy Kwan, Jennifer Leung, Azam Hussain"/>
    <m/>
    <m/>
    <m/>
    <m/>
    <m/>
    <m/>
    <m/>
    <m/>
  </r>
  <r>
    <s v="FI"/>
    <n v="1"/>
    <x v="6"/>
    <s v="J58"/>
    <s v="GL - Month end Processing"/>
    <s v="Monthly Processing"/>
    <m/>
    <m/>
    <s v="Import Financial Plan Data"/>
    <s v="Jackie, Cristalyne, and AG"/>
    <s v="Jackie, Cristalyne, and AG"/>
    <m/>
    <s v="Import Financial Plan Data (F1711)"/>
    <m/>
    <s v="SAP_BR_GL_ACCOUNTANT"/>
    <m/>
    <m/>
    <m/>
    <s v="1. Not Started"/>
    <x v="2"/>
    <s v="NEW"/>
    <s v="Gil"/>
    <x v="3"/>
    <m/>
    <m/>
    <m/>
    <m/>
    <m/>
    <m/>
    <m/>
    <m/>
    <m/>
    <m/>
    <m/>
    <m/>
  </r>
  <r>
    <s v="FI"/>
    <n v="1"/>
    <x v="6"/>
    <s v="J58"/>
    <s v="GL - Month end Processing"/>
    <s v="Monthly Processing"/>
    <m/>
    <m/>
    <s v="Year-to-Date Balances"/>
    <s v="All Finance"/>
    <s v="All Finance"/>
    <m/>
    <s v="Year-to-Date Balance (W0177)"/>
    <m/>
    <s v="SAP_BR_GL_ACCOUNTANT"/>
    <m/>
    <m/>
    <m/>
    <s v="7. QA Approved"/>
    <x v="2"/>
    <s v="NEW"/>
    <s v="Gil"/>
    <x v="3"/>
    <m/>
    <m/>
    <m/>
    <m/>
    <m/>
    <m/>
    <m/>
    <m/>
    <m/>
    <m/>
    <m/>
    <m/>
  </r>
  <r>
    <s v="FI"/>
    <n v="1"/>
    <x v="6"/>
    <s v="J58"/>
    <s v="GL - Month end Processing"/>
    <s v="Monthly Processing"/>
    <m/>
    <m/>
    <s v="Balance Carryforward Status"/>
    <s v="All Finance"/>
    <s v="All Finance"/>
    <m/>
    <s v="Balance Carryforward Status (F4683)"/>
    <m/>
    <s v="SAP_BR_GL_ACCOUNTANT"/>
    <m/>
    <m/>
    <m/>
    <s v="1. Not Started"/>
    <x v="2"/>
    <s v="NEW"/>
    <s v="Gil"/>
    <x v="3"/>
    <m/>
    <m/>
    <m/>
    <m/>
    <m/>
    <m/>
    <m/>
    <m/>
    <m/>
    <m/>
    <m/>
    <m/>
  </r>
  <r>
    <s v="FI"/>
    <n v="1"/>
    <x v="7"/>
    <s v="1ZT"/>
    <s v="Inventory Accounting - Monthly"/>
    <s v="Monthly Processing"/>
    <s v=" "/>
    <s v=" "/>
    <s v="Manage Material Valuations "/>
    <s v="Colin"/>
    <s v="Milan, Jen, Wendy"/>
    <s v=" "/>
    <s v="Manage Material Valuations "/>
    <s v="Create"/>
    <s v="SAP_BR_PRODMASTER_SPECIALIST"/>
    <m/>
    <m/>
    <m/>
    <s v="1. Not Started"/>
    <x v="4"/>
    <m/>
    <s v="Gil"/>
    <x v="3"/>
    <d v="2022-12-16T00:00:00"/>
    <m/>
    <m/>
    <m/>
    <m/>
    <m/>
    <m/>
    <m/>
    <m/>
    <m/>
    <m/>
    <m/>
  </r>
  <r>
    <s v="FI"/>
    <n v="1"/>
    <x v="7"/>
    <s v="1ZT"/>
    <s v="Inventory Accounting - Reporting"/>
    <s v="Reporting"/>
    <s v=" "/>
    <s v=" "/>
    <s v="Material Inventory Values - Balance Summary "/>
    <s v="Colin"/>
    <s v="Milan, Jen, Wendy"/>
    <s v=" "/>
    <s v="Material Inventory Values - Balance Summary "/>
    <s v="Report"/>
    <s v="SAP_BR_PRODMASTER_SPECIALIST"/>
    <m/>
    <m/>
    <m/>
    <s v="1. Not Started"/>
    <x v="2"/>
    <m/>
    <s v="Gil"/>
    <x v="3"/>
    <d v="2023-01-27T00:00:00"/>
    <m/>
    <m/>
    <m/>
    <m/>
    <m/>
    <m/>
    <m/>
    <m/>
    <m/>
    <m/>
    <m/>
  </r>
  <r>
    <s v="FI"/>
    <n v="1"/>
    <x v="7"/>
    <s v="BEG"/>
    <s v="Inventory Accounting - Monthly"/>
    <s v="Monthly Processing"/>
    <s v=" "/>
    <s v=" "/>
    <s v="Manage Costing Runs - Estimated Costs"/>
    <s v="Colin"/>
    <s v="Milan, Jen, Wendy"/>
    <s v="CK40N"/>
    <s v="Manage Costing Runs - Estimated Costs"/>
    <s v="Create"/>
    <s v="SAP_BR_INVENTORY_ACCOUNTANT"/>
    <m/>
    <m/>
    <m/>
    <s v="1. Not Started"/>
    <x v="4"/>
    <m/>
    <s v="Gil"/>
    <x v="3"/>
    <d v="2022-12-16T00:00:00"/>
    <m/>
    <m/>
    <m/>
    <m/>
    <m/>
    <m/>
    <m/>
    <m/>
    <m/>
    <m/>
    <m/>
  </r>
  <r>
    <s v="FI"/>
    <n v="1"/>
    <x v="7"/>
    <s v="BEG"/>
    <s v="Inventory Accounting - Monthly"/>
    <s v="Monthly Processing"/>
    <s v=" "/>
    <s v=" "/>
    <s v="Manage Cost Rates - Plan "/>
    <s v="Milan"/>
    <s v="Wendy, Jen"/>
    <s v=" "/>
    <s v="Manage Cost Rates - Plan "/>
    <s v="Create"/>
    <s v="SAP_BR_INVENTORY_ACCOUNTANT"/>
    <m/>
    <m/>
    <m/>
    <s v="1. Not Started"/>
    <x v="4"/>
    <m/>
    <s v="Gil"/>
    <x v="3"/>
    <d v="2022-12-16T00:00:00"/>
    <m/>
    <m/>
    <m/>
    <m/>
    <m/>
    <m/>
    <m/>
    <m/>
    <m/>
    <m/>
    <m/>
  </r>
  <r>
    <s v="FI"/>
    <n v="1"/>
    <x v="7"/>
    <s v="BEI"/>
    <s v="Inventory Accounting - Monthly"/>
    <s v="Monthly Processing"/>
    <s v=" "/>
    <s v=" "/>
    <s v="Open new MM Period"/>
    <s v="Milan"/>
    <s v="Wendy, Jen"/>
    <s v="MMPV"/>
    <s v="Close Periods"/>
    <s v=" "/>
    <s v="SAP_BR_PRODMASTER_SPECIALIST"/>
    <m/>
    <m/>
    <m/>
    <s v="7. QA Approved"/>
    <x v="2"/>
    <m/>
    <s v="Gil"/>
    <x v="1"/>
    <d v="2023-01-06T00:00:00"/>
    <d v="2023-01-04T00:00:00"/>
    <s v="Gil"/>
    <s v="Wendy, Jen"/>
    <m/>
    <m/>
    <m/>
    <m/>
    <m/>
    <m/>
    <m/>
    <m/>
  </r>
  <r>
    <s v="FI"/>
    <n v="1"/>
    <x v="7"/>
    <s v="BEI"/>
    <s v="Inventory Accounting - Monthly"/>
    <s v="Monthly Processing"/>
    <s v=" "/>
    <s v=" "/>
    <s v="Run Overhead Calculation - Actual "/>
    <s v="Colin"/>
    <s v="Milan, Jen, Wendy"/>
    <s v=" "/>
    <s v="Run Overhead Calculation - Actual "/>
    <s v=" "/>
    <s v="SAP_BR_PRODN_ACCOUNTANT"/>
    <m/>
    <m/>
    <m/>
    <s v="1. Not Started"/>
    <x v="2"/>
    <m/>
    <s v="Gil"/>
    <x v="3"/>
    <d v="2023-01-27T00:00:00"/>
    <m/>
    <m/>
    <m/>
    <m/>
    <m/>
    <m/>
    <m/>
    <m/>
    <m/>
    <m/>
    <m/>
  </r>
  <r>
    <s v="FI"/>
    <n v="1"/>
    <x v="7"/>
    <s v="BEI"/>
    <s v="Inventory Accounting - Monthly"/>
    <s v="Monthly Processing"/>
    <s v=" "/>
    <s v=" "/>
    <s v="Calculate Work in Process "/>
    <s v="Colin"/>
    <s v="Milan, Jen, Wendy"/>
    <s v=" "/>
    <s v="Calculate Work in Process - Collective "/>
    <s v=" "/>
    <s v="SAP_BR_PRODN_ACCOUNTANT"/>
    <m/>
    <m/>
    <m/>
    <s v="1. Not Started"/>
    <x v="2"/>
    <m/>
    <s v="Gil"/>
    <x v="3"/>
    <d v="2023-01-27T00:00:00"/>
    <m/>
    <m/>
    <m/>
    <m/>
    <m/>
    <m/>
    <m/>
    <m/>
    <m/>
    <m/>
    <m/>
  </r>
  <r>
    <s v="FI"/>
    <n v="1"/>
    <x v="7"/>
    <s v="BEI"/>
    <s v="Inventory Accounting - Monthly"/>
    <s v="Monthly Processing"/>
    <s v=" "/>
    <s v=" "/>
    <s v="Run Variance Calculation - By Period "/>
    <s v="Colin"/>
    <s v="Milan, Jen, Wendy"/>
    <s v=" "/>
    <s v="Run Variance Calculation - By Period "/>
    <s v=" "/>
    <s v="SAP_BR_PRODN_ACCOUNTANT"/>
    <m/>
    <m/>
    <m/>
    <s v="1. Not Started"/>
    <x v="2"/>
    <m/>
    <s v="Gil"/>
    <x v="3"/>
    <d v="2023-01-27T00:00:00"/>
    <m/>
    <m/>
    <m/>
    <m/>
    <m/>
    <m/>
    <m/>
    <m/>
    <m/>
    <m/>
    <m/>
  </r>
  <r>
    <s v="FI"/>
    <n v="1"/>
    <x v="7"/>
    <s v="BEI"/>
    <s v="Inventory Accounting - Monthly"/>
    <s v="Monthly Processing"/>
    <s v=" "/>
    <s v=" "/>
    <s v="Settle Orders "/>
    <s v="Colin"/>
    <s v="Milan, Jen, Wendy"/>
    <s v=" "/>
    <s v="Settle Orders - Optimized "/>
    <s v=" "/>
    <s v="SAP_BR_PRODN_ACCOUNTANT"/>
    <m/>
    <m/>
    <m/>
    <s v="1. Not Started"/>
    <x v="2"/>
    <m/>
    <s v="Gil"/>
    <x v="3"/>
    <d v="2023-01-27T00:00:00"/>
    <m/>
    <m/>
    <m/>
    <m/>
    <m/>
    <m/>
    <m/>
    <m/>
    <m/>
    <m/>
    <m/>
  </r>
  <r>
    <s v="FI"/>
    <n v="1"/>
    <x v="7"/>
    <s v="BEI"/>
    <s v="Inventory Accounting - Monthly"/>
    <s v="Monthly Processing"/>
    <s v=" "/>
    <s v=" "/>
    <s v="Release Blocked Invoices"/>
    <s v="Jasleen"/>
    <s v="Milan, Jen"/>
    <s v="MRBR"/>
    <s v="Release Blocked Invoices"/>
    <s v=" "/>
    <s v="SAP_BR_AP_ACCOUNTANT"/>
    <m/>
    <m/>
    <m/>
    <s v="1. Not Started"/>
    <x v="4"/>
    <m/>
    <s v="Gil"/>
    <x v="3"/>
    <d v="2022-12-16T00:00:00"/>
    <m/>
    <m/>
    <m/>
    <m/>
    <m/>
    <m/>
    <m/>
    <m/>
    <m/>
    <m/>
    <m/>
  </r>
  <r>
    <s v="FI"/>
    <n v="1"/>
    <x v="7"/>
    <s v="BEI"/>
    <s v="Inventory Accounting - Reporting"/>
    <s v="Reporting"/>
    <s v=" "/>
    <s v=" "/>
    <s v="Production Cost Analysis "/>
    <s v="Colin"/>
    <s v="Milan, Jen, Wendy"/>
    <s v=" "/>
    <s v="Production Cost Analysis "/>
    <s v=" "/>
    <s v="SAP_BR_PRODN_ACCOUNTANT"/>
    <m/>
    <m/>
    <m/>
    <s v="1. Not Started"/>
    <x v="2"/>
    <m/>
    <s v="Gil"/>
    <x v="3"/>
    <d v="2023-01-27T00:00:00"/>
    <m/>
    <m/>
    <m/>
    <m/>
    <m/>
    <m/>
    <m/>
    <m/>
    <m/>
    <m/>
    <m/>
  </r>
  <r>
    <s v="FI"/>
    <n v="1"/>
    <x v="8"/>
    <s v="BEV"/>
    <s v="CO - Daily Processing"/>
    <s v="Daily Processing"/>
    <s v=" "/>
    <s v=" "/>
    <s v="Analyze Order"/>
    <s v="Colin"/>
    <s v="Milan, Jen, Wendy"/>
    <s v="KKBC_ORD"/>
    <s v="Analyze Order"/>
    <s v=" "/>
    <s v="SAP_BR_OVERHEAD_ACCOUNTANT"/>
    <m/>
    <m/>
    <m/>
    <s v="3. Baseline Completed"/>
    <x v="1"/>
    <m/>
    <s v="Gil"/>
    <x v="1"/>
    <d v="2023-01-27T00:00:00"/>
    <d v="2023-01-11T00:00:00"/>
    <s v="Gil"/>
    <s v="Jen"/>
    <m/>
    <m/>
    <m/>
    <m/>
    <m/>
    <m/>
    <m/>
    <m/>
  </r>
  <r>
    <s v="FI"/>
    <n v="1"/>
    <x v="8"/>
    <s v="BEV"/>
    <s v="CO - Daily Processing"/>
    <s v="Daily Processing"/>
    <s v=" "/>
    <s v=" "/>
    <s v="Internal Order Actuals"/>
    <s v="Colin"/>
    <s v="Milan, Jen, Wendy"/>
    <s v=" "/>
    <s v="Internal Orders - Actuals (F0941A)"/>
    <s v=" "/>
    <s v="SAP_BR_OVERHEAD_ACCOUNTANT"/>
    <m/>
    <m/>
    <m/>
    <s v="3. Baseline Completed"/>
    <x v="1"/>
    <m/>
    <s v="Gil"/>
    <x v="1"/>
    <d v="2023-01-27T00:00:00"/>
    <d v="2023-01-11T00:00:00"/>
    <s v="Gil"/>
    <s v="Jen"/>
    <m/>
    <m/>
    <m/>
    <m/>
    <m/>
    <m/>
    <m/>
    <m/>
  </r>
  <r>
    <s v="FI"/>
    <n v="1"/>
    <x v="8"/>
    <s v="BEV"/>
    <s v="CO - Daily Processing"/>
    <s v="Daily Processing"/>
    <s v=" "/>
    <s v=" "/>
    <s v="Create Internal order"/>
    <s v="Colin, Jasleen"/>
    <s v="Milan, Jen"/>
    <s v=" "/>
    <s v="Manage Internal Orders (F1604)"/>
    <s v="InternalOrder"/>
    <s v="SAP_BR_OVERHEAD_ACCOUNTANT"/>
    <m/>
    <m/>
    <m/>
    <s v="3. Baseline Completed"/>
    <x v="1"/>
    <m/>
    <s v="Gil"/>
    <x v="1"/>
    <d v="2023-01-27T00:00:00"/>
    <d v="2023-01-11T00:00:00"/>
    <s v="Gil"/>
    <s v="Jen"/>
    <m/>
    <m/>
    <m/>
    <m/>
    <m/>
    <m/>
    <m/>
    <m/>
  </r>
  <r>
    <s v="FI"/>
    <n v="1"/>
    <x v="8"/>
    <s v="BEV"/>
    <s v="CO - Monthly Processing"/>
    <s v="Monthly Processing"/>
    <s v=" "/>
    <s v=" "/>
    <s v="Create Settlement Rules with Cost Center"/>
    <s v="Colin"/>
    <s v="Milan, Jen"/>
    <s v=" "/>
    <s v="Manage Internal Orders (F1604)"/>
    <s v="InternalOrder"/>
    <s v="SAP_BR_OVERHEAD_ACCOUNTANT"/>
    <m/>
    <m/>
    <m/>
    <s v="3. Baseline Completed"/>
    <x v="1"/>
    <m/>
    <s v="Gil"/>
    <x v="1"/>
    <d v="2023-01-27T00:00:00"/>
    <d v="2023-01-11T00:00:00"/>
    <s v="Gil"/>
    <s v="Jen"/>
    <m/>
    <m/>
    <m/>
    <m/>
    <m/>
    <m/>
    <m/>
    <m/>
  </r>
  <r>
    <s v="FI"/>
    <n v="1"/>
    <x v="8"/>
    <s v="BEV"/>
    <s v="CO - Monthly Processing"/>
    <s v="Monthly Processing"/>
    <s v=" "/>
    <s v=" "/>
    <s v="Executing Settlement Internal Order"/>
    <s v="Colin"/>
    <s v="Milan, Jen"/>
    <s v="KO8GH"/>
    <s v="Run Actual Settlement Internal Orders"/>
    <s v=" "/>
    <s v="SAP_BR_OVERHEAD_ACCOUNTANT"/>
    <m/>
    <m/>
    <m/>
    <s v="3. Baseline Completed"/>
    <x v="1"/>
    <m/>
    <s v="Gil"/>
    <x v="1"/>
    <d v="2023-01-27T00:00:00"/>
    <d v="2023-01-11T00:00:00"/>
    <s v="Gil"/>
    <s v="Jen"/>
    <m/>
    <m/>
    <m/>
    <m/>
    <m/>
    <m/>
    <m/>
    <m/>
  </r>
  <r>
    <s v="MM"/>
    <n v="1"/>
    <x v="9"/>
    <s v="950"/>
    <s v="PSA Replenishment"/>
    <s v="Goods Receipt"/>
    <m/>
    <m/>
    <s v="Posting the Goods Receipt for External Procurement"/>
    <s v="Karmen/ - Chris/Jackson"/>
    <s v="Peter, Paul"/>
    <s v="MIGO"/>
    <s v="Post Goods Movement (MIGO)"/>
    <m/>
    <s v="SAP_BR_WAREHOUSE_CLERK"/>
    <m/>
    <m/>
    <m/>
    <s v="3. Baseline Completed"/>
    <x v="3"/>
    <m/>
    <s v="Daniel CK"/>
    <x v="1"/>
    <m/>
    <d v="2022-11-24T00:00:00"/>
    <s v="Daniel CK"/>
    <s v="Karmen, Louie"/>
    <m/>
    <m/>
    <m/>
    <m/>
    <m/>
    <m/>
    <m/>
    <m/>
  </r>
  <r>
    <s v="MM"/>
    <n v="1"/>
    <x v="10"/>
    <s v="22Z"/>
    <s v="Procurement of Services"/>
    <s v="Procurement of Services"/>
    <m/>
    <m/>
    <s v="Check Service Entry Sheet Details(Optional)"/>
    <s v="Karmen/ - Chris/Jackson"/>
    <s v="Peter, Paul"/>
    <m/>
    <s v="Manage Service Entry Sheets - Lean Services (F2027)"/>
    <m/>
    <s v="SAP_BR_PURCHASER"/>
    <m/>
    <m/>
    <m/>
    <s v="3. Baseline Completed"/>
    <x v="0"/>
    <m/>
    <s v="Daniel CK"/>
    <x v="3"/>
    <m/>
    <m/>
    <s v="Daniel CK"/>
    <m/>
    <m/>
    <m/>
    <m/>
    <m/>
    <m/>
    <m/>
    <m/>
    <m/>
  </r>
  <r>
    <s v="FI"/>
    <n v="1"/>
    <x v="8"/>
    <s v="BEV"/>
    <s v="CO - Monthly Processing"/>
    <s v="Monthly Processing"/>
    <s v=" "/>
    <s v=" "/>
    <s v="Run Overhead Calculation - Orders"/>
    <s v="Colin"/>
    <s v="Milan, Jen"/>
    <s v=" "/>
    <s v="Run Overhead Calculation - Orders - Actual"/>
    <s v="Orders"/>
    <s v="SAP_BR_OVERHEAD_ACCOUNTANT"/>
    <m/>
    <m/>
    <m/>
    <s v="1. Not Started"/>
    <x v="1"/>
    <m/>
    <s v="Gil"/>
    <x v="3"/>
    <d v="2023-01-27T00:00:00"/>
    <m/>
    <m/>
    <m/>
    <m/>
    <m/>
    <m/>
    <m/>
    <m/>
    <m/>
    <m/>
    <m/>
  </r>
  <r>
    <s v="FI"/>
    <n v="1"/>
    <x v="8"/>
    <s v="J54"/>
    <s v="CO - Monthly Processing"/>
    <s v="Monthly Processing"/>
    <s v=" "/>
    <s v=" "/>
    <s v="Manage Allocations "/>
    <s v="Colin"/>
    <s v="Milan, Jen"/>
    <s v=" "/>
    <s v="Manage Allocations "/>
    <s v=" "/>
    <s v="SAP_BR_OVERHEAD_ACCOUNTANT"/>
    <m/>
    <m/>
    <m/>
    <s v="1. Not Started"/>
    <x v="1"/>
    <m/>
    <s v="Gil"/>
    <x v="3"/>
    <d v="2023-01-27T00:00:00"/>
    <m/>
    <m/>
    <m/>
    <m/>
    <m/>
    <m/>
    <m/>
    <m/>
    <m/>
    <m/>
    <m/>
  </r>
  <r>
    <s v="FI"/>
    <n v="1"/>
    <x v="8"/>
    <s v="J54"/>
    <s v="CO - Monthly Processing"/>
    <s v="Monthly Processing"/>
    <s v=" "/>
    <s v=" "/>
    <s v="Run Allocations "/>
    <s v="Colin"/>
    <s v="Milan, Jen"/>
    <s v=" "/>
    <s v="Run Allocations (F3548)"/>
    <s v=" "/>
    <s v="SAP_BR_OVERHEAD_ACCOUNTANT"/>
    <m/>
    <m/>
    <m/>
    <s v="1. Not Started"/>
    <x v="1"/>
    <m/>
    <s v="Gil"/>
    <x v="3"/>
    <d v="2023-01-27T00:00:00"/>
    <m/>
    <m/>
    <m/>
    <m/>
    <m/>
    <m/>
    <m/>
    <m/>
    <m/>
    <m/>
    <m/>
  </r>
  <r>
    <s v="FI"/>
    <n v="1"/>
    <x v="8"/>
    <s v="J54"/>
    <s v="CO - Monthly Processing"/>
    <s v="Monthly Processing"/>
    <s v=" "/>
    <s v=" "/>
    <s v="Allocation Results "/>
    <s v="Colin"/>
    <s v="Milan, Jen, Wendy"/>
    <s v=" "/>
    <s v="Allocation Results (F4363)"/>
    <s v=" "/>
    <s v="SAP_BR_OVERHEAD_ACCOUNTANT"/>
    <m/>
    <m/>
    <m/>
    <s v="1. Not Started"/>
    <x v="1"/>
    <m/>
    <s v="Gil"/>
    <x v="3"/>
    <d v="2023-01-27T00:00:00"/>
    <m/>
    <m/>
    <m/>
    <m/>
    <m/>
    <m/>
    <m/>
    <m/>
    <m/>
    <m/>
    <m/>
  </r>
  <r>
    <s v="FI"/>
    <n v="1"/>
    <x v="8"/>
    <s v="J54"/>
    <s v="CO - Daily Processing"/>
    <s v="Daily Processing"/>
    <s v=" "/>
    <s v=" "/>
    <s v="Cost Centers Actual Data Reporting"/>
    <s v="Colin, Cristalyne"/>
    <s v="Milan, Jen, Wendy, AG"/>
    <s v=" "/>
    <s v="Cost Centers - Actuals"/>
    <s v=" "/>
    <s v="SAP_BR_OVERHEAD_ACCOUNTANT"/>
    <m/>
    <m/>
    <m/>
    <s v="1. Not Started"/>
    <x v="4"/>
    <m/>
    <s v="Gil"/>
    <x v="3"/>
    <d v="2022-12-16T00:00:00"/>
    <m/>
    <m/>
    <m/>
    <m/>
    <m/>
    <m/>
    <m/>
    <m/>
    <m/>
    <m/>
    <m/>
  </r>
  <r>
    <s v="FI"/>
    <n v="1"/>
    <x v="8"/>
    <s v="J54"/>
    <s v="CO - Daily Processing"/>
    <s v="Daily Processing"/>
    <s v=" "/>
    <s v=" "/>
    <s v="Commitments by Cost Center "/>
    <s v="Colin, Cristalyne"/>
    <s v="Milan, Jen, Wendy, AG"/>
    <s v=" "/>
    <s v="Commitments by Cost Center (F3016)"/>
    <s v="Cost Center"/>
    <s v="SAP_BR_OVERHEAD_ACCOUNTANT"/>
    <m/>
    <m/>
    <m/>
    <s v="1. Not Started"/>
    <x v="4"/>
    <m/>
    <s v="Gil"/>
    <x v="3"/>
    <d v="2022-12-16T00:00:00"/>
    <m/>
    <m/>
    <m/>
    <m/>
    <m/>
    <m/>
    <m/>
    <m/>
    <m/>
    <m/>
    <m/>
  </r>
  <r>
    <s v="FI"/>
    <n v="1"/>
    <x v="8"/>
    <s v="J54"/>
    <s v="CO - Monthly Processing"/>
    <s v="Monthly Processing"/>
    <s v=" "/>
    <s v=" "/>
    <s v="Manage Direct Activity Allocation "/>
    <s v="Colin"/>
    <s v="Milan, Jen"/>
    <s v=" "/>
    <s v="Manage Direct Activity Allocation "/>
    <s v=" "/>
    <s v="SAP_BR_OVERHEAD_ACCOUNTANT"/>
    <m/>
    <m/>
    <m/>
    <s v="1. Not Started"/>
    <x v="1"/>
    <m/>
    <s v="Gil"/>
    <x v="3"/>
    <d v="2023-01-27T00:00:00"/>
    <m/>
    <m/>
    <m/>
    <m/>
    <m/>
    <m/>
    <m/>
    <m/>
    <m/>
    <m/>
    <m/>
  </r>
  <r>
    <s v="FI"/>
    <n v="1"/>
    <x v="8"/>
    <s v="J54"/>
    <s v="CO - Monthly Processing"/>
    <s v="Monthly Processing"/>
    <s v=" "/>
    <s v=" "/>
    <s v="Import Financial Plan Data - Cost Centers and other Objects"/>
    <s v="Jackie, Cristalyne, and AG"/>
    <s v="Jackie, Cristalyne, and AG"/>
    <s v=" "/>
    <s v="Import Financial Plan Data"/>
    <s v="Cost Center"/>
    <s v="SAP_BR_OVERHEAD_ACCOUNTANT"/>
    <m/>
    <m/>
    <m/>
    <s v="1. Not Started"/>
    <x v="1"/>
    <m/>
    <s v="Gil"/>
    <x v="3"/>
    <d v="2023-01-27T00:00:00"/>
    <m/>
    <m/>
    <m/>
    <m/>
    <m/>
    <m/>
    <m/>
    <m/>
    <m/>
    <m/>
    <m/>
  </r>
  <r>
    <s v="FI"/>
    <n v="1"/>
    <x v="8"/>
    <s v="J54"/>
    <s v="CO - Monthly Processing"/>
    <s v="Monthly Processing"/>
    <s v=" "/>
    <s v=" "/>
    <s v="Copy Financial Plan Data - Cost Centers and other Objects"/>
    <s v="Jackie, Cristalyne, and AG"/>
    <s v="Jackie, Cristalyne, and AG"/>
    <s v=" "/>
    <s v="Copy Financial Plan Data"/>
    <s v="Cost Center"/>
    <s v="SAP_BR_OVERHEAD_ACCOUNTANT"/>
    <m/>
    <m/>
    <m/>
    <s v="1. Not Started"/>
    <x v="1"/>
    <m/>
    <s v="Gil"/>
    <x v="3"/>
    <d v="2023-01-27T00:00:00"/>
    <m/>
    <m/>
    <m/>
    <m/>
    <m/>
    <m/>
    <m/>
    <m/>
    <m/>
    <m/>
    <m/>
  </r>
  <r>
    <s v="FI"/>
    <n v="1"/>
    <x v="6"/>
    <s v="J58"/>
    <s v="GL - Month end Processing"/>
    <s v="Monthly Processing"/>
    <m/>
    <m/>
    <s v="Statement of Changes in General Ledger (W0162)"/>
    <s v="As per Gil, app not required"/>
    <s v="As per Gil, app not required"/>
    <m/>
    <s v="Statement of Changes in General Ledger (W0162)"/>
    <m/>
    <s v="SAP_BR_GL_ACCOUNTANT"/>
    <m/>
    <m/>
    <m/>
    <s v="1. Not Started"/>
    <x v="2"/>
    <s v="NEW"/>
    <s v="Gil"/>
    <x v="3"/>
    <m/>
    <m/>
    <m/>
    <m/>
    <m/>
    <m/>
    <m/>
    <m/>
    <m/>
    <m/>
    <m/>
    <m/>
  </r>
  <r>
    <s v="FI"/>
    <n v="1"/>
    <x v="0"/>
    <s v="J60"/>
    <s v="AP - Master Data"/>
    <s v="AP - Master Data"/>
    <m/>
    <m/>
    <s v="Confirm Supplier List (Accounting)"/>
    <s v="Jasleen"/>
    <s v="Milan, Jen, Wendy"/>
    <s v=" FK09"/>
    <s v="Confirm Supplier List (Accounting)"/>
    <s v=" "/>
    <s v="SAP_BR_BUPA_MASTER_SPECIALIST"/>
    <m/>
    <m/>
    <m/>
    <s v="3. Baseline Completed"/>
    <x v="3"/>
    <m/>
    <s v="Gil"/>
    <x v="1"/>
    <d v="2022-11-25T00:00:00"/>
    <d v="2022-11-30T00:00:00"/>
    <s v="Gil"/>
    <s v="Wendy Kwan, Jennifer Leung, Azam Hussain"/>
    <m/>
    <m/>
    <m/>
    <m/>
    <m/>
    <m/>
    <m/>
    <m/>
  </r>
  <r>
    <s v="FI"/>
    <n v="1"/>
    <x v="1"/>
    <s v="J59"/>
    <s v="AR - Daily Processing"/>
    <s v="Daily Processing"/>
    <m/>
    <m/>
    <s v="Manage Customer Down Payment Requests (F1689)"/>
    <s v="Eva"/>
    <s v="Milan, Jen"/>
    <s v=" "/>
    <s v="Manage Customer Down Payment Requests (F1689)"/>
    <m/>
    <s v="SAP_BR_AR_ACCOUNTANT"/>
    <m/>
    <m/>
    <m/>
    <s v="3. Baseline Completed"/>
    <x v="4"/>
    <m/>
    <s v="Gil"/>
    <x v="3"/>
    <d v="2022-12-09T00:00:00"/>
    <m/>
    <m/>
    <m/>
    <m/>
    <m/>
    <m/>
    <m/>
    <m/>
    <m/>
    <m/>
    <m/>
  </r>
  <r>
    <s v="FI"/>
    <n v="1"/>
    <x v="1"/>
    <s v="J59"/>
    <s v="AR - Outgoing Payment"/>
    <s v="Payments"/>
    <m/>
    <m/>
    <s v="Clear Incoming Payments - Manual Clearing (F0773)"/>
    <s v="Eva"/>
    <s v="Milan, Jen"/>
    <s v=" "/>
    <s v="Clear Incoming Payments - Manual Clearing (F0773)"/>
    <s v=" "/>
    <s v="SAP_BR_AR_ACCOUNTANT"/>
    <m/>
    <m/>
    <m/>
    <s v="3. Baseline Completed"/>
    <x v="4"/>
    <m/>
    <s v="Gil"/>
    <x v="3"/>
    <d v="2022-12-09T00:00:00"/>
    <m/>
    <m/>
    <m/>
    <m/>
    <m/>
    <m/>
    <m/>
    <m/>
    <m/>
    <m/>
    <m/>
  </r>
  <r>
    <s v="FI"/>
    <n v="1"/>
    <x v="1"/>
    <s v="J59"/>
    <s v="AR - Outgoing Payment"/>
    <s v="Payments"/>
    <m/>
    <m/>
    <s v="Post Incoming Payments (F1345)"/>
    <s v="Eva"/>
    <s v="Milan, Jen"/>
    <s v=" "/>
    <s v="Post Incoming Payments (F1345)"/>
    <s v=" "/>
    <s v="SAP_BR_AR_ACCOUNTANT"/>
    <m/>
    <m/>
    <m/>
    <s v="3. Baseline Completed"/>
    <x v="4"/>
    <m/>
    <s v="Gil"/>
    <x v="3"/>
    <d v="2022-12-09T00:00:00"/>
    <d v="2022-12-12T00:00:00"/>
    <m/>
    <m/>
    <m/>
    <m/>
    <m/>
    <m/>
    <m/>
    <m/>
    <m/>
    <m/>
  </r>
  <r>
    <s v="FI"/>
    <n v="1"/>
    <x v="1"/>
    <s v="J59"/>
    <s v="AR - Daily Processing"/>
    <s v="Daily Processing"/>
    <m/>
    <m/>
    <s v="create customer statement  (Create Correspondence)"/>
    <s v="Eva"/>
    <s v="Milan, Jen"/>
    <s v=" "/>
    <s v="Create Correspondence (F0744A)"/>
    <s v=" "/>
    <s v="SAP_BR_AR_ACCOUNTANT"/>
    <m/>
    <m/>
    <m/>
    <s v="3. Baseline Completed"/>
    <x v="4"/>
    <m/>
    <s v="Gil"/>
    <x v="1"/>
    <d v="2022-12-09T00:00:00"/>
    <d v="2022-12-15T00:00:00"/>
    <s v="Gil"/>
    <s v="Jennifer, Eva"/>
    <m/>
    <m/>
    <m/>
    <m/>
    <m/>
    <m/>
    <m/>
    <m/>
  </r>
  <r>
    <s v="FI"/>
    <n v="1"/>
    <x v="11"/>
    <s v="J55"/>
    <s v="CO - Reporting"/>
    <s v="Reporting"/>
    <m/>
    <m/>
    <s v="Market Segments Actual Report"/>
    <s v="Colin, Milan, Jackie, Cristalyne, and AG"/>
    <s v="Wendy, Jen, Scott"/>
    <s v=" "/>
    <s v="Market Segments Actuals"/>
    <s v=" "/>
    <s v="SAP_BR_GL_ACCOUNTANT"/>
    <m/>
    <m/>
    <m/>
    <s v="1. Not Started"/>
    <x v="2"/>
    <m/>
    <s v="Gil"/>
    <x v="1"/>
    <d v="2023-01-06T00:00:00"/>
    <d v="2023-01-05T00:00:00"/>
    <s v="Gil"/>
    <s v="Wendy, Jen"/>
    <m/>
    <m/>
    <m/>
    <m/>
    <m/>
    <m/>
    <m/>
    <m/>
  </r>
  <r>
    <s v="FI"/>
    <n v="1"/>
    <x v="3"/>
    <s v="BFA"/>
    <s v="Bank Accounting - Master Data"/>
    <s v="Master Data"/>
    <s v=" "/>
    <s v=" "/>
    <s v="Create Bank G/L Account"/>
    <s v="Milan"/>
    <s v="Jen"/>
    <s v=" "/>
    <s v="Manage G/L Account Master Data (F0731A)"/>
    <s v="GLAccount"/>
    <s v="SAP_BR_GL_ACCOUNTANT"/>
    <m/>
    <m/>
    <m/>
    <s v="3. Baseline Completed"/>
    <x v="3"/>
    <m/>
    <s v="Gil"/>
    <x v="0"/>
    <d v="2022-11-25T00:00:00"/>
    <d v="2022-11-30T00:00:00"/>
    <s v="Gil"/>
    <s v="Wendy Kwan, Jennifer Leung, Azam Hussain"/>
    <m/>
    <m/>
    <m/>
    <m/>
    <m/>
    <m/>
    <m/>
    <m/>
  </r>
  <r>
    <s v="FI"/>
    <n v="1"/>
    <x v="12"/>
    <s v="BD6"/>
    <s v="Credit Management"/>
    <s v="Credit Management"/>
    <m/>
    <m/>
    <s v="Mass assignment of the role to the business partner is scheduled."/>
    <s v="Eva"/>
    <s v="Milan, Jen"/>
    <s v=" "/>
    <s v="Schedule Credit Management Jobs (F3748)"/>
    <s v=" "/>
    <s v="SAP_BR_CREDIT_CONTROLLER"/>
    <m/>
    <m/>
    <m/>
    <s v="3. Baseline Completed"/>
    <x v="4"/>
    <m/>
    <s v="Gil"/>
    <x v="0"/>
    <d v="2022-12-09T00:00:00"/>
    <d v="2022-12-09T00:00:00"/>
    <s v="Gil"/>
    <s v="Wendy, Jennifer, Eva, Rob K"/>
    <m/>
    <m/>
    <m/>
    <m/>
    <m/>
    <m/>
    <m/>
    <m/>
  </r>
  <r>
    <s v="FI"/>
    <n v="1"/>
    <x v="12"/>
    <s v="BD6"/>
    <s v="Credit Management"/>
    <s v="Credit Management"/>
    <m/>
    <m/>
    <s v="Manage Business Partner - Credit Profile (UKM_BP)"/>
    <s v="Eva"/>
    <s v="Milan, Jen"/>
    <s v=" "/>
    <s v="Manage Business Partner - Credit Profile (UKM_BP)"/>
    <s v=" "/>
    <s v="SAP_BR_AA_ACCOUNTANT"/>
    <m/>
    <m/>
    <m/>
    <s v="3. Baseline Completed"/>
    <x v="4"/>
    <m/>
    <s v="Gil"/>
    <x v="1"/>
    <d v="2022-12-09T00:00:00"/>
    <d v="2022-12-09T00:00:00"/>
    <s v="Gil"/>
    <s v="Wendy, Jennifer, Eva, Rob K"/>
    <m/>
    <m/>
    <m/>
    <m/>
    <m/>
    <m/>
    <m/>
    <m/>
  </r>
  <r>
    <s v="FI"/>
    <n v="1"/>
    <x v="3"/>
    <s v="BFA"/>
    <s v="Bank Accounting - Master Data"/>
    <s v="Master Data"/>
    <s v=" "/>
    <s v=" "/>
    <s v="Update Bank G/L Account"/>
    <s v="Milan"/>
    <s v="Jen"/>
    <s v=" "/>
    <s v="Manage G/L Account Master Data (F0731A)"/>
    <s v="GLAccount"/>
    <s v="SAP_BR_GL_ACCOUNTANT"/>
    <m/>
    <m/>
    <m/>
    <s v="3. Baseline Completed"/>
    <x v="3"/>
    <m/>
    <s v="Gil"/>
    <x v="0"/>
    <d v="2022-11-25T00:00:00"/>
    <d v="2022-11-30T00:00:00"/>
    <s v="Gil"/>
    <s v="Wendy Kwan, Jennifer Leung, Azam Hussain"/>
    <m/>
    <m/>
    <m/>
    <m/>
    <m/>
    <m/>
    <m/>
    <m/>
  </r>
  <r>
    <s v="FI"/>
    <n v="1"/>
    <x v="6"/>
    <s v="1GA"/>
    <s v="GL - Daily Processing"/>
    <s v="Daily Processing"/>
    <m/>
    <m/>
    <s v="Manage Teams and Responsibilities (F2412)"/>
    <s v="Milan"/>
    <s v="Wendy, Jen"/>
    <s v=" "/>
    <s v="Manage Teams and Responsibilities (F2412)"/>
    <m/>
    <s v="SAP_BR_BPC_EXPERT"/>
    <m/>
    <m/>
    <m/>
    <s v="3. Baseline Completed"/>
    <x v="3"/>
    <m/>
    <s v="Gil"/>
    <x v="1"/>
    <d v="2022-11-25T00:00:00"/>
    <d v="2022-11-22T00:00:00"/>
    <s v="Gil"/>
    <s v="Wendy Kwan, Jennifer Leung, Azam Hussain"/>
    <m/>
    <m/>
    <m/>
    <m/>
    <m/>
    <m/>
    <m/>
    <m/>
  </r>
  <r>
    <s v="FI"/>
    <n v="1"/>
    <x v="6"/>
    <s v="1GA"/>
    <s v="GL - Daily Processing"/>
    <s v="Daily Processing"/>
    <m/>
    <m/>
    <s v="Manage Workflows for General Journal Entry Verification "/>
    <s v="Milan"/>
    <s v="Wendy, Jen"/>
    <s v=" "/>
    <s v="Manage Workflows for General Journal Entry Verification  (F2720)"/>
    <s v=" "/>
    <s v="SAP_BR_GL_ACCOUNTANT"/>
    <m/>
    <m/>
    <m/>
    <s v="3. Baseline Completed"/>
    <x v="3"/>
    <m/>
    <s v="Gil"/>
    <x v="1"/>
    <d v="2022-11-25T00:00:00"/>
    <d v="2022-11-22T00:00:00"/>
    <s v="Gil"/>
    <s v="Wendy Kwan, Jennifer Leung, Azam Hussain"/>
    <m/>
    <m/>
    <m/>
    <m/>
    <m/>
    <m/>
    <m/>
    <m/>
  </r>
  <r>
    <s v="FI"/>
    <n v="1"/>
    <x v="4"/>
    <s v="1GA"/>
    <s v="GL - Report"/>
    <s v="Reporting"/>
    <m/>
    <m/>
    <s v="Trial Balance"/>
    <s v="All Finance"/>
    <s v="All Finance"/>
    <s v=" "/>
    <s v="Trial Balance (F0996A)"/>
    <s v=" "/>
    <s v="SAP_BR_GL_ACCOUNTANT"/>
    <m/>
    <m/>
    <m/>
    <s v="3. Baseline Completed"/>
    <x v="2"/>
    <m/>
    <s v="Gil"/>
    <x v="1"/>
    <d v="2023-01-06T00:00:00"/>
    <d v="2023-01-05T00:00:00"/>
    <s v="Gil"/>
    <s v="Wendy, Jen"/>
    <m/>
    <m/>
    <m/>
    <m/>
    <m/>
    <m/>
    <m/>
    <m/>
  </r>
  <r>
    <s v="PP"/>
    <n v="1"/>
    <x v="13"/>
    <n v="909"/>
    <s v="Make-to-Stock (Process Industry) with Staging using PMR in EWM "/>
    <s v="Make to Stock"/>
    <s v=" "/>
    <n v="1"/>
    <s v="Alternative 1: Convert Planned Order to Process Order"/>
    <s v="Louie/Karmen/Paul"/>
    <s v="Louie/Karmen/Paul"/>
    <s v="MD04"/>
    <s v="Stock Requirements List (MD04)"/>
    <s v=" "/>
    <s v="SAP_BR_PRODN_PLNR"/>
    <s v=" "/>
    <s v=" "/>
    <s v=" "/>
    <s v="3. Baseline Completed"/>
    <x v="2"/>
    <s v=" "/>
    <s v="AlexC"/>
    <x v="1"/>
    <s v="01 09 2023"/>
    <s v="01 09 2023"/>
    <s v="AlexC"/>
    <s v="Paul Stock, Karmen Ho, Louie Teixeira"/>
    <s v=" "/>
    <s v=" "/>
    <s v=" "/>
    <s v=" "/>
    <s v="1. Not Started"/>
    <s v=" "/>
    <s v=" "/>
    <s v="Alex C"/>
  </r>
  <r>
    <s v="PP"/>
    <n v="1"/>
    <x v="13"/>
    <n v="909"/>
    <s v="Make-to-Stock (Process Industry) with Staging using PMR in EWM "/>
    <s v="Make to Stock"/>
    <s v=" "/>
    <n v="2"/>
    <s v="Alternative 2: Create Process Order"/>
    <s v="Louie/Karmen/Paul"/>
    <s v="Louie/Karmen/Paul"/>
    <s v="COR1"/>
    <s v="Create Process Order (COR1)"/>
    <s v=" "/>
    <s v="SAP_BR_PRODN_PLNR"/>
    <s v=" "/>
    <s v=" "/>
    <s v=" "/>
    <s v="3. Baseline Completed"/>
    <x v="2"/>
    <s v=" "/>
    <s v="AlexC"/>
    <x v="3"/>
    <s v=" "/>
    <s v=" "/>
    <s v="AlexC"/>
    <s v=" "/>
    <s v=" "/>
    <s v=" "/>
    <s v=" "/>
    <s v=" "/>
    <s v=" "/>
    <s v=" "/>
    <s v=" "/>
    <s v=" "/>
  </r>
  <r>
    <s v="PP"/>
    <n v="1"/>
    <x v="13"/>
    <n v="909"/>
    <s v="Make-to-Stock (Process Industry) with Staging using PMR in EWM "/>
    <s v="Make to Stock"/>
    <s v=" "/>
    <n v="3"/>
    <s v="Available to Promise"/>
    <s v="Louie/Karmen/Paul"/>
    <s v="Louie/Karmen/Paul"/>
    <s v="COR1"/>
    <s v="Create Process Order (COR1)"/>
    <s v=" "/>
    <s v="SAP_BR_PRODN_PLNR"/>
    <s v=" "/>
    <s v=" "/>
    <s v=" "/>
    <s v="3. Baseline Completed"/>
    <x v="2"/>
    <s v=" "/>
    <s v="AlexC"/>
    <x v="1"/>
    <s v="01 09 2023"/>
    <s v="01 09 2023"/>
    <s v="AlexC"/>
    <s v="Paul Stock, Karmen Ho, Louie Teixeira"/>
    <s v=" "/>
    <s v=" "/>
    <s v=" "/>
    <s v=" "/>
    <s v="1. Not Started"/>
    <s v=" "/>
    <s v=" "/>
    <s v="Alex C"/>
  </r>
  <r>
    <s v="PP"/>
    <n v="1"/>
    <x v="13"/>
    <n v="909"/>
    <s v="Make-to-Stock (Process Industry) with Staging using PMR in EWM "/>
    <s v="Make to Stock"/>
    <s v=" "/>
    <n v="4"/>
    <s v="Scheduling"/>
    <s v="Louie/Karmen/Paul"/>
    <s v="Louie/Karmen/Paul"/>
    <s v="COR1"/>
    <s v="Create Process Order (COR1)"/>
    <s v=" "/>
    <s v="SAP_BR_PRODN_PLNR"/>
    <s v=" "/>
    <s v=" "/>
    <s v=" "/>
    <s v="3. Baseline Completed"/>
    <x v="2"/>
    <s v=" "/>
    <s v="AlexC"/>
    <x v="4"/>
    <s v=" "/>
    <s v=" "/>
    <s v="AlexC"/>
    <s v=" "/>
    <s v=" "/>
    <s v=" "/>
    <s v=" "/>
    <s v=" "/>
    <s v=" "/>
    <s v=" "/>
    <s v=" "/>
    <s v=" "/>
  </r>
  <r>
    <s v="PP"/>
    <n v="1"/>
    <x v="13"/>
    <n v="909"/>
    <s v="Make-to-Stock (Process Industry) with Staging using PMR in EWM "/>
    <s v="Make to Stock"/>
    <s v=" "/>
    <n v="5"/>
    <s v="Release"/>
    <s v="Louie/Karmen/Paul"/>
    <s v="Louie/Karmen/Paul"/>
    <s v="COR2"/>
    <s v="Change Process Order (COR2)"/>
    <s v=" "/>
    <s v="SAP_BR_PRODN_PLNR"/>
    <s v=" "/>
    <s v=" "/>
    <s v=" "/>
    <s v="3. Baseline Completed"/>
    <x v="2"/>
    <s v=" "/>
    <s v="AlexC"/>
    <x v="1"/>
    <s v="01 09 2023"/>
    <s v="01 09 2023"/>
    <s v="AlexC"/>
    <s v="Paul Stock, Karmen Ho, Louie Teixeira"/>
    <s v=" "/>
    <s v=" "/>
    <s v=" "/>
    <s v=" "/>
    <s v="1. Not Started"/>
    <s v=" "/>
    <s v=" "/>
    <s v="Alex C"/>
  </r>
  <r>
    <s v="PP"/>
    <n v="1"/>
    <x v="13"/>
    <n v="909"/>
    <s v="Make-to-Stock (Process Industry) with Staging using PMR in EWM "/>
    <s v="Make to Stock"/>
    <s v=" "/>
    <n v="6"/>
    <s v="Review Batch"/>
    <s v="Louie/Karmen/Paul"/>
    <s v="Louie/Karmen/Paul"/>
    <s v="COR3"/>
    <s v="Display Process Order (COR3)"/>
    <s v=" "/>
    <s v="SAP_BR_PRODN_PLNR"/>
    <s v=" "/>
    <s v=" "/>
    <s v=" "/>
    <s v="3. Baseline Completed"/>
    <x v="2"/>
    <s v=" "/>
    <s v="AlexC"/>
    <x v="4"/>
    <s v=" "/>
    <s v=" "/>
    <s v="AlexC"/>
    <s v=" "/>
    <s v=" "/>
    <s v=" "/>
    <s v=" "/>
    <s v=" "/>
    <s v=" "/>
    <s v=" "/>
    <s v=" "/>
    <s v=" "/>
  </r>
  <r>
    <s v="PP"/>
    <n v="1"/>
    <x v="13"/>
    <n v="909"/>
    <s v="Make-to-Stock (Process Industry) with Staging using PMR in EWM "/>
    <s v="Make to Stock"/>
    <s v=" "/>
    <n v="7"/>
    <s v="Print Shop Floor Papers"/>
    <s v="Louie/Karmen/Paul"/>
    <s v="Louie/Karmen/Paul"/>
    <s v="COR3"/>
    <s v="Display Process Order (COR3)"/>
    <s v=" "/>
    <s v="SAP_BR_PRODN_PLNR"/>
    <s v=" "/>
    <s v=" "/>
    <s v=" "/>
    <s v="3. Baseline Completed"/>
    <x v="2"/>
    <s v=" "/>
    <s v="AlexC"/>
    <x v="1"/>
    <s v="01 09 2023"/>
    <s v="01 09 2023"/>
    <s v="AlexC"/>
    <s v="Paul Stock, Karmen Ho, Louie Teixeira"/>
    <s v=" "/>
    <s v=" "/>
    <s v=" "/>
    <s v=" "/>
    <s v="1. Not Started"/>
    <s v=" "/>
    <s v=" "/>
    <s v="Alex C"/>
  </r>
  <r>
    <s v="PP"/>
    <n v="1"/>
    <x v="13"/>
    <n v="909"/>
    <s v="Make-to-Stock (Process Industry) with Staging using PMR in EWM "/>
    <s v="Make to Stock"/>
    <s v=" "/>
    <n v="8"/>
    <s v="Materials Staging"/>
    <s v="Louie/Karmen/Paul"/>
    <s v="Louie/Karmen/Paul"/>
    <s v="?"/>
    <s v="To be determiend based on the PP-PI/EWM Setup"/>
    <s v=" "/>
    <s v="SAP_BR_WAREHOUSE_CLERK_EWM"/>
    <s v=" "/>
    <s v=" "/>
    <s v=" "/>
    <s v="3. Baseline Completed"/>
    <x v="2"/>
    <s v=" "/>
    <s v="AlexC"/>
    <x v="4"/>
    <s v=" "/>
    <s v=" "/>
    <s v="AlexC"/>
    <s v=" "/>
    <s v=" "/>
    <s v=" "/>
    <s v=" "/>
    <s v=" "/>
    <s v=" "/>
    <s v=" "/>
    <s v=" "/>
    <s v=" "/>
  </r>
  <r>
    <s v="PP"/>
    <n v="1"/>
    <x v="13"/>
    <n v="909"/>
    <s v="Make-to-Stock (Process Industry) with Staging using PMR in EWM "/>
    <s v="Make to Stock"/>
    <s v=" "/>
    <n v="9"/>
    <s v="Monitor Order Progress"/>
    <s v="Louie/Karmen/Paul"/>
    <s v="Louie/Karmen/Paul"/>
    <s v="COR3"/>
    <s v="Monitor Order Progress"/>
    <s v=" "/>
    <s v="SAP_BR_PRODN_PLNR"/>
    <s v=" "/>
    <s v=" "/>
    <s v=" "/>
    <s v="3. Baseline Completed"/>
    <x v="2"/>
    <s v=" "/>
    <s v="AlexC"/>
    <x v="4"/>
    <s v=" "/>
    <s v=" "/>
    <s v="AlexC"/>
    <s v=" "/>
    <s v=" "/>
    <s v=" "/>
    <s v=" "/>
    <s v=" "/>
    <s v=" "/>
    <s v=" "/>
    <s v=" "/>
    <s v=" "/>
  </r>
  <r>
    <s v="PP"/>
    <n v="1"/>
    <x v="13"/>
    <n v="909"/>
    <s v="Make-to-Stock (Process Industry) with Staging using PMR in EWM "/>
    <s v="Make to Stock"/>
    <s v=" "/>
    <n v="10"/>
    <s v="Confirming Process Order"/>
    <s v="Louie/Karmen/Paul"/>
    <s v="Louie/Karmen/Paul"/>
    <s v="CO19"/>
    <s v="Confirm Production Operation - Time Event"/>
    <s v=" "/>
    <s v="SAP_BR_PRODN_SUPERVISOR_PROC"/>
    <s v=" "/>
    <s v=" "/>
    <s v=" "/>
    <s v="3. Baseline Completed"/>
    <x v="2"/>
    <s v=" "/>
    <s v="AlexC"/>
    <x v="4"/>
    <s v=" "/>
    <s v=" "/>
    <s v="AlexC"/>
    <s v=" "/>
    <s v=" "/>
    <s v=" "/>
    <s v=" "/>
    <s v=" "/>
    <s v=" "/>
    <s v=" "/>
    <s v=" "/>
    <s v=" "/>
  </r>
  <r>
    <s v="PP"/>
    <n v="1"/>
    <x v="13"/>
    <n v="909"/>
    <s v="Make-to-Stock (Process Industry) with Staging using PMR in EWM "/>
    <s v="Make to Stock"/>
    <s v=" "/>
    <n v="11"/>
    <s v="Display and Review Process Order Confirmation"/>
    <s v="Louie/Karmen/Paul"/>
    <s v="Louie/Karmen/Paul"/>
    <s v="COR3"/>
    <s v="Display Process Order (COR3)"/>
    <s v=" "/>
    <s v="SAP_BR_PRODN_SUPERVISOR_PROC"/>
    <s v=" "/>
    <s v=" "/>
    <s v=" "/>
    <s v="3. Baseline Completed"/>
    <x v="2"/>
    <s v=" "/>
    <s v="AlexC"/>
    <x v="4"/>
    <s v=" "/>
    <s v=" "/>
    <s v="AlexC"/>
    <s v=" "/>
    <s v=" "/>
    <s v=" "/>
    <s v=" "/>
    <s v=" "/>
    <s v=" "/>
    <s v=" "/>
    <s v=" "/>
    <s v=" "/>
  </r>
  <r>
    <s v="PP"/>
    <n v="1"/>
    <x v="13"/>
    <n v="909"/>
    <s v="Make-to-Stock (Process Industry) with Staging using PMR in EWM "/>
    <s v="Make to Stock"/>
    <s v=" "/>
    <n v="12"/>
    <s v="Good Receipt"/>
    <s v="Louie/Karmen/Paul"/>
    <s v="Louie/Karmen/Paul"/>
    <s v="?"/>
    <s v="To be determiend based on the PP-PI/EWM Setup"/>
    <s v=" "/>
    <s v="SAP_BR_WAREHOUSE_CLERK_EWM"/>
    <s v=" "/>
    <s v=" "/>
    <s v=" "/>
    <s v="3. Baseline Completed"/>
    <x v="2"/>
    <s v=" "/>
    <s v="AlexC"/>
    <x v="4"/>
    <s v=" "/>
    <s v=" "/>
    <s v="AlexC"/>
    <s v=" "/>
    <s v=" "/>
    <s v=" "/>
    <s v=" "/>
    <s v=" "/>
    <s v=" "/>
    <s v=" "/>
    <s v=" "/>
    <s v=" "/>
  </r>
  <r>
    <s v="PP"/>
    <n v="1"/>
    <x v="13"/>
    <n v="909"/>
    <s v="Make-to-Stock (Process Industry) with Staging using PMR in EWM "/>
    <s v="Make to Stock"/>
    <s v=" "/>
    <n v="13"/>
    <s v="Technically Complete Process Order"/>
    <s v="Louie/Karmen/Paul"/>
    <s v="Louie/Karmen/Paul"/>
    <s v="COR2"/>
    <s v="Change Process Order (COR2)"/>
    <s v=" "/>
    <s v="SAP_BR_PRODN_SUPERVISOR_PROC"/>
    <s v=" "/>
    <s v=" "/>
    <s v=" "/>
    <s v="3. Baseline Completed"/>
    <x v="2"/>
    <s v=" "/>
    <s v="AlexC"/>
    <x v="4"/>
    <s v=" "/>
    <s v=" "/>
    <s v="AlexC"/>
    <s v=" "/>
    <s v=" "/>
    <s v=" "/>
    <s v=" "/>
    <s v=" "/>
    <s v=" "/>
    <s v=" "/>
    <s v=" "/>
    <s v=" "/>
  </r>
  <r>
    <s v="PP"/>
    <n v="1"/>
    <x v="14"/>
    <s v="2GI"/>
    <s v="Material Requirements Planning"/>
    <s v="Material Requirements Planning"/>
    <s v=" "/>
    <n v="1"/>
    <s v="Create PIRs"/>
    <s v="Louie/Karmen/Paul"/>
    <s v="Louie/Karmen/Paul"/>
    <s v="N/A"/>
    <s v="Manage PIRs"/>
    <s v=" "/>
    <s v="SAP_BR_PRODN_PLNR "/>
    <s v=" "/>
    <s v=" "/>
    <s v=" "/>
    <s v="3. Baseline Completed"/>
    <x v="4"/>
    <s v=" "/>
    <s v="AlexC"/>
    <x v="1"/>
    <s v="11 30 2022"/>
    <s v="12 08 2022"/>
    <s v="AlexC"/>
    <s v="Paul Stock, Karmen Ho, Louie Teixeira"/>
    <s v=" "/>
    <s v=" "/>
    <s v=" "/>
    <s v=" "/>
    <s v=" "/>
    <s v=" "/>
    <s v=" "/>
    <s v=" "/>
  </r>
  <r>
    <s v="PP"/>
    <n v="1"/>
    <x v="14"/>
    <s v="2GI"/>
    <s v="Material Requirements Planning"/>
    <s v="Material Requirements Planning"/>
    <s v=" "/>
    <n v="2"/>
    <s v="Schedule MRP Runs  "/>
    <s v="Louie/Karmen/Paul"/>
    <s v="Louie/Karmen/Paul"/>
    <s v="N/A"/>
    <s v="Schedule MRP Runs"/>
    <s v=" "/>
    <s v="SAP_BR_PRODN_PLNR "/>
    <s v=" "/>
    <s v=" "/>
    <s v=" "/>
    <s v="3. Baseline Completed"/>
    <x v="4"/>
    <s v=" "/>
    <s v="AlexC"/>
    <x v="4"/>
    <s v="01 09 2023"/>
    <m/>
    <s v="AlexC"/>
    <s v="Paul Stock, Karmen Ho, Louie Teixeira"/>
    <s v=" "/>
    <s v=" "/>
    <s v=" "/>
    <s v=" "/>
    <s v="1. Not Started"/>
    <s v=" "/>
    <s v=" "/>
    <s v="Alex C"/>
  </r>
  <r>
    <s v="PP"/>
    <n v="1"/>
    <x v="14"/>
    <s v="2GI"/>
    <s v="Material Requirements Planning"/>
    <s v="Material Requirements Planning"/>
    <s v=" "/>
    <n v="3"/>
    <s v="Display MRP Run Material Issues (optional)  "/>
    <s v="Louie/Karmen/Paul"/>
    <s v="Louie/Karmen/Paul"/>
    <s v="N/A"/>
    <s v="Display MRP Material Issues"/>
    <s v=" "/>
    <s v="SAP_BR_PRODN_PLNR "/>
    <s v=" "/>
    <s v=" "/>
    <s v=" "/>
    <s v="3. Baseline Completed"/>
    <x v="4"/>
    <s v=" "/>
    <s v="AlexC"/>
    <x v="1"/>
    <s v="11 30 2022"/>
    <s v="12 08 2022"/>
    <s v="AlexC"/>
    <s v="Paul Stock, Karmen Ho, Louie Teixeira"/>
    <s v=" "/>
    <s v=" "/>
    <s v=" "/>
    <s v=" "/>
    <s v=" "/>
    <s v=" "/>
    <s v=" "/>
    <s v=" "/>
  </r>
  <r>
    <s v="PP"/>
    <n v="1"/>
    <x v="14"/>
    <s v="2GI"/>
    <s v="Material Requirements Planning"/>
    <s v="Material Requirements Planning"/>
    <s v=" "/>
    <n v="4"/>
    <s v="Display MRP Run Key Figures (optional) "/>
    <s v="Louie/Karmen/Paul"/>
    <s v="Louie/Karmen/Paul"/>
    <s v="N/A"/>
    <s v="Display MRP Key Figures"/>
    <s v=" "/>
    <s v="SAP_BR_PRODN_PLNR "/>
    <s v=" "/>
    <s v=" "/>
    <s v=" "/>
    <s v="3. Baseline Completed"/>
    <x v="4"/>
    <s v=" "/>
    <s v="AlexC"/>
    <x v="1"/>
    <s v="11 30 2022"/>
    <s v="12 08 2022"/>
    <s v="AlexC"/>
    <s v="Paul Stock, Karmen Ho, Louie Teixeira"/>
    <s v=" "/>
    <s v=" "/>
    <s v=" "/>
    <s v=" "/>
    <s v=" "/>
    <s v=" "/>
    <s v=" "/>
    <s v=" "/>
  </r>
  <r>
    <s v="PP"/>
    <n v="1"/>
    <x v="14"/>
    <s v="2GI"/>
    <s v="Material Requirements Planning"/>
    <s v="Material Requirements Planning"/>
    <s v=" "/>
    <n v="5"/>
    <s v="Monitor and Manage Material Shortages  "/>
    <s v="Louie/Karmen/Paul"/>
    <s v="Louie/Karmen/Paul"/>
    <s v="N/A"/>
    <s v="Monitor Material Coverage Net/Individual segments"/>
    <s v=" "/>
    <s v="SAP_BR_PRODN_PLNR "/>
    <s v=" "/>
    <s v=" "/>
    <s v=" "/>
    <s v="3. Baseline Completed"/>
    <x v="4"/>
    <s v=" "/>
    <s v="AlexC"/>
    <x v="1"/>
    <s v="11 30 2022"/>
    <s v="12 08 2022"/>
    <s v="AlexC"/>
    <s v="Paul Stock, Karmen Ho, Louie Teixeira"/>
    <s v=" "/>
    <s v=" "/>
    <s v=" "/>
    <s v=" "/>
    <s v=" "/>
    <s v=" "/>
    <s v=" "/>
    <s v=" "/>
  </r>
  <r>
    <s v="FI"/>
    <n v="1"/>
    <x v="12"/>
    <s v="BD6"/>
    <s v="Credit Management"/>
    <s v="Credit Management"/>
    <m/>
    <m/>
    <s v="Manage Credit Cases (UKM_CASE)"/>
    <s v="Eva"/>
    <s v="Milan, Jen"/>
    <s v=" "/>
    <s v="Manage Documented Credit Decisions"/>
    <s v=" "/>
    <s v="SAP_BR_CREDIT_CONTROLLER"/>
    <m/>
    <m/>
    <m/>
    <s v="3. Baseline Completed"/>
    <x v="4"/>
    <m/>
    <s v="Gil"/>
    <x v="0"/>
    <d v="2022-12-09T00:00:00"/>
    <d v="2022-12-09T00:00:00"/>
    <s v="Gil"/>
    <s v="Wendy, Jennifer, Eva, Rob K"/>
    <m/>
    <m/>
    <m/>
    <m/>
    <m/>
    <m/>
    <m/>
    <m/>
  </r>
  <r>
    <s v="FI"/>
    <n v="1"/>
    <x v="4"/>
    <s v="1GA"/>
    <s v="GL - Report"/>
    <s v="Reporting"/>
    <m/>
    <m/>
    <s v="Trial Balance"/>
    <s v="All Finance"/>
    <s v="All Finance"/>
    <s v=" "/>
    <s v="Trial Balance Comparison (F2767)"/>
    <s v=" "/>
    <s v="SAP_BR_GL_ACCOUNTANT"/>
    <m/>
    <m/>
    <m/>
    <s v="3. Baseline Completed"/>
    <x v="2"/>
    <m/>
    <s v="Gil"/>
    <x v="1"/>
    <d v="2023-01-06T00:00:00"/>
    <d v="2023-01-05T00:00:00"/>
    <s v="Gil"/>
    <s v="Wendy, Jen"/>
    <m/>
    <m/>
    <m/>
    <m/>
    <m/>
    <m/>
    <m/>
    <m/>
  </r>
  <r>
    <s v="FI"/>
    <n v="1"/>
    <x v="12"/>
    <s v="BD6"/>
    <s v="Credit Management"/>
    <s v="Credit Management"/>
    <m/>
    <m/>
    <s v="Manage Documented Credit Decisions (UKM_MY_DCDS)"/>
    <s v="Eva"/>
    <s v="Milan, Jen"/>
    <s v=" "/>
    <s v="Manage Documented Credit Decisions"/>
    <s v=" "/>
    <s v="SAP_BR_CREDIT_CONTROLLER"/>
    <m/>
    <m/>
    <m/>
    <s v="3. Baseline Completed"/>
    <x v="4"/>
    <m/>
    <s v="Gil"/>
    <x v="1"/>
    <d v="2022-12-09T00:00:00"/>
    <d v="2022-12-09T00:00:00"/>
    <s v="Gil"/>
    <s v="Wendy, Jennifer, Eva, Rob K"/>
    <m/>
    <m/>
    <m/>
    <m/>
    <m/>
    <m/>
    <m/>
    <m/>
  </r>
  <r>
    <s v="FI"/>
    <n v="1"/>
    <x v="12"/>
    <s v="BD6"/>
    <s v="Credit Management - Reporting"/>
    <s v="Reporting"/>
    <m/>
    <m/>
    <s v="Display Credit Management Log (F2162)"/>
    <s v="Eva"/>
    <s v="Milan, Jen, Wendy"/>
    <s v=" "/>
    <s v="Display Credit Management Log (F2162)"/>
    <s v=" "/>
    <s v="SAP_BR_CREDIT_CONTROLLER"/>
    <m/>
    <m/>
    <m/>
    <s v="3. Baseline Completed"/>
    <x v="4"/>
    <m/>
    <s v="Gil"/>
    <x v="0"/>
    <d v="2022-12-09T00:00:00"/>
    <d v="2022-12-09T00:00:00"/>
    <s v="Gil"/>
    <s v="Wendy, Jennifer, Eva, Rob K"/>
    <m/>
    <m/>
    <m/>
    <m/>
    <m/>
    <m/>
    <m/>
    <m/>
  </r>
  <r>
    <s v="FI"/>
    <n v="1"/>
    <x v="12"/>
    <s v="BD6"/>
    <s v="Credit Management - Reporting"/>
    <s v="Reporting"/>
    <m/>
    <m/>
    <s v="Display Credit Master Data (UKM_BP_DISPLAY)"/>
    <s v="Eva"/>
    <s v="Milan, Jen, Wendy"/>
    <s v=" "/>
    <s v="Display Credit Master Data (UKM_BP_DISPLAY)"/>
    <s v=" "/>
    <s v="SAP_BR_CREDIT_CONTROLLER"/>
    <m/>
    <m/>
    <m/>
    <s v="3. Baseline Completed"/>
    <x v="4"/>
    <m/>
    <s v="Gil"/>
    <x v="0"/>
    <d v="2022-12-09T00:00:00"/>
    <d v="2022-12-09T00:00:00"/>
    <s v="Gil"/>
    <s v="Wendy, Jennifer, Eva, Rob K"/>
    <m/>
    <m/>
    <m/>
    <m/>
    <m/>
    <m/>
    <m/>
    <m/>
  </r>
  <r>
    <s v="FI"/>
    <n v="1"/>
    <x v="4"/>
    <s v="2QL"/>
    <s v="GL - Report"/>
    <s v="Reporting"/>
    <m/>
    <m/>
    <s v="Profit Centers - Plan/Actual (F2889)"/>
    <s v="All Finance"/>
    <s v="All Finance"/>
    <s v=" "/>
    <s v="Profit Centers - Plan/Actual (F2889)"/>
    <s v=" "/>
    <s v="SAP_BR_DIVISION_ACCOUNTANT"/>
    <m/>
    <m/>
    <m/>
    <s v="3. Baseline Completed"/>
    <x v="2"/>
    <m/>
    <s v="Gil"/>
    <x v="1"/>
    <d v="2023-01-06T00:00:00"/>
    <d v="2023-01-05T00:00:00"/>
    <s v="Gil"/>
    <s v="Wendy, Jen"/>
    <m/>
    <m/>
    <m/>
    <m/>
    <m/>
    <m/>
    <m/>
    <m/>
  </r>
  <r>
    <s v="FI"/>
    <n v="1"/>
    <x v="4"/>
    <s v="2QL"/>
    <s v="GL - Report"/>
    <s v="Reporting"/>
    <m/>
    <m/>
    <s v="Cost Centers - Plan/Actual (F0949A"/>
    <s v="All Finance"/>
    <s v="All Finance"/>
    <s v=" "/>
    <s v="Cost Centers - Plan/Actual (F0949A"/>
    <s v=" "/>
    <s v="_x000a_SAP_BR_OVERHEAD_ACCOUNTANT"/>
    <m/>
    <m/>
    <m/>
    <s v="3. Baseline Completed"/>
    <x v="2"/>
    <m/>
    <s v="Gil"/>
    <x v="3"/>
    <d v="2023-01-27T00:00:00"/>
    <m/>
    <m/>
    <m/>
    <m/>
    <m/>
    <m/>
    <m/>
    <m/>
    <m/>
    <m/>
    <m/>
  </r>
  <r>
    <s v="FI"/>
    <n v="1"/>
    <x v="12"/>
    <s v="BD6"/>
    <s v="Credit Management - Reporting"/>
    <s v="Reporting"/>
    <m/>
    <m/>
    <s v="Credit Limit Utilization (S/4HANA) (F1751)"/>
    <s v="Eva"/>
    <s v="Milan, Jen, Wendy"/>
    <s v=" "/>
    <s v="Credit Limit Utilization (S/4HANA) (F1751)"/>
    <s v=" "/>
    <s v="SAP_BR_CREDIT_CONTROLLER"/>
    <m/>
    <m/>
    <m/>
    <s v="3. Baseline Completed"/>
    <x v="4"/>
    <m/>
    <s v="Gil"/>
    <x v="0"/>
    <d v="2022-12-09T00:00:00"/>
    <d v="2022-12-09T00:00:00"/>
    <s v="Gil"/>
    <s v="Wendy, Jennifer, Eva, Rob K"/>
    <m/>
    <m/>
    <m/>
    <m/>
    <m/>
    <m/>
    <m/>
    <m/>
  </r>
  <r>
    <s v="FI"/>
    <n v="1"/>
    <x v="6"/>
    <s v="1GA "/>
    <s v="GL - Daily Processing"/>
    <s v="Daily Processing"/>
    <m/>
    <m/>
    <s v="Display Line Item Entry (F2218)"/>
    <s v="All Finance"/>
    <s v="All Finance"/>
    <s v=" "/>
    <s v="Display Line Item Entry (F2218)"/>
    <m/>
    <s v="SAP_BR_GL_ACCOUNTANT"/>
    <m/>
    <m/>
    <m/>
    <s v="3. Baseline Completed"/>
    <x v="3"/>
    <m/>
    <s v="Gil"/>
    <x v="1"/>
    <d v="2022-11-25T00:00:00"/>
    <d v="2022-11-22T00:00:00"/>
    <s v="Gil"/>
    <s v="Wendy Kwan, Jennifer Leung, Azam Hussain"/>
    <m/>
    <m/>
    <m/>
    <m/>
    <m/>
    <m/>
    <m/>
    <m/>
  </r>
  <r>
    <s v="FI"/>
    <n v="1"/>
    <x v="6"/>
    <s v="J58"/>
    <s v="GL - Master Data"/>
    <s v="Master Data"/>
    <m/>
    <m/>
    <s v="Manage G/L Account Master Data"/>
    <s v="Milan"/>
    <s v="Wendy, Jen"/>
    <s v="FS00"/>
    <s v="Manage G/L Account Master Data (F0731A)"/>
    <s v="ChartOfAccounts"/>
    <s v="SAP_BR_GL_ACCOUNTANT"/>
    <m/>
    <m/>
    <m/>
    <s v="3. Baseline Completed"/>
    <x v="3"/>
    <m/>
    <s v="Gil"/>
    <x v="1"/>
    <d v="2022-11-18T00:00:00"/>
    <d v="2022-11-17T00:00:00"/>
    <s v="Gil"/>
    <s v="Wendy Kwan, Jennifer Leung, Azam Hussain"/>
    <m/>
    <m/>
    <m/>
    <m/>
    <m/>
    <m/>
    <m/>
    <m/>
  </r>
  <r>
    <s v="FI"/>
    <n v="1"/>
    <x v="6"/>
    <s v="J58"/>
    <s v="GL - Master Data"/>
    <s v="Master Data"/>
    <m/>
    <m/>
    <s v="Manage Profit Centers (F0732)"/>
    <s v="Milan"/>
    <s v="Wendy, Jen"/>
    <m/>
    <s v="Manage Profit Centers (F0732)"/>
    <s v=" "/>
    <s v="SAP_BR_GL_ACCOUNTANT"/>
    <m/>
    <m/>
    <m/>
    <s v="3. Baseline Completed"/>
    <x v="3"/>
    <m/>
    <s v="Gil"/>
    <x v="1"/>
    <d v="2022-11-18T00:00:00"/>
    <d v="2022-11-17T00:00:00"/>
    <s v="Gil"/>
    <s v="Wendy Kwan, Jennifer Leung, Azam Hussain"/>
    <m/>
    <m/>
    <m/>
    <m/>
    <m/>
    <m/>
    <m/>
    <m/>
  </r>
  <r>
    <s v="FI"/>
    <n v="1"/>
    <x v="12"/>
    <s v="BD6"/>
    <s v="Credit Management - Reporting"/>
    <s v="Reporting"/>
    <m/>
    <m/>
    <s v="Display Credit Data - Segment (UKM_MASS_DSP2)"/>
    <s v="Eva"/>
    <s v="Milan, Jen, Wendy"/>
    <s v=" "/>
    <s v="Display Credit Account Data"/>
    <s v=" "/>
    <s v="SAP_BR_CREDIT_CONTROLLER"/>
    <m/>
    <m/>
    <m/>
    <s v="3. Baseline Completed"/>
    <x v="4"/>
    <m/>
    <s v="Gil"/>
    <x v="3"/>
    <d v="2022-12-09T00:00:00"/>
    <d v="2022-12-09T00:00:00"/>
    <s v="Gil"/>
    <s v="Wendy, Jennifer, Eva, Rob K"/>
    <m/>
    <m/>
    <m/>
    <m/>
    <m/>
    <m/>
    <m/>
    <m/>
  </r>
  <r>
    <s v="FI"/>
    <n v="1"/>
    <x v="12"/>
    <s v="BD6"/>
    <s v="Credit Management - Reporting"/>
    <s v="Reporting"/>
    <m/>
    <m/>
    <s v="Display Credit Exposure (UKM_COMMITMENTS)"/>
    <s v="Eva"/>
    <s v="Milan, Jen, Wendy"/>
    <s v=" "/>
    <s v="Display Credit Exposure"/>
    <s v=" "/>
    <s v="SAP_BR_CREDIT_CONTROLLER"/>
    <m/>
    <m/>
    <m/>
    <s v="3. Baseline Completed"/>
    <x v="4"/>
    <m/>
    <s v="Gil"/>
    <x v="3"/>
    <d v="2022-12-09T00:00:00"/>
    <d v="2022-12-09T00:00:00"/>
    <s v="Gil"/>
    <s v="Wendy, Jennifer, Eva, Rob K"/>
    <m/>
    <m/>
    <m/>
    <m/>
    <m/>
    <m/>
    <m/>
    <m/>
  </r>
  <r>
    <s v="FI"/>
    <n v="1"/>
    <x v="12"/>
    <s v="BD6"/>
    <s v="Credit Management - Reporting"/>
    <s v="Reporting"/>
    <m/>
    <m/>
    <s v="Analyze Credit Exposure - By Country (F2541)"/>
    <s v="Eva"/>
    <s v="Milan, Jen, Wendy"/>
    <s v=" "/>
    <s v="Analyze Credit Exposure - By Country (F2541)"/>
    <s v=" "/>
    <s v="_x000a_SAP_BR_CREDIT_CONTROLLER"/>
    <m/>
    <m/>
    <m/>
    <s v="3. Baseline Completed"/>
    <x v="4"/>
    <m/>
    <s v="Gil"/>
    <x v="3"/>
    <d v="2022-12-09T00:00:00"/>
    <d v="2022-12-09T00:00:00"/>
    <s v="Gil"/>
    <s v="Wendy, Jennifer, Eva, Rob K"/>
    <m/>
    <m/>
    <m/>
    <m/>
    <m/>
    <m/>
    <m/>
    <m/>
  </r>
  <r>
    <s v="FI"/>
    <n v="1"/>
    <x v="12"/>
    <s v="BD6"/>
    <s v="Credit Management - Reporting"/>
    <s v="Reporting"/>
    <m/>
    <m/>
    <s v="Display Credit Limit Utilization (UKM_MALUS_DSP)"/>
    <s v="Eva"/>
    <s v="Milan, Jen, Wendy"/>
    <s v=" "/>
    <s v="Credit Limit Utilization "/>
    <s v=" "/>
    <s v="_x000a_SAP_BR_CREDIT_CONTROLLER"/>
    <m/>
    <m/>
    <m/>
    <s v="3. Baseline Completed"/>
    <x v="4"/>
    <m/>
    <s v="Gil"/>
    <x v="3"/>
    <d v="2022-12-09T00:00:00"/>
    <d v="2022-12-09T00:00:00"/>
    <s v="Gil"/>
    <s v="Wendy, Jennifer, Eva, Rob K"/>
    <m/>
    <m/>
    <m/>
    <m/>
    <m/>
    <m/>
    <m/>
    <m/>
  </r>
  <r>
    <s v="FI"/>
    <n v="1"/>
    <x v="8"/>
    <s v="J54"/>
    <s v="CO - Master data"/>
    <s v="Master Data"/>
    <s v=" "/>
    <s v=" "/>
    <s v="Manage Cost Centers"/>
    <s v="Milan"/>
    <s v="Wendy, Jen"/>
    <s v=" "/>
    <s v="Manage Cost Centers"/>
    <s v=" "/>
    <s v="SAP_BR_OVERHEAD_ACCOUNTANT"/>
    <m/>
    <m/>
    <m/>
    <s v="3. Baseline Completed"/>
    <x v="4"/>
    <m/>
    <s v="Gil"/>
    <x v="1"/>
    <d v="2022-11-18T00:00:00"/>
    <d v="2022-11-17T00:00:00"/>
    <s v="Gil"/>
    <s v="Wendy Kwan, Jennifer Leung, Azam Hussain"/>
    <m/>
    <m/>
    <m/>
    <m/>
    <m/>
    <m/>
    <m/>
    <m/>
  </r>
  <r>
    <s v="WM"/>
    <n v="1"/>
    <x v="15"/>
    <s v="54V"/>
    <s v="Production and Sell standard products"/>
    <s v="EWM Stock Management"/>
    <m/>
    <m/>
    <s v="Pack Outbound Deliveries "/>
    <s v="Louie"/>
    <s v="Paul/Peter"/>
    <m/>
    <s v="Pack Outbound Deliveries (F3193)"/>
    <m/>
    <s v="SAP_BR_WAREHOUSE_OPERATIVE_EWM"/>
    <m/>
    <m/>
    <m/>
    <s v="3. Baseline Completed"/>
    <x v="1"/>
    <m/>
    <s v="Daniel CK"/>
    <x v="3"/>
    <m/>
    <m/>
    <s v="Daniel CK"/>
    <m/>
    <m/>
    <m/>
    <m/>
    <m/>
    <m/>
    <m/>
    <m/>
    <m/>
  </r>
  <r>
    <s v="WM"/>
    <n v="1"/>
    <x v="15"/>
    <s v="54V"/>
    <s v="Production and Sell standard products"/>
    <s v="EWM Stock Management"/>
    <m/>
    <m/>
    <s v="Analyze Differences"/>
    <s v="Louie"/>
    <s v="Paul/Peter"/>
    <s v="/SCWM/DIFF_ANALYZER"/>
    <s v="Analyze Differences"/>
    <m/>
    <s v="SAP_BR_WAREHOUSE_CLERK_EWM"/>
    <m/>
    <m/>
    <m/>
    <s v="3. Baseline Completed"/>
    <x v="4"/>
    <m/>
    <s v="Daniel CK"/>
    <x v="1"/>
    <m/>
    <d v="2022-12-01T00:00:00"/>
    <s v="Daniel CK"/>
    <s v="Karmen, Louie, Paul"/>
    <m/>
    <m/>
    <m/>
    <m/>
    <m/>
    <m/>
    <m/>
    <m/>
  </r>
  <r>
    <s v="WM"/>
    <n v="1"/>
    <x v="15"/>
    <s v="54V"/>
    <s v="Production and Sell standard products"/>
    <s v="EWM Stock Management"/>
    <m/>
    <m/>
    <s v="Create Physical Inventory"/>
    <s v="Louie"/>
    <s v="Paul/Peter"/>
    <s v="/SCWM/PI_CREATE"/>
    <s v="Create Physical Inventory"/>
    <m/>
    <s v="SAP_BR_WAREHOUSE_CLERK_EWM"/>
    <m/>
    <m/>
    <m/>
    <s v="3. Baseline Completed"/>
    <x v="4"/>
    <m/>
    <s v="Daniel CK"/>
    <x v="1"/>
    <m/>
    <d v="2022-12-01T00:00:00"/>
    <s v="Daniel CK"/>
    <s v="Karmen, Louie, Paul"/>
    <m/>
    <m/>
    <m/>
    <m/>
    <m/>
    <m/>
    <m/>
    <m/>
  </r>
  <r>
    <s v="WM"/>
    <n v="1"/>
    <x v="15"/>
    <s v="54V"/>
    <s v="Production and Sell standard products"/>
    <s v="EWM Stock Management"/>
    <m/>
    <m/>
    <s v="Process Physical Inventory"/>
    <s v="Louie"/>
    <s v="Paul/Peter"/>
    <s v="/SCWM/PI_PROCESS"/>
    <s v="Process Physical Inventory"/>
    <m/>
    <s v="SAP_BR_WAREHOUSE_CLERK_EWM"/>
    <m/>
    <m/>
    <m/>
    <s v="3. Baseline Completed"/>
    <x v="4"/>
    <m/>
    <s v="Daniel CK"/>
    <x v="1"/>
    <m/>
    <d v="2022-12-01T00:00:00"/>
    <s v="Daniel CK"/>
    <s v="Karmen, Louie, Paul"/>
    <m/>
    <m/>
    <m/>
    <m/>
    <m/>
    <m/>
    <m/>
    <m/>
  </r>
  <r>
    <s v="WM"/>
    <n v="1"/>
    <x v="15"/>
    <s v="54V"/>
    <s v="Production and Sell standard products"/>
    <s v="EWM Stock Management"/>
    <m/>
    <m/>
    <s v="Test RF Environment"/>
    <s v="Louie"/>
    <s v="Paul/Peter"/>
    <s v="/SCWM/RFUI"/>
    <s v="Test RF Environment"/>
    <m/>
    <s v="SAP_BR_WAREHOUSE_OPERATIVE_EWM"/>
    <m/>
    <m/>
    <m/>
    <s v="3. Baseline Completed"/>
    <x v="1"/>
    <m/>
    <s v="Daniel CK"/>
    <x v="4"/>
    <m/>
    <m/>
    <s v="Daniel CK"/>
    <m/>
    <m/>
    <m/>
    <m/>
    <m/>
    <m/>
    <m/>
    <m/>
    <m/>
  </r>
  <r>
    <s v="FI"/>
    <n v="1"/>
    <x v="8"/>
    <s v="J54"/>
    <s v="CO - Master data"/>
    <s v="Master Data"/>
    <s v=" "/>
    <s v=" "/>
    <s v="Manage Cost Center Group"/>
    <s v="Milan"/>
    <s v="Wendy, Jen"/>
    <s v=" "/>
    <s v="Manage Cost Center Group"/>
    <s v=" "/>
    <s v="SAP_BR_OVERHEAD_ACCOUNTANT"/>
    <m/>
    <m/>
    <m/>
    <s v="3. Baseline Completed"/>
    <x v="4"/>
    <m/>
    <s v="Gil"/>
    <x v="1"/>
    <d v="2022-11-18T00:00:00"/>
    <d v="2022-11-17T00:00:00"/>
    <s v="Gil"/>
    <s v="Wendy Kwan, Jennifer Leung, Azam Hussain"/>
    <m/>
    <m/>
    <m/>
    <m/>
    <m/>
    <m/>
    <m/>
    <m/>
  </r>
  <r>
    <s v="WM"/>
    <n v="1"/>
    <x v="15"/>
    <s v="54V"/>
    <s v="Production and Sell standard products"/>
    <s v="EWM Stock Management"/>
    <m/>
    <m/>
    <s v="Warehouse Monitor"/>
    <s v="Louie"/>
    <s v="Paul/Peter"/>
    <s v="/SCWM/MON"/>
    <s v="Warehouse Monitor"/>
    <m/>
    <s v="SAP_BR_WAREHOUSE_CLERK_EWM"/>
    <m/>
    <m/>
    <m/>
    <s v="3. Baseline Completed"/>
    <x v="3"/>
    <m/>
    <s v="Daniel CK"/>
    <x v="1"/>
    <m/>
    <d v="2022-11-24T00:00:00"/>
    <s v="Daniel CK"/>
    <s v="Karmen, Louie"/>
    <m/>
    <m/>
    <m/>
    <m/>
    <m/>
    <m/>
    <m/>
    <m/>
  </r>
  <r>
    <s v="WM"/>
    <n v="1"/>
    <x v="15"/>
    <s v="54V"/>
    <s v="Production and Sell standard products"/>
    <s v="EWM Stock Management"/>
    <m/>
    <m/>
    <s v="Create Inbound Delivery"/>
    <s v="Louie"/>
    <s v="Paul/Peter"/>
    <s v="VL31N"/>
    <s v="Create Inbound Delivery"/>
    <m/>
    <s v="SAP_BR_RECEIVING_SPECIALIST"/>
    <m/>
    <m/>
    <m/>
    <s v="3. Baseline Completed"/>
    <x v="3"/>
    <m/>
    <s v="Daniel CK"/>
    <x v="1"/>
    <m/>
    <d v="2022-11-24T00:00:00"/>
    <s v="Daniel CK"/>
    <s v="Karmen, Louie"/>
    <m/>
    <m/>
    <m/>
    <m/>
    <m/>
    <m/>
    <m/>
    <m/>
  </r>
  <r>
    <s v="WM"/>
    <n v="1"/>
    <x v="15"/>
    <s v="54V"/>
    <s v="Production and Sell standard products"/>
    <s v="EWM Stock Management"/>
    <m/>
    <m/>
    <s v="Display Inbound Delivery"/>
    <s v="Louie"/>
    <s v="Paul/Peter"/>
    <s v="VL33N"/>
    <s v="Display Inbound Delivery"/>
    <m/>
    <s v="SAP_BR_RECEIVING_SPECIALIST"/>
    <m/>
    <m/>
    <m/>
    <s v="3. Baseline Completed"/>
    <x v="3"/>
    <m/>
    <s v="Daniel CK"/>
    <x v="1"/>
    <m/>
    <d v="2022-11-24T00:00:00"/>
    <s v="Daniel CK"/>
    <s v="Karmen, Louie"/>
    <m/>
    <m/>
    <m/>
    <m/>
    <m/>
    <m/>
    <m/>
    <m/>
  </r>
  <r>
    <s v="WM"/>
    <n v="1"/>
    <x v="15"/>
    <s v="54V"/>
    <s v="Production and Sell standard products"/>
    <s v="EWM Stock Management"/>
    <m/>
    <m/>
    <s v="Maintain Inbound Delivery"/>
    <s v="Louie"/>
    <s v="Paul/Peter"/>
    <s v="/SCWM/PRDI"/>
    <s v="Maintain Inbound Delivery"/>
    <m/>
    <s v="SAP_BR_WAREHOUSE_CLERK_EWM"/>
    <m/>
    <m/>
    <m/>
    <s v="3. Baseline Completed"/>
    <x v="3"/>
    <m/>
    <s v="Daniel CK"/>
    <x v="1"/>
    <m/>
    <d v="2022-11-24T00:00:00"/>
    <s v="Daniel CK"/>
    <s v="Karmen, Louie"/>
    <m/>
    <m/>
    <m/>
    <m/>
    <m/>
    <m/>
    <m/>
    <m/>
  </r>
  <r>
    <s v="WM"/>
    <n v="1"/>
    <x v="15"/>
    <s v="54V"/>
    <s v="Production and Sell standard products"/>
    <s v="EWM Stock Management"/>
    <m/>
    <m/>
    <s v="Maintain Outbound Delivery  Order"/>
    <s v="Louie"/>
    <s v="Paul/Peter"/>
    <s v="/SCWM/PRDO"/>
    <s v="Maintain Outbound Delivery  Order"/>
    <m/>
    <s v="SAP_BR_WAREHOUSE_CLERK_EWM"/>
    <m/>
    <m/>
    <m/>
    <s v="3. Baseline Completed"/>
    <x v="1"/>
    <m/>
    <s v="Daniel CK"/>
    <x v="1"/>
    <m/>
    <d v="2023-01-05T00:00:00"/>
    <s v="Daniel CK"/>
    <s v="Scott, Karmen, Louie, Remo, Bana, Richard"/>
    <m/>
    <m/>
    <m/>
    <m/>
    <m/>
    <m/>
    <m/>
    <m/>
  </r>
  <r>
    <s v="WM"/>
    <n v="1"/>
    <x v="15"/>
    <s v="54V"/>
    <s v="Production and Sell standard products"/>
    <s v="EWM Stock Management"/>
    <m/>
    <m/>
    <s v="Make Posting Change for Product"/>
    <s v="Louie"/>
    <s v="Paul/Peter"/>
    <s v="/SCWM/POST"/>
    <s v="Make Posting Change for Product"/>
    <m/>
    <s v="SAP_BR_WAREHOUSE_CLERK_EWM"/>
    <m/>
    <m/>
    <m/>
    <s v="3. Baseline Completed"/>
    <x v="3"/>
    <m/>
    <s v="Daniel CK"/>
    <x v="3"/>
    <m/>
    <s v=" "/>
    <s v="Daniel CK"/>
    <s v="Karmen, Louie"/>
    <m/>
    <m/>
    <m/>
    <m/>
    <m/>
    <m/>
    <m/>
    <m/>
  </r>
  <r>
    <s v="WM"/>
    <n v="1"/>
    <x v="15"/>
    <s v="54V"/>
    <s v="Production and Sell standard products"/>
    <s v="EWM Stock Management"/>
    <m/>
    <m/>
    <s v="Post Unplanned Goods Issue"/>
    <s v="Louie"/>
    <s v="Paul/Peter"/>
    <s v="/SCWM/ADGI"/>
    <s v="Post Unplanned Goods Issue"/>
    <m/>
    <s v="SAP_BR_WAREHOUSE_CLERK_EWM"/>
    <m/>
    <m/>
    <m/>
    <s v="3. Baseline Completed"/>
    <x v="3"/>
    <m/>
    <s v="Daniel CK"/>
    <x v="3"/>
    <m/>
    <s v=" "/>
    <s v="Daniel CK"/>
    <s v="Karmen, Louie"/>
    <m/>
    <m/>
    <m/>
    <m/>
    <m/>
    <m/>
    <m/>
    <m/>
  </r>
  <r>
    <s v="WM"/>
    <n v="1"/>
    <x v="15"/>
    <s v="54V"/>
    <s v="Production and Sell standard products"/>
    <s v="EWM Stock Management"/>
    <m/>
    <m/>
    <s v="Move Product"/>
    <s v="Louie"/>
    <s v="Paul/Peter"/>
    <s v="/SCWM/ADPROD"/>
    <s v="Move Product"/>
    <m/>
    <s v="SAP_BR_WAREHOUSE_CLERK_EWM"/>
    <m/>
    <m/>
    <m/>
    <s v="3. Baseline Completed"/>
    <x v="3"/>
    <m/>
    <s v="Daniel CK"/>
    <x v="3"/>
    <m/>
    <s v=" "/>
    <s v="Daniel CK"/>
    <s v="Karmen, Louie"/>
    <m/>
    <m/>
    <m/>
    <m/>
    <m/>
    <m/>
    <m/>
    <m/>
  </r>
  <r>
    <s v="WM"/>
    <n v="1"/>
    <x v="15"/>
    <s v="54V"/>
    <s v="Production and Sell standard products"/>
    <s v="EWM Stock Management"/>
    <m/>
    <m/>
    <s v="Maintain Resource"/>
    <s v="Louie"/>
    <s v="Paul/Peter"/>
    <s v="/SCWM/RSRC"/>
    <s v="Maintain Resource"/>
    <m/>
    <s v="SAP_BR_WAREHOUSE_CLERK_EWM"/>
    <m/>
    <m/>
    <m/>
    <s v="3. Baseline Completed"/>
    <x v="0"/>
    <m/>
    <s v="Daniel CK"/>
    <x v="3"/>
    <m/>
    <m/>
    <s v="Daniel CK"/>
    <m/>
    <m/>
    <m/>
    <m/>
    <m/>
    <m/>
    <m/>
    <m/>
    <m/>
  </r>
  <r>
    <s v="WM"/>
    <n v="1"/>
    <x v="15"/>
    <s v="54V"/>
    <s v="Production and Sell standard products"/>
    <s v="EWM Stock Management"/>
    <m/>
    <m/>
    <s v="Maintain Users"/>
    <s v="Louie"/>
    <s v="Paul/Peter"/>
    <s v="/SCWM/USER"/>
    <s v="Maintain Users"/>
    <m/>
    <s v="SAP_BR_WAREHOUSE_CLERK_EWM"/>
    <m/>
    <m/>
    <m/>
    <s v="3. Baseline Completed"/>
    <x v="0"/>
    <m/>
    <s v="Daniel CK"/>
    <x v="3"/>
    <m/>
    <m/>
    <s v="Daniel CK"/>
    <m/>
    <m/>
    <m/>
    <m/>
    <m/>
    <m/>
    <m/>
    <m/>
    <m/>
  </r>
  <r>
    <s v="FI"/>
    <n v="1"/>
    <x v="4"/>
    <s v="BEI"/>
    <s v="GL - Month end Processing"/>
    <s v="Monthly Processing"/>
    <m/>
    <m/>
    <s v="Close Periods "/>
    <s v="Milan"/>
    <s v="Wendy, Jen"/>
    <s v="MMPV"/>
    <s v="Close Periods (MMPV)"/>
    <s v=" "/>
    <s v="SAP_BR_PRODMASTER_SPECIALIST"/>
    <m/>
    <m/>
    <m/>
    <s v="3. Baseline Completed"/>
    <x v="2"/>
    <m/>
    <s v="Gil"/>
    <x v="1"/>
    <d v="2023-01-06T00:00:00"/>
    <d v="2023-01-04T00:00:00"/>
    <s v="Gil"/>
    <s v="Wendy, Jen"/>
    <m/>
    <m/>
    <m/>
    <m/>
    <m/>
    <m/>
    <m/>
    <m/>
  </r>
  <r>
    <s v="WM"/>
    <n v="1"/>
    <x v="15"/>
    <s v="54V"/>
    <s v="Production and Sell standard products"/>
    <s v="EWM Stock Management"/>
    <m/>
    <m/>
    <s v="Create Storage Bin"/>
    <s v="Louie"/>
    <s v="Paul/Peter"/>
    <s v="/SCWM/LS01"/>
    <s v="Create Storage Bin"/>
    <m/>
    <s v="SAP_BR_WAREHOUSE_CLERK_EWM"/>
    <m/>
    <m/>
    <m/>
    <s v="3. Baseline Completed"/>
    <x v="0"/>
    <m/>
    <s v="Daniel CK"/>
    <x v="3"/>
    <m/>
    <m/>
    <s v="Daniel CK"/>
    <m/>
    <m/>
    <m/>
    <m/>
    <m/>
    <m/>
    <m/>
    <m/>
    <m/>
  </r>
  <r>
    <s v="WM"/>
    <n v="1"/>
    <x v="15"/>
    <s v="54V"/>
    <s v="Production and Sell standard products"/>
    <s v="EWM Stock Management"/>
    <m/>
    <m/>
    <s v="Edit Storage bin"/>
    <s v="Louie"/>
    <s v="Paul/Peter"/>
    <s v="/SCWM/LS02"/>
    <s v="Edit Storage bin"/>
    <m/>
    <s v="SAP_BR_WAREHOUSE_CLERK_EWM"/>
    <m/>
    <m/>
    <m/>
    <s v="3. Baseline Completed"/>
    <x v="0"/>
    <m/>
    <s v="Daniel CK"/>
    <x v="3"/>
    <m/>
    <m/>
    <s v="Daniel CK"/>
    <m/>
    <m/>
    <m/>
    <m/>
    <m/>
    <m/>
    <m/>
    <m/>
    <m/>
  </r>
  <r>
    <s v="WM"/>
    <n v="1"/>
    <x v="15"/>
    <s v="54V"/>
    <s v="Production and Sell standard products"/>
    <s v="EWM Stock Management"/>
    <m/>
    <m/>
    <s v="Display Storage Bin"/>
    <s v="Louie"/>
    <s v="Paul/Peter"/>
    <s v="/SCWM/LS03"/>
    <s v="Display Storage Bin"/>
    <m/>
    <s v="SAP_BR_WAREHOUSE_CLERK_EWM"/>
    <m/>
    <m/>
    <m/>
    <s v="3. Baseline Completed"/>
    <x v="0"/>
    <m/>
    <s v="Daniel CK"/>
    <x v="3"/>
    <m/>
    <m/>
    <s v="Daniel CK"/>
    <m/>
    <m/>
    <m/>
    <m/>
    <m/>
    <m/>
    <m/>
    <m/>
    <m/>
  </r>
  <r>
    <s v="FI"/>
    <n v="1"/>
    <x v="6"/>
    <s v="J58"/>
    <s v="GL - Master Data"/>
    <s v="Master Data"/>
    <m/>
    <m/>
    <s v="Manage Profit Center Groups"/>
    <s v="Milan"/>
    <s v="Wendy, Jen"/>
    <m/>
    <s v="Manage Profit Center Groups"/>
    <s v=" "/>
    <s v="SAP_BR_GL_ACCOUNTANT"/>
    <m/>
    <m/>
    <m/>
    <s v="3. Baseline Completed"/>
    <x v="3"/>
    <m/>
    <s v="Gil"/>
    <x v="1"/>
    <d v="2022-11-18T00:00:00"/>
    <d v="2022-11-17T00:00:00"/>
    <s v="Gil"/>
    <s v="Wendy Kwan, Jennifer Leung, Azam Hussain"/>
    <m/>
    <m/>
    <m/>
    <m/>
    <m/>
    <m/>
    <m/>
    <m/>
  </r>
  <r>
    <s v="FI"/>
    <n v="1"/>
    <x v="3"/>
    <s v="BFA"/>
    <s v="Bank Accounting - Master Data"/>
    <s v="Master Data"/>
    <s v=" "/>
    <s v=" "/>
    <s v="Change Bank Account"/>
    <s v="Milan"/>
    <s v="Jen"/>
    <s v=" "/>
    <s v="Manage Bank Accounts - manage Master Data (F1366)"/>
    <s v="BankAccount"/>
    <s v="SAP_BR_CASH_SPECIALIST"/>
    <m/>
    <m/>
    <m/>
    <s v="3. Baseline Completed"/>
    <x v="3"/>
    <m/>
    <s v="Gil"/>
    <x v="1"/>
    <d v="2022-11-25T00:00:00"/>
    <d v="2022-11-30T00:00:00"/>
    <s v="Gil"/>
    <s v="Wendy Kwan, Jennifer Leung, Azam Hussain"/>
    <m/>
    <m/>
    <m/>
    <m/>
    <m/>
    <m/>
    <m/>
    <m/>
  </r>
  <r>
    <s v="FI"/>
    <n v="1"/>
    <x v="3"/>
    <s v="BFA"/>
    <s v="Bank Accounting - Master Data"/>
    <s v="Master Data"/>
    <s v=" "/>
    <s v=" "/>
    <s v="Close and Reopen Bank Account"/>
    <s v="Milan"/>
    <s v="Jen"/>
    <s v=" "/>
    <s v="Manage Bank Accounts - manage Master Data (F1366)"/>
    <s v="BankAccount"/>
    <s v="SAP_BR_CASH_SPECIALIST"/>
    <m/>
    <m/>
    <m/>
    <s v="3. Baseline Completed"/>
    <x v="3"/>
    <m/>
    <s v="Gil"/>
    <x v="1"/>
    <d v="2022-11-25T00:00:00"/>
    <d v="2022-11-30T00:00:00"/>
    <s v="Gil"/>
    <s v="Wendy Kwan, Jennifer Leung, Azam Hussain"/>
    <m/>
    <m/>
    <m/>
    <m/>
    <m/>
    <m/>
    <m/>
    <m/>
  </r>
  <r>
    <s v="WM"/>
    <n v="1"/>
    <x v="15"/>
    <s v="54V"/>
    <s v="Production and Sell standard products"/>
    <s v="EWM Stock Management"/>
    <m/>
    <m/>
    <s v="Mass Edit Storage Bins"/>
    <s v="Louie"/>
    <s v="Paul/Peter"/>
    <s v="/SCWM/LS11"/>
    <s v="Mass Change Storage Bins"/>
    <m/>
    <s v="SAP_BR_WAREHOUSE_CLERK_EWM"/>
    <m/>
    <m/>
    <m/>
    <s v="3. Baseline Completed"/>
    <x v="0"/>
    <m/>
    <s v="Daniel CK"/>
    <x v="3"/>
    <m/>
    <m/>
    <s v="Daniel CK"/>
    <m/>
    <m/>
    <m/>
    <m/>
    <m/>
    <m/>
    <m/>
    <m/>
    <m/>
  </r>
  <r>
    <s v="FI"/>
    <n v="1"/>
    <x v="3"/>
    <s v="BFA"/>
    <s v="Bank Accounting - Master Data"/>
    <s v="Master Data"/>
    <s v=" "/>
    <s v=" "/>
    <s v="Create Bank Account"/>
    <s v="Milan"/>
    <s v="Jen"/>
    <s v=" "/>
    <s v="Manage Bank Accounts - manage Master Data (F1366)"/>
    <s v="BankAccount"/>
    <s v="SAP_BR_CASH_SPECIALIST"/>
    <m/>
    <m/>
    <m/>
    <s v="3. Baseline Completed"/>
    <x v="3"/>
    <m/>
    <s v="Gil"/>
    <x v="1"/>
    <d v="2022-11-25T00:00:00"/>
    <d v="2022-11-30T00:00:00"/>
    <s v="Gil"/>
    <s v="Wendy Kwan, Jennifer Leung, Azam Hussain"/>
    <m/>
    <m/>
    <m/>
    <m/>
    <m/>
    <m/>
    <m/>
    <m/>
  </r>
  <r>
    <s v="FI"/>
    <n v="1"/>
    <x v="3"/>
    <s v="BFA"/>
    <s v="Bank Accounting - Master Data"/>
    <s v="Master Data"/>
    <s v=" "/>
    <s v=" "/>
    <s v="Export Bank Account"/>
    <s v="Milan"/>
    <s v="Jen"/>
    <s v=" "/>
    <s v="Manage Bank Accounts - manage Master Data (F1366)"/>
    <s v="BankAccount"/>
    <s v="SAP_BR_CASH_SPECIALIST"/>
    <m/>
    <m/>
    <m/>
    <s v="3. Baseline Completed"/>
    <x v="3"/>
    <m/>
    <s v="Gil"/>
    <x v="1"/>
    <d v="2022-11-25T00:00:00"/>
    <d v="2022-11-30T00:00:00"/>
    <s v="Gil"/>
    <s v="Wendy Kwan, Jennifer Leung, Azam Hussain"/>
    <m/>
    <m/>
    <m/>
    <m/>
    <m/>
    <m/>
    <m/>
    <m/>
  </r>
  <r>
    <s v="FI"/>
    <n v="1"/>
    <x v="3"/>
    <s v="BFA"/>
    <s v="Bank Accounting - Master Data"/>
    <s v="Master Data"/>
    <s v=" "/>
    <s v=" "/>
    <s v="Import Bank Account"/>
    <s v="Milan"/>
    <s v="Jen"/>
    <s v=" "/>
    <s v="Manage Bank Accounts - manage Master Data (F1366)"/>
    <s v="BankAccount"/>
    <s v="SAP_BR_CONFIGURATION_EXPERT"/>
    <m/>
    <m/>
    <m/>
    <s v="3. Baseline Completed"/>
    <x v="3"/>
    <m/>
    <s v="Gil"/>
    <x v="1"/>
    <d v="2022-11-25T00:00:00"/>
    <d v="2022-11-30T00:00:00"/>
    <s v="Gil"/>
    <s v="Wendy Kwan, Jennifer Leung, Azam Hussain"/>
    <m/>
    <m/>
    <m/>
    <m/>
    <m/>
    <m/>
    <m/>
    <m/>
  </r>
  <r>
    <s v="FI"/>
    <n v="1"/>
    <x v="3"/>
    <s v="BFA"/>
    <s v="Bank Accounting - Master Data"/>
    <s v="Master Data"/>
    <s v=" "/>
    <s v=" "/>
    <s v="Manage Banks"/>
    <s v="Milan"/>
    <s v="Wendy, Jen"/>
    <s v=" "/>
    <s v="Manage Banks (F1574)"/>
    <s v="Bank"/>
    <s v="SAP_BR_CASH_SPECIALIST"/>
    <m/>
    <m/>
    <m/>
    <s v="3. Baseline Completed"/>
    <x v="3"/>
    <m/>
    <s v="Gil"/>
    <x v="1"/>
    <d v="2022-11-25T00:00:00"/>
    <d v="2022-11-30T00:00:00"/>
    <s v="Gil"/>
    <s v="Wendy Kwan, Jennifer Leung, Azam Hussain"/>
    <m/>
    <m/>
    <m/>
    <m/>
    <m/>
    <m/>
    <m/>
    <m/>
  </r>
  <r>
    <s v="WM"/>
    <n v="1"/>
    <x v="15"/>
    <s v="54V"/>
    <s v="Production and Sell standard products"/>
    <s v="EWM Stock Management"/>
    <m/>
    <m/>
    <s v="Sort Storage Bins"/>
    <s v="Louie"/>
    <s v="Paul/Peter"/>
    <s v="/SCWM/SBST"/>
    <s v="Sort Storage Bins"/>
    <m/>
    <s v="No standard role, add to SAP_BR_WAREHOUSE_CLERK_EWM"/>
    <m/>
    <m/>
    <m/>
    <s v="3. Baseline Completed"/>
    <x v="0"/>
    <m/>
    <s v="Daniel CK"/>
    <x v="3"/>
    <m/>
    <m/>
    <s v="Daniel CK"/>
    <m/>
    <m/>
    <m/>
    <m/>
    <m/>
    <m/>
    <m/>
    <m/>
    <m/>
  </r>
  <r>
    <s v="WM"/>
    <n v="1"/>
    <x v="15"/>
    <s v="54V"/>
    <s v="Production and Sell standard products"/>
    <s v="EWM Stock Management"/>
    <m/>
    <m/>
    <s v="Assign Bin to PSA/Product"/>
    <s v="Louie"/>
    <s v="Paul/Peter"/>
    <s v="/SCWM/PSASTAGE"/>
    <s v="Assign Bin to PSA/Product"/>
    <m/>
    <s v="SAP_BR_WAREHOUSE_CLERK_EWM"/>
    <m/>
    <m/>
    <m/>
    <s v="2. WIP"/>
    <x v="1"/>
    <m/>
    <s v="Daniel CK"/>
    <x v="3"/>
    <m/>
    <m/>
    <s v="Daniel CK"/>
    <m/>
    <m/>
    <m/>
    <m/>
    <m/>
    <m/>
    <m/>
    <m/>
    <m/>
  </r>
  <r>
    <s v="PP"/>
    <n v="1"/>
    <x v="16"/>
    <s v="PPA"/>
    <s v="Production Planning Analytics"/>
    <s v="Reporting"/>
    <s v=" "/>
    <n v="1"/>
    <s v="Display Master Data Issues"/>
    <s v="Louie/Karmen/Paul"/>
    <s v="Louie/Karmen/Paul"/>
    <s v=" "/>
    <s v="Display Master Data Issues"/>
    <s v=" "/>
    <s v="SAP_BR_PRODN_PLNR"/>
    <s v=" "/>
    <s v=" "/>
    <s v=" "/>
    <s v="3. Baseline Completed"/>
    <x v="0"/>
    <s v=" "/>
    <s v="AlexC"/>
    <x v="1"/>
    <s v=" "/>
    <s v="12 08 2022"/>
    <s v="AlexC"/>
    <s v="Paul Stock, Karmen Ho, Louie Teixeira"/>
    <s v=" "/>
    <s v=" "/>
    <s v=" "/>
    <s v=" "/>
    <s v=" "/>
    <s v=" "/>
    <s v=" "/>
    <s v=" "/>
  </r>
  <r>
    <s v="FI"/>
    <n v="1"/>
    <x v="3"/>
    <s v="BFA"/>
    <s v="Bank Accounting - Master Data"/>
    <s v="Master Data"/>
    <s v=" "/>
    <s v=" "/>
    <s v="Manage House Banks"/>
    <s v="Milan"/>
    <s v="Wendy, Jen"/>
    <s v=" "/>
    <s v="Manage Banks (F1574)"/>
    <s v="Bank"/>
    <s v="SAP_BR_CASH_SPECIALIST"/>
    <m/>
    <m/>
    <m/>
    <s v="3. Baseline Completed"/>
    <x v="3"/>
    <m/>
    <s v="Gil"/>
    <x v="1"/>
    <d v="2022-11-25T00:00:00"/>
    <d v="2022-11-30T00:00:00"/>
    <s v="Gil"/>
    <s v="Wendy Kwan, Jennifer Leung, Azam Hussain"/>
    <m/>
    <m/>
    <m/>
    <m/>
    <m/>
    <m/>
    <m/>
    <m/>
  </r>
  <r>
    <s v="FI"/>
    <n v="1"/>
    <x v="8"/>
    <s v="BEV"/>
    <s v="CO - Daily Processing"/>
    <s v="Daily Processing"/>
    <s v=" "/>
    <s v=" "/>
    <s v="Enter General Ledger Account Document"/>
    <s v="Eva, Jasleen, Colin, Jen"/>
    <s v="Milan"/>
    <s v=" "/>
    <s v="Post General Journal Entries (F0718 )"/>
    <s v="AccountingDocument"/>
    <s v="SAP_BR_GL_ACCOUNTANT"/>
    <m/>
    <m/>
    <m/>
    <s v="3. Baseline Completed"/>
    <x v="3"/>
    <m/>
    <s v="Gil"/>
    <x v="1"/>
    <d v="2022-11-25T00:00:00"/>
    <d v="2022-11-22T00:00:00"/>
    <s v="Gil"/>
    <s v="Wendy Kwan, Jennifer Leung, Azam Hussain"/>
    <m/>
    <m/>
    <m/>
    <m/>
    <m/>
    <m/>
    <m/>
    <m/>
  </r>
  <r>
    <s v="FI"/>
    <n v="1"/>
    <x v="6"/>
    <s v="BGC"/>
    <s v="GL - Report"/>
    <s v="Reporting"/>
    <m/>
    <m/>
    <s v="General Ledger Overview "/>
    <s v="All Finance"/>
    <s v="All Finance"/>
    <s v=" "/>
    <s v="General Ledger Overview (F2445)."/>
    <m/>
    <s v="SAP_BR_GL_ACCOUNTANT"/>
    <m/>
    <m/>
    <m/>
    <s v="3. Baseline Completed"/>
    <x v="3"/>
    <m/>
    <s v="Gil"/>
    <x v="1"/>
    <d v="2022-11-25T00:00:00"/>
    <d v="2022-11-22T00:00:00"/>
    <s v="Gil"/>
    <s v="Wendy Kwan, Jennifer Leung, Azam Hussain"/>
    <m/>
    <m/>
    <m/>
    <m/>
    <m/>
    <m/>
    <m/>
    <m/>
  </r>
  <r>
    <s v="FI"/>
    <n v="1"/>
    <x v="4"/>
    <s v="BGC"/>
    <s v="GL - Report"/>
    <s v="Reporting"/>
    <m/>
    <m/>
    <s v="Accounts Payable Overview (F2917)"/>
    <s v="Jasleen"/>
    <s v="Milan, Wendy, Jen, Scott"/>
    <s v=" "/>
    <s v="Accounts Payable Overview (F2917)"/>
    <s v=" "/>
    <s v="SAP_BR_AP_MANAGER"/>
    <m/>
    <m/>
    <m/>
    <s v="3. Baseline Completed"/>
    <x v="2"/>
    <m/>
    <s v="Gil"/>
    <x v="1"/>
    <d v="2023-01-06T00:00:00"/>
    <d v="2023-01-05T00:00:00"/>
    <s v="Gil"/>
    <s v="Wendy, Jen"/>
    <m/>
    <m/>
    <m/>
    <m/>
    <m/>
    <m/>
    <m/>
    <m/>
  </r>
  <r>
    <s v="MM"/>
    <n v="1"/>
    <x v="17"/>
    <s v="BGG"/>
    <s v="Analytics - Inventory"/>
    <s v="Reporting"/>
    <m/>
    <m/>
    <s v="View Inventory Turnover Analysis"/>
    <s v="Louie"/>
    <s v="Peter, Paul"/>
    <m/>
    <s v="Inventory Turnover Analysis (F1956)"/>
    <s v="analyzeInventoryTurnover"/>
    <s v="SAP_BR_INVENTORY_MANAGER"/>
    <m/>
    <m/>
    <s v="ACTIVE"/>
    <s v="3. Baseline Completed"/>
    <x v="0"/>
    <m/>
    <s v="Daniel CK"/>
    <x v="3"/>
    <m/>
    <m/>
    <s v="Daniel CK"/>
    <m/>
    <m/>
    <m/>
    <m/>
    <m/>
    <m/>
    <m/>
    <m/>
    <m/>
  </r>
  <r>
    <s v="MM"/>
    <n v="1"/>
    <x v="17"/>
    <s v="BGG"/>
    <s v="Analytics - Inventory"/>
    <s v="Reporting"/>
    <m/>
    <m/>
    <s v="View Slow or Non-Moving Materials"/>
    <s v="Louie"/>
    <s v="Peter, Paul"/>
    <m/>
    <s v="Slow or Non-Moving Materials (F2137)"/>
    <s v="displaySlowOrNonMoving"/>
    <s v="SAP_BR_INVENTORY_MANAGER"/>
    <m/>
    <m/>
    <s v="ACTIVE"/>
    <s v="3. Baseline Completed"/>
    <x v="0"/>
    <m/>
    <s v="Daniel CK"/>
    <x v="3"/>
    <m/>
    <m/>
    <s v="Daniel CK"/>
    <m/>
    <m/>
    <m/>
    <m/>
    <m/>
    <m/>
    <m/>
    <m/>
    <m/>
  </r>
  <r>
    <s v="MM"/>
    <n v="1"/>
    <x v="18"/>
    <n v="134"/>
    <s v="Stock Transfer Order - intra-company"/>
    <s v="Stock Transfer Order"/>
    <m/>
    <m/>
    <s v="Process Purchase Requisitions"/>
    <s v="Karmen/ - Chris/Jackson, Louie"/>
    <s v="Peter, Paul"/>
    <s v=" "/>
    <s v="Process Purchase Requisitions F1048"/>
    <s v="assign"/>
    <s v="SAP_BR_PURCHASER"/>
    <m/>
    <m/>
    <m/>
    <s v="3. Baseline Completed"/>
    <x v="3"/>
    <m/>
    <s v="Daniel CK"/>
    <x v="1"/>
    <m/>
    <d v="2022-11-25T00:00:00"/>
    <s v="Daniel CK"/>
    <s v="Karmen, Louie"/>
    <m/>
    <m/>
    <m/>
    <m/>
    <m/>
    <m/>
    <m/>
    <m/>
  </r>
  <r>
    <s v="PP"/>
    <n v="1"/>
    <x v="16"/>
    <s v="PPA"/>
    <s v="Production Planning Analytics"/>
    <s v="Reporting"/>
    <s v=" "/>
    <n v="2"/>
    <s v="Monitor Material Coverage - Net/Individual Segments"/>
    <s v="Louie/Karmen/Paul"/>
    <s v="Louie/Karmen/Paul"/>
    <s v=" "/>
    <s v="Monitor Material Coverage - Net/Individual Segments"/>
    <s v=" "/>
    <s v="SAP_BR_PRODN_PLNR"/>
    <s v=" "/>
    <s v=" "/>
    <s v=" "/>
    <s v="3. Baseline Completed"/>
    <x v="0"/>
    <s v=" "/>
    <s v="AlexC"/>
    <x v="1"/>
    <s v=" "/>
    <s v="12 08 2022"/>
    <s v="AlexC"/>
    <s v="Paul Stock, Karmen Ho, Louie Teixeira"/>
    <s v=" "/>
    <s v=" "/>
    <s v=" "/>
    <s v=" "/>
    <s v=" "/>
    <s v=" "/>
    <s v=" "/>
    <s v=" "/>
  </r>
  <r>
    <s v="PP"/>
    <n v="1"/>
    <x v="16"/>
    <s v="PPA"/>
    <s v="Production Planning Analytics"/>
    <s v="Reporting"/>
    <s v=" "/>
    <n v="3"/>
    <s v="Monitor External Requirements"/>
    <s v="Louie/Karmen/Paul"/>
    <s v="Louie/Karmen/Paul"/>
    <s v=" "/>
    <s v="Monitor External Requirements"/>
    <s v=" "/>
    <s v="SAP_BR_PRODN_PLNR"/>
    <s v=" "/>
    <s v=" "/>
    <s v=" "/>
    <s v="3. Baseline Completed"/>
    <x v="0"/>
    <s v=" "/>
    <s v="AlexC"/>
    <x v="1"/>
    <s v=" "/>
    <s v="01 20 2023"/>
    <s v="AlexC"/>
    <s v="Karmen Ho, Louie Teixeira, Scott Alley"/>
    <s v=" "/>
    <s v=" "/>
    <s v=" "/>
    <s v=" "/>
    <s v=" "/>
    <s v=" "/>
    <s v=" "/>
    <s v=" "/>
  </r>
  <r>
    <s v="MM"/>
    <n v="1"/>
    <x v="17"/>
    <s v="BGG"/>
    <s v="SAP Fiori Analytical Apps for Inventory and Warehouse Management"/>
    <s v="Reporting"/>
    <m/>
    <m/>
    <s v="Overview Inventory Management"/>
    <s v="Karmen/ - Chris/Jackson, Louie"/>
    <s v="Peter, Paul"/>
    <m/>
    <s v="Overview Inventory Management (F2769)"/>
    <m/>
    <s v="SAP_BR_INVENTORY_MANAGER"/>
    <m/>
    <m/>
    <m/>
    <s v="3. Baseline Completed"/>
    <x v="0"/>
    <m/>
    <s v="Daniel CK"/>
    <x v="3"/>
    <m/>
    <m/>
    <s v="Daniel CK"/>
    <m/>
    <m/>
    <m/>
    <m/>
    <m/>
    <m/>
    <m/>
    <m/>
    <m/>
  </r>
  <r>
    <s v="MM"/>
    <n v="1"/>
    <x v="17"/>
    <s v="BGG"/>
    <s v="SAP Fiori Analytical Apps for Inventory and Warehouse Management"/>
    <s v="Reporting"/>
    <m/>
    <m/>
    <s v="Overview Inventory Processing"/>
    <s v="Karmen/ - Chris/Jackson, Louie"/>
    <s v="Peter, Paul"/>
    <m/>
    <s v="Overview Inventory Processing (F2416)"/>
    <m/>
    <s v="SAP_BR_WAREHOUSE_CLERK"/>
    <m/>
    <m/>
    <m/>
    <s v="3. Baseline Completed"/>
    <x v="0"/>
    <m/>
    <s v="Daniel CK"/>
    <x v="3"/>
    <m/>
    <m/>
    <s v="Daniel CK"/>
    <m/>
    <m/>
    <m/>
    <m/>
    <m/>
    <m/>
    <m/>
    <m/>
    <m/>
  </r>
  <r>
    <s v="MM"/>
    <n v="1"/>
    <x v="19"/>
    <s v="BHD"/>
    <s v="BHD"/>
    <s v="Purchasing Info Record"/>
    <m/>
    <m/>
    <s v="Manage purchasing infor records"/>
    <s v="Karmen/ - Chris/Jackson"/>
    <s v="Peter, Paul"/>
    <s v=" "/>
    <s v="Manage Purchasing Info Records (F1982)"/>
    <s v="displayBySupplier"/>
    <s v="SAP_BR_PURCHASER"/>
    <m/>
    <m/>
    <s v="ACTIVE"/>
    <s v="3. Baseline Completed"/>
    <x v="2"/>
    <m/>
    <s v="Daniel CK"/>
    <x v="1"/>
    <m/>
    <d v="2022-12-05T00:00:00"/>
    <s v="Daniel CK"/>
    <s v="Paul, Karmen, Louie"/>
    <m/>
    <m/>
    <m/>
    <m/>
    <m/>
    <m/>
    <m/>
    <m/>
  </r>
  <r>
    <s v="MM"/>
    <n v="1"/>
    <x v="19"/>
    <s v="BHD"/>
    <s v="BHD"/>
    <s v="Purchasing Info Record"/>
    <m/>
    <m/>
    <s v="Display Purchase Info Record"/>
    <s v="Karmen/Chris/Jackson/Louie/Richard"/>
    <s v="Peter, Paul"/>
    <s v="ME13"/>
    <s v="Display Purchase Info Record"/>
    <s v="display"/>
    <s v="SAP_BR_PURCHASER"/>
    <m/>
    <m/>
    <s v="ACTIVE"/>
    <s v="3. Baseline Completed"/>
    <x v="2"/>
    <m/>
    <s v="Daniel CK"/>
    <x v="1"/>
    <m/>
    <d v="2022-12-05T00:00:00"/>
    <s v="Daniel CK"/>
    <s v="Paul, Karmen, Louie"/>
    <m/>
    <m/>
    <m/>
    <m/>
    <m/>
    <m/>
    <m/>
    <m/>
  </r>
  <r>
    <s v="MM"/>
    <n v="1"/>
    <x v="19"/>
    <s v="BHD"/>
    <s v="BHD"/>
    <s v="Purchasing Info Record"/>
    <m/>
    <m/>
    <s v="Change Purchase Info Record"/>
    <s v="Karmen/Chris/Jackson/Louie/Richard"/>
    <s v="Peter, Paul"/>
    <s v="ME12"/>
    <s v="Change Purchase Info Record"/>
    <s v="change"/>
    <s v="SAP_BR_PURCHASER"/>
    <m/>
    <m/>
    <s v="ACTIVE"/>
    <s v="3. Baseline Completed"/>
    <x v="2"/>
    <m/>
    <s v="Daniel CK"/>
    <x v="1"/>
    <m/>
    <d v="2022-12-05T00:00:00"/>
    <s v="Daniel CK"/>
    <s v="Paul, Karmen, Louie"/>
    <m/>
    <m/>
    <m/>
    <m/>
    <m/>
    <m/>
    <m/>
    <m/>
  </r>
  <r>
    <s v="MM"/>
    <n v="1"/>
    <x v="19"/>
    <s v="BHD"/>
    <s v="BHD"/>
    <s v="Purchasing Info Record"/>
    <m/>
    <m/>
    <s v="Creating Purchasing Info Record"/>
    <s v="Karmen/Chris/Jackson/Louie/Richard"/>
    <s v="Peter, Paul"/>
    <s v="ME11"/>
    <s v="Creating Purchasing Info Record"/>
    <s v="Create"/>
    <s v="SAP_BR_PURCHASER"/>
    <m/>
    <m/>
    <s v="ACTIVE"/>
    <s v="3. Baseline Completed"/>
    <x v="2"/>
    <m/>
    <s v="Daniel CK"/>
    <x v="1"/>
    <m/>
    <d v="2022-12-05T00:00:00"/>
    <s v="Daniel CK"/>
    <s v="Paul, Karmen, Louie"/>
    <m/>
    <m/>
    <m/>
    <m/>
    <m/>
    <m/>
    <m/>
    <m/>
  </r>
  <r>
    <s v="PP"/>
    <n v="1"/>
    <x v="16"/>
    <s v="PPA"/>
    <s v="Production Planning Analytics"/>
    <s v="Reporting"/>
    <s v=" "/>
    <n v="4"/>
    <s v="Monitor Internal Requirements"/>
    <s v="Louie/Karmen/Paul"/>
    <s v="Louie/Karmen/Paul"/>
    <s v=" "/>
    <s v="Monitor Internal Requirements"/>
    <s v=" "/>
    <s v="SAP_BR_PRODN_PLNR"/>
    <s v=" "/>
    <s v=" "/>
    <s v=" "/>
    <s v="3. Baseline Completed"/>
    <x v="0"/>
    <s v=" "/>
    <s v="AlexC"/>
    <x v="4"/>
    <s v=" "/>
    <s v=" "/>
    <s v="AlexC"/>
    <s v=" "/>
    <s v=" "/>
    <s v=" "/>
    <s v=" "/>
    <s v=" "/>
    <s v=" "/>
    <s v=" "/>
    <s v=" "/>
    <s v=" "/>
  </r>
  <r>
    <s v="PP"/>
    <n v="1"/>
    <x v="16"/>
    <s v="PPA"/>
    <s v="Production Planning Analytics"/>
    <s v="Reporting"/>
    <s v=" "/>
    <n v="5"/>
    <s v="Process Order Information System"/>
    <s v="Louie/Karmen/Paul"/>
    <s v="Louie/Karmen/Paul"/>
    <s v="COOISPI"/>
    <s v="Process Order Information System (COOISPI)"/>
    <s v=" "/>
    <s v="SAP_BR_PRODN_PLNR"/>
    <s v=" "/>
    <s v=" "/>
    <s v=" "/>
    <s v="3. Baseline Completed"/>
    <x v="0"/>
    <s v=" "/>
    <s v="AlexC"/>
    <x v="4"/>
    <s v=" "/>
    <s v=" "/>
    <s v="AlexC"/>
    <s v=" "/>
    <s v=" "/>
    <s v=" "/>
    <s v=" "/>
    <s v=" "/>
    <s v=" "/>
    <s v=" "/>
    <s v=" "/>
    <s v=" "/>
  </r>
  <r>
    <s v="PP"/>
    <n v="1"/>
    <x v="20"/>
    <s v="3X8"/>
    <s v="Create Resource"/>
    <s v="Master Data"/>
    <s v=" "/>
    <n v="3"/>
    <s v="Create Resource"/>
    <s v="Louie/Karmen/Paul"/>
    <s v="Louie/Karmen/Paul"/>
    <s v="CRC1"/>
    <s v="Create Resource (CRC1)"/>
    <s v=" "/>
    <s v="SAP_BR_PRODN_ENG_PROC"/>
    <s v=" "/>
    <s v=" "/>
    <s v=" "/>
    <s v="3. Baseline Completed"/>
    <x v="3"/>
    <s v=" "/>
    <s v="AlexC"/>
    <x v="4"/>
    <s v="11 30 2022"/>
    <s v="12 08 2022"/>
    <s v="AlexC"/>
    <s v="Paul Stock, Karmen Ho, Louie Teixeira"/>
    <s v=" "/>
    <s v=" "/>
    <s v=" "/>
    <s v=" "/>
    <s v=" "/>
    <s v=" "/>
    <s v=" "/>
    <s v=" "/>
  </r>
  <r>
    <s v="PP"/>
    <n v="1"/>
    <x v="20"/>
    <s v="3X9"/>
    <s v="Create Master Recipe"/>
    <s v="Master Data"/>
    <s v=" "/>
    <n v="4"/>
    <s v="Create Master Recipe"/>
    <s v="Louie/Karmen/Paul"/>
    <s v="Louie/Karmen/Paul"/>
    <s v="C201"/>
    <s v="Create Master Recipe (C201)"/>
    <s v=" "/>
    <s v="SAP_BR_PRODN_ENG_PROC"/>
    <s v=" "/>
    <s v=" "/>
    <s v=" "/>
    <s v="3. Baseline Completed"/>
    <x v="3"/>
    <s v=" "/>
    <s v="AlexC"/>
    <x v="4"/>
    <s v="11 30 2022"/>
    <s v="12 08 2022"/>
    <s v="AlexC"/>
    <s v="Paul Stock, Karmen Ho, Louie Teixeira"/>
    <s v=" "/>
    <s v=" "/>
    <s v=" "/>
    <s v=" "/>
    <s v=" "/>
    <s v=" "/>
    <s v=" "/>
    <s v=" "/>
  </r>
  <r>
    <s v="PP"/>
    <n v="1"/>
    <x v="20"/>
    <s v="3X9"/>
    <s v="Create Master Recipe"/>
    <s v="Master Data"/>
    <s v=" "/>
    <n v="5"/>
    <s v="Create Bill of Material"/>
    <s v="Louie/Karmen/Paul"/>
    <s v="Louie/Karmen/Paul"/>
    <s v="C201"/>
    <s v="Create Master Recipe (C201)"/>
    <s v=" "/>
    <s v="SAP_BR_PRODN_ENG_PROC"/>
    <s v=" "/>
    <s v=" "/>
    <s v=" "/>
    <s v="3. Baseline Completed"/>
    <x v="3"/>
    <s v=" "/>
    <s v="AlexC"/>
    <x v="4"/>
    <s v="11 30 2022"/>
    <s v="12 08 2022"/>
    <s v="AlexC"/>
    <s v="Paul Stock, Karmen Ho, Louie Teixeira"/>
    <s v=" "/>
    <s v=" "/>
    <s v=" "/>
    <s v=" "/>
    <s v=" "/>
    <s v=" "/>
    <s v=" "/>
    <s v=" "/>
  </r>
  <r>
    <s v="PP"/>
    <n v="1"/>
    <x v="20"/>
    <s v="3X9"/>
    <s v="Create Production Version"/>
    <s v="Master Data"/>
    <s v=" "/>
    <n v="6"/>
    <s v="Create Production Version"/>
    <s v="Louie/Karmen/Paul"/>
    <s v="Louie/Karmen/Paul"/>
    <s v="C201"/>
    <s v="Create Master Recipe (C201)"/>
    <s v=" "/>
    <s v="SAP_BR_PRODN_ENG_PROC"/>
    <s v=" "/>
    <s v=" "/>
    <s v=" "/>
    <s v="3. Baseline Completed"/>
    <x v="3"/>
    <s v=" "/>
    <s v="AlexC"/>
    <x v="4"/>
    <s v="11 30 2022"/>
    <s v="12 08 2022"/>
    <s v="AlexC"/>
    <s v="Paul Stock, Karmen Ho, Louie Teixeira"/>
    <s v=" "/>
    <s v=" "/>
    <s v=" "/>
    <s v=" "/>
    <s v=" "/>
    <s v=" "/>
    <s v=" "/>
    <s v=" "/>
  </r>
  <r>
    <s v="PP"/>
    <n v="1"/>
    <x v="20"/>
    <s v="PMD"/>
    <s v="Production Planning Master Data"/>
    <s v="Master Data"/>
    <s v=" "/>
    <n v="1"/>
    <s v="Material Master - Work Scheduling"/>
    <s v="Louie/Karmen/Paul"/>
    <s v="Louie/Karmen/Paul"/>
    <s v="MM01"/>
    <s v="Create Material (MM01)"/>
    <s v=" "/>
    <s v="SAP_BR_PRODN_PLNR"/>
    <s v=" "/>
    <s v=" "/>
    <s v=" "/>
    <s v="3. Baseline Completed"/>
    <x v="3"/>
    <s v=" "/>
    <s v="AlexC"/>
    <x v="4"/>
    <s v="11 30 2022"/>
    <s v="12 08 2022"/>
    <s v="AlexC"/>
    <s v="Paul Stock, Karmen Ho, Louie Teixeira"/>
    <s v=" "/>
    <s v=" "/>
    <s v=" "/>
    <s v=" "/>
    <s v=" "/>
    <s v=" "/>
    <s v=" "/>
    <s v=" "/>
  </r>
  <r>
    <s v="PP"/>
    <n v="1"/>
    <x v="20"/>
    <s v="PMD"/>
    <s v="Production Planning Master Data"/>
    <s v="Master Data"/>
    <s v=" "/>
    <n v="2"/>
    <s v="Material Master - MRP"/>
    <s v="Louie/Karmen/Paul"/>
    <s v="Louie/Karmen/Paul"/>
    <s v="MM01"/>
    <s v="Create Material (MM01)"/>
    <s v=" "/>
    <s v="SAP_BR_PRODN_PLNR "/>
    <s v=" "/>
    <s v=" "/>
    <s v=" "/>
    <s v="3. Baseline Completed"/>
    <x v="4"/>
    <s v=" "/>
    <s v="AlexC"/>
    <x v="4"/>
    <s v="11 30 2022"/>
    <s v="12 08 2022"/>
    <s v="AlexC"/>
    <s v="Paul Stock, Karmen Ho, Louie Teixeira"/>
    <s v=" "/>
    <s v=" "/>
    <s v=" "/>
    <s v=" "/>
    <s v=" "/>
    <s v=" "/>
    <s v=" "/>
    <s v=" "/>
  </r>
  <r>
    <s v="FI"/>
    <n v="1"/>
    <x v="4"/>
    <s v="BGC"/>
    <s v="GL - Report"/>
    <s v="Reporting"/>
    <m/>
    <m/>
    <s v="Accounts Receivable Overview (F3242)"/>
    <s v="Eva"/>
    <s v="Milan, Wendy, Jen, Scott"/>
    <s v=" "/>
    <s v="Accounts Receivable Overview (F3242)"/>
    <m/>
    <s v="SAP_BR_AR_MANAGER"/>
    <m/>
    <m/>
    <m/>
    <s v="3. Baseline Completed"/>
    <x v="2"/>
    <m/>
    <s v="Gil"/>
    <x v="1"/>
    <d v="2023-01-06T00:00:00"/>
    <d v="2023-01-05T00:00:00"/>
    <s v="Gil"/>
    <s v="Wendy, Jen"/>
    <m/>
    <m/>
    <m/>
    <m/>
    <m/>
    <m/>
    <m/>
    <m/>
  </r>
  <r>
    <s v="MM"/>
    <n v="1"/>
    <x v="21"/>
    <s v="J45"/>
    <s v="Procurement of Direct Materials"/>
    <s v="Purchase Order Down Payment"/>
    <m/>
    <m/>
    <s v="Monitor Down Payments (Optional)"/>
    <s v="Karmen/Chris/Jackson/Louie/Richard"/>
    <s v="Peter, Paul"/>
    <m/>
    <s v="Monitor Purchase Order Down Payments (F2877)"/>
    <m/>
    <s v="SAP_BR_PURCHASER"/>
    <m/>
    <m/>
    <m/>
    <s v="1. Not Started"/>
    <x v="0"/>
    <m/>
    <s v="Daniel CK"/>
    <x v="3"/>
    <m/>
    <m/>
    <s v="Daniel CK"/>
    <m/>
    <m/>
    <m/>
    <m/>
    <m/>
    <m/>
    <m/>
    <m/>
    <m/>
  </r>
  <r>
    <s v="QM"/>
    <n v="1"/>
    <x v="22"/>
    <s v="1E1"/>
    <s v="Quality Management in Discrete Manufacturing"/>
    <s v="Quality Management in Manufacturing Process"/>
    <s v=" "/>
    <n v="1"/>
    <s v="Display Inspection Plan for Inspection Characteristics"/>
    <s v="Kim, Ian, Devanshi, Marzena, Samriti, Zuber, Demetra, Chirag, Praful"/>
    <s v="Demetra"/>
    <s v="QP03"/>
    <s v="Display Inspection Plan (QP03)"/>
    <s v=" "/>
    <s v="SAP_BR_QUALITY_TECHNICIAN"/>
    <s v=" "/>
    <s v=" "/>
    <s v=" "/>
    <s v="1. Not Started"/>
    <x v="0"/>
    <s v=" "/>
    <s v="AlexC"/>
    <x v="3"/>
    <s v=" "/>
    <s v=" "/>
    <s v="AlexC"/>
    <s v=" "/>
    <s v=" "/>
    <s v=" "/>
    <s v=" "/>
    <s v=" "/>
    <s v=" "/>
    <s v=" "/>
    <s v=" "/>
    <s v=" "/>
  </r>
  <r>
    <s v="QM"/>
    <n v="1"/>
    <x v="22"/>
    <s v="1E1"/>
    <s v="Quality Management in Discrete Manufacturing"/>
    <s v="Quality Management in Manufacturing Process"/>
    <s v=" "/>
    <n v="2"/>
    <s v="Display Material Stock before Goods Receipt"/>
    <s v="Kim, Ian, Devanshi, Marzena, Samriti, Zuber, Demetra, Chirag, Praful"/>
    <s v="Demetra"/>
    <s v="MMBE"/>
    <s v="Stock - Single Material "/>
    <s v=" "/>
    <s v="SAP_BR_WAREHOUSE_CLERK"/>
    <s v=" "/>
    <s v=" "/>
    <s v=" "/>
    <s v="1. Not Started"/>
    <x v="0"/>
    <s v=" "/>
    <s v="AlexC"/>
    <x v="3"/>
    <s v=" "/>
    <s v=" "/>
    <s v="AlexC"/>
    <s v=" "/>
    <s v=" "/>
    <s v=" "/>
    <s v=" "/>
    <s v=" "/>
    <s v=" "/>
    <s v=" "/>
    <s v=" "/>
    <s v=" "/>
  </r>
  <r>
    <s v="QM"/>
    <n v="1"/>
    <x v="22"/>
    <s v="1E1"/>
    <s v="Quality Management in Discrete Manufacturing"/>
    <s v="Quality Management in Manufacturing Process"/>
    <s v=" "/>
    <n v="3"/>
    <s v="Display Material Stock Before Quality Inspection"/>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QM"/>
    <n v="1"/>
    <x v="22"/>
    <s v="1E1"/>
    <s v="Quality Management in Discrete Manufacturing"/>
    <s v="Quality Management in Manufacturing Process"/>
    <s v=" "/>
    <n v="4"/>
    <s v="Display Quality Technician Overview"/>
    <s v="Kim, Ian, Devanshi, Marzena, Samriti, Zuber, Demetra, Chirag, Praful"/>
    <s v="Demetra"/>
    <s v=" "/>
    <s v="Quality Technician Overview"/>
    <s v=" "/>
    <s v="SAP_BR_QUALITY_TECHNICIAN"/>
    <s v=" "/>
    <s v=" "/>
    <s v=" "/>
    <s v="1. Not Started"/>
    <x v="0"/>
    <s v=" "/>
    <s v="AlexC"/>
    <x v="3"/>
    <s v=" "/>
    <s v=" "/>
    <s v="AlexC"/>
    <s v=" "/>
    <s v=" "/>
    <s v=" "/>
    <s v=" "/>
    <s v=" "/>
    <s v=" "/>
    <s v=" "/>
    <s v=" "/>
    <s v=" "/>
  </r>
  <r>
    <s v="QM"/>
    <n v="1"/>
    <x v="22"/>
    <s v="1E1"/>
    <s v="Quality Management in Discrete Manufacturing"/>
    <s v="Quality Management in Manufacturing Process"/>
    <s v=" "/>
    <n v="5"/>
    <s v="Display Open Inspection Lots"/>
    <s v="Kim, Ian, Devanshi, Marzena, Samriti, Zuber, Demetra, Chirag, Praful, Courtney, Esther, Darshand, Mike, Karen"/>
    <s v="Demetra"/>
    <s v=" "/>
    <s v="Manage Inspection Lots"/>
    <s v=" "/>
    <s v="SAP_BR_QUALITY_TECHNICIAN"/>
    <s v=" "/>
    <s v=" "/>
    <s v=" "/>
    <s v="1. Not Started"/>
    <x v="0"/>
    <s v=" "/>
    <s v="AlexC"/>
    <x v="3"/>
    <s v=" "/>
    <s v=" "/>
    <s v="AlexC"/>
    <s v=" "/>
    <s v=" "/>
    <s v=" "/>
    <s v=" "/>
    <s v=" "/>
    <s v=" "/>
    <s v=" "/>
    <s v=" "/>
    <s v=" "/>
  </r>
  <r>
    <s v="MM"/>
    <n v="1"/>
    <x v="23"/>
    <s v="BLF"/>
    <s v="Batch Management"/>
    <s v="Batch Management"/>
    <m/>
    <m/>
    <s v="Maintaining Batch Master Record Alternative 1"/>
    <s v="Karmen/Louie/Louie"/>
    <s v="Peter, Paul"/>
    <s v="MSC1N"/>
    <s v="Create batch master"/>
    <m/>
    <s v="SAP_BR_QUALITY_TECHNICIAN"/>
    <m/>
    <m/>
    <m/>
    <s v="3. Baseline Completed"/>
    <x v="3"/>
    <m/>
    <s v="Daniel CK"/>
    <x v="1"/>
    <m/>
    <d v="2022-11-25T00:00:00"/>
    <s v="Daniel CK"/>
    <s v="Karmen, Louie"/>
    <m/>
    <m/>
    <m/>
    <m/>
    <m/>
    <m/>
    <m/>
    <m/>
  </r>
  <r>
    <s v="MM"/>
    <n v="1"/>
    <x v="23"/>
    <s v="BLF"/>
    <s v="Batch Management"/>
    <s v="Batch Management"/>
    <m/>
    <m/>
    <s v="Maintaining Batch Master Record Alternative 1"/>
    <s v="Karmen/Louie/Louie"/>
    <s v="Peter, Paul"/>
    <s v="MSC2N"/>
    <s v="Change batch master"/>
    <m/>
    <s v="SAP_BR_QUALITY_TECHNICIAN"/>
    <m/>
    <m/>
    <m/>
    <s v="3. Baseline Completed"/>
    <x v="3"/>
    <m/>
    <s v="Daniel CK"/>
    <x v="1"/>
    <m/>
    <d v="2022-11-25T00:00:00"/>
    <s v="Daniel CK"/>
    <s v="Karmen, Louie"/>
    <m/>
    <m/>
    <m/>
    <m/>
    <m/>
    <m/>
    <m/>
    <m/>
  </r>
  <r>
    <s v="MM"/>
    <n v="1"/>
    <x v="23"/>
    <s v="BLF"/>
    <s v="Batch Management"/>
    <s v="Batch Management"/>
    <m/>
    <m/>
    <s v="Maintaining Batch Master Record Alternative 1"/>
    <s v="Karmen/Louie/Louie"/>
    <s v="Peter, Paul"/>
    <s v="MSC3N"/>
    <s v="Display batch master"/>
    <m/>
    <s v="SAP_BR_QUALITY_TECHNICIAN"/>
    <m/>
    <m/>
    <m/>
    <s v="3. Baseline Completed"/>
    <x v="3"/>
    <m/>
    <s v="Daniel CK"/>
    <x v="1"/>
    <m/>
    <d v="2022-11-25T00:00:00"/>
    <s v="Daniel CK"/>
    <s v="Karmen, Louie"/>
    <m/>
    <m/>
    <m/>
    <m/>
    <m/>
    <m/>
    <m/>
    <m/>
  </r>
  <r>
    <s v="MM"/>
    <n v="1"/>
    <x v="9"/>
    <s v="BMC"/>
    <s v="Core Inventory Management"/>
    <s v="Stock Management"/>
    <m/>
    <m/>
    <s v="Dead Stock Analysis"/>
    <s v="Karmen/ - Chris/Jackson, Louie"/>
    <s v="Peter, Paul"/>
    <m/>
    <s v="Dead Stock Analysis (F2899)"/>
    <m/>
    <s v="SAP_BR_INVENTORY_MANAGER"/>
    <m/>
    <m/>
    <m/>
    <s v="3. Baseline Completed"/>
    <x v="0"/>
    <m/>
    <s v="Daniel CK"/>
    <x v="3"/>
    <m/>
    <m/>
    <s v="Daniel CK"/>
    <m/>
    <m/>
    <m/>
    <m/>
    <m/>
    <m/>
    <m/>
    <m/>
    <m/>
  </r>
  <r>
    <s v="MM"/>
    <n v="1"/>
    <x v="9"/>
    <s v="BMC"/>
    <s v="Core Inventory Management"/>
    <s v="Stock Management"/>
    <m/>
    <m/>
    <s v="Goods Movement Analysis "/>
    <s v="Karmen/ - Chris/Jackson, Louie"/>
    <s v="Peter, Paul"/>
    <m/>
    <s v="Goods Movement Analysis (F2912)"/>
    <m/>
    <s v="SAP_BR_INVENTORY_MANAGER"/>
    <m/>
    <m/>
    <m/>
    <s v="3. Baseline Completed"/>
    <x v="0"/>
    <m/>
    <s v="Daniel CK"/>
    <x v="3"/>
    <m/>
    <m/>
    <s v="Daniel CK"/>
    <m/>
    <m/>
    <m/>
    <m/>
    <m/>
    <m/>
    <m/>
    <m/>
    <m/>
  </r>
  <r>
    <s v="MM"/>
    <n v="1"/>
    <x v="9"/>
    <s v="BMC"/>
    <s v="Core Inventory Management"/>
    <s v="Stock Management"/>
    <m/>
    <m/>
    <s v="Stock Overview - Single Material"/>
    <s v="Karmen/ - Chris/Jackson, Louie"/>
    <s v="Peter, Paul"/>
    <m/>
    <s v="Stock - Single Material (F1076)"/>
    <m/>
    <s v="SAP_BR_WAREHOUSE_CLERK_EWM"/>
    <m/>
    <m/>
    <m/>
    <s v="3. Baseline Completed"/>
    <x v="3"/>
    <m/>
    <s v="Daniel CK"/>
    <x v="1"/>
    <m/>
    <d v="2022-11-25T00:00:00"/>
    <s v="Daniel CK"/>
    <s v="Karmen, Louie"/>
    <m/>
    <m/>
    <m/>
    <m/>
    <m/>
    <m/>
    <m/>
    <m/>
  </r>
  <r>
    <s v="MM"/>
    <n v="1"/>
    <x v="9"/>
    <s v="BMC"/>
    <s v="Core Inventory Management"/>
    <s v="Stock Management"/>
    <m/>
    <m/>
    <s v="Stock - Multiple materials"/>
    <s v="Karmen/ - Chris/Jackson, Louie"/>
    <s v="Peter, Paul"/>
    <m/>
    <s v="Stock - Multiple Mateirals F1595"/>
    <m/>
    <s v="SAP_BR_WAREHOUSE_CLERK_EWM"/>
    <m/>
    <m/>
    <m/>
    <s v="3. Baseline Completed"/>
    <x v="1"/>
    <m/>
    <s v="Daniel CK"/>
    <x v="1"/>
    <m/>
    <d v="2022-11-24T00:00:00"/>
    <s v="Daniel CK"/>
    <s v="Karmen, Louie"/>
    <m/>
    <m/>
    <m/>
    <m/>
    <m/>
    <m/>
    <m/>
    <m/>
  </r>
  <r>
    <s v="MM"/>
    <n v="1"/>
    <x v="9"/>
    <s v="BMC"/>
    <s v="Core Inventory Management"/>
    <s v="Stock Management"/>
    <m/>
    <m/>
    <s v="Stock Overview"/>
    <s v="Karmen/ - Chris/Jackson, Louie"/>
    <s v="Peter, Paul"/>
    <s v="MMBE"/>
    <s v="Display stock overview"/>
    <m/>
    <s v="SAP_BR_WAREHOUSE_CLERK_EWM"/>
    <m/>
    <m/>
    <m/>
    <s v="3. Baseline Completed"/>
    <x v="3"/>
    <m/>
    <s v="Daniel CK"/>
    <x v="1"/>
    <m/>
    <d v="2022-11-25T00:00:00"/>
    <s v="Daniel CK"/>
    <s v="Karmen, Louie"/>
    <m/>
    <m/>
    <m/>
    <m/>
    <m/>
    <m/>
    <m/>
    <m/>
  </r>
  <r>
    <s v="MM"/>
    <n v="1"/>
    <x v="9"/>
    <s v="BMC"/>
    <s v="Core Inventory Management"/>
    <s v="Stock Management"/>
    <m/>
    <m/>
    <s v="Display Material Document List"/>
    <s v="Karmen/ - Chris/Jackson, Louie"/>
    <s v="Peter, Paul"/>
    <s v="MB51"/>
    <s v="Display Material Document List"/>
    <m/>
    <s v="SAP_BR_WAREHOUSE_CLERK_EWM"/>
    <m/>
    <m/>
    <m/>
    <s v="3. Baseline Completed"/>
    <x v="3"/>
    <m/>
    <s v="Daniel CK"/>
    <x v="1"/>
    <m/>
    <d v="2022-11-25T00:00:00"/>
    <s v="Daniel CK"/>
    <s v="Karmen, Louie"/>
    <m/>
    <m/>
    <m/>
    <m/>
    <m/>
    <m/>
    <m/>
    <m/>
  </r>
  <r>
    <s v="MM"/>
    <n v="1"/>
    <x v="24"/>
    <s v="BMK"/>
    <s v="Return to Supplier"/>
    <s v="Return to Supplier"/>
    <m/>
    <m/>
    <s v="Create Return Purchase order with Reference"/>
    <s v="Louie"/>
    <s v="Peter, Paul"/>
    <s v="MIGO"/>
    <s v="Post Goods Movement (MIGO)"/>
    <m/>
    <s v="SAP_BR_WAREHOUSE_CLERK"/>
    <m/>
    <m/>
    <m/>
    <s v="3. Baseline Completed"/>
    <x v="0"/>
    <m/>
    <s v="Daniel CK"/>
    <x v="1"/>
    <m/>
    <d v="2022-12-15T00:00:00"/>
    <s v="Daniel CK"/>
    <s v="Karment, Louie, Richard"/>
    <m/>
    <m/>
    <m/>
    <m/>
    <m/>
    <m/>
    <m/>
    <m/>
  </r>
  <r>
    <s v="MM"/>
    <n v="1"/>
    <x v="9"/>
    <s v="BML"/>
    <s v="Physical Inventory - Inventory Count and Adjustment"/>
    <s v="Stock Management"/>
    <m/>
    <m/>
    <s v="Create Physical Inventory Documents"/>
    <s v="Louie"/>
    <s v="Peter, Paul"/>
    <s v="MI31"/>
    <s v="Create PI Documents - Regular Stock (MI31)"/>
    <m/>
    <s v="SAP_BR_WAREHOUSE_CLERK"/>
    <m/>
    <m/>
    <m/>
    <s v="3. Baseline Completed"/>
    <x v="4"/>
    <m/>
    <s v="Daniel CK"/>
    <x v="1"/>
    <m/>
    <d v="2022-11-29T00:00:00"/>
    <s v="Daniel CK"/>
    <s v="Karmen, Paul"/>
    <m/>
    <m/>
    <m/>
    <m/>
    <m/>
    <m/>
    <m/>
    <m/>
  </r>
  <r>
    <s v="MM"/>
    <n v="1"/>
    <x v="9"/>
    <s v="BML"/>
    <s v="Physical Inventory - Inventory Count and Adjustment"/>
    <s v="Stock Management"/>
    <m/>
    <m/>
    <s v="Create Physical Inventory Document (Single Creation, non EWM)"/>
    <s v="Louie"/>
    <s v="Peter, Paul"/>
    <s v="MI01"/>
    <s v="Create Single PI Document (MI01)"/>
    <m/>
    <s v="SAP_BR_WAREHOUSE_CLERK"/>
    <m/>
    <m/>
    <m/>
    <s v="3. Baseline Completed"/>
    <x v="4"/>
    <m/>
    <s v="Daniel CK"/>
    <x v="1"/>
    <m/>
    <d v="2022-11-29T00:00:00"/>
    <s v="Daniel CK"/>
    <s v="Karmen, Paul"/>
    <m/>
    <m/>
    <m/>
    <m/>
    <m/>
    <m/>
    <m/>
    <m/>
  </r>
  <r>
    <s v="MM"/>
    <n v="1"/>
    <x v="9"/>
    <s v="BML"/>
    <s v="Physical Inventory - Inventory Count and Adjustment"/>
    <s v="Stock Management"/>
    <m/>
    <m/>
    <s v="Change Physical inventory document"/>
    <s v="Louie"/>
    <s v="Peter, Paul"/>
    <s v="MI02"/>
    <s v="Change Physical inventory document"/>
    <m/>
    <s v="SAP_BR_WAREHOUSE_CLERK"/>
    <m/>
    <m/>
    <m/>
    <s v="3. Baseline Completed"/>
    <x v="4"/>
    <m/>
    <s v="Daniel CK"/>
    <x v="1"/>
    <m/>
    <d v="2022-11-29T00:00:00"/>
    <s v="Daniel CK"/>
    <s v="Karmen, Paul"/>
    <m/>
    <m/>
    <m/>
    <m/>
    <m/>
    <m/>
    <m/>
    <m/>
  </r>
  <r>
    <s v="MM"/>
    <n v="1"/>
    <x v="9"/>
    <s v="BML"/>
    <s v="Physical Inventory - Inventory Count and Adjustment"/>
    <s v="Stock Management"/>
    <m/>
    <m/>
    <s v="Display physical inventory document"/>
    <s v="Louie"/>
    <s v="Peter, Paul"/>
    <s v="MI03"/>
    <s v="Display physical inventory document"/>
    <m/>
    <s v="SAP_BR_WAREHOUSE_CLERK"/>
    <m/>
    <m/>
    <m/>
    <s v="3. Baseline Completed"/>
    <x v="4"/>
    <m/>
    <s v="Daniel CK"/>
    <x v="1"/>
    <m/>
    <d v="2022-11-29T00:00:00"/>
    <s v="Daniel CK"/>
    <s v="Karmen, Paul"/>
    <m/>
    <m/>
    <m/>
    <m/>
    <m/>
    <m/>
    <m/>
    <m/>
  </r>
  <r>
    <s v="MM"/>
    <n v="1"/>
    <x v="9"/>
    <s v="BML"/>
    <s v="Physical Inventory - Inventory Count and Adjustment"/>
    <s v="Stock Management"/>
    <m/>
    <m/>
    <s v="Enter Inventory Count"/>
    <s v="Louie"/>
    <s v="Peter, Paul"/>
    <s v="MI04"/>
    <s v="Enter Inventory Count"/>
    <m/>
    <s v="SAP_BR_WAREHOUSE_CLERK"/>
    <m/>
    <m/>
    <m/>
    <s v="3. Baseline Completed"/>
    <x v="4"/>
    <m/>
    <s v="Daniel CK"/>
    <x v="1"/>
    <m/>
    <d v="2022-11-29T00:00:00"/>
    <s v="Daniel CK"/>
    <s v="Karmen, Paul"/>
    <m/>
    <m/>
    <m/>
    <m/>
    <m/>
    <m/>
    <m/>
    <m/>
  </r>
  <r>
    <s v="MM"/>
    <n v="1"/>
    <x v="9"/>
    <s v="BML"/>
    <s v="Physical Inventory - Inventory Count and Adjustment"/>
    <s v="Stock Management"/>
    <m/>
    <m/>
    <s v="Change Inventory Count"/>
    <s v="Louie"/>
    <s v="Peter, Paul"/>
    <s v="MI05"/>
    <s v="Change Inventory Count"/>
    <m/>
    <s v="SAP_BR_WAREHOUSE_CLERK"/>
    <m/>
    <m/>
    <m/>
    <s v="3. Baseline Completed"/>
    <x v="4"/>
    <m/>
    <s v="Daniel CK"/>
    <x v="1"/>
    <m/>
    <d v="2022-11-29T00:00:00"/>
    <s v="Daniel CK"/>
    <s v="Karmen, Paul"/>
    <m/>
    <m/>
    <m/>
    <m/>
    <m/>
    <m/>
    <m/>
    <m/>
  </r>
  <r>
    <s v="MM"/>
    <n v="1"/>
    <x v="9"/>
    <s v="BML"/>
    <s v="Physical Inventory - Inventory Count and Adjustment"/>
    <s v="Stock Management"/>
    <m/>
    <m/>
    <s v="Display Inventory Count"/>
    <s v="Louie"/>
    <s v="Peter, Paul"/>
    <s v="MI06"/>
    <s v="Display Inventory Count"/>
    <m/>
    <s v="SAP_BR_WAREHOUSE_CLERK"/>
    <m/>
    <m/>
    <m/>
    <s v="3. Baseline Completed"/>
    <x v="4"/>
    <m/>
    <s v="Daniel CK"/>
    <x v="1"/>
    <m/>
    <d v="2022-11-29T00:00:00"/>
    <s v="Daniel CK"/>
    <s v="Karmen, Paul"/>
    <m/>
    <m/>
    <m/>
    <m/>
    <m/>
    <m/>
    <m/>
    <m/>
  </r>
  <r>
    <s v="MM"/>
    <n v="1"/>
    <x v="9"/>
    <s v="BML"/>
    <s v="Physical Inventory - Inventory Count and Adjustment"/>
    <s v="Stock Management"/>
    <m/>
    <m/>
    <s v="Physical Inventory Document Overview"/>
    <s v="Louie, Milan"/>
    <s v="Peter, Paul, Jen"/>
    <m/>
    <s v="Physical Inventory Document Overview (F0379A)"/>
    <m/>
    <s v="SAP_BR_WAREHOUSE_CLERK"/>
    <m/>
    <m/>
    <m/>
    <s v="3. Baseline Completed"/>
    <x v="4"/>
    <m/>
    <s v="Daniel CK"/>
    <x v="1"/>
    <m/>
    <d v="2022-11-29T00:00:00"/>
    <s v="Daniel CK"/>
    <s v="Karmen, Paul"/>
    <m/>
    <m/>
    <m/>
    <m/>
    <m/>
    <m/>
    <m/>
    <m/>
  </r>
  <r>
    <s v="MM"/>
    <n v="1"/>
    <x v="9"/>
    <s v="BML"/>
    <s v="Physical Inventory - Inventory Count and Adjustment"/>
    <s v="Stock Management"/>
    <m/>
    <m/>
    <s v="Print Physical Inventory Documents"/>
    <s v="Louie, Milan"/>
    <s v="Peter, Paul, Jen"/>
    <s v="MI21"/>
    <s v="Print Physical Inventory Documents"/>
    <m/>
    <s v="SAP_BR_WAREHOUSE_CLERK"/>
    <m/>
    <m/>
    <m/>
    <s v="3. Baseline Completed"/>
    <x v="4"/>
    <m/>
    <s v="Daniel CK"/>
    <x v="1"/>
    <m/>
    <d v="2022-11-29T00:00:00"/>
    <s v="Daniel CK"/>
    <s v="Karmen, Paul"/>
    <m/>
    <m/>
    <m/>
    <m/>
    <m/>
    <m/>
    <m/>
    <m/>
  </r>
  <r>
    <s v="MM"/>
    <n v="1"/>
    <x v="9"/>
    <s v="BML"/>
    <s v="Physical Inventory - Inventory Count and Adjustment"/>
    <s v="Stock Management"/>
    <m/>
    <m/>
    <s v="List and post Inventory Count Differences"/>
    <s v="Louie"/>
    <s v="Peter, Paul"/>
    <s v="MI20"/>
    <s v="Process Physical Inventory Count Results "/>
    <m/>
    <s v="SAP_BR_INVENTORY_MANAGER"/>
    <m/>
    <m/>
    <m/>
    <s v="3. Baseline Completed"/>
    <x v="4"/>
    <m/>
    <s v="Daniel CK"/>
    <x v="1"/>
    <m/>
    <d v="2022-11-29T00:00:00"/>
    <s v="Daniel CK"/>
    <s v="Karmen, Paul"/>
    <m/>
    <m/>
    <m/>
    <m/>
    <m/>
    <m/>
    <m/>
    <m/>
  </r>
  <r>
    <s v="MM"/>
    <n v="1"/>
    <x v="9"/>
    <s v="BML"/>
    <s v="Physical Inventory - Inventory Count and Adjustment"/>
    <s v="Stock Management"/>
    <m/>
    <m/>
    <s v="Recount"/>
    <s v="Louie"/>
    <s v="Peter, Paul"/>
    <s v="MI11"/>
    <s v="Request Physical Inventory Recount"/>
    <m/>
    <s v="SAP_BR_INVENTORY_MANAGER"/>
    <m/>
    <m/>
    <m/>
    <s v="3. Baseline Completed"/>
    <x v="4"/>
    <m/>
    <s v="Daniel CK"/>
    <x v="1"/>
    <m/>
    <d v="2022-11-29T00:00:00"/>
    <s v="Daniel CK"/>
    <s v="Karmen, Paul"/>
    <m/>
    <m/>
    <m/>
    <m/>
    <m/>
    <m/>
    <m/>
    <m/>
  </r>
  <r>
    <s v="MM"/>
    <n v="1"/>
    <x v="9"/>
    <s v="BML"/>
    <s v="Physical Inventory - Inventory Count and Adjustment"/>
    <s v="Stock Management"/>
    <m/>
    <m/>
    <s v="Post inventory difference (individual PID)"/>
    <s v="Karmen/Chris/Jackson/Louie/Richard"/>
    <s v="Peter, Paul"/>
    <s v="MI07"/>
    <s v="Post inventory difference"/>
    <m/>
    <s v="SAP_BR_INVENTORY_MANAGER"/>
    <m/>
    <m/>
    <m/>
    <s v="3. Baseline Completed"/>
    <x v="4"/>
    <m/>
    <s v="Daniel CK"/>
    <x v="1"/>
    <m/>
    <d v="2022-11-29T00:00:00"/>
    <s v="Daniel CK"/>
    <s v="Karmen, Paul"/>
    <m/>
    <m/>
    <m/>
    <m/>
    <m/>
    <m/>
    <m/>
    <m/>
  </r>
  <r>
    <s v="MM"/>
    <n v="1"/>
    <x v="25"/>
    <s v="BMY"/>
    <s v="Subcontracting"/>
    <s v="Purchasing - Subcontracting"/>
    <m/>
    <m/>
    <s v="Create Purchase Order"/>
    <s v="Karmen/Chris/Jackson/Louie/Richard"/>
    <s v="Peter, Paul"/>
    <s v="ME21N"/>
    <s v="Create Purchase Order - Advanced (ME21N)"/>
    <m/>
    <s v="SAP_BR_PURCHASER"/>
    <m/>
    <m/>
    <m/>
    <s v="3. Baseline Completed"/>
    <x v="1"/>
    <m/>
    <s v="Daniel CK"/>
    <x v="1"/>
    <m/>
    <d v="2022-12-06T00:00:00"/>
    <s v="Daniel CK"/>
    <s v="Paul, Karmen, Louie"/>
    <m/>
    <m/>
    <m/>
    <m/>
    <m/>
    <m/>
    <m/>
    <m/>
  </r>
  <r>
    <s v="MM"/>
    <n v="1"/>
    <x v="25"/>
    <s v="BMY"/>
    <s v="Subcontract BOM"/>
    <s v="Purchasing - Subcontracting"/>
    <m/>
    <m/>
    <s v="Create subcontract BOM"/>
    <s v="Louie"/>
    <s v="Peter, Paul"/>
    <s v="CS01"/>
    <s v="Create subcontract BOM"/>
    <m/>
    <s v="SAP_BR_PRODN_ENG_PROC"/>
    <m/>
    <m/>
    <m/>
    <s v="3. Baseline Completed"/>
    <x v="1"/>
    <m/>
    <s v="Daniel CK"/>
    <x v="1"/>
    <m/>
    <d v="2022-12-05T00:00:00"/>
    <s v="Daniel CK"/>
    <s v="Paul, Karmen, Louie"/>
    <m/>
    <m/>
    <m/>
    <m/>
    <m/>
    <m/>
    <m/>
    <m/>
  </r>
  <r>
    <s v="MM"/>
    <n v="1"/>
    <x v="25"/>
    <s v="BMY"/>
    <s v="Subcontract BOM"/>
    <s v="Purchasing - Subcontracting"/>
    <m/>
    <m/>
    <s v="Display subcontract BOM"/>
    <s v="Louie"/>
    <s v="Peter, Paul"/>
    <s v="CS03"/>
    <s v="Display subcontract BOM"/>
    <m/>
    <s v="SAP_BR_PRODN_ENG_PROC"/>
    <m/>
    <m/>
    <m/>
    <s v="3. Baseline Completed"/>
    <x v="1"/>
    <m/>
    <s v="Daniel CK"/>
    <x v="1"/>
    <m/>
    <d v="2022-12-05T00:00:00"/>
    <s v="Daniel CK"/>
    <s v="Paul, Karmen, Louie"/>
    <m/>
    <m/>
    <m/>
    <m/>
    <m/>
    <m/>
    <m/>
    <m/>
  </r>
  <r>
    <s v="MM"/>
    <n v="1"/>
    <x v="25"/>
    <s v="BMY"/>
    <s v="Subcontract BOM"/>
    <s v="Purchasing - Subcontracting"/>
    <m/>
    <m/>
    <s v="Change subcontract BOM"/>
    <s v="Louie"/>
    <s v="Peter, Paul"/>
    <s v="CS02"/>
    <s v="Change subcontract BOM"/>
    <m/>
    <s v="SAP_BR_PRODN_ENG_PROC"/>
    <m/>
    <m/>
    <m/>
    <s v="3. Baseline Completed"/>
    <x v="1"/>
    <m/>
    <s v="Daniel CK"/>
    <x v="1"/>
    <m/>
    <d v="2022-12-05T00:00:00"/>
    <s v="Daniel CK"/>
    <s v="Paul, Karmen, Louie"/>
    <m/>
    <m/>
    <m/>
    <m/>
    <m/>
    <m/>
    <m/>
    <m/>
  </r>
  <r>
    <s v="MM"/>
    <n v="1"/>
    <x v="25"/>
    <s v="BMY"/>
    <s v="Production Version"/>
    <s v="Purchasing - Subcontracting"/>
    <m/>
    <m/>
    <s v="Production version for subcontract"/>
    <s v="Louie"/>
    <s v="Peter, Paul"/>
    <s v="C223"/>
    <s v="Production version for subcontract"/>
    <m/>
    <s v="SAP_BR_PRODN_ENG_PROC"/>
    <m/>
    <m/>
    <m/>
    <s v="3. Baseline Completed"/>
    <x v="1"/>
    <m/>
    <s v="Daniel CK"/>
    <x v="1"/>
    <m/>
    <d v="2022-12-05T00:00:00"/>
    <s v="Daniel CK"/>
    <s v="Paul, Karmen, Louie"/>
    <m/>
    <m/>
    <m/>
    <m/>
    <m/>
    <m/>
    <m/>
    <m/>
  </r>
  <r>
    <s v="MM"/>
    <n v="1"/>
    <x v="25"/>
    <s v="BMY"/>
    <s v="Subcontracting"/>
    <s v="Purchasing - Subcontracting"/>
    <m/>
    <m/>
    <s v="Receive Goods from Subcontracting PO"/>
    <s v="Louie"/>
    <s v="Peter, Paul"/>
    <s v="MIGO"/>
    <s v="Post Goods Movement (MIGO)"/>
    <m/>
    <s v="SAP_BR_WAREHOUSE_CLERK"/>
    <m/>
    <m/>
    <m/>
    <s v="3. Baseline Completed"/>
    <x v="2"/>
    <m/>
    <s v="Daniel CK"/>
    <x v="1"/>
    <m/>
    <d v="2022-12-06T00:00:00"/>
    <s v="Daniel CK"/>
    <s v="Paul, Karmen, Louie"/>
    <m/>
    <m/>
    <m/>
    <m/>
    <m/>
    <m/>
    <m/>
    <m/>
  </r>
  <r>
    <s v="MM"/>
    <n v="1"/>
    <x v="26"/>
    <s v="BNX"/>
    <s v="Consumable Purchasing - Non-stock Items"/>
    <s v="Consumable Purchasing"/>
    <m/>
    <m/>
    <s v="Create Purchase Order"/>
    <s v="Louie"/>
    <s v="Peter, Paul"/>
    <s v="ME21N"/>
    <s v="Create Purchase Order - Advanced"/>
    <s v="Create"/>
    <s v="SAP_BR_PURCHASER"/>
    <m/>
    <m/>
    <m/>
    <s v="3. Baseline Completed"/>
    <x v="3"/>
    <m/>
    <s v="Daniel CK"/>
    <x v="1"/>
    <m/>
    <d v="2022-11-24T00:00:00"/>
    <s v="Daniel CK"/>
    <s v="Karmen, Louie"/>
    <m/>
    <m/>
    <m/>
    <m/>
    <m/>
    <m/>
    <m/>
    <m/>
  </r>
  <r>
    <s v="QM"/>
    <n v="1"/>
    <x v="22"/>
    <s v="1E1"/>
    <s v="Quality Management in Discrete Manufacturing"/>
    <s v="Quality Management in Manufacturing Process"/>
    <s v=" "/>
    <n v="6"/>
    <s v="Record Inspection Results"/>
    <s v="Kim,Ian,Devanshi,Marzena, samriti,Zuber,Demetra,Chirag,praful"/>
    <s v="Demetra"/>
    <s v=" "/>
    <s v="Record Inspection Results"/>
    <s v=" "/>
    <s v="SAP_BR_QUALITY_TECHNICIAN"/>
    <s v=" "/>
    <s v=" "/>
    <s v=" "/>
    <s v="1. Not Started"/>
    <x v="0"/>
    <s v=" "/>
    <s v="AlexC"/>
    <x v="3"/>
    <s v=" "/>
    <s v=" "/>
    <s v="AlexC"/>
    <s v=" "/>
    <s v=" "/>
    <s v=" "/>
    <s v=" "/>
    <s v=" "/>
    <s v=" "/>
    <s v=" "/>
    <s v=" "/>
    <s v=" "/>
  </r>
  <r>
    <s v="QM"/>
    <n v="1"/>
    <x v="22"/>
    <s v="1E1"/>
    <s v="Quality Management in Discrete Manufacturing"/>
    <s v="Quality Management in Manufacturing Process"/>
    <s v=" "/>
    <n v="7"/>
    <s v="Display Quality Engineer Overview"/>
    <s v="Kim,Ian,Devanshi,Marzena, samriti,Zuber,Demetra,Chirag,praful"/>
    <s v="Demetra"/>
    <s v=" "/>
    <s v="Quality Engineer Overview"/>
    <s v=" "/>
    <s v="SAP_BR_QUALITY_ENGINEER"/>
    <s v=" "/>
    <s v=" "/>
    <s v=" "/>
    <s v="1. Not Started"/>
    <x v="0"/>
    <s v=" "/>
    <s v="AlexC"/>
    <x v="3"/>
    <s v=" "/>
    <s v=" "/>
    <s v="AlexC"/>
    <s v=" "/>
    <s v=" "/>
    <s v=" "/>
    <s v=" "/>
    <s v=" "/>
    <s v=" "/>
    <s v=" "/>
    <s v=" "/>
    <s v=" "/>
  </r>
  <r>
    <s v="QM"/>
    <n v="1"/>
    <x v="22"/>
    <s v="1E1"/>
    <s v="Quality Management in Discrete Manufacturing"/>
    <s v="Quality Management in Manufacturing Process"/>
    <s v=" "/>
    <n v="8"/>
    <s v="Make Usage Decision"/>
    <s v="Kim,Ian,Devanshi,Marzena, samriti,Zuber"/>
    <s v="Demetra"/>
    <s v=" "/>
    <s v="Manage Usage Decisions"/>
    <s v=" "/>
    <s v="SAP_BR_QUALITY_ENGINEER"/>
    <s v=" "/>
    <s v=" "/>
    <s v=" "/>
    <s v="1. Not Started"/>
    <x v="0"/>
    <s v=" "/>
    <s v="AlexC"/>
    <x v="3"/>
    <s v=" "/>
    <s v=" "/>
    <s v="AlexC"/>
    <s v=" "/>
    <s v=" "/>
    <s v=" "/>
    <s v=" "/>
    <s v=" "/>
    <s v=" "/>
    <s v=" "/>
    <s v=" "/>
    <s v=" "/>
  </r>
  <r>
    <s v="QM"/>
    <n v="1"/>
    <x v="22"/>
    <s v="1E1"/>
    <s v="Quality Management in Discrete Manufacturing"/>
    <s v="Quality Management in Manufacturing Process"/>
    <s v=" "/>
    <n v="9"/>
    <s v="Display Material Stock after Quality Inspection"/>
    <s v="Kim,Ian,Devanshi,Marzena, samriti,Zuber,Demetra,Chirag,praful, Courtney, Esther, Darshand, Mike, Karen"/>
    <s v="Demetra"/>
    <s v="MMBE"/>
    <s v="Stock - Single Material "/>
    <s v=" "/>
    <s v="SAP_BR_WAREHOUSE_CLERK"/>
    <s v=" "/>
    <s v=" "/>
    <s v=" "/>
    <s v="1. Not Started"/>
    <x v="0"/>
    <s v=" "/>
    <s v="AlexC"/>
    <x v="3"/>
    <s v=" "/>
    <s v=" "/>
    <s v="AlexC"/>
    <s v=" "/>
    <s v=" "/>
    <s v=" "/>
    <s v=" "/>
    <s v=" "/>
    <s v=" "/>
    <s v=" "/>
    <s v=" "/>
    <s v=" "/>
  </r>
  <r>
    <s v="QM"/>
    <n v="1"/>
    <x v="27"/>
    <s v="1FM"/>
    <s v="Quality Management in Procurement"/>
    <s v="Quality Management in Procurement"/>
    <s v=" "/>
    <n v="1"/>
    <s v="Display Inspection Plan for Inspection Characteristics"/>
    <s v="Kim,Ian,Devanshi,Marzena, samriti,Zuber,Demetra,Chirag,praful"/>
    <s v="Demetra"/>
    <s v="QP03"/>
    <s v="Display Inspection Plan (QP03)"/>
    <s v=" "/>
    <s v="SAP_BR_QUALITY_TECHNICIAN"/>
    <s v=" "/>
    <s v=" "/>
    <s v=" "/>
    <s v="1. Not Started"/>
    <x v="0"/>
    <s v=" "/>
    <s v="AlexC"/>
    <x v="3"/>
    <s v=" "/>
    <s v=" "/>
    <s v="AlexC"/>
    <s v=" "/>
    <s v=" "/>
    <s v=" "/>
    <s v=" "/>
    <s v=" "/>
    <s v=" "/>
    <s v=" "/>
    <s v=" "/>
    <s v=" "/>
  </r>
  <r>
    <s v="QM"/>
    <n v="1"/>
    <x v="27"/>
    <s v="1FM"/>
    <s v="Quality Management in Procurement"/>
    <s v="Quality Management in Procurement"/>
    <s v=" "/>
    <n v="2"/>
    <s v="Display Material Stock before Goods Receipt"/>
    <s v="Kim,Ian,Devanshi,Marzena, samriti,Zuber,Demetra,Chirag,praful, Courtney, Esther, Darshand, Mike, Karen"/>
    <s v="Demetra"/>
    <s v="MMBE"/>
    <s v="Stock - Single Material "/>
    <s v=" "/>
    <s v="SAP_BR_WAREHOUSE_CLERK"/>
    <s v=" "/>
    <s v=" "/>
    <s v=" "/>
    <s v="1. Not Started"/>
    <x v="0"/>
    <s v=" "/>
    <s v="AlexC"/>
    <x v="3"/>
    <s v=" "/>
    <s v=" "/>
    <s v="AlexC"/>
    <s v=" "/>
    <s v=" "/>
    <s v=" "/>
    <s v=" "/>
    <s v=" "/>
    <s v=" "/>
    <s v=" "/>
    <s v=" "/>
    <s v=" "/>
  </r>
  <r>
    <s v="QM"/>
    <n v="1"/>
    <x v="27"/>
    <s v="1FM"/>
    <s v="Quality Management in Procurement"/>
    <s v="Quality Management in Procurement"/>
    <s v=" "/>
    <n v="3"/>
    <s v="Display Material Stock Before Quality Inspection"/>
    <s v="Kim,Ian,Devanshi,Marzena, samriti,Zuber,Demetra,Chirag,praful, Courtney, Esther, Darshand, Mike, Karen"/>
    <s v="Demetra"/>
    <s v="MMBE"/>
    <s v="Stock - Single Material "/>
    <s v=" "/>
    <s v="SAP_BR_WAREHOUSE_CLERK"/>
    <s v=" "/>
    <s v=" "/>
    <s v=" "/>
    <s v="1. Not Started"/>
    <x v="0"/>
    <s v=" "/>
    <s v="AlexC"/>
    <x v="3"/>
    <s v=" "/>
    <s v=" "/>
    <s v="AlexC"/>
    <s v=" "/>
    <s v=" "/>
    <s v=" "/>
    <s v=" "/>
    <s v=" "/>
    <s v=" "/>
    <s v=" "/>
    <s v=" "/>
    <s v=" "/>
  </r>
  <r>
    <s v="QM"/>
    <n v="1"/>
    <x v="27"/>
    <s v="1FM"/>
    <s v="Quality Management in Procurement"/>
    <s v="Quality Management in Procurement"/>
    <s v=" "/>
    <n v="4"/>
    <s v="Display Quality Technician Overview"/>
    <s v="Kim,Ian,Devanshi,Marzena, samriti,Zuber,Demetra,Chirag,praful"/>
    <s v="Demetra"/>
    <s v=" "/>
    <s v="Quality Technician Overview"/>
    <s v=" "/>
    <s v="SAP_BR_QUALITY_TECHNICIAN"/>
    <s v=" "/>
    <s v=" "/>
    <s v=" "/>
    <s v="1. Not Started"/>
    <x v="0"/>
    <s v=" "/>
    <s v="AlexC"/>
    <x v="3"/>
    <s v=" "/>
    <s v=" "/>
    <s v="AlexC"/>
    <s v=" "/>
    <s v=" "/>
    <s v=" "/>
    <s v=" "/>
    <s v=" "/>
    <s v=" "/>
    <s v=" "/>
    <s v=" "/>
    <s v=" "/>
  </r>
  <r>
    <s v="FI"/>
    <n v="1"/>
    <x v="4"/>
    <s v="BGC"/>
    <s v="GL - Report"/>
    <s v="Reporting"/>
    <m/>
    <m/>
    <s v="General Ledger Overview "/>
    <s v="All Finance"/>
    <s v="All Finance"/>
    <s v=" "/>
    <s v="General Ledger Overview (F2445)."/>
    <m/>
    <s v="SAP_BR_GL_ACCOUNTANT"/>
    <m/>
    <m/>
    <m/>
    <s v="3. Baseline Completed"/>
    <x v="2"/>
    <m/>
    <s v="Gil"/>
    <x v="1"/>
    <d v="2023-01-06T00:00:00"/>
    <d v="2023-01-05T00:00:00"/>
    <s v="Gil"/>
    <s v="Wendy, Jen"/>
    <m/>
    <m/>
    <m/>
    <m/>
    <m/>
    <m/>
    <m/>
    <m/>
  </r>
  <r>
    <s v="FI"/>
    <n v="1"/>
    <x v="0"/>
    <s v="J45"/>
    <s v="AP - Daily Processing"/>
    <s v="AP - Daily Processing"/>
    <m/>
    <m/>
    <s v="Reconcile GR/IR Accounts (F3302)"/>
    <s v="Jasleen, Milan"/>
    <s v="Wendy, Jen"/>
    <s v=" "/>
    <s v="Reconcile GR/IR Accounts (F3302)"/>
    <s v=" "/>
    <s v="SAP_BR_GL_ACCOUNTANT"/>
    <m/>
    <m/>
    <m/>
    <s v="3. Baseline Completed"/>
    <x v="3"/>
    <m/>
    <s v="Gil"/>
    <x v="1"/>
    <d v="2022-12-02T00:00:00"/>
    <d v="2023-01-18T00:00:00"/>
    <s v="Gil"/>
    <s v="Jennifer"/>
    <m/>
    <m/>
    <m/>
    <m/>
    <m/>
    <m/>
    <m/>
    <m/>
  </r>
  <r>
    <s v="FI"/>
    <n v="1"/>
    <x v="4"/>
    <s v="J58"/>
    <s v="GL - Daily Processing"/>
    <s v="Daily Processing"/>
    <m/>
    <m/>
    <s v="Post Recurring Journal Entry"/>
    <s v="Jasleen, Eva, Colin, Milan"/>
    <s v="Jen"/>
    <s v=" "/>
    <s v="Manage Recurring Journal Entries (F1598)"/>
    <s v=" "/>
    <s v="SAP_BR_GL_ACCOUNTANT"/>
    <m/>
    <m/>
    <m/>
    <s v="3. Baseline Completed"/>
    <x v="2"/>
    <m/>
    <s v="Gil"/>
    <x v="3"/>
    <d v="2022-11-25T00:00:00"/>
    <m/>
    <m/>
    <m/>
    <m/>
    <m/>
    <m/>
    <m/>
    <m/>
    <m/>
    <m/>
    <m/>
  </r>
  <r>
    <s v="FI"/>
    <n v="1"/>
    <x v="6"/>
    <s v="J58"/>
    <s v="GL - Daily Processing"/>
    <s v="Daily Processing"/>
    <m/>
    <m/>
    <s v="Upload General Journal Entries"/>
    <s v="Jasleen, Eva, Colin, Milan"/>
    <s v="Jen"/>
    <s v=" "/>
    <s v="Upload General Journal Entries (F2548)"/>
    <s v="AccountingDocument"/>
    <s v="SAP_BR_GL_ACCOUNTANT"/>
    <m/>
    <m/>
    <m/>
    <s v="3. Baseline Completed"/>
    <x v="3"/>
    <m/>
    <s v="Gil"/>
    <x v="1"/>
    <d v="2022-11-25T00:00:00"/>
    <d v="2022-11-22T00:00:00"/>
    <s v="Gil"/>
    <s v="Wendy Kwan, Jennifer Leung, Azam Hussain"/>
    <m/>
    <m/>
    <m/>
    <m/>
    <m/>
    <m/>
    <m/>
    <m/>
  </r>
  <r>
    <s v="QM"/>
    <n v="1"/>
    <x v="27"/>
    <s v="1FM"/>
    <s v="Quality Management in Procurement"/>
    <s v="Quality Management in Procurement"/>
    <s v=" "/>
    <n v="5"/>
    <s v="Display Open Inspection Lots"/>
    <s v="Kim, Ian, Devanshi, Marzena, Samriti, Zuber, Demetra, Chirag, Praful, Courtney, Esther, Darshand, Mike, Karen"/>
    <s v="Demetra"/>
    <s v=" "/>
    <s v="Manage Inspection Lots"/>
    <s v=" "/>
    <s v="SAP_BR_QUALITY_TECHNICIAN"/>
    <s v=" "/>
    <s v=" "/>
    <s v=" "/>
    <s v="1. Not Started"/>
    <x v="0"/>
    <s v=" "/>
    <s v="AlexC"/>
    <x v="3"/>
    <s v=" "/>
    <s v=" "/>
    <s v="AlexC"/>
    <s v=" "/>
    <s v=" "/>
    <s v=" "/>
    <s v=" "/>
    <s v=" "/>
    <s v=" "/>
    <s v=" "/>
    <s v=" "/>
    <s v=" "/>
  </r>
  <r>
    <s v="MM"/>
    <n v="1"/>
    <x v="21"/>
    <s v="J45"/>
    <s v="Procurement of Direct Materials"/>
    <s v="Purchasing - Inventory"/>
    <m/>
    <m/>
    <s v="Monitor Purchase Order Items (Optional)"/>
    <s v="Louie"/>
    <s v="Peter, Paul"/>
    <m/>
    <s v="Monitor Purchase Order Items (F2358)"/>
    <m/>
    <s v="SAP_BR_PURCHASER"/>
    <m/>
    <m/>
    <m/>
    <s v="3. Baseline Completed"/>
    <x v="0"/>
    <m/>
    <s v="Daniel CK"/>
    <x v="3"/>
    <m/>
    <m/>
    <s v="Daniel CK"/>
    <m/>
    <m/>
    <m/>
    <m/>
    <m/>
    <m/>
    <m/>
    <m/>
    <m/>
  </r>
  <r>
    <s v="MM"/>
    <n v="1"/>
    <x v="21"/>
    <s v="J45"/>
    <s v="Procurement of Direct Materials"/>
    <s v="Purchasing - Inventory"/>
    <m/>
    <m/>
    <s v="Approve Purchase Order (Optional)"/>
    <s v="Paul/Peter/Mark"/>
    <s v="Peter, Paul"/>
    <m/>
    <s v="My Inbox - All Items (F0862)."/>
    <m/>
    <s v="SAP_BR_MANAGER"/>
    <m/>
    <m/>
    <m/>
    <s v="3. Baseline Completed"/>
    <x v="3"/>
    <m/>
    <s v="Daniel CK"/>
    <x v="1"/>
    <m/>
    <d v="2022-11-24T00:00:00"/>
    <s v="Daniel CK"/>
    <s v="Karmen, Louie"/>
    <m/>
    <m/>
    <m/>
    <m/>
    <m/>
    <m/>
    <m/>
    <m/>
  </r>
  <r>
    <s v="MM"/>
    <n v="1"/>
    <x v="21"/>
    <s v="J45"/>
    <s v="Procurement of Direct Materials"/>
    <s v="Purchasing - Inventory"/>
    <m/>
    <m/>
    <s v="Create Purchase Order"/>
    <s v="Karmen/ - Chris/Jackson, Louie"/>
    <s v="Peter, Paul"/>
    <s v="ME21N"/>
    <s v="Create Purchase Order - Advanced (ME21N)"/>
    <m/>
    <s v="SAP_BR_PURCHASER"/>
    <m/>
    <m/>
    <m/>
    <s v="3. Baseline Completed"/>
    <x v="3"/>
    <m/>
    <s v="Daniel CK"/>
    <x v="1"/>
    <m/>
    <d v="2022-11-25T00:00:00"/>
    <s v="Daniel CK"/>
    <s v="Karmen, Louie"/>
    <m/>
    <m/>
    <m/>
    <m/>
    <m/>
    <m/>
    <m/>
    <m/>
  </r>
  <r>
    <s v="QM"/>
    <n v="1"/>
    <x v="27"/>
    <s v="1FM"/>
    <s v="Quality Management in Procurement"/>
    <s v="Quality Management in Procurement"/>
    <s v=" "/>
    <n v="6"/>
    <s v="Record Inspection Results"/>
    <s v="Kim, Ian, Devanshi, Marzena, Samriti, Zuber, Chirag, Praful"/>
    <s v="Demetra"/>
    <s v=" "/>
    <s v="Record Inspection Results"/>
    <s v=" "/>
    <s v="SAP_BR_QUALITY_TECHNICIAN"/>
    <s v=" "/>
    <s v=" "/>
    <s v=" "/>
    <s v="1. Not Started"/>
    <x v="0"/>
    <s v=" "/>
    <s v="AlexC"/>
    <x v="3"/>
    <s v=" "/>
    <s v=" "/>
    <s v="AlexC"/>
    <s v=" "/>
    <s v=" "/>
    <s v=" "/>
    <s v=" "/>
    <s v=" "/>
    <s v=" "/>
    <s v=" "/>
    <s v=" "/>
    <s v=" "/>
  </r>
  <r>
    <s v="QM"/>
    <n v="1"/>
    <x v="27"/>
    <s v="1FM"/>
    <s v="Quality Management in Procurement"/>
    <s v="Quality Management in Procurement"/>
    <s v=" "/>
    <n v="7"/>
    <s v="Display Quality Engineer Overview"/>
    <s v="Kim, Ian, Devanshi, Marzena, Samriti, Zuber, Demetra, Chirag, Praful"/>
    <s v="Demetra"/>
    <s v=" "/>
    <s v="Quality Engineer Overview"/>
    <s v=" "/>
    <s v="SAP_BR_QUALITY_ENGINEER"/>
    <s v=" "/>
    <s v=" "/>
    <s v=" "/>
    <s v="1. Not Started"/>
    <x v="0"/>
    <s v=" "/>
    <s v="AlexC"/>
    <x v="3"/>
    <s v=" "/>
    <s v=" "/>
    <s v="AlexC"/>
    <s v=" "/>
    <s v=" "/>
    <s v=" "/>
    <s v=" "/>
    <s v=" "/>
    <s v=" "/>
    <s v=" "/>
    <s v=" "/>
    <s v=" "/>
  </r>
  <r>
    <s v="QM"/>
    <n v="1"/>
    <x v="27"/>
    <s v="1FM"/>
    <s v="Quality Management in Procurement"/>
    <s v="Quality Management in Procurement"/>
    <s v=" "/>
    <n v="8"/>
    <s v="Make Usage Decision"/>
    <s v="Kim, Ian, Devanshi, Marzena, Samriti, Zuber"/>
    <s v="Demetra"/>
    <s v=" "/>
    <s v="Manage Usage Decisions"/>
    <s v=" "/>
    <s v="SAP_BR_QUALITY_ENGINEER"/>
    <s v=" "/>
    <s v=" "/>
    <s v=" "/>
    <s v="1. Not Started"/>
    <x v="0"/>
    <s v=" "/>
    <s v="AlexC"/>
    <x v="3"/>
    <s v=" "/>
    <s v=" "/>
    <s v="AlexC"/>
    <s v=" "/>
    <s v=" "/>
    <s v=" "/>
    <s v=" "/>
    <s v=" "/>
    <s v=" "/>
    <s v=" "/>
    <s v=" "/>
    <s v=" "/>
  </r>
  <r>
    <s v="QM"/>
    <n v="1"/>
    <x v="27"/>
    <s v="1FM"/>
    <s v="Quality Management in Procurement"/>
    <s v="Quality Management in Procurement"/>
    <s v=" "/>
    <n v="9"/>
    <s v="Display Material Stock after Quality Inspection"/>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QM"/>
    <n v="1"/>
    <x v="27"/>
    <s v="1FM"/>
    <s v="Quality Management in Procurement"/>
    <s v="Quality Management in Procurement"/>
    <s v=" "/>
    <n v="10"/>
    <s v="Print Certificate of Compliance"/>
    <s v="Kim, Ian, Devanshi, Marzena, Samriti, Zuber, Demetra, Chirag, Praful"/>
    <s v="Demetra"/>
    <s v="TBD"/>
    <s v="TBD"/>
    <s v=" "/>
    <s v="SAP_BR_QUALITY_ENGINEER"/>
    <s v=" "/>
    <s v=" "/>
    <s v=" "/>
    <s v="1. Not Started"/>
    <x v="1"/>
    <s v=" "/>
    <s v="AlexC"/>
    <x v="3"/>
    <s v=" "/>
    <s v=" "/>
    <s v="AlexC"/>
    <s v=" "/>
    <s v=" "/>
    <s v=" "/>
    <s v=" "/>
    <s v=" "/>
    <s v=" "/>
    <s v=" "/>
    <s v=" "/>
    <s v=" "/>
  </r>
  <r>
    <s v="QM"/>
    <n v="1"/>
    <x v="27"/>
    <s v="1FM"/>
    <s v="Quality Management in Procurement"/>
    <s v="Quality Management in Procurement"/>
    <s v=" "/>
    <n v="11"/>
    <s v="Print Certificate of Manufacture"/>
    <s v="Kim, Ian, Devanshi, Marzena, Samriti, Zuber, Demetra, Chirag, Praful"/>
    <s v="Demetra"/>
    <s v="TBD"/>
    <s v="TBD"/>
    <s v=" "/>
    <s v="SAP_BR_QUALITY_ENGINEER"/>
    <s v=" "/>
    <s v=" "/>
    <s v=" "/>
    <s v="1. Not Started"/>
    <x v="1"/>
    <s v=" "/>
    <s v="AlexC"/>
    <x v="3"/>
    <s v=" "/>
    <s v=" "/>
    <s v="AlexC"/>
    <s v=" "/>
    <s v=" "/>
    <s v=" "/>
    <s v=" "/>
    <s v=" "/>
    <s v=" "/>
    <s v=" "/>
    <s v=" "/>
    <s v=" "/>
  </r>
  <r>
    <s v="QM"/>
    <n v="1"/>
    <x v="27"/>
    <s v="1FM"/>
    <s v="Quality Management in Procurement"/>
    <s v="Quality Management in Procurement"/>
    <s v=" "/>
    <n v="12"/>
    <s v="Print Customer Letter"/>
    <s v="Kim, Ian, Devanshi, Marzena, Samriti, Zuber, Demetra, Chirag, Praful"/>
    <s v="Demetra"/>
    <s v="TBD"/>
    <s v="TBD"/>
    <s v=" "/>
    <s v="SAP_BR_QUALITY_ENGINEER"/>
    <s v=" "/>
    <s v=" "/>
    <s v=" "/>
    <s v="1. Not Started"/>
    <x v="1"/>
    <s v=" "/>
    <s v="AlexC"/>
    <x v="3"/>
    <s v=" "/>
    <s v=" "/>
    <s v="AlexC"/>
    <s v=" "/>
    <s v=" "/>
    <s v=" "/>
    <s v=" "/>
    <s v=" "/>
    <s v=" "/>
    <s v=" "/>
    <s v=" "/>
    <s v=" "/>
  </r>
  <r>
    <s v="QM"/>
    <n v="1"/>
    <x v="28"/>
    <s v="1MR"/>
    <s v="Quality Management in Discrete Manufacturing"/>
    <s v="Quality Management in Stock Handling"/>
    <s v=" "/>
    <n v="1"/>
    <s v="Display Material Stock before Goods Posting"/>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QM"/>
    <n v="1"/>
    <x v="28"/>
    <s v="1MR"/>
    <s v="Quality Management in Discrete Manufacturing"/>
    <s v="Quality Management in Stock Handling"/>
    <s v=" "/>
    <n v="2"/>
    <s v="Post Material from Unrestricted/Blocked Stock to Quality Inspection Stock"/>
    <s v="Kim, Ian, Devanshi, Marzena, Samriti, Zuber, Demetra, Chirag, Praful"/>
    <s v="Demetra"/>
    <s v="MIGO"/>
    <s v="Transfer Stock-In-Plant"/>
    <s v=" "/>
    <s v="SAP_BR_WAREHOUSE_CLERK"/>
    <s v=" "/>
    <s v=" "/>
    <s v=" "/>
    <s v="1. Not Started"/>
    <x v="0"/>
    <s v=" "/>
    <s v="AlexC"/>
    <x v="3"/>
    <s v=" "/>
    <s v=" "/>
    <s v="AlexC"/>
    <s v=" "/>
    <s v=" "/>
    <s v=" "/>
    <s v=" "/>
    <s v=" "/>
    <s v=" "/>
    <s v=" "/>
    <s v=" "/>
    <s v=" "/>
  </r>
  <r>
    <s v="QM"/>
    <n v="1"/>
    <x v="28"/>
    <s v="1MR"/>
    <s v="Quality Management in Discrete Manufacturing"/>
    <s v="Quality Management in Stock Handling"/>
    <s v=" "/>
    <n v="3"/>
    <s v="Display Material Stock Before Quality Inspection"/>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QM"/>
    <n v="1"/>
    <x v="28"/>
    <s v="1MR"/>
    <s v="Quality Management in Discrete Manufacturing"/>
    <s v="Quality Management in Stock Handling"/>
    <s v=" "/>
    <n v="4"/>
    <s v="Make Usage Decision"/>
    <s v="Kim, Ian, Devanshi, Marzena, Samriti, Zuber"/>
    <s v="Demetra"/>
    <s v=" "/>
    <s v="Manage Usage Decisions"/>
    <s v=" "/>
    <s v="SAP_BR_QUALITY_ENGINEER"/>
    <s v=" "/>
    <s v=" "/>
    <s v=" "/>
    <s v="1. Not Started"/>
    <x v="0"/>
    <s v=" "/>
    <s v="AlexC"/>
    <x v="3"/>
    <s v=" "/>
    <s v=" "/>
    <s v="AlexC"/>
    <s v=" "/>
    <s v=" "/>
    <s v=" "/>
    <s v=" "/>
    <s v=" "/>
    <s v=" "/>
    <s v=" "/>
    <s v=" "/>
    <s v=" "/>
  </r>
  <r>
    <s v="QM"/>
    <n v="1"/>
    <x v="28"/>
    <s v="1MR"/>
    <s v="Quality Management in Discrete Manufacturing"/>
    <s v="Quality Management in Stock Handling"/>
    <s v=" "/>
    <n v="5"/>
    <s v="Display Material Stock after Quality Inspection"/>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FI"/>
    <n v="1"/>
    <x v="6"/>
    <s v="J58"/>
    <s v="GL - Daily Processing"/>
    <s v="Daily Processing"/>
    <m/>
    <m/>
    <s v="Manage Journal Entries - templates"/>
    <s v="Jasleen, Eva, Colin, Milan"/>
    <s v="Jen"/>
    <s v=" "/>
    <s v="Manage Journal Entry Templates (F3803)"/>
    <s v=" "/>
    <s v="SAP_BR_GL_ACCOUNTANT"/>
    <m/>
    <m/>
    <m/>
    <s v="3. Baseline Completed"/>
    <x v="3"/>
    <m/>
    <s v="Gil"/>
    <x v="1"/>
    <d v="2022-11-25T00:00:00"/>
    <d v="2022-11-22T00:00:00"/>
    <s v="Gil"/>
    <s v="Wendy Kwan, Jennifer Leung, Azam Hussain"/>
    <m/>
    <m/>
    <m/>
    <m/>
    <m/>
    <m/>
    <m/>
    <m/>
  </r>
  <r>
    <s v="FI"/>
    <n v="1"/>
    <x v="6"/>
    <s v="J58"/>
    <s v="GL - Daily Processing"/>
    <s v="Daily Processing"/>
    <m/>
    <m/>
    <s v="Post with Clearing"/>
    <s v="Jasleen, Eva, Colin, Milan"/>
    <s v="Jen"/>
    <s v=" "/>
    <s v="Post General Journal Entries (F0718 )"/>
    <s v=" "/>
    <s v="SAP_BR_GL_ACCOUNTANT"/>
    <m/>
    <m/>
    <m/>
    <s v="3. Baseline Completed"/>
    <x v="3"/>
    <m/>
    <s v="Gil"/>
    <x v="1"/>
    <d v="2022-11-25T00:00:00"/>
    <d v="2022-11-22T00:00:00"/>
    <s v="Gil"/>
    <s v="Wendy Kwan, Jennifer Leung, Azam Hussain"/>
    <m/>
    <m/>
    <m/>
    <m/>
    <m/>
    <m/>
    <m/>
    <m/>
  </r>
  <r>
    <s v="FI"/>
    <n v="1"/>
    <x v="6"/>
    <s v="J58"/>
    <s v="GL - Daily Processing"/>
    <s v="Daily Processing"/>
    <m/>
    <m/>
    <s v="Reverse Accrual/Deferral Journal Entry"/>
    <s v="Jasleen, Eva, Colin, Milan"/>
    <s v="Jen"/>
    <s v="F.81"/>
    <s v="Manage Journal Entries (F0717)"/>
    <s v="RecurringAccountingDocument"/>
    <s v="SAP_BR_GL_ACCOUNTANT"/>
    <m/>
    <m/>
    <m/>
    <s v="3. Baseline Completed"/>
    <x v="3"/>
    <m/>
    <s v="Gil"/>
    <x v="1"/>
    <d v="2022-11-25T00:00:00"/>
    <d v="2022-11-22T00:00:00"/>
    <s v="Gil"/>
    <s v="Wendy Kwan, Jennifer Leung, Azam Hussain"/>
    <m/>
    <m/>
    <m/>
    <m/>
    <m/>
    <m/>
    <m/>
    <m/>
  </r>
  <r>
    <s v="FI"/>
    <n v="1"/>
    <x v="6"/>
    <s v="J58"/>
    <s v="GL - Daily Processing"/>
    <s v="Daily Processing"/>
    <m/>
    <m/>
    <s v="Display Document Flow"/>
    <s v="Jasleen, Eva, Colin, Milan"/>
    <s v="Wendy, Jen"/>
    <s v=" "/>
    <s v="Display Document Flow"/>
    <s v="AccountingDocument"/>
    <s v="SAP_BR_GL_ACCOUNTANT"/>
    <m/>
    <m/>
    <m/>
    <s v="3. Baseline Completed"/>
    <x v="3"/>
    <m/>
    <s v="Gil"/>
    <x v="1"/>
    <d v="2022-11-25T00:00:00"/>
    <d v="2022-11-22T00:00:00"/>
    <s v="Gil"/>
    <s v="Wendy Kwan, Jennifer Leung, Azam Hussain"/>
    <m/>
    <m/>
    <m/>
    <m/>
    <m/>
    <m/>
    <m/>
    <m/>
  </r>
  <r>
    <s v="FI"/>
    <n v="1"/>
    <x v="6"/>
    <s v="J58"/>
    <s v="GL - Master Data"/>
    <s v="Master Data"/>
    <m/>
    <m/>
    <s v="Display Changes to G/L Accounts In Chart of Accounts"/>
    <s v="Milan"/>
    <s v="Wendy, Jen"/>
    <s v="FSP4"/>
    <s v="G/L Account Changes Chart of Accounts View"/>
    <m/>
    <s v="SAP_BR_GL_ACCOUNTANT"/>
    <m/>
    <m/>
    <m/>
    <s v="3. Baseline Completed"/>
    <x v="3"/>
    <m/>
    <s v="Gil"/>
    <x v="1"/>
    <d v="2022-11-18T00:00:00"/>
    <d v="2022-11-17T00:00:00"/>
    <s v="Gil"/>
    <s v="Wendy Kwan, Jennifer Leung, Azam Hussain"/>
    <m/>
    <m/>
    <m/>
    <m/>
    <m/>
    <m/>
    <m/>
    <m/>
  </r>
  <r>
    <s v="FI"/>
    <n v="1"/>
    <x v="6"/>
    <s v="J58"/>
    <s v="GL - Master Data"/>
    <s v="Master Data"/>
    <m/>
    <m/>
    <s v="Display Changes to G/L Accounts in Company Code"/>
    <s v="Milan"/>
    <s v="Wendy, Jen"/>
    <s v="FSS4"/>
    <s v="G/L Account Changes Company Code View"/>
    <s v=" "/>
    <s v="SAP_BR_GL_ACCOUNTANT"/>
    <m/>
    <m/>
    <m/>
    <s v="3. Baseline Completed"/>
    <x v="3"/>
    <m/>
    <s v="Gil"/>
    <x v="1"/>
    <d v="2022-11-18T00:00:00"/>
    <d v="2022-11-17T00:00:00"/>
    <s v="Gil"/>
    <s v="Wendy Kwan, Jennifer Leung, Azam Hussain"/>
    <m/>
    <m/>
    <m/>
    <m/>
    <m/>
    <m/>
    <m/>
    <m/>
  </r>
  <r>
    <s v="FI"/>
    <n v="1"/>
    <x v="6"/>
    <s v="J58"/>
    <s v="GL - Master Data"/>
    <s v="Master Data"/>
    <m/>
    <m/>
    <s v="G/L Account Changes Central View"/>
    <s v="Milan"/>
    <s v="Wendy, Jen"/>
    <s v="FS04"/>
    <s v="G/L Account Changes - Central View"/>
    <s v=" "/>
    <s v="SAP_BR_GL_ACCOUNTANT"/>
    <m/>
    <m/>
    <m/>
    <s v="3. Baseline Completed"/>
    <x v="3"/>
    <m/>
    <s v="Gil"/>
    <x v="1"/>
    <d v="2022-11-18T00:00:00"/>
    <d v="2022-11-17T00:00:00"/>
    <s v="Gil"/>
    <s v="Wendy Kwan, Jennifer Leung, Azam Hussain"/>
    <m/>
    <m/>
    <m/>
    <m/>
    <m/>
    <m/>
    <m/>
    <m/>
  </r>
  <r>
    <s v="FI"/>
    <n v="1"/>
    <x v="4"/>
    <s v="J58"/>
    <s v="GL - Month end Processing"/>
    <s v="Monthly Processing"/>
    <m/>
    <m/>
    <s v="Import Foreign Exchange Rates"/>
    <s v="Colin"/>
    <s v="Milan, Jen"/>
    <s v=" "/>
    <s v="Import Foreign Exchange Rates (F2092)"/>
    <s v="RecurringAccountingDocument"/>
    <s v="SAP_BR_GL_ACCOUNTANT"/>
    <m/>
    <m/>
    <m/>
    <s v="3. Baseline Completed"/>
    <x v="2"/>
    <m/>
    <s v="Gil"/>
    <x v="1"/>
    <d v="2023-01-06T00:00:00"/>
    <d v="2023-01-04T00:00:00"/>
    <s v="Gil"/>
    <s v="Wendy, Jen"/>
    <m/>
    <m/>
    <m/>
    <m/>
    <m/>
    <m/>
    <m/>
    <m/>
  </r>
  <r>
    <s v="QM"/>
    <n v="1"/>
    <x v="29"/>
    <s v="TKW"/>
    <s v="Quality Management with Trackwise"/>
    <s v="Quality Management with Trackwise"/>
    <s v=" "/>
    <n v="1"/>
    <s v="Assign Material Status for Change Control"/>
    <s v="Phase 2"/>
    <s v="Demetra"/>
    <s v="MM02"/>
    <s v="Change Material (MM02)"/>
    <s v=" "/>
    <s v="SAP_BR_QUALITY_ENGINEER"/>
    <s v=" "/>
    <s v=" "/>
    <s v=" "/>
    <s v="1. Not Started"/>
    <x v="0"/>
    <s v=" "/>
    <s v="AlexC"/>
    <x v="3"/>
    <s v=" "/>
    <s v=" "/>
    <s v="AlexC"/>
    <s v=" "/>
    <s v=" "/>
    <s v=" "/>
    <s v=" "/>
    <s v=" "/>
    <s v=" "/>
    <s v=" "/>
    <s v=" "/>
    <s v=" "/>
  </r>
  <r>
    <s v="QM"/>
    <n v="1"/>
    <x v="29"/>
    <s v="TKW"/>
    <s v="Quality Management with Trackwise"/>
    <s v="Quality Management with Trackwise"/>
    <s v=" "/>
    <n v="2"/>
    <s v="Make Usage Decision and review the warning message"/>
    <s v="Phase 2"/>
    <s v="Demetra"/>
    <s v=" "/>
    <s v="Manage Usage Decisions"/>
    <s v=" "/>
    <s v="SAP_BR_QUALITY_ENGINEER"/>
    <s v=" "/>
    <s v=" "/>
    <s v=" "/>
    <s v="1. Not Started"/>
    <x v="0"/>
    <s v=" "/>
    <s v="AlexC"/>
    <x v="3"/>
    <s v=" "/>
    <s v=" "/>
    <s v="AlexC"/>
    <s v=" "/>
    <s v=" "/>
    <s v=" "/>
    <s v=" "/>
    <s v=" "/>
    <s v=" "/>
    <s v=" "/>
    <s v=" "/>
    <s v=" "/>
  </r>
  <r>
    <s v="FI"/>
    <n v="1"/>
    <x v="4"/>
    <s v="J58"/>
    <s v="GL - Month end Processing"/>
    <s v="Monthly Processing"/>
    <m/>
    <m/>
    <s v="Maintain Exchange Rates"/>
    <s v="Colin"/>
    <s v="Milan, Jen"/>
    <s v="OB08"/>
    <s v="Maintain Exchange Rates"/>
    <s v="RecurringAccountingDocument"/>
    <s v="SAP_BR_GL_ACCOUNTANT"/>
    <m/>
    <m/>
    <m/>
    <s v="3. Baseline Completed"/>
    <x v="2"/>
    <m/>
    <s v="Gil"/>
    <x v="1"/>
    <d v="2023-01-06T00:00:00"/>
    <d v="2023-01-04T00:00:00"/>
    <s v="Gil"/>
    <s v="Wendy, Jen"/>
    <m/>
    <m/>
    <m/>
    <m/>
    <m/>
    <m/>
    <m/>
    <m/>
  </r>
  <r>
    <s v="QM"/>
    <n v="1"/>
    <x v="30"/>
    <s v="QPL"/>
    <s v="Quality Planning"/>
    <s v="Sampling"/>
    <s v=" "/>
    <n v="1"/>
    <s v="Create Sampling Scheme and Sampling Plan"/>
    <s v="Zuber, Ian, Demetra, Kim"/>
    <s v="Demetra"/>
    <s v="QDP1"/>
    <s v="Create Sampling Scheme (QDP1)"/>
    <s v=" "/>
    <s v="SAP_BR_QUALITY_ENGINEER"/>
    <s v=" "/>
    <s v=" "/>
    <s v=" "/>
    <s v="3. Baseline Completed"/>
    <x v="3"/>
    <s v=" "/>
    <s v="AlexC"/>
    <x v="4"/>
    <s v=" "/>
    <s v=" "/>
    <s v="AlexC"/>
    <s v="Demetra Maragos"/>
    <s v=" "/>
    <s v=" "/>
    <s v=" "/>
    <s v=" "/>
    <s v=" "/>
    <s v=" "/>
    <s v=" "/>
    <s v=" "/>
  </r>
  <r>
    <s v="QM"/>
    <n v="1"/>
    <x v="30"/>
    <s v="QPL"/>
    <s v="Quality Planning"/>
    <s v="Material Master"/>
    <s v=" "/>
    <n v="1"/>
    <s v="Material Master - Quality Management"/>
    <s v="Zuber, Ian, Demetra, Kim, Neena, Anne, Roxana, Ruchita, Branka, Percival"/>
    <s v="Demetra"/>
    <s v="MM01"/>
    <s v="Create Material (MM01)"/>
    <s v=" "/>
    <s v="SAP_BR_QUALITY_ENGINEER"/>
    <s v=" "/>
    <s v=" "/>
    <s v=" "/>
    <s v="3. Baseline Completed"/>
    <x v="3"/>
    <s v=" "/>
    <s v="AlexC"/>
    <x v="4"/>
    <s v=" "/>
    <s v=" "/>
    <s v="AlexC"/>
    <s v="Demetra Maragos"/>
    <s v=" "/>
    <s v=" "/>
    <s v=" "/>
    <s v=" "/>
    <s v=" "/>
    <s v=" "/>
    <s v=" "/>
    <s v=" "/>
  </r>
  <r>
    <s v="FI"/>
    <n v="1"/>
    <x v="4"/>
    <s v="J58"/>
    <s v="GL - Month end Processing"/>
    <s v="Monthly Processing"/>
    <m/>
    <m/>
    <s v="Manage Posting Periods"/>
    <s v="Milan"/>
    <s v="Wendy, Jen"/>
    <m/>
    <s v="Manage Posting Periods"/>
    <s v="RecurringAccountingDocument"/>
    <s v="SAP_BR_GL_ACCOUNTANT"/>
    <m/>
    <m/>
    <m/>
    <s v="3. Baseline Completed"/>
    <x v="2"/>
    <m/>
    <s v="Gil"/>
    <x v="1"/>
    <d v="2023-01-06T00:00:00"/>
    <d v="2023-01-04T00:00:00"/>
    <s v="Gil"/>
    <s v="Wendy, Jen"/>
    <m/>
    <m/>
    <m/>
    <m/>
    <m/>
    <m/>
    <m/>
    <m/>
  </r>
  <r>
    <s v="QM"/>
    <n v="1"/>
    <x v="30"/>
    <s v="QPL"/>
    <s v="Quality Planning"/>
    <s v="Inspection Planning"/>
    <s v=" "/>
    <n v="1"/>
    <s v="Create Master Inspection Characteristic"/>
    <s v="Zuber, Ian, Demetra, Kim"/>
    <s v="Demetra"/>
    <s v="QS21"/>
    <s v="Create Master Inspection Characteristic (QS21)"/>
    <s v=" "/>
    <s v="SAP_BR_QUALITY_ENGINEER"/>
    <s v=" "/>
    <s v=" "/>
    <s v=" "/>
    <s v="3. Baseline Completed"/>
    <x v="3"/>
    <s v=" "/>
    <s v="AlexC"/>
    <x v="4"/>
    <s v=" "/>
    <s v=" "/>
    <s v="AlexC"/>
    <s v="Demetra Maragos"/>
    <s v=" "/>
    <s v=" "/>
    <s v=" "/>
    <s v=" "/>
    <s v=" "/>
    <s v=" "/>
    <s v=" "/>
    <s v=" "/>
  </r>
  <r>
    <s v="QM"/>
    <n v="1"/>
    <x v="30"/>
    <s v="QPL"/>
    <s v="Quality Planning"/>
    <s v="Quality Management in Procurement"/>
    <m/>
    <n v="1"/>
    <s v="Create Quality Info Record: Procurement"/>
    <s v="Zuber, Ian, Demetra, Kim"/>
    <s v="Demetra"/>
    <s v="QI01"/>
    <s v="Create Quality Info Record: Procurement (QI01)"/>
    <s v=" "/>
    <s v="SAP_BR_QUALITY_ENGINEER"/>
    <s v=" "/>
    <s v=" "/>
    <s v=" "/>
    <s v="3. Baseline Completed"/>
    <x v="1"/>
    <s v=" "/>
    <s v="AlexC"/>
    <x v="4"/>
    <s v=" "/>
    <s v=" "/>
    <s v="AlexC"/>
    <s v="Demetra Maragos"/>
    <s v=" "/>
    <s v=" "/>
    <s v=" "/>
    <s v=" "/>
    <s v=" "/>
    <s v=" "/>
    <s v=" "/>
    <s v=" "/>
  </r>
  <r>
    <s v="FI"/>
    <n v="1"/>
    <x v="4"/>
    <s v="J58"/>
    <s v="GL - Report"/>
    <s v="Reporting"/>
    <m/>
    <m/>
    <s v="Trial Balance"/>
    <s v="All Finance"/>
    <s v="All Finance"/>
    <s v=" "/>
    <s v="Trial Balance"/>
    <s v=" "/>
    <s v="SAP_BR_GL_ACCOUNTANT"/>
    <m/>
    <m/>
    <m/>
    <s v="3. Baseline Completed"/>
    <x v="2"/>
    <m/>
    <s v="Gil"/>
    <x v="1"/>
    <d v="2023-01-06T00:00:00"/>
    <d v="2023-01-05T00:00:00"/>
    <s v="Gil"/>
    <s v="Wendy, Jen"/>
    <m/>
    <m/>
    <m/>
    <m/>
    <m/>
    <m/>
    <m/>
    <m/>
  </r>
  <r>
    <s v="QM"/>
    <n v="1"/>
    <x v="30"/>
    <s v="QPL"/>
    <s v="Quality Planning"/>
    <s v="Sampling"/>
    <s v=" "/>
    <n v="2"/>
    <s v="Create Sampling Procedure"/>
    <s v="Zuber, Ian, Demetra, Kim"/>
    <s v="Demetra"/>
    <s v="QDV1"/>
    <s v="Create Sampling Procedure (QDV1)"/>
    <s v=" "/>
    <s v="SAP_BR_QUALITY_ENGINEER"/>
    <s v=" "/>
    <s v=" "/>
    <s v=" "/>
    <s v="3. Baseline Completed"/>
    <x v="3"/>
    <s v=" "/>
    <s v="AlexC"/>
    <x v="4"/>
    <s v=" "/>
    <s v=" "/>
    <s v="AlexC"/>
    <s v="Demetra Maragos"/>
    <s v=" "/>
    <s v=" "/>
    <s v=" "/>
    <s v=" "/>
    <s v=" "/>
    <s v=" "/>
    <s v=" "/>
    <s v=" "/>
  </r>
  <r>
    <s v="QM"/>
    <n v="1"/>
    <x v="30"/>
    <s v="QPL"/>
    <s v="Quality Planning"/>
    <s v="Material Master"/>
    <s v=" "/>
    <n v="2"/>
    <s v="Material Master - Inspection Setup"/>
    <s v="Zuber, Ian, Demetra, Kim"/>
    <s v="Demetra"/>
    <s v="QA08"/>
    <s v="Inspection Setup (QA08)"/>
    <s v=" "/>
    <s v="SAP_BR_QUALITY_ENGINEER"/>
    <s v=" "/>
    <s v=" "/>
    <s v=" "/>
    <s v="3. Baseline Completed"/>
    <x v="3"/>
    <s v=" "/>
    <s v="AlexC"/>
    <x v="4"/>
    <s v=" "/>
    <s v=" "/>
    <s v="AlexC"/>
    <s v="Demetra Maragos"/>
    <s v=" "/>
    <s v=" "/>
    <s v=" "/>
    <s v=" "/>
    <s v=" "/>
    <s v=" "/>
    <s v=" "/>
    <s v=" "/>
  </r>
  <r>
    <s v="QM"/>
    <n v="1"/>
    <x v="30"/>
    <s v="QPL"/>
    <s v="Quality Planning"/>
    <s v="Inspection Planning"/>
    <s v=" "/>
    <n v="2"/>
    <s v="List Master Inspection Characteristic"/>
    <s v="Zuber, Ian, Demetra, Kim"/>
    <s v="Demetra"/>
    <s v="QS28"/>
    <s v="List Master Inspection Characteristic (QS28)"/>
    <s v=" "/>
    <s v="SAP_BR_QUALITY_ENGINEER"/>
    <s v=" "/>
    <s v=" "/>
    <s v=" "/>
    <s v="3. Baseline Completed"/>
    <x v="3"/>
    <s v=" "/>
    <s v="AlexC"/>
    <x v="4"/>
    <s v=" "/>
    <s v=" "/>
    <s v="AlexC"/>
    <s v="Demetra Maragos"/>
    <s v=" "/>
    <s v=" "/>
    <s v=" "/>
    <s v=" "/>
    <s v=" "/>
    <s v=" "/>
    <s v=" "/>
    <s v=" "/>
  </r>
  <r>
    <s v="QM"/>
    <n v="1"/>
    <x v="30"/>
    <s v="QPL"/>
    <s v="Quality Planning"/>
    <s v="Sampling"/>
    <s v=" "/>
    <n v="3"/>
    <s v="Where-Used List Sampling Procedure"/>
    <s v="Kim, Ian, Devanshi, Marzena, Samriti, Zuber, Demetra, Chirag, Praful"/>
    <s v="Demetra"/>
    <s v="QDV6"/>
    <s v="Where Used List Sampling Procedure (QDV6)"/>
    <s v=" "/>
    <s v="SAP_BR_QUALITY_ENGINEER"/>
    <s v=" "/>
    <s v=" "/>
    <s v=" "/>
    <s v="3. Baseline Completed"/>
    <x v="3"/>
    <s v=" "/>
    <s v="AlexC"/>
    <x v="4"/>
    <s v=" "/>
    <s v=" "/>
    <s v="AlexC"/>
    <s v="Demetra Maragos"/>
    <s v=" "/>
    <s v=" "/>
    <s v=" "/>
    <s v=" "/>
    <s v=" "/>
    <s v=" "/>
    <s v=" "/>
    <s v=" "/>
  </r>
  <r>
    <s v="QM"/>
    <n v="1"/>
    <x v="30"/>
    <s v="QPL"/>
    <s v="Quality Planning"/>
    <s v="Inspection Planning"/>
    <s v=" "/>
    <n v="3"/>
    <s v="Where-Used List Master Inspection Characteristic"/>
    <s v="Kim, Ian, Devanshi, Marzena, Samriti, Zuber, Demetra, Chirag, Praful"/>
    <s v="Demetra"/>
    <s v="QS26"/>
    <s v="Where-Used List Master Inspection Characteristic (QS26)"/>
    <s v=" "/>
    <s v="SAP_BR_QUALITY_ENGINEER"/>
    <s v=" "/>
    <s v=" "/>
    <s v=" "/>
    <s v="3. Baseline Completed"/>
    <x v="3"/>
    <s v=" "/>
    <s v="AlexC"/>
    <x v="4"/>
    <s v=" "/>
    <s v=" "/>
    <s v="AlexC"/>
    <s v="Demetra Maragos"/>
    <s v=" "/>
    <s v=" "/>
    <s v=" "/>
    <s v=" "/>
    <s v=" "/>
    <s v=" "/>
    <s v=" "/>
    <s v=" "/>
  </r>
  <r>
    <s v="QM"/>
    <n v="1"/>
    <x v="30"/>
    <s v="QPL"/>
    <s v="Quality Planning"/>
    <s v="Sampling"/>
    <s v=" "/>
    <n v="4"/>
    <s v="Create Dynamic Modification Rule"/>
    <s v="Zuber, Ian, Demetra, Kim"/>
    <s v="Demetra"/>
    <s v="QDR1"/>
    <s v="Create Dynamic Modification Rule (QDR1)"/>
    <s v=" "/>
    <s v="SAP_BR_QUALITY_ENGINEER"/>
    <s v=" "/>
    <s v=" "/>
    <s v=" "/>
    <s v="1. Not Started"/>
    <x v="1"/>
    <s v=" "/>
    <s v="AlexC"/>
    <x v="3"/>
    <s v=" "/>
    <s v=" "/>
    <s v="AlexC"/>
    <s v=" "/>
    <s v=" "/>
    <s v=" "/>
    <s v=" "/>
    <s v=" "/>
    <s v=" "/>
    <s v=" "/>
    <s v=" "/>
    <s v=" "/>
  </r>
  <r>
    <s v="FI"/>
    <n v="1"/>
    <x v="4"/>
    <s v="J58"/>
    <s v="GL - Report"/>
    <s v="Reporting"/>
    <m/>
    <m/>
    <s v="Prepare Tax Report Canada"/>
    <s v="Colin"/>
    <s v="Milan, Jen, Wendy"/>
    <s v="S_ALR_87012394 "/>
    <s v="Prepare Tax Report Canada"/>
    <s v="AccountingDocument"/>
    <s v="SAP_BR_GL_ACCOUNTANT"/>
    <m/>
    <m/>
    <m/>
    <s v="3. Baseline Completed"/>
    <x v="2"/>
    <m/>
    <s v="Gil"/>
    <x v="3"/>
    <d v="2023-01-06T00:00:00"/>
    <m/>
    <m/>
    <m/>
    <m/>
    <m/>
    <m/>
    <m/>
    <m/>
    <m/>
    <m/>
    <m/>
  </r>
  <r>
    <s v="FI"/>
    <n v="1"/>
    <x v="6"/>
    <s v="J58"/>
    <s v="GL - Master Data"/>
    <s v="Master Data"/>
    <m/>
    <m/>
    <s v="Edit Company Code Assignment Profit Centers"/>
    <s v="Milan"/>
    <s v="Wendy, Jen"/>
    <s v="KE56"/>
    <s v="Edit Company Code Assignment - Profit Centers (KE56)"/>
    <s v=" "/>
    <s v="SAP_BR_GL_ACCOUNTANT"/>
    <m/>
    <m/>
    <m/>
    <s v="3. Baseline Completed"/>
    <x v="3"/>
    <m/>
    <s v="Gil"/>
    <x v="1"/>
    <d v="2022-11-18T00:00:00"/>
    <d v="2022-11-17T00:00:00"/>
    <s v="Gil"/>
    <s v="Wendy Kwan, Jennifer Leung, Azam Hussain"/>
    <m/>
    <m/>
    <m/>
    <m/>
    <m/>
    <m/>
    <m/>
    <m/>
  </r>
  <r>
    <s v="FI"/>
    <n v="1"/>
    <x v="6"/>
    <s v="J58"/>
    <s v="GL - Master Data"/>
    <s v="Master Data"/>
    <m/>
    <m/>
    <s v="Edit Master Data - Profit Centers - Collective"/>
    <s v="Milan"/>
    <s v="Wendy, Jen"/>
    <s v=" "/>
    <s v="Edit Profit Centers - Collective (KE55)"/>
    <s v="GLAccount"/>
    <s v="SAP_BR_GL_ACCOUNTANT"/>
    <m/>
    <m/>
    <m/>
    <s v="3. Baseline Completed"/>
    <x v="3"/>
    <m/>
    <s v="Gil"/>
    <x v="1"/>
    <d v="2022-11-18T00:00:00"/>
    <d v="2022-11-17T00:00:00"/>
    <s v="Gil"/>
    <s v="Wendy Kwan, Jennifer Leung, Azam Hussain"/>
    <m/>
    <m/>
    <m/>
    <m/>
    <m/>
    <m/>
    <m/>
    <m/>
  </r>
  <r>
    <s v="QM"/>
    <n v="1"/>
    <x v="30"/>
    <s v="QPL"/>
    <s v="Quality Planning"/>
    <s v="Inspection Planning"/>
    <s v=" "/>
    <n v="4"/>
    <s v="Create Inspection Plan"/>
    <s v="Kim, Ian, Devanshi, Marzena, Samriti, Zuber, Demetra, Chirag, Praful"/>
    <s v="Demetra"/>
    <s v="QP01"/>
    <s v="Create Inspection Plan (QP01)"/>
    <s v=" "/>
    <s v="SAP_BR_QUALITY_ENGINEER"/>
    <s v=" "/>
    <s v=" "/>
    <s v=" "/>
    <s v="3. Baseline Completed"/>
    <x v="3"/>
    <s v=" "/>
    <s v="AlexC"/>
    <x v="4"/>
    <s v=" "/>
    <s v=" "/>
    <s v="AlexC"/>
    <s v="Demetra Maragos"/>
    <s v=" "/>
    <s v=" "/>
    <s v=" "/>
    <s v=" "/>
    <s v=" "/>
    <s v=" "/>
    <s v=" "/>
    <s v=" "/>
  </r>
  <r>
    <s v="FI"/>
    <n v="1"/>
    <x v="6"/>
    <s v="J58"/>
    <s v="GL - Master Data"/>
    <s v="Master Data"/>
    <m/>
    <m/>
    <s v="Where-Used List - Profit Centers (F3751)"/>
    <s v="Milan"/>
    <s v="Wendy, Jen"/>
    <s v=" "/>
    <s v="Where-Used List - Profit Centers (F3751)"/>
    <s v=" "/>
    <s v="SAP_BR_GL_ACCOUNTANT"/>
    <m/>
    <m/>
    <m/>
    <s v="3. Baseline Completed"/>
    <x v="3"/>
    <m/>
    <s v="Gil"/>
    <x v="1"/>
    <d v="2022-11-18T00:00:00"/>
    <d v="2022-11-17T00:00:00"/>
    <s v="Gil"/>
    <s v="Wendy Kwan, Jennifer Leung, Azam Hussain"/>
    <m/>
    <m/>
    <m/>
    <m/>
    <m/>
    <m/>
    <m/>
    <m/>
  </r>
  <r>
    <s v="QM"/>
    <n v="1"/>
    <x v="30"/>
    <s v="QPL"/>
    <s v="Quality Planning"/>
    <s v="Sampling"/>
    <s v=" "/>
    <n v="5"/>
    <s v="Where-Used List Dynamic Modification Rule"/>
    <s v="Kim, Ian, Devanshi, Marzena, Samriti, Zuber, Demetra, Chirag, Praful"/>
    <s v="Demetra"/>
    <s v="QDR6"/>
    <s v="Where Used List Dynamic Modification Rule (QDR6)"/>
    <s v=" "/>
    <s v="SAP_BR_QUALITY_ENGINEER"/>
    <s v=" "/>
    <s v=" "/>
    <s v=" "/>
    <s v="1. Not Started"/>
    <x v="1"/>
    <s v=" "/>
    <s v="AlexC"/>
    <x v="3"/>
    <s v=" "/>
    <s v=" "/>
    <s v="AlexC"/>
    <s v=" "/>
    <s v=" "/>
    <s v=" "/>
    <s v=" "/>
    <s v=" "/>
    <s v=" "/>
    <s v=" "/>
    <s v=" "/>
    <s v=" "/>
  </r>
  <r>
    <s v="QM"/>
    <n v="1"/>
    <x v="30"/>
    <s v="QPL"/>
    <s v="Quality Planning"/>
    <s v="Inspection Planning"/>
    <s v=" "/>
    <n v="5"/>
    <s v="Display Inspection Plan Changes"/>
    <s v="Kim, Ian, Devanshi, Marzena, Samriti, Zuber, Demetra, Chirag, Praful"/>
    <s v="Demetra"/>
    <s v="QP60"/>
    <s v="Display Inspection Plan Changes (QP60)"/>
    <s v=" "/>
    <s v="SAP_BR_QUALITY_ENGINEER"/>
    <s v=" "/>
    <s v=" "/>
    <s v=" "/>
    <s v="3. Baseline Completed"/>
    <x v="3"/>
    <s v=" "/>
    <s v="AlexC"/>
    <x v="4"/>
    <s v=" "/>
    <s v=" "/>
    <s v="AlexC"/>
    <s v="Demetra Maragos"/>
    <s v=" "/>
    <s v=" "/>
    <s v=" "/>
    <s v=" "/>
    <s v=" "/>
    <s v=" "/>
    <s v=" "/>
    <s v=" "/>
  </r>
  <r>
    <s v="FI"/>
    <n v="1"/>
    <x v="6"/>
    <s v="J58"/>
    <s v="GL - Master Data"/>
    <s v="Master Data"/>
    <m/>
    <m/>
    <s v="Change Log - Profit Centers (F3810)"/>
    <s v="Milan"/>
    <s v="Wendy, Jen"/>
    <s v=" "/>
    <s v="Change Log - Profit Centers (F3810)"/>
    <s v="ProfitCenter"/>
    <s v="SAP_BR_GL_ACCOUNTANT"/>
    <m/>
    <m/>
    <m/>
    <s v="3. Baseline Completed"/>
    <x v="3"/>
    <m/>
    <s v="Gil"/>
    <x v="1"/>
    <d v="2022-11-18T00:00:00"/>
    <d v="2022-11-17T00:00:00"/>
    <s v="Gil"/>
    <s v="Wendy Kwan, Jennifer Leung, Azam Hussain"/>
    <m/>
    <m/>
    <m/>
    <m/>
    <m/>
    <m/>
    <m/>
    <m/>
  </r>
  <r>
    <s v="FI"/>
    <n v="1"/>
    <x v="4"/>
    <s v="J58"/>
    <s v="GL - Report"/>
    <s v="Reporting"/>
    <m/>
    <m/>
    <s v="Balance Sheet / Income Statement (F0708)"/>
    <s v="All Finance"/>
    <s v="All Finance"/>
    <s v=" "/>
    <s v="Balance Sheet / Income Statement (F0708)"/>
    <s v=" "/>
    <s v="SAP_BR_GL_ACCOUNTANT"/>
    <m/>
    <m/>
    <m/>
    <s v="3. Baseline Completed"/>
    <x v="2"/>
    <m/>
    <s v="Gil"/>
    <x v="1"/>
    <d v="2023-01-06T00:00:00"/>
    <d v="2023-01-05T00:00:00"/>
    <s v="Gil"/>
    <s v="Wendy, Jen"/>
    <m/>
    <m/>
    <m/>
    <m/>
    <m/>
    <m/>
    <m/>
    <m/>
  </r>
  <r>
    <s v="FI"/>
    <n v="1"/>
    <x v="4"/>
    <s v="J58"/>
    <s v="GL - Report"/>
    <s v="Reporting"/>
    <m/>
    <m/>
    <s v="Balance Sheet / Income Statement - Multidimensional (F3084)"/>
    <s v="All Finance"/>
    <s v="All Finance"/>
    <s v=" "/>
    <s v="Balance Sheet / Income Statement - Multidimensional (F3084)"/>
    <s v=" "/>
    <s v="SAP_BR_GL_ACCOUNTANT"/>
    <m/>
    <m/>
    <m/>
    <s v="3. Baseline Completed"/>
    <x v="2"/>
    <m/>
    <s v="Gil"/>
    <x v="1"/>
    <d v="2023-01-23T00:00:00"/>
    <d v="2023-01-05T00:00:00"/>
    <s v="Gil"/>
    <s v="Wendy, Jen"/>
    <m/>
    <m/>
    <m/>
    <m/>
    <m/>
    <m/>
    <m/>
    <m/>
  </r>
  <r>
    <s v="FI"/>
    <n v="1"/>
    <x v="6"/>
    <s v="J58"/>
    <s v="GL - Daily Processing"/>
    <s v="Daily Processing"/>
    <m/>
    <m/>
    <s v="Display Journal Entries - in T-Account View"/>
    <s v="Jasleen, Eva, Colin, Milan"/>
    <s v="Jen"/>
    <m/>
    <s v="Display Journal Entries (F3664)"/>
    <m/>
    <s v="SAP_BR_GL_ACCOUNTANT"/>
    <m/>
    <m/>
    <m/>
    <s v="3. Baseline Completed"/>
    <x v="3"/>
    <s v="NEW"/>
    <s v="Gil"/>
    <x v="1"/>
    <d v="2023-01-23T00:00:00"/>
    <d v="2022-11-22T00:00:00"/>
    <s v="Gil"/>
    <s v="Wendy Kwan, Jennifer Leung, Azam Hussain"/>
    <m/>
    <m/>
    <m/>
    <m/>
    <m/>
    <m/>
    <m/>
    <m/>
  </r>
  <r>
    <s v="FI"/>
    <n v="1"/>
    <x v="6"/>
    <s v="J58, 1GA"/>
    <s v="GL - Daily Processing"/>
    <s v="Daily Processing"/>
    <m/>
    <m/>
    <s v="Display G/L Account Line Items – Reporting View"/>
    <s v="Jasleen, Eva, Colin, Milan"/>
    <s v="Wendy, Jen"/>
    <s v=" "/>
    <s v="Display Line Items in General Ledger (F2217)"/>
    <s v="AccountingDocument"/>
    <s v="SAP_BR_GL_ACCOUNTANT"/>
    <m/>
    <m/>
    <m/>
    <s v="3. Baseline Completed"/>
    <x v="3"/>
    <m/>
    <s v="Gil"/>
    <x v="1"/>
    <d v="2022-11-25T00:00:00"/>
    <d v="2022-11-22T00:00:00"/>
    <s v="Gil"/>
    <s v="Wendy Kwan, Jennifer Leung, Azam Hussain"/>
    <m/>
    <m/>
    <m/>
    <m/>
    <m/>
    <m/>
    <m/>
    <m/>
  </r>
  <r>
    <s v="FI"/>
    <n v="1"/>
    <x v="6"/>
    <s v="J58, 1GA"/>
    <s v="GL - Daily Processing"/>
    <s v="Daily Processing"/>
    <m/>
    <m/>
    <s v="Verify General Journal Entries"/>
    <s v="Jasleen, Eva, Colin, Milan"/>
    <s v="Jen"/>
    <s v=" "/>
    <s v="Verify General Journal Entries - For Requester (F2547)"/>
    <s v="LedgerGLLineItem"/>
    <s v="SAP_BR_GL_ACCOUNTANT"/>
    <m/>
    <m/>
    <m/>
    <s v="3. Baseline Completed"/>
    <x v="3"/>
    <m/>
    <s v="Gil"/>
    <x v="1"/>
    <d v="2022-11-25T00:00:00"/>
    <d v="2022-11-22T00:00:00"/>
    <s v="Gil"/>
    <s v="Wendy Kwan, Jennifer Leung, Azam Hussain"/>
    <m/>
    <m/>
    <m/>
    <m/>
    <m/>
    <m/>
    <m/>
    <m/>
  </r>
  <r>
    <s v="FI"/>
    <n v="1"/>
    <x v="6"/>
    <s v="J58, 1GA"/>
    <s v="GL - Report"/>
    <s v="Reporting"/>
    <m/>
    <m/>
    <s v="Journal Entry Analyzer"/>
    <s v="All Finance"/>
    <s v="All Finance"/>
    <s v=" "/>
    <s v="Journal Entry Analyzer"/>
    <s v="GLAccount"/>
    <s v="SAP_BR_GL_ACCOUNTANT"/>
    <m/>
    <m/>
    <m/>
    <s v="3. Baseline Completed"/>
    <x v="3"/>
    <m/>
    <s v="Gil"/>
    <x v="1"/>
    <d v="2022-11-25T00:00:00"/>
    <d v="2022-11-22T00:00:00"/>
    <s v="Gil"/>
    <s v="Wendy Kwan, Jennifer Leung, Azam Hussain"/>
    <m/>
    <m/>
    <m/>
    <m/>
    <m/>
    <m/>
    <m/>
    <m/>
  </r>
  <r>
    <s v="FI"/>
    <n v="1"/>
    <x v="6"/>
    <s v="J58, 1GA"/>
    <s v="GL - Daily Processing"/>
    <s v="Daily Processing"/>
    <m/>
    <m/>
    <s v="Reset Cleared Items"/>
    <s v="Jasleen, Eva, Colin, Milan"/>
    <s v="Jen"/>
    <s v="FBRA"/>
    <s v="Reset Cleared Items (F2223)"/>
    <s v="AccountingDocument"/>
    <s v="SAP_BR_GL_ACCOUNTANT"/>
    <m/>
    <m/>
    <m/>
    <s v="3. Baseline Completed"/>
    <x v="3"/>
    <m/>
    <s v="Gil"/>
    <x v="1"/>
    <d v="2022-11-25T00:00:00"/>
    <d v="2022-11-30T00:00:00"/>
    <s v="Gil"/>
    <s v="Wendy Kwan, Jennifer Leung, Azam Hussain"/>
    <m/>
    <m/>
    <m/>
    <m/>
    <m/>
    <m/>
    <m/>
    <m/>
  </r>
  <r>
    <s v="FI"/>
    <n v="1"/>
    <x v="6"/>
    <s v="J58, 1GA"/>
    <s v="GL - Daily Processing"/>
    <s v="Daily Processing"/>
    <m/>
    <m/>
    <s v="Clear G/L Accounts"/>
    <s v="Jasleen, Eva, Colin, Milan"/>
    <s v="Jen"/>
    <s v=" "/>
    <s v="Clear G/L Accounts - Manual Clearing (F1579)"/>
    <m/>
    <s v="SAP_BR_GL_ACCOUNTANT"/>
    <m/>
    <m/>
    <m/>
    <s v="3. Baseline Completed"/>
    <x v="3"/>
    <m/>
    <s v="Gil"/>
    <x v="3"/>
    <d v="2022-11-25T00:00:00"/>
    <d v="2022-11-30T00:00:00"/>
    <s v="Gil"/>
    <m/>
    <m/>
    <m/>
    <m/>
    <m/>
    <m/>
    <m/>
    <m/>
    <m/>
  </r>
  <r>
    <s v="FI"/>
    <n v="1"/>
    <x v="6"/>
    <s v="J58, 1GA"/>
    <s v="GL - Daily Processing"/>
    <s v="Daily Processing"/>
    <m/>
    <m/>
    <s v="Display GL Account Balances"/>
    <s v="All Finance"/>
    <s v="All Finance"/>
    <s v=" "/>
    <s v="Display G/L Account Balance (F0707)"/>
    <s v=" "/>
    <s v="SAP_BR_GL_ACCOUNTANT"/>
    <m/>
    <m/>
    <m/>
    <s v="3. Baseline Completed"/>
    <x v="3"/>
    <m/>
    <s v="Gil"/>
    <x v="1"/>
    <d v="2022-11-25T00:00:00"/>
    <d v="2022-11-22T00:00:00"/>
    <s v="Gil"/>
    <m/>
    <m/>
    <m/>
    <m/>
    <m/>
    <m/>
    <m/>
    <m/>
    <m/>
  </r>
  <r>
    <s v="FI"/>
    <n v="1"/>
    <x v="6"/>
    <s v="J58, 1GA"/>
    <s v="GL - Daily Processing"/>
    <s v="Daily Processing"/>
    <m/>
    <m/>
    <s v="Manage Journal Entries"/>
    <s v="Milan"/>
    <s v="Wendy, Jen"/>
    <s v=" "/>
    <s v="Manage Journal Entries (F0717)"/>
    <s v=" "/>
    <s v="SAP_BR_GL_ACCOUNTANT"/>
    <m/>
    <m/>
    <m/>
    <s v="3. Baseline Completed"/>
    <x v="3"/>
    <m/>
    <s v="Gil"/>
    <x v="1"/>
    <d v="2022-11-25T00:00:00"/>
    <d v="2022-11-22T00:00:00"/>
    <s v="Gil"/>
    <s v="Wendy Kwan, Jennifer Leung, Azam Hussain"/>
    <m/>
    <m/>
    <m/>
    <m/>
    <m/>
    <m/>
    <m/>
    <m/>
  </r>
  <r>
    <s v="FI"/>
    <n v="1"/>
    <x v="6"/>
    <s v="J58, 1GA"/>
    <s v="GL - Daily Processing"/>
    <s v="Daily Processing"/>
    <m/>
    <m/>
    <s v="Post General Journal Entries"/>
    <s v="Jasleen, Eva, Colin, Milan"/>
    <s v="Jen"/>
    <s v=" "/>
    <s v="Post General Journal Entries (F0718 )"/>
    <s v=" "/>
    <s v="SAP_BR_GL_ACCOUNTANT"/>
    <m/>
    <m/>
    <m/>
    <s v="3. Baseline Completed"/>
    <x v="3"/>
    <m/>
    <s v="Gil"/>
    <x v="1"/>
    <d v="2022-11-25T00:00:00"/>
    <d v="2022-11-22T00:00:00"/>
    <s v="Gil"/>
    <s v="Wendy Kwan, Jennifer Leung, Azam Hussain"/>
    <m/>
    <m/>
    <m/>
    <m/>
    <m/>
    <m/>
    <m/>
    <m/>
  </r>
  <r>
    <s v="FI"/>
    <n v="1"/>
    <x v="6"/>
    <s v="J58, 1GA"/>
    <s v="GL - Daily Processing"/>
    <s v="Daily Processing"/>
    <m/>
    <m/>
    <s v="Reverse General Journal Entries"/>
    <s v="Jasleen, Eva, Colin, Milan"/>
    <s v="Jen"/>
    <s v=" "/>
    <s v="Manage Journal Entries (F0717)"/>
    <s v="AccountingDocument"/>
    <s v="SAP_BR_GL_ACCOUNTANT"/>
    <m/>
    <m/>
    <m/>
    <s v="3. Baseline Completed"/>
    <x v="3"/>
    <m/>
    <s v="Gil"/>
    <x v="1"/>
    <d v="2022-11-25T00:00:00"/>
    <d v="2022-11-22T00:00:00"/>
    <s v="Gil"/>
    <s v="Wendy Kwan, Jennifer Leung, Azam Hussain"/>
    <m/>
    <m/>
    <m/>
    <m/>
    <m/>
    <m/>
    <m/>
    <m/>
  </r>
  <r>
    <s v="FI"/>
    <n v="1"/>
    <x v="6"/>
    <s v="J58, 1GA"/>
    <s v="GL - Daily Processing"/>
    <s v="Daily Processing"/>
    <m/>
    <m/>
    <s v="Verify General Journal Entries"/>
    <s v="Jasleen, Eva, Colin, Milan"/>
    <s v="Jen"/>
    <s v=" "/>
    <s v="Verify General Journal Entries For Processor (Inbox) (F2728)"/>
    <s v=" "/>
    <s v="SAP_BR_GL_ACCOUNTANT"/>
    <m/>
    <m/>
    <m/>
    <s v="3. Baseline Completed"/>
    <x v="3"/>
    <m/>
    <s v="Gil"/>
    <x v="2"/>
    <d v="2022-11-25T00:00:00"/>
    <d v="2023-01-27T00:00:00"/>
    <s v="Gil"/>
    <m/>
    <m/>
    <m/>
    <m/>
    <m/>
    <m/>
    <m/>
    <m/>
    <m/>
  </r>
  <r>
    <s v="FI"/>
    <n v="1"/>
    <x v="1"/>
    <s v="J59"/>
    <s v="AR - Daily Processing"/>
    <s v="Daily Processing"/>
    <m/>
    <m/>
    <s v="Display Customer Balances (F0703)."/>
    <s v="Eva"/>
    <s v="Milan, Jen, Wendy"/>
    <s v=" "/>
    <s v="Display Customer Balances (F0703)."/>
    <s v=" "/>
    <s v="SAP_BR_AR_ACCOUNTANT"/>
    <m/>
    <m/>
    <m/>
    <s v="3. Baseline Completed"/>
    <x v="4"/>
    <m/>
    <s v="Gil"/>
    <x v="3"/>
    <d v="2022-12-09T00:00:00"/>
    <m/>
    <m/>
    <m/>
    <m/>
    <m/>
    <m/>
    <m/>
    <m/>
    <m/>
    <m/>
    <m/>
  </r>
  <r>
    <s v="FI"/>
    <n v="1"/>
    <x v="1"/>
    <s v="J59"/>
    <s v="AR - Daily Processing"/>
    <s v="Daily Processing"/>
    <m/>
    <m/>
    <s v="Reset Cleared Items - FBRA (FBRA)"/>
    <s v="Eva"/>
    <s v="Milan, Jen"/>
    <s v=" "/>
    <s v="Reset Cleared Items - FBRA (FBRA)"/>
    <s v=" "/>
    <s v="SAP_BR_AR_ACCOUNTANT"/>
    <m/>
    <m/>
    <m/>
    <s v="3. Baseline Completed"/>
    <x v="4"/>
    <m/>
    <s v="Gil"/>
    <x v="1"/>
    <d v="2022-12-09T00:00:00"/>
    <d v="2022-11-30T00:00:00"/>
    <s v="Gil"/>
    <s v="Wendy Kwan, Jennifer Leung, Azam Hussain"/>
    <m/>
    <m/>
    <m/>
    <m/>
    <m/>
    <m/>
    <m/>
    <m/>
  </r>
  <r>
    <s v="FI"/>
    <n v="1"/>
    <x v="4"/>
    <s v="J58, 1GA"/>
    <s v="GL - Month end Processing"/>
    <s v="Monthly Processing"/>
    <m/>
    <m/>
    <s v="Carry Forward Balances"/>
    <s v="All Finance"/>
    <s v="All Finance"/>
    <s v=" "/>
    <s v="Carry Forward Balances (F1596)"/>
    <m/>
    <s v="SAP_BR_GL_ACCOUNTANT"/>
    <m/>
    <m/>
    <m/>
    <s v="3. Baseline Completed"/>
    <x v="2"/>
    <m/>
    <s v="Gil"/>
    <x v="3"/>
    <d v="2023-01-06T00:00:00"/>
    <m/>
    <m/>
    <m/>
    <m/>
    <m/>
    <m/>
    <m/>
    <m/>
    <m/>
    <m/>
    <m/>
  </r>
  <r>
    <s v="FI"/>
    <n v="1"/>
    <x v="1"/>
    <s v="J59"/>
    <s v="AR - Daily Processing"/>
    <s v="Daily Processing"/>
    <m/>
    <m/>
    <s v="Reverse Individual Documents"/>
    <s v="Eva"/>
    <s v="Milan, Jen"/>
    <s v=" "/>
    <s v="Manage Journal Entries (F0717)"/>
    <s v=" "/>
    <s v="SAP_BR_GL_ACCOUNTANT"/>
    <m/>
    <m/>
    <m/>
    <s v="3. Baseline Completed"/>
    <x v="4"/>
    <m/>
    <s v="Gil"/>
    <x v="1"/>
    <d v="2022-12-09T00:00:00"/>
    <d v="2022-11-30T00:00:00"/>
    <s v="Gil"/>
    <s v="Wendy Kwan, Jennifer Leung, Azam Hussain"/>
    <m/>
    <m/>
    <m/>
    <m/>
    <m/>
    <m/>
    <m/>
    <m/>
  </r>
  <r>
    <s v="FI"/>
    <n v="1"/>
    <x v="1"/>
    <s v="J59"/>
    <s v="AR - Daily Processing"/>
    <s v="Daily Processing"/>
    <m/>
    <m/>
    <s v="Create Outgoing Invoices (FB70)"/>
    <s v="Eva (for CPDN only)"/>
    <s v="Milan, Jen"/>
    <s v=" "/>
    <s v="Create Outgoing Invoices (FB70)"/>
    <s v=" "/>
    <s v="SAP_BR_AR_ACCOUNTANT"/>
    <m/>
    <m/>
    <m/>
    <s v="3. Baseline Completed"/>
    <x v="4"/>
    <m/>
    <s v="Gil"/>
    <x v="3"/>
    <d v="2022-12-09T00:00:00"/>
    <m/>
    <m/>
    <m/>
    <m/>
    <m/>
    <m/>
    <m/>
    <m/>
    <m/>
    <m/>
    <m/>
  </r>
  <r>
    <s v="FI"/>
    <n v="1"/>
    <x v="1"/>
    <s v="J59"/>
    <s v="AR - Master Data"/>
    <s v="Master Data"/>
    <m/>
    <m/>
    <s v="Maintain Business Partner (BP)"/>
    <s v="Eva/SD/MM/MD"/>
    <s v="Milan, Jen, Wendy"/>
    <s v=" "/>
    <s v="Maintain Business Partner (BP)"/>
    <s v=" "/>
    <s v="AP_BR_BUPA_MASTER_SPECIALIST"/>
    <m/>
    <m/>
    <m/>
    <s v="3. Baseline Completed"/>
    <x v="4"/>
    <m/>
    <s v="Gil"/>
    <x v="1"/>
    <d v="2022-12-09T00:00:00"/>
    <d v="2022-12-08T00:00:00"/>
    <s v="Gil"/>
    <m/>
    <m/>
    <m/>
    <m/>
    <m/>
    <m/>
    <m/>
    <m/>
    <m/>
  </r>
  <r>
    <s v="FI"/>
    <n v="1"/>
    <x v="1"/>
    <s v="J59"/>
    <s v="AR - Master Data"/>
    <s v="Master Data"/>
    <m/>
    <m/>
    <s v="Display Customer List (F2640)"/>
    <s v="Eva"/>
    <s v="Milan, Jen, Wendy"/>
    <s v=" "/>
    <s v="Display Customer List (F2640)"/>
    <s v=" "/>
    <s v="SAP_BR_AR_ACCOUNTANT"/>
    <m/>
    <m/>
    <m/>
    <s v="3. Baseline Completed"/>
    <x v="4"/>
    <m/>
    <s v="Gil"/>
    <x v="3"/>
    <d v="2022-12-09T00:00:00"/>
    <m/>
    <m/>
    <m/>
    <m/>
    <m/>
    <m/>
    <m/>
    <m/>
    <m/>
    <m/>
    <m/>
  </r>
  <r>
    <s v="FI"/>
    <n v="1"/>
    <x v="1"/>
    <s v="J59"/>
    <s v="AR - Daily Processing"/>
    <s v="Daily Processing"/>
    <m/>
    <m/>
    <s v="Manage Customer Line Items (F0711)"/>
    <s v="Eva"/>
    <s v="Milan, Jen, Wendy"/>
    <s v=" "/>
    <s v="Manage Customer Line Items (F0711)"/>
    <s v=" "/>
    <s v="SAP_BR_AR_ACCOUNTANT"/>
    <m/>
    <m/>
    <m/>
    <s v="3. Baseline Completed"/>
    <x v="4"/>
    <m/>
    <s v="Gil"/>
    <x v="1"/>
    <d v="2022-12-09T00:00:00"/>
    <d v="2022-12-12T00:00:00"/>
    <s v="Gil"/>
    <m/>
    <m/>
    <m/>
    <m/>
    <m/>
    <m/>
    <m/>
    <m/>
    <m/>
  </r>
  <r>
    <s v="FI"/>
    <n v="1"/>
    <x v="0"/>
    <s v="J60"/>
    <s v="AP - Daily Processing"/>
    <s v="AP - Daily Processing"/>
    <m/>
    <m/>
    <s v="Clear Open Items"/>
    <s v="Jasleen"/>
    <s v="Milan, Jen"/>
    <s v=" "/>
    <s v="Clear Outgoing Payments (F1367)"/>
    <s v="Supplier"/>
    <s v="SAP_BR_AP_ACCOUNTANT"/>
    <m/>
    <m/>
    <m/>
    <s v="3. Baseline Completed"/>
    <x v="3"/>
    <m/>
    <s v="Gil"/>
    <x v="3"/>
    <d v="2022-12-02T00:00:00"/>
    <m/>
    <m/>
    <m/>
    <m/>
    <m/>
    <m/>
    <m/>
    <m/>
    <m/>
    <m/>
    <m/>
  </r>
  <r>
    <s v="FI"/>
    <n v="1"/>
    <x v="0"/>
    <s v="J60"/>
    <s v="AP - Master Data"/>
    <s v="AP - Master Data"/>
    <m/>
    <m/>
    <s v="Display Changes to Suppliers S_ALR_87012089"/>
    <s v="Jasleen, MD"/>
    <s v="Milan, Jen, Wendy"/>
    <s v=" S_ALR_87012089"/>
    <s v="Display Changes to Suppliers S_ALR_87012089"/>
    <s v=" "/>
    <s v="_x000a_SAP_BR_AP_ACCOUNTANT"/>
    <m/>
    <m/>
    <m/>
    <s v="3. Baseline Completed"/>
    <x v="3"/>
    <m/>
    <s v="Gil"/>
    <x v="1"/>
    <d v="2022-11-25T00:00:00"/>
    <d v="2022-11-30T00:00:00"/>
    <s v="Gil"/>
    <s v="Wendy Kwan, Jennifer Leung, Azam Hussain"/>
    <m/>
    <m/>
    <m/>
    <m/>
    <m/>
    <m/>
    <m/>
    <m/>
  </r>
  <r>
    <s v="FI"/>
    <n v="1"/>
    <x v="0"/>
    <s v="J60"/>
    <s v="AP - Outgoing Payment"/>
    <s v="AP Payments"/>
    <m/>
    <m/>
    <s v="Manage Payment Blocks"/>
    <s v="Jasleen"/>
    <s v="Milan, Jen"/>
    <s v=" "/>
    <s v="Manage Payment Blocks (F0593)"/>
    <s v="Supplier"/>
    <s v="SAP_BR_AP_ACCOUNTANT"/>
    <m/>
    <m/>
    <m/>
    <s v="3. Baseline Completed"/>
    <x v="3"/>
    <m/>
    <s v="Gil"/>
    <x v="3"/>
    <d v="2022-12-02T00:00:00"/>
    <m/>
    <m/>
    <m/>
    <m/>
    <m/>
    <m/>
    <m/>
    <m/>
    <m/>
    <m/>
    <m/>
  </r>
  <r>
    <s v="FI"/>
    <n v="1"/>
    <x v="0"/>
    <s v="J60"/>
    <s v="AP - Outgoing Payment"/>
    <s v="AP Payments"/>
    <m/>
    <m/>
    <s v="Post Down Payment"/>
    <s v="Jasleen"/>
    <s v="Milan, Jen"/>
    <s v=" "/>
    <s v="Post Outgoing Payments (F1612)"/>
    <s v="Supplier"/>
    <s v="SAP_BR_AP_ACCOUNTANT"/>
    <m/>
    <m/>
    <m/>
    <s v="3. Baseline Completed"/>
    <x v="3"/>
    <m/>
    <s v="Gil"/>
    <x v="3"/>
    <d v="2022-12-02T00:00:00"/>
    <m/>
    <m/>
    <m/>
    <m/>
    <m/>
    <m/>
    <m/>
    <m/>
    <m/>
    <m/>
    <m/>
  </r>
  <r>
    <s v="FI"/>
    <n v="1"/>
    <x v="0"/>
    <s v="J60"/>
    <s v="AP - Outgoing Payment"/>
    <s v="AP Payments"/>
    <m/>
    <m/>
    <s v="Post Outgoing payment"/>
    <s v="Jasleen"/>
    <s v="Milan, Jen"/>
    <s v=" "/>
    <s v="Post Outgoing Payments (F1612)"/>
    <s v="Supplier"/>
    <s v="SAP_BR_AP_ACCOUNTANT"/>
    <m/>
    <m/>
    <m/>
    <s v="3. Baseline Completed"/>
    <x v="3"/>
    <m/>
    <s v="Gil"/>
    <x v="1"/>
    <d v="2022-12-02T00:00:00"/>
    <d v="2022-11-30T00:00:00"/>
    <s v="Gil"/>
    <s v="Wendy Kwan, Jennifer Leung, Azam Hussain"/>
    <m/>
    <m/>
    <m/>
    <m/>
    <m/>
    <m/>
    <m/>
    <m/>
  </r>
  <r>
    <s v="FI"/>
    <n v="1"/>
    <x v="0"/>
    <s v="J60"/>
    <s v="AP - Outgoing Payment"/>
    <s v="AP Payments"/>
    <m/>
    <m/>
    <s v="Create Single Payment"/>
    <s v="Jasleen"/>
    <s v="Milan, Jen"/>
    <s v=" "/>
    <s v="Create Single Payment (F0743)"/>
    <s v="Supplier"/>
    <s v="SAP_BR_AP_ACCOUNTANT"/>
    <m/>
    <m/>
    <m/>
    <s v="3. Baseline Completed"/>
    <x v="3"/>
    <m/>
    <s v="Gil"/>
    <x v="1"/>
    <d v="2022-12-02T00:00:00"/>
    <d v="2022-11-30T00:00:00"/>
    <s v="Gil"/>
    <s v="Wendy Kwan, Jennifer Leung, Azam Hussain"/>
    <m/>
    <m/>
    <m/>
    <m/>
    <m/>
    <m/>
    <m/>
    <m/>
  </r>
  <r>
    <s v="FI"/>
    <n v="1"/>
    <x v="0"/>
    <s v="J60"/>
    <s v="AP - Outgoing Payment"/>
    <s v="AP Payments"/>
    <m/>
    <m/>
    <s v="Release Payment Proposal"/>
    <s v="Milan, Wendy"/>
    <s v="Scott, Jen"/>
    <s v=" "/>
    <s v="Manage Automatic Payments (F0770) "/>
    <m/>
    <s v="_x000a_SAP_BR_AP_ACCOUNTANT"/>
    <m/>
    <m/>
    <m/>
    <s v="3. Baseline Completed"/>
    <x v="3"/>
    <m/>
    <s v="Gil"/>
    <x v="1"/>
    <d v="2022-12-02T00:00:00"/>
    <d v="2022-11-29T00:00:00"/>
    <s v="Gil"/>
    <s v="Wendy Kwan, Jennifer Leung, Azam Hussain"/>
    <m/>
    <m/>
    <m/>
    <m/>
    <m/>
    <m/>
    <m/>
    <m/>
  </r>
  <r>
    <s v="FI"/>
    <n v="1"/>
    <x v="0"/>
    <s v="J60"/>
    <s v="AP - Outgoing Payment"/>
    <s v="AP Payments"/>
    <m/>
    <m/>
    <s v="Revise Payment Proposal"/>
    <s v="Jasleen"/>
    <s v="Milan, Jen"/>
    <s v=" "/>
    <s v="Revise Payment Proposals - Automatic Payment (F0771)"/>
    <m/>
    <s v="_x000a_SAP_BR_AP_ACCOUNTANT"/>
    <m/>
    <m/>
    <m/>
    <s v="3. Baseline Completed"/>
    <x v="3"/>
    <m/>
    <s v="Gil"/>
    <x v="1"/>
    <d v="2022-12-02T00:00:00"/>
    <d v="2022-11-29T00:00:00"/>
    <s v="Gil"/>
    <s v="Wendy Kwan, Jennifer Leung, Azam Hussain"/>
    <m/>
    <m/>
    <m/>
    <m/>
    <m/>
    <m/>
    <m/>
    <m/>
  </r>
  <r>
    <s v="FI"/>
    <n v="1"/>
    <x v="0"/>
    <s v="J60"/>
    <s v="AP - Daily Processing"/>
    <s v="AP - Daily Processing"/>
    <m/>
    <m/>
    <s v="Manage Checkbooks"/>
    <s v="Jasleen"/>
    <s v="Milan, Jen"/>
    <s v=" "/>
    <s v="Manage Outgoing Checks (F1578)"/>
    <s v=" "/>
    <s v="SAP_BR_AP_ACCOUNTANT"/>
    <m/>
    <m/>
    <m/>
    <s v="3. Baseline Completed"/>
    <x v="3"/>
    <m/>
    <s v="Gil"/>
    <x v="1"/>
    <d v="2022-12-02T00:00:00"/>
    <d v="2022-11-29T00:00:00"/>
    <s v="Gil"/>
    <s v="Wendy Kwan, Jennifer Leung, Azam Hussain"/>
    <m/>
    <m/>
    <m/>
    <m/>
    <m/>
    <m/>
    <m/>
    <m/>
  </r>
  <r>
    <s v="FI"/>
    <n v="1"/>
    <x v="0"/>
    <s v="J60"/>
    <s v="AP - Master Data"/>
    <s v="AP - Master Data"/>
    <m/>
    <m/>
    <s v="Complete Supplier master data"/>
    <s v="Jasleen"/>
    <s v="Milan, Jen, Wendy"/>
    <s v="BP"/>
    <s v="Maintain Business Partner"/>
    <s v=" "/>
    <s v="SAP_BR_AP_ACCOUNTANT"/>
    <m/>
    <m/>
    <m/>
    <s v="3. Baseline Completed"/>
    <x v="3"/>
    <m/>
    <s v="Gil"/>
    <x v="1"/>
    <d v="2022-11-25T00:00:00"/>
    <d v="2022-11-23T00:00:00"/>
    <s v="Gil"/>
    <s v="Wendy Kwan, Jennifer Leung, Azam Hussain"/>
    <m/>
    <m/>
    <m/>
    <m/>
    <m/>
    <m/>
    <m/>
    <m/>
  </r>
  <r>
    <s v="FI"/>
    <n v="1"/>
    <x v="0"/>
    <s v="J60"/>
    <s v="AP - Outgoing Payment"/>
    <s v="AP Payments"/>
    <m/>
    <m/>
    <s v="Schedule Payment Proposal"/>
    <s v="Jasleen"/>
    <s v="Milan, Jen"/>
    <s v=" "/>
    <s v="Manage Automatic Payments - Scheduling (F0770)"/>
    <s v="AutomaticPayment"/>
    <s v="SAP_BR_AP_ACCOUNTANT"/>
    <m/>
    <m/>
    <m/>
    <s v="3. Baseline Completed"/>
    <x v="3"/>
    <m/>
    <s v="Gil"/>
    <x v="1"/>
    <d v="2022-12-02T00:00:00"/>
    <d v="2022-11-29T00:00:00"/>
    <s v="Gil"/>
    <s v="Wendy Kwan, Jennifer Leung, Azam Hussain"/>
    <m/>
    <m/>
    <m/>
    <m/>
    <m/>
    <m/>
    <m/>
    <m/>
  </r>
  <r>
    <s v="FI"/>
    <n v="1"/>
    <x v="0"/>
    <s v="J60"/>
    <s v="AP - Daily Processing"/>
    <s v="AP - Daily Processing"/>
    <m/>
    <m/>
    <s v="import supplier invoices"/>
    <s v="Jasleen"/>
    <s v="Milan, Jen"/>
    <s v=" "/>
    <s v="Import Supplier Invoices (F3041)"/>
    <m/>
    <s v="SAP_BR_AP_ACCOUNTANT_PROCUREMT"/>
    <m/>
    <m/>
    <m/>
    <s v="3. Baseline Completed"/>
    <x v="3"/>
    <m/>
    <s v="Gil"/>
    <x v="1"/>
    <d v="2022-12-02T00:00:00"/>
    <d v="2022-11-23T00:00:00"/>
    <s v="Gil"/>
    <s v="Wendy Kwan, Jennifer Leung, Azam Hussain"/>
    <m/>
    <m/>
    <m/>
    <m/>
    <m/>
    <m/>
    <m/>
    <m/>
  </r>
  <r>
    <s v="FI"/>
    <n v="1"/>
    <x v="0"/>
    <s v="J60 "/>
    <s v="AP - Daily Processing"/>
    <s v="AP - Daily Processing"/>
    <m/>
    <m/>
    <s v="Create Supplier Invoice without PO/GR relation"/>
    <s v="Jasleen"/>
    <s v="Milan, Jen"/>
    <s v=" "/>
    <s v="Create incoming invoices (FB60)."/>
    <m/>
    <s v="SAP_BR_AP_ACCOUNTANT"/>
    <m/>
    <m/>
    <m/>
    <s v="3. Baseline Completed"/>
    <x v="3"/>
    <m/>
    <s v="Gil"/>
    <x v="0"/>
    <d v="2022-12-02T00:00:00"/>
    <d v="2022-11-23T00:00:00"/>
    <s v="Gil"/>
    <s v="Wendy Kwan, Jennifer Leung, Azam Hussain"/>
    <m/>
    <m/>
    <m/>
    <m/>
    <m/>
    <m/>
    <m/>
    <m/>
  </r>
  <r>
    <s v="FI"/>
    <n v="1"/>
    <x v="0"/>
    <s v="J60 / BNX"/>
    <s v="AP - Daily Processing"/>
    <s v="AP - Daily Processing"/>
    <m/>
    <m/>
    <s v="Create Supplier Invoice with PO/GR relation"/>
    <s v="Jasleen"/>
    <s v="Milan, Jen"/>
    <s v=" "/>
    <s v="Create Supplier Invoice (F0859)"/>
    <s v="SupplierPaymentAnalysisKPI"/>
    <s v="SAP_BR_AP_MANAGER"/>
    <m/>
    <m/>
    <m/>
    <s v="3. Baseline Completed"/>
    <x v="3"/>
    <m/>
    <s v="Gil"/>
    <x v="1"/>
    <d v="2022-12-02T00:00:00"/>
    <d v="2022-11-23T00:00:00"/>
    <s v="Gil"/>
    <s v="Wendy Kwan, Jennifer Leung, Azam Hussain"/>
    <m/>
    <m/>
    <m/>
    <m/>
    <m/>
    <m/>
    <m/>
    <m/>
  </r>
  <r>
    <s v="FI"/>
    <n v="1"/>
    <x v="0"/>
    <s v="J60 / BNX"/>
    <s v="AP - Daily Processing"/>
    <s v="AP - Daily Processing"/>
    <m/>
    <m/>
    <s v="Create Supplier Invoice with PO/GR relation (with Invoice Reduction)"/>
    <s v="Jasleen"/>
    <s v="Milan, Jen"/>
    <s v=" "/>
    <s v="Manage Supplier Invoice (F0859)"/>
    <s v=" "/>
    <s v="SAP_BR_AP_ACCOUNTANT_PROCUREMT"/>
    <m/>
    <m/>
    <m/>
    <s v="3. Baseline Completed"/>
    <x v="3"/>
    <m/>
    <s v="Gil"/>
    <x v="1"/>
    <d v="2022-12-02T00:00:00"/>
    <d v="2023-01-18T00:00:00"/>
    <s v="Gil"/>
    <s v="Jennifer"/>
    <m/>
    <m/>
    <m/>
    <m/>
    <m/>
    <m/>
    <m/>
    <m/>
  </r>
  <r>
    <s v="FI"/>
    <n v="1"/>
    <x v="0"/>
    <s v="J60 / BNX"/>
    <s v="AP - Daily Processing"/>
    <s v="AP - Daily Processing"/>
    <m/>
    <m/>
    <s v="Create Supplier Invoice - Advanced (MIRO)"/>
    <s v="Jasleen"/>
    <s v="Milan, Jen"/>
    <s v="MIRO"/>
    <s v="Create Supplier Invoice - Advanced (MIRO)"/>
    <s v="SupplierInvoice"/>
    <s v="SAP_BR_AP_ACCOUNTANT_PROCUREMT"/>
    <m/>
    <m/>
    <m/>
    <s v="3. Baseline Completed"/>
    <x v="3"/>
    <m/>
    <s v="Gil"/>
    <x v="0"/>
    <d v="2022-12-02T00:00:00"/>
    <d v="2022-11-23T00:00:00"/>
    <s v="Gil"/>
    <s v="Wendy Kwan, Jennifer Leung, Azam Hussain"/>
    <m/>
    <m/>
    <m/>
    <m/>
    <m/>
    <m/>
    <m/>
    <m/>
  </r>
  <r>
    <s v="FI"/>
    <n v="1"/>
    <x v="3"/>
    <s v="J77"/>
    <s v="AP - Outgoing Payment"/>
    <s v="Payments"/>
    <s v=" "/>
    <s v=" "/>
    <s v="Maintain Payment Approver  "/>
    <s v="Wendy"/>
    <s v="Scott"/>
    <s v=" "/>
    <s v="Maintain Payment Approver - For Multiple Bank Accounts "/>
    <s v=" "/>
    <s v="SAP_BR_CASH_SPECIALIST"/>
    <m/>
    <m/>
    <m/>
    <s v="3. Baseline Completed"/>
    <x v="3"/>
    <m/>
    <s v="Gil"/>
    <x v="1"/>
    <d v="2022-12-02T00:00:00"/>
    <d v="2022-11-30T00:00:00"/>
    <s v="Gil"/>
    <s v="Wendy Kwan, Jennifer Leung, Azam Hussain"/>
    <m/>
    <m/>
    <m/>
    <m/>
    <m/>
    <m/>
    <m/>
    <m/>
  </r>
  <r>
    <s v="FI"/>
    <n v="1"/>
    <x v="3"/>
    <s v="J78"/>
    <s v="AP - Outgoing Payment"/>
    <s v="Payments"/>
    <s v=" "/>
    <s v=" "/>
    <s v="Approve Bank Payments"/>
    <s v="Milan"/>
    <s v="Wendy, Jen"/>
    <s v=" "/>
    <s v="Approve Bank Payments"/>
    <s v=" "/>
    <s v="SAP_BR_CASH_SPECIALIST"/>
    <m/>
    <m/>
    <m/>
    <s v="3. Baseline Completed"/>
    <x v="3"/>
    <m/>
    <s v="Gil"/>
    <x v="1"/>
    <d v="2022-12-02T00:00:00"/>
    <d v="2022-11-29T00:00:00"/>
    <s v="Gil"/>
    <s v="Wendy Kwan, Jennifer Leung, Azam Hussain"/>
    <m/>
    <m/>
    <m/>
    <m/>
    <m/>
    <m/>
    <m/>
    <m/>
  </r>
  <r>
    <s v="FI"/>
    <n v="1"/>
    <x v="3"/>
    <s v="J78"/>
    <s v="AP - Outgoing Payment"/>
    <s v="Payments"/>
    <s v=" "/>
    <s v=" "/>
    <s v="Monitor Payments"/>
    <s v="Jasleen"/>
    <s v="Milan, Jen, Wendy"/>
    <s v=" "/>
    <s v="Monitor Payments - Item (F0711)"/>
    <s v="PaymentItem"/>
    <s v="SAP_BR_AP_ACCOUNTANT"/>
    <m/>
    <m/>
    <m/>
    <s v="3. Baseline Completed"/>
    <x v="3"/>
    <m/>
    <s v="Gil"/>
    <x v="1"/>
    <d v="2022-12-02T00:00:00"/>
    <d v="2022-11-29T00:00:00"/>
    <s v="Gil"/>
    <s v="Wendy Kwan, Jennifer Leung, Azam Hussain"/>
    <m/>
    <m/>
    <m/>
    <m/>
    <m/>
    <m/>
    <m/>
    <m/>
  </r>
  <r>
    <s v="FI"/>
    <n v="1"/>
    <x v="1"/>
    <s v="J59"/>
    <s v="AR - Daily Processing"/>
    <s v="Daily Processing"/>
    <m/>
    <m/>
    <s v="Manage Bank Statement Reprocessing Rules"/>
    <s v="Eva, Colin"/>
    <s v="Milan, Jen, Wendy"/>
    <m/>
    <s v="Manage Bank Statement Reprocessing Rules (F3555)"/>
    <m/>
    <s v="SAP_BR_CASH_SPECIALIST"/>
    <m/>
    <m/>
    <m/>
    <s v="5. On Hold by NTT"/>
    <x v="1"/>
    <s v="NEW"/>
    <s v="Gil"/>
    <x v="2"/>
    <m/>
    <m/>
    <m/>
    <m/>
    <m/>
    <m/>
    <m/>
    <m/>
    <m/>
    <m/>
    <m/>
    <m/>
  </r>
  <r>
    <s v="FI"/>
    <n v="1"/>
    <x v="1"/>
    <s v="J59"/>
    <s v="AR - Daily Processing"/>
    <s v="Daily Processing"/>
    <m/>
    <m/>
    <s v="Manage Payment Advice"/>
    <s v="Eva"/>
    <s v="Milan, Jen"/>
    <m/>
    <s v="Manage Payment Advices (F2550)"/>
    <m/>
    <s v="SAP_BR_AR_ACCOUNTANT"/>
    <m/>
    <m/>
    <m/>
    <s v="5. On Hold by NTT"/>
    <x v="1"/>
    <s v="NEW"/>
    <s v="Gil"/>
    <x v="2"/>
    <m/>
    <m/>
    <m/>
    <m/>
    <m/>
    <m/>
    <m/>
    <m/>
    <m/>
    <m/>
    <m/>
    <m/>
  </r>
  <r>
    <s v="FI"/>
    <n v="1"/>
    <x v="0"/>
    <s v="J45"/>
    <s v="AP - Daily Processing"/>
    <s v="AP - Daily Processing"/>
    <m/>
    <m/>
    <s v="Clear GR/IR Clearing Account"/>
    <s v="Jasleen, Milan"/>
    <s v="Wendy, Jen"/>
    <s v="MR11"/>
    <s v="Clear GR/IR Clearing Account (MR11)"/>
    <s v=" "/>
    <s v="SAP_BR_AP_ACCOUNTANT_PROCUREMT"/>
    <m/>
    <m/>
    <m/>
    <s v="7. QA Approved"/>
    <x v="3"/>
    <m/>
    <s v="Gil"/>
    <x v="3"/>
    <d v="2022-12-02T00:00:00"/>
    <d v="2023-01-18T00:00:00"/>
    <s v="Gil"/>
    <s v="Gil"/>
    <m/>
    <m/>
    <m/>
    <m/>
    <m/>
    <m/>
    <m/>
    <m/>
  </r>
  <r>
    <s v="FI"/>
    <n v="1"/>
    <x v="0"/>
    <s v="J45"/>
    <s v="AP - Daily Processing"/>
    <s v="AP - Daily Processing"/>
    <m/>
    <m/>
    <s v="Reconcile GR/IR Accounts (F3302)"/>
    <s v="Jasleen, Milan"/>
    <s v="Wendy, Jen"/>
    <s v=" "/>
    <s v="Reconcile GR/IR Accounts (F3302)"/>
    <s v=" "/>
    <s v="SAP_BR_AP_ACCOUNTANT_PROCUREMT"/>
    <m/>
    <m/>
    <m/>
    <s v="7. QA Approved"/>
    <x v="3"/>
    <m/>
    <s v="Gil"/>
    <x v="1"/>
    <d v="2022-12-02T00:00:00"/>
    <d v="2023-01-18T00:00:00"/>
    <s v="Gil"/>
    <s v="Jennifer"/>
    <m/>
    <m/>
    <m/>
    <m/>
    <m/>
    <m/>
    <m/>
    <m/>
  </r>
  <r>
    <s v="FI"/>
    <n v="1"/>
    <x v="1"/>
    <s v="J59"/>
    <s v="AR - Reporting"/>
    <s v="Reporting"/>
    <m/>
    <m/>
    <s v="Overdue Receivables - Today (F1747)"/>
    <s v="Eva"/>
    <s v="Milan, Jen, Wendy"/>
    <s v=" "/>
    <s v="Overdue Receivables - Today (F1747)"/>
    <s v=" "/>
    <s v="_x000a_SAP_BR_AR_MANAGER"/>
    <m/>
    <m/>
    <m/>
    <s v="7. QA Approved"/>
    <x v="4"/>
    <m/>
    <s v="Gil"/>
    <x v="1"/>
    <d v="2022-12-09T00:00:00"/>
    <d v="2022-12-15T00:00:00"/>
    <s v="Gil"/>
    <s v="Jennifer, Eva"/>
    <m/>
    <m/>
    <m/>
    <m/>
    <m/>
    <m/>
    <m/>
    <m/>
  </r>
  <r>
    <s v="FI"/>
    <n v="1"/>
    <x v="1"/>
    <s v="J59"/>
    <s v="AR - Reporting"/>
    <s v="Reporting"/>
    <m/>
    <m/>
    <s v="Overdue Receivables - by Risk Class (F2539)"/>
    <s v="Eva"/>
    <s v="Milan, Jen, Wendy"/>
    <s v=" "/>
    <s v="Overdue Receivables - by Risk Class (F2539)"/>
    <s v=" "/>
    <s v="_x000a_SAP_BR_AR_MANAGER"/>
    <m/>
    <m/>
    <m/>
    <s v="7. QA Approved"/>
    <x v="4"/>
    <m/>
    <s v="Gil"/>
    <x v="1"/>
    <d v="2022-12-09T00:00:00"/>
    <d v="2022-12-15T00:00:00"/>
    <s v="Gil"/>
    <s v="Jennifer, Eva"/>
    <m/>
    <m/>
    <m/>
    <m/>
    <m/>
    <m/>
    <m/>
    <m/>
  </r>
  <r>
    <s v="FI"/>
    <n v="1"/>
    <x v="1"/>
    <s v="J59"/>
    <s v="AR - Reporting"/>
    <s v="Reporting"/>
    <m/>
    <m/>
    <s v="Future Receivables - Today (F1744)"/>
    <s v="Eva"/>
    <s v="Milan, Jen, Wendy"/>
    <s v=" "/>
    <s v="Future Receivables - Today (F1744)"/>
    <s v=" "/>
    <s v="_x000a_SAP_BR_AR_MANAGER"/>
    <m/>
    <m/>
    <m/>
    <s v="7. QA Approved"/>
    <x v="4"/>
    <m/>
    <s v="Gil"/>
    <x v="1"/>
    <d v="2022-12-09T00:00:00"/>
    <d v="2022-12-15T00:00:00"/>
    <s v="Gil"/>
    <s v="Jennifer, Eva"/>
    <m/>
    <m/>
    <m/>
    <m/>
    <m/>
    <m/>
    <m/>
    <m/>
  </r>
  <r>
    <s v="FI"/>
    <n v="1"/>
    <x v="1"/>
    <s v="J59"/>
    <s v="AR - Reporting"/>
    <s v="Reporting"/>
    <m/>
    <m/>
    <s v="Cash Collection Tracker - Accounts Receivable (F2925)"/>
    <s v="Eva"/>
    <s v="Milan, Jen, Wendy"/>
    <s v=" "/>
    <s v="Cash Collection Tracker - Accounts Receivable (F2925)"/>
    <s v=" "/>
    <s v="_x000a_SAP_BR_AR_MANAGER"/>
    <m/>
    <m/>
    <m/>
    <s v="7. QA Approved"/>
    <x v="4"/>
    <m/>
    <s v="Gil"/>
    <x v="1"/>
    <d v="2022-12-09T00:00:00"/>
    <d v="2022-12-15T00:00:00"/>
    <s v="Gil"/>
    <s v="Jennifer, Eva"/>
    <m/>
    <m/>
    <m/>
    <m/>
    <m/>
    <m/>
    <m/>
    <m/>
  </r>
  <r>
    <s v="FI"/>
    <n v="1"/>
    <x v="1"/>
    <s v="J59"/>
    <s v="AR - Reporting"/>
    <s v="Reporting"/>
    <m/>
    <m/>
    <s v="Accounts Receivable Overview (F3242)"/>
    <s v="Eva"/>
    <s v="Milan, Jen, Wendy"/>
    <s v=" "/>
    <s v="Accounts Receivable Overview (F3242)"/>
    <s v=" "/>
    <s v="_x000a_SAP_BR_AR_MANAGER"/>
    <m/>
    <m/>
    <m/>
    <s v="7. QA Approved"/>
    <x v="4"/>
    <m/>
    <s v="Gil"/>
    <x v="1"/>
    <d v="2022-12-09T00:00:00"/>
    <d v="2022-12-15T00:00:00"/>
    <s v="Gil"/>
    <s v="Jennifer, Eva"/>
    <m/>
    <m/>
    <m/>
    <m/>
    <m/>
    <m/>
    <m/>
    <m/>
  </r>
  <r>
    <s v="FI"/>
    <n v="1"/>
    <x v="1"/>
    <s v="J59"/>
    <s v="AR - Reporting"/>
    <s v="Reporting"/>
    <m/>
    <m/>
    <s v="Reprocessing Rate - of Incoming Payments (F1619)"/>
    <s v="Eva"/>
    <s v="Milan, Jen"/>
    <s v=" "/>
    <s v="Reprocessing Rate of Incoming Payments (F1619)"/>
    <s v=" "/>
    <s v="_x000a_SAP_BR_AR_MANAGER"/>
    <m/>
    <m/>
    <m/>
    <s v="7. QA Approved"/>
    <x v="4"/>
    <m/>
    <s v="Gil"/>
    <x v="1"/>
    <d v="2022-12-09T00:00:00"/>
    <d v="2022-12-15T00:00:00"/>
    <s v="Gil"/>
    <s v="Jennifer, Eva"/>
    <m/>
    <m/>
    <m/>
    <m/>
    <m/>
    <m/>
    <m/>
    <m/>
  </r>
  <r>
    <s v="FI"/>
    <n v="1"/>
    <x v="1"/>
    <s v="J59"/>
    <s v="AR - Reporting"/>
    <s v="Reporting"/>
    <m/>
    <m/>
    <s v="Total Receivables - Today (F1748)"/>
    <s v="Eva"/>
    <s v="Milan, Jen, Wendy"/>
    <s v=" "/>
    <s v="Total Receivables - Today (F1748)"/>
    <s v=" "/>
    <s v="_x000a_SAP_BR_AR_MANAGER"/>
    <m/>
    <m/>
    <m/>
    <s v="7. QA Approved"/>
    <x v="4"/>
    <m/>
    <s v="Gil"/>
    <x v="1"/>
    <d v="2022-12-09T00:00:00"/>
    <d v="2022-12-15T00:00:00"/>
    <s v="Gil"/>
    <s v="Jennifer, Eva"/>
    <m/>
    <m/>
    <m/>
    <m/>
    <m/>
    <m/>
    <m/>
    <m/>
  </r>
  <r>
    <s v="FI"/>
    <n v="1"/>
    <x v="1"/>
    <s v="J59"/>
    <s v="AR - Reporting"/>
    <s v="Reporting"/>
    <m/>
    <m/>
    <s v="Days Sales Outstanding - Last 12 Months (F1741)"/>
    <s v="Eva"/>
    <s v="Milan, Wendy, Jen, Scott"/>
    <s v=" "/>
    <s v="Days Sales Outstanding - Last 12 Months (F1741)"/>
    <s v=" "/>
    <s v="_x000a_SAP_BR_AR_MANAGER"/>
    <m/>
    <m/>
    <m/>
    <s v="7. QA Approved"/>
    <x v="4"/>
    <m/>
    <s v="Gil"/>
    <x v="1"/>
    <d v="2022-12-09T00:00:00"/>
    <d v="2022-12-15T00:00:00"/>
    <s v="Gil"/>
    <s v="Jennifer, Eva"/>
    <m/>
    <m/>
    <m/>
    <m/>
    <m/>
    <m/>
    <m/>
    <m/>
  </r>
  <r>
    <s v="FI"/>
    <n v="1"/>
    <x v="1"/>
    <s v="J59"/>
    <s v="AR - Reporting"/>
    <s v="Reporting"/>
    <m/>
    <m/>
    <s v="Days Beyond Terms - Last 12 Months (F1739)"/>
    <s v="Eva"/>
    <s v="Milan, Jen, Wendy"/>
    <s v=" "/>
    <s v="Days Beyond Terms - Last 12 Months (F1739)"/>
    <s v=" "/>
    <s v="_x000a_SAP_BR_AR_MANAGER"/>
    <m/>
    <m/>
    <m/>
    <s v="7. QA Approved"/>
    <x v="4"/>
    <m/>
    <s v="Gil"/>
    <x v="1"/>
    <d v="2022-12-09T00:00:00"/>
    <d v="2022-12-15T00:00:00"/>
    <s v="Gil"/>
    <s v="Jennifer, Eva"/>
    <m/>
    <m/>
    <m/>
    <m/>
    <m/>
    <m/>
    <m/>
    <m/>
  </r>
  <r>
    <s v="FI"/>
    <n v="1"/>
    <x v="1"/>
    <s v="J59"/>
    <s v="AR - Reporting"/>
    <s v="Reporting"/>
    <m/>
    <m/>
    <s v="Display Item Change Log - Customer (F2681)"/>
    <s v="Eva"/>
    <s v="Milan, Jen, Wendy"/>
    <s v=" "/>
    <s v="Display Item Change Log - Customer (F2681)"/>
    <s v=" "/>
    <s v="_x000a_SAP_BR_AR_MANAGER"/>
    <m/>
    <m/>
    <m/>
    <s v="7. QA Approved"/>
    <x v="4"/>
    <m/>
    <s v="Gil"/>
    <x v="1"/>
    <d v="2022-12-09T00:00:00"/>
    <d v="2022-12-15T00:00:00"/>
    <s v="Gil"/>
    <s v="Jennifer, Eva"/>
    <m/>
    <m/>
    <m/>
    <m/>
    <m/>
    <m/>
    <m/>
    <m/>
  </r>
  <r>
    <s v="FI"/>
    <n v="1"/>
    <x v="0"/>
    <s v="J60"/>
    <s v="AP - Reporting"/>
    <s v="Reporting"/>
    <m/>
    <m/>
    <s v="Aging Analysis"/>
    <s v="Jasleen"/>
    <s v="Milan, Jen, Wendy"/>
    <s v=" "/>
    <s v="Aging Analysis - Payable Amount"/>
    <s v="AutomaticPayment"/>
    <s v="SAP_BR_AP_ACCOUNTANT"/>
    <m/>
    <m/>
    <m/>
    <s v="7. QA Approved"/>
    <x v="3"/>
    <m/>
    <s v="Gil"/>
    <x v="1"/>
    <d v="2022-12-02T00:00:00"/>
    <d v="2022-11-30T00:00:00"/>
    <s v="Gil"/>
    <s v="Wendy Kwan, Jennifer Leung, Azam Hussain"/>
    <m/>
    <m/>
    <m/>
    <m/>
    <m/>
    <m/>
    <m/>
    <m/>
  </r>
  <r>
    <s v="FI"/>
    <n v="1"/>
    <x v="0"/>
    <s v="J60"/>
    <s v="AP - Reporting"/>
    <s v="Reporting"/>
    <m/>
    <m/>
    <s v="Automatic and Manual Payments Analysis"/>
    <s v="Jasleen"/>
    <s v="Milan, Jen, Wendy"/>
    <s v=" "/>
    <s v="Automatic and Manual Payments - Payments for Last Year (F1749)"/>
    <s v="AutomaticPayment"/>
    <s v="SAP_BR_AP_ACCOUNTANT"/>
    <m/>
    <m/>
    <m/>
    <s v="7. QA Approved"/>
    <x v="3"/>
    <m/>
    <s v="Gil"/>
    <x v="1"/>
    <d v="2022-12-02T00:00:00"/>
    <d v="2022-11-30T00:00:00"/>
    <s v="Gil"/>
    <s v="Wendy Kwan, Jennifer Leung, Azam Hussain"/>
    <m/>
    <m/>
    <m/>
    <m/>
    <m/>
    <m/>
    <m/>
    <m/>
  </r>
  <r>
    <s v="FI"/>
    <n v="1"/>
    <x v="0"/>
    <s v="J60"/>
    <s v="AP - Reporting"/>
    <s v="Reporting"/>
    <m/>
    <m/>
    <s v="Cash Discount Forecast"/>
    <s v="Jasleen"/>
    <s v="Milan, Jen, Wendy"/>
    <s v=" "/>
    <s v="Cash Discount Forecast - Available Amount"/>
    <s v="AgingAnalysisKPI"/>
    <s v="SAP_BR_AP_MANAGER"/>
    <m/>
    <m/>
    <m/>
    <s v="7. QA Approved"/>
    <x v="3"/>
    <m/>
    <s v="Gil"/>
    <x v="1"/>
    <d v="2022-12-02T00:00:00"/>
    <d v="2022-11-30T00:00:00"/>
    <s v="Gil"/>
    <s v="Wendy Kwan, Jennifer Leung, Azam Hussain"/>
    <m/>
    <m/>
    <m/>
    <m/>
    <m/>
    <m/>
    <m/>
    <m/>
  </r>
  <r>
    <s v="FI"/>
    <n v="1"/>
    <x v="0"/>
    <s v="J60"/>
    <s v="AP - Reporting"/>
    <s v="Reporting"/>
    <m/>
    <m/>
    <s v="Cash Discount Utilization"/>
    <s v="Jasleen"/>
    <s v="Milan, Jen, Wendy"/>
    <s v=" "/>
    <s v="Cash Discount Utilization - Today"/>
    <s v="AutomaticAndManualPaymentsKPI"/>
    <s v="SAP_BR_AP_MANAGER"/>
    <m/>
    <m/>
    <m/>
    <s v="7. QA Approved"/>
    <x v="3"/>
    <m/>
    <s v="Gil"/>
    <x v="1"/>
    <d v="2022-12-02T00:00:00"/>
    <d v="2022-11-30T00:00:00"/>
    <s v="Gil"/>
    <s v="Wendy Kwan, Jennifer Leung, Azam Hussain"/>
    <m/>
    <m/>
    <m/>
    <m/>
    <m/>
    <m/>
    <m/>
    <m/>
  </r>
  <r>
    <s v="FI"/>
    <n v="1"/>
    <x v="0"/>
    <s v="J60"/>
    <s v="AP - Reporting"/>
    <s v="Reporting"/>
    <m/>
    <m/>
    <s v="Display Supplier List"/>
    <s v="Jasleen"/>
    <s v="Milan, Jen, Wendy"/>
    <s v=" "/>
    <s v="Display Supplier List (F1861)"/>
    <m/>
    <s v="SAP_BR_AP_MANAGER"/>
    <m/>
    <m/>
    <m/>
    <s v="7. QA Approved"/>
    <x v="3"/>
    <m/>
    <s v="Gil"/>
    <x v="1"/>
    <d v="2022-12-02T00:00:00"/>
    <d v="2022-11-30T00:00:00"/>
    <s v="Gil"/>
    <s v="Wendy Kwan, Jennifer Leung, Azam Hussain"/>
    <m/>
    <m/>
    <m/>
    <m/>
    <m/>
    <m/>
    <m/>
    <m/>
  </r>
  <r>
    <s v="FI"/>
    <n v="1"/>
    <x v="0"/>
    <s v="J60"/>
    <s v="AP - Reporting"/>
    <s v="Reporting"/>
    <m/>
    <m/>
    <s v="Future Payables"/>
    <s v="Jasleen"/>
    <s v="Milan, Jen, Wendy"/>
    <s v=" "/>
    <s v="Future Payables - Today"/>
    <s v="DaysPayablesOutstandingKPI"/>
    <s v="SAP_BR_AP_MANAGER"/>
    <m/>
    <m/>
    <m/>
    <s v="7. QA Approved"/>
    <x v="3"/>
    <m/>
    <s v="Gil"/>
    <x v="1"/>
    <d v="2022-12-02T00:00:00"/>
    <d v="2022-11-30T00:00:00"/>
    <s v="Gil"/>
    <s v="Wendy Kwan, Jennifer Leung, Azam Hussain"/>
    <m/>
    <m/>
    <m/>
    <m/>
    <m/>
    <m/>
    <m/>
    <m/>
  </r>
  <r>
    <s v="FI"/>
    <n v="1"/>
    <x v="0"/>
    <s v="J60"/>
    <s v="AP - Reporting"/>
    <s v="Reporting"/>
    <m/>
    <m/>
    <s v="Invoice Processing Analysis"/>
    <s v="Jasleen"/>
    <s v="Milan, Jen, Wendy"/>
    <s v=" "/>
    <s v="Invoice Processing Analysis - Today"/>
    <s v="Supplier"/>
    <s v="SAP_BR_AP_ACCOUNTANT"/>
    <m/>
    <m/>
    <m/>
    <s v="7. QA Approved"/>
    <x v="3"/>
    <m/>
    <s v="Gil"/>
    <x v="1"/>
    <d v="2022-12-02T00:00:00"/>
    <d v="2022-11-30T00:00:00"/>
    <s v="Gil"/>
    <s v="Wendy Kwan, Jennifer Leung, Azam Hussain"/>
    <m/>
    <m/>
    <m/>
    <m/>
    <m/>
    <m/>
    <m/>
    <m/>
  </r>
  <r>
    <s v="FI"/>
    <n v="1"/>
    <x v="0"/>
    <s v="J60"/>
    <s v="AP - Reporting"/>
    <s v="Reporting"/>
    <m/>
    <m/>
    <s v="Overdue Payables"/>
    <s v="Jasleen"/>
    <s v="Milan, Jen, Wendy"/>
    <s v=" "/>
    <s v="Overdue Payables - Today"/>
    <s v="FuturePayablesKPI"/>
    <s v="SAP_BR_AP_MANAGER"/>
    <m/>
    <m/>
    <m/>
    <s v="7. QA Approved"/>
    <x v="3"/>
    <m/>
    <s v="Gil"/>
    <x v="1"/>
    <d v="2022-12-02T00:00:00"/>
    <d v="2022-11-30T00:00:00"/>
    <s v="Gil"/>
    <s v="Wendy Kwan, Jennifer Leung, Azam Hussain"/>
    <m/>
    <m/>
    <m/>
    <m/>
    <m/>
    <m/>
    <m/>
    <m/>
  </r>
  <r>
    <s v="FI"/>
    <n v="1"/>
    <x v="0"/>
    <s v="J60"/>
    <s v="AP - Reporting"/>
    <s v="Reporting"/>
    <m/>
    <m/>
    <s v="Supplier Payment Analysis"/>
    <s v="Jasleen"/>
    <s v="Milan, Jen, Wendy"/>
    <s v=" "/>
    <s v="Supplier Payment Analysis - Open Payments"/>
    <s v="InvoiceProcessingTimeKPI"/>
    <s v="SAP_BR_AP_MANAGER"/>
    <m/>
    <m/>
    <m/>
    <s v="7. QA Approved"/>
    <x v="3"/>
    <m/>
    <s v="Gil"/>
    <x v="1"/>
    <d v="2022-12-02T00:00:00"/>
    <d v="2022-11-30T00:00:00"/>
    <s v="Gil"/>
    <s v="Wendy Kwan, Jennifer Leung, Azam Hussain"/>
    <m/>
    <m/>
    <m/>
    <m/>
    <m/>
    <m/>
    <m/>
    <m/>
  </r>
  <r>
    <s v="FI"/>
    <n v="1"/>
    <x v="0"/>
    <s v="J60"/>
    <s v="AP - Reporting"/>
    <s v="Reporting"/>
    <m/>
    <m/>
    <s v="Accounts Payable Overview (F2917)"/>
    <s v="Jasleen"/>
    <s v="Milan, Wendy, Jen, Scott"/>
    <s v=" "/>
    <s v="Accounts Payable Overview (F2917)"/>
    <s v="OverduePayablesKPI"/>
    <s v="SAP_BR_AP_MANAGER"/>
    <m/>
    <m/>
    <m/>
    <s v="7. QA Approved"/>
    <x v="3"/>
    <m/>
    <s v="Gil"/>
    <x v="1"/>
    <d v="2022-12-02T00:00:00"/>
    <d v="2022-11-30T00:00:00"/>
    <s v="Gil"/>
    <s v="Wendy Kwan, Jennifer Leung, Azam Hussain"/>
    <m/>
    <m/>
    <m/>
    <m/>
    <m/>
    <m/>
    <m/>
    <m/>
  </r>
  <r>
    <s v="FI"/>
    <n v="1"/>
    <x v="0"/>
    <s v="J60"/>
    <s v="AP - Daily Processing"/>
    <s v="AP - Daily Processing"/>
    <m/>
    <m/>
    <s v="Create Down Payment Request"/>
    <s v="Jasleen"/>
    <s v="Milan, Jen"/>
    <s v=" "/>
    <s v="Manage Supplier Down Payment Request (F1688)"/>
    <s v="Supplier"/>
    <s v="SAP_BR_AP_ACCOUNTANT"/>
    <m/>
    <m/>
    <m/>
    <s v="7. QA Approved"/>
    <x v="3"/>
    <m/>
    <s v="Gil"/>
    <x v="3"/>
    <d v="2022-12-02T00:00:00"/>
    <m/>
    <m/>
    <m/>
    <m/>
    <m/>
    <m/>
    <m/>
    <m/>
    <m/>
    <m/>
    <m/>
  </r>
  <r>
    <s v="FI"/>
    <n v="1"/>
    <x v="0"/>
    <s v="J60"/>
    <s v="AP - Daily Processing"/>
    <s v="AP - Daily Processing"/>
    <m/>
    <m/>
    <s v="Reset Cleared Items"/>
    <s v="Jasleen"/>
    <s v="Milan, Jen"/>
    <s v=" "/>
    <s v="Reset Cleared Items (F2223)"/>
    <s v="ClearingAccountingDocument"/>
    <s v="SAP_BR_AP_ACCOUNTANT"/>
    <m/>
    <m/>
    <m/>
    <s v="7. QA Approved"/>
    <x v="3"/>
    <m/>
    <s v="Gil"/>
    <x v="1"/>
    <d v="2022-12-02T00:00:00"/>
    <d v="2022-11-30T00:00:00"/>
    <s v="Gil"/>
    <s v="Wendy Kwan, Jennifer Leung, Azam Hussain"/>
    <m/>
    <m/>
    <m/>
    <m/>
    <m/>
    <m/>
    <m/>
    <m/>
  </r>
  <r>
    <s v="FI"/>
    <n v="1"/>
    <x v="0"/>
    <s v="J60"/>
    <s v="AP - Daily Processing"/>
    <s v="AP - Daily Processing"/>
    <m/>
    <m/>
    <s v="Reset and Reverse Cleared Items"/>
    <s v="Jasleen"/>
    <s v="Milan, Jen"/>
    <s v=" "/>
    <s v="Reset Cleared Items (F2223)"/>
    <s v="ClearingAccountingDocument"/>
    <s v="SAP_BR_AP_ACCOUNTANT"/>
    <m/>
    <m/>
    <m/>
    <s v="7. QA Approved"/>
    <x v="3"/>
    <m/>
    <s v="Gil"/>
    <x v="1"/>
    <d v="2022-12-02T00:00:00"/>
    <d v="2022-11-30T00:00:00"/>
    <s v="Gil"/>
    <s v="Wendy Kwan, Jennifer Leung, Azam Hussain"/>
    <m/>
    <m/>
    <m/>
    <m/>
    <m/>
    <m/>
    <m/>
    <m/>
  </r>
  <r>
    <s v="FI"/>
    <n v="1"/>
    <x v="0"/>
    <s v="J60"/>
    <s v="AP - Daily Processing"/>
    <s v="AP - Daily Processing"/>
    <m/>
    <m/>
    <s v="View Supplier Balance"/>
    <s v="Jasleen"/>
    <s v="Milan, Jen, Wendy"/>
    <s v=" "/>
    <s v="Display Suppier Balances (F0701)"/>
    <s v="Vendor"/>
    <s v="SAP_BR_AP_MANAGER"/>
    <m/>
    <m/>
    <m/>
    <s v="7. QA Approved"/>
    <x v="3"/>
    <m/>
    <s v="Gil"/>
    <x v="1"/>
    <d v="2022-12-02T00:00:00"/>
    <d v="2022-11-23T00:00:00"/>
    <s v="Gil"/>
    <s v="Wendy Kwan, Jennifer Leung, Azam Hussain"/>
    <m/>
    <m/>
    <m/>
    <m/>
    <m/>
    <m/>
    <m/>
    <m/>
  </r>
  <r>
    <s v="FI"/>
    <n v="1"/>
    <x v="0"/>
    <s v="J60"/>
    <s v="AP - Daily Processing"/>
    <s v="AP - Daily Processing"/>
    <m/>
    <m/>
    <s v="View Supplier Line Items"/>
    <s v="Jasleen"/>
    <s v="Milan, Jen, Wendy"/>
    <s v=" "/>
    <s v="Manage Supplier Line Items (F0712)"/>
    <s v="Supplier"/>
    <s v="SAP_BR_AP_ACCOUNTANT"/>
    <m/>
    <m/>
    <m/>
    <s v="7. QA Approved"/>
    <x v="3"/>
    <m/>
    <s v="Gil"/>
    <x v="1"/>
    <d v="2022-12-02T00:00:00"/>
    <d v="2022-11-23T00:00:00"/>
    <s v="Gil"/>
    <s v="Wendy Kwan, Jennifer Leung, Azam Hussain"/>
    <m/>
    <m/>
    <m/>
    <m/>
    <m/>
    <m/>
    <m/>
    <m/>
  </r>
  <r>
    <s v="FI"/>
    <n v="1"/>
    <x v="0"/>
    <s v="J60"/>
    <s v="AP - Daily Processing"/>
    <s v="AP - Daily Processing"/>
    <m/>
    <m/>
    <s v="Manage Checkbooks"/>
    <s v="Jasleen"/>
    <s v="Milan, Jen, Wendy"/>
    <s v=" "/>
    <s v="Manage Checkbooks (F1577)"/>
    <s v=" "/>
    <s v="SAP_BR_AP_ACCOUNTANT"/>
    <m/>
    <m/>
    <m/>
    <s v="7. QA Approved"/>
    <x v="3"/>
    <m/>
    <s v="Gil"/>
    <x v="1"/>
    <d v="2022-12-02T00:00:00"/>
    <d v="2022-11-29T00:00:00"/>
    <s v="Gil"/>
    <s v="Wendy Kwan, Jennifer Leung, Azam Hussain"/>
    <m/>
    <m/>
    <m/>
    <m/>
    <m/>
    <m/>
    <m/>
    <m/>
  </r>
  <r>
    <s v="FI"/>
    <n v="1"/>
    <x v="0"/>
    <s v="J60"/>
    <s v="AP - Daily Processing"/>
    <s v="AP - Daily Processing"/>
    <m/>
    <m/>
    <s v="Approve Bank Payments (F0673A)"/>
    <s v="Milan, Wendy"/>
    <s v="Scott, Jen"/>
    <s v=" "/>
    <s v="Approve Bank Payments (F0673A)"/>
    <s v=" "/>
    <s v="SAP_BR_AP_MANAGER"/>
    <m/>
    <m/>
    <m/>
    <s v="7. QA Approved"/>
    <x v="3"/>
    <m/>
    <s v="Gil"/>
    <x v="1"/>
    <d v="2022-12-02T00:00:00"/>
    <d v="2022-11-29T00:00:00"/>
    <s v="Gil"/>
    <s v="Wendy Kwan, Jennifer Leung, Azam Hussain"/>
    <m/>
    <m/>
    <m/>
    <m/>
    <m/>
    <m/>
    <m/>
    <m/>
  </r>
  <r>
    <s v="FI"/>
    <n v="1"/>
    <x v="0"/>
    <s v="J60"/>
    <s v="AP - Daily Processing"/>
    <s v="AP - Daily Processing"/>
    <m/>
    <m/>
    <s v="Display Item Change Log"/>
    <s v="Jasleen"/>
    <s v="Milan, Jen, Wendy"/>
    <m/>
    <s v="Display Item Change Log - Customer (F2681)"/>
    <m/>
    <s v="SAP_BR_AP_MANAGER"/>
    <m/>
    <m/>
    <m/>
    <s v="7. QA Approved"/>
    <x v="3"/>
    <m/>
    <s v="Gil"/>
    <x v="3"/>
    <d v="2022-12-02T00:00:00"/>
    <d v="2022-12-02T00:00:00"/>
    <s v="Gil"/>
    <s v="Jen, Wendy"/>
    <m/>
    <m/>
    <m/>
    <m/>
    <m/>
    <m/>
    <m/>
    <m/>
  </r>
  <r>
    <s v="FI"/>
    <n v="1"/>
    <x v="1"/>
    <s v="J59"/>
    <s v="AR - Daily Processing"/>
    <s v="Daily Processing"/>
    <m/>
    <m/>
    <s v="Post with Clearing (F-04)"/>
    <s v="Eva"/>
    <s v="Milan, Jen"/>
    <s v=" "/>
    <s v="Post with Clearing (F-04)"/>
    <s v=" "/>
    <s v="SAP_BR_GL_ACCOUNTANT"/>
    <m/>
    <m/>
    <m/>
    <s v="3. Baseline Completed"/>
    <x v="4"/>
    <m/>
    <s v="Gil"/>
    <x v="3"/>
    <d v="2022-12-09T00:00:00"/>
    <m/>
    <m/>
    <m/>
    <m/>
    <m/>
    <m/>
    <m/>
    <m/>
    <m/>
    <m/>
    <m/>
  </r>
  <r>
    <s v="FI"/>
    <n v="1"/>
    <x v="0"/>
    <s v="J60 / BNX"/>
    <s v="AP - Master Data"/>
    <s v="AP - Master Data"/>
    <m/>
    <m/>
    <s v="Supplier Invoices List"/>
    <s v="Jasleen"/>
    <s v="Milan, Jen, Wendy"/>
    <s v=" "/>
    <s v="Supplier Invoices List (F1060A)"/>
    <s v="SupplierInvoice"/>
    <s v="SAP_BR_AP_ACCOUNTANT"/>
    <m/>
    <m/>
    <m/>
    <s v="7. QA Approved"/>
    <x v="3"/>
    <m/>
    <s v="Gil"/>
    <x v="1"/>
    <d v="2022-11-25T00:00:00"/>
    <d v="2022-11-23T00:00:00"/>
    <s v="Gil"/>
    <s v="Wendy Kwan, Jennifer Leung, Azam Hussain"/>
    <m/>
    <m/>
    <m/>
    <m/>
    <m/>
    <m/>
    <m/>
    <m/>
  </r>
  <r>
    <s v="SD"/>
    <n v="1"/>
    <x v="31"/>
    <s v="BKK"/>
    <s v="Sales Order Fulfillment Monitoring"/>
    <s v="Reporting"/>
    <m/>
    <n v="1"/>
    <s v="List Incomplete Sales Documents"/>
    <s v="Bana"/>
    <s v="Shannon"/>
    <m/>
    <s v="List Incomplete Sales Documents (F2430)"/>
    <m/>
    <s v="SAP_BR_INTERNAL_SALES_REP"/>
    <m/>
    <m/>
    <m/>
    <s v="3. Baseline Completed"/>
    <x v="2"/>
    <m/>
    <s v="Ahmad"/>
    <x v="1"/>
    <d v="2023-01-23T00:00:00"/>
    <d v="2023-01-23T00:00:00"/>
    <s v="Ahmad"/>
    <s v="Bana, Remo, Scott, Kelly, "/>
    <m/>
    <s v="Bana"/>
    <m/>
    <m/>
    <m/>
    <m/>
    <m/>
    <m/>
  </r>
  <r>
    <s v="SD"/>
    <n v="1"/>
    <x v="31"/>
    <s v="BKK"/>
    <s v="Sales Order Fulfillment Monitoring"/>
    <s v="Reporting"/>
    <m/>
    <n v="2"/>
    <s v="Track Sales Orders"/>
    <s v="Bana, Cyrus, Gladys, Scott"/>
    <s v="Bana,Scott,Shannon"/>
    <m/>
    <s v="Track Sales Orders (F2577)"/>
    <m/>
    <s v="SAP_BR_INTERNAL_SALES_REP"/>
    <m/>
    <m/>
    <m/>
    <s v="3. Baseline Completed"/>
    <x v="2"/>
    <m/>
    <s v="Ahmad"/>
    <x v="1"/>
    <d v="2023-01-23T00:00:00"/>
    <d v="2023-01-23T00:00:00"/>
    <s v="Ahmad"/>
    <s v="Bana, Remo, Scott, Kelly, "/>
    <m/>
    <s v="Bana"/>
    <m/>
    <m/>
    <m/>
    <m/>
    <m/>
    <m/>
  </r>
  <r>
    <s v="SD"/>
    <n v="1"/>
    <x v="31"/>
    <s v="BKK"/>
    <s v="Sales Order Fulfillment Monitoring"/>
    <s v="Reporting"/>
    <m/>
    <n v="3"/>
    <s v="Review Sales Order Fulfillment Issues"/>
    <s v="Bana, Cyrus, Gladys, Scott"/>
    <s v="Bana,Scott,Shannon"/>
    <m/>
    <s v="Sales Order Fulfillment - Analye Issues  (F0029A)"/>
    <m/>
    <s v="SAP_BR_INTERNAL_SALES_REP"/>
    <m/>
    <m/>
    <m/>
    <s v="3. Baseline Completed"/>
    <x v="2"/>
    <m/>
    <s v="Ahmad"/>
    <x v="1"/>
    <d v="2023-01-23T00:00:00"/>
    <d v="2023-01-23T00:00:00"/>
    <s v="Ahmad"/>
    <s v="Bana, Remo, Scott, Kelly, "/>
    <m/>
    <s v="Bana"/>
    <m/>
    <m/>
    <m/>
    <m/>
    <m/>
    <m/>
  </r>
  <r>
    <s v="SD"/>
    <n v="1"/>
    <x v="31"/>
    <s v="BKK"/>
    <s v="Sales Order Fulfillment Monitoring"/>
    <s v="Reporting"/>
    <m/>
    <n v="5"/>
    <s v="Review Sales Documents Blocked for Delivery"/>
    <s v="Bana, Cyrus, Gladys, Scott"/>
    <s v="Bana,Scott,Shannon"/>
    <m/>
    <s v="Sales Order Fulfillment - Resolve Delivery Block (F0029A)"/>
    <m/>
    <s v="SAP_BR_INTERNAL_SALES_REP"/>
    <m/>
    <m/>
    <m/>
    <s v="3. Baseline Completed"/>
    <x v="2"/>
    <m/>
    <s v="Ahmad"/>
    <x v="1"/>
    <d v="2023-01-23T00:00:00"/>
    <d v="2023-01-23T00:00:00"/>
    <s v="Ahmad"/>
    <s v="Bana, Remo, Scott, Kelly, "/>
    <s v="Va14L"/>
    <s v="Bana"/>
    <m/>
    <m/>
    <m/>
    <m/>
    <m/>
    <m/>
  </r>
  <r>
    <s v="SD"/>
    <n v="1"/>
    <x v="31"/>
    <s v="BKK"/>
    <s v="Sales Order Fulfillment Monitoring"/>
    <s v="Reporting"/>
    <m/>
    <n v="6"/>
    <s v="Review Sales Documents Blocked for Billing"/>
    <s v="Bana, Cyrus, Gladys, Scott"/>
    <s v="Bana,Scott,Shannon"/>
    <m/>
    <s v="Sales Order Fulfillment - Resolve Billing Block F0029A)"/>
    <m/>
    <s v="SAP_BR_INTERNAL_SALES_REP"/>
    <m/>
    <m/>
    <m/>
    <s v="3. Baseline Completed"/>
    <x v="2"/>
    <m/>
    <s v="Ahmad"/>
    <x v="1"/>
    <d v="2023-01-23T00:00:00"/>
    <d v="2023-01-23T00:00:00"/>
    <s v="Ahmad"/>
    <s v="Bana, Remo, Scott, Kelly, "/>
    <s v="V23"/>
    <s v="Bana"/>
    <m/>
    <m/>
    <m/>
    <m/>
    <m/>
    <m/>
  </r>
  <r>
    <s v="SD"/>
    <n v="1"/>
    <x v="31"/>
    <s v="BKK"/>
    <s v="Sales Order Fulfillment Monitoring"/>
    <s v="Reporting"/>
    <m/>
    <n v="7"/>
    <s v="Review Sales Orders Due for Delivery"/>
    <s v="Bana, Cyrus, Gladys, Scott"/>
    <s v="Bana,Scott,Shannon"/>
    <m/>
    <s v="My Sales Order Items Due for Delivery"/>
    <m/>
    <s v="SAP_BR_SHIPPING_SPECIALIST"/>
    <m/>
    <m/>
    <m/>
    <s v="3. Baseline Completed"/>
    <x v="2"/>
    <m/>
    <s v="Ahmad"/>
    <x v="3"/>
    <d v="2023-01-23T00:00:00"/>
    <m/>
    <s v="Ahmad"/>
    <m/>
    <m/>
    <s v="Bana"/>
    <m/>
    <m/>
    <m/>
    <m/>
    <m/>
    <m/>
  </r>
  <r>
    <s v="SD"/>
    <n v="1"/>
    <x v="31"/>
    <s v="BKK"/>
    <s v="Sales Order Fulfillment Monitoring"/>
    <s v="Reporting"/>
    <m/>
    <n v="8"/>
    <s v="Review Log of Delivery Creation"/>
    <s v="Bana, Cyrus, Gladys, Scott, Louie"/>
    <s v="Bana,Scott,Shannon"/>
    <m/>
    <s v="Analyze Delivery Logs (F0870A)"/>
    <m/>
    <s v="SAP_BR_SHIPPING_SPECIALIST"/>
    <m/>
    <m/>
    <m/>
    <s v="3. Baseline Completed"/>
    <x v="2"/>
    <m/>
    <s v="Ahmad"/>
    <x v="1"/>
    <d v="2023-01-23T00:00:00"/>
    <d v="2023-01-23T00:00:00"/>
    <s v="Ahmad"/>
    <s v="Bana, Remo, Scott, Kelly, "/>
    <m/>
    <s v="Bana"/>
    <m/>
    <m/>
    <m/>
    <m/>
    <m/>
    <m/>
  </r>
  <r>
    <s v="SD"/>
    <n v="1"/>
    <x v="31"/>
    <s v="BKK"/>
    <s v="Sales Order Fulfillment Monitoring"/>
    <s v="Reporting"/>
    <m/>
    <n v="9"/>
    <s v="Review Outbound Deliveries for Goods Issue"/>
    <s v="Louie"/>
    <s v="Paul"/>
    <m/>
    <s v="My Outbound Delivery Monitor (VL06O)"/>
    <m/>
    <s v="SAP_BR_SHIPPING_SPECIALIST"/>
    <m/>
    <m/>
    <m/>
    <s v="3. Baseline Completed"/>
    <x v="2"/>
    <m/>
    <s v="Ahmad"/>
    <x v="3"/>
    <d v="2023-01-23T00:00:00"/>
    <m/>
    <s v="Ahmad"/>
    <m/>
    <m/>
    <m/>
    <m/>
    <m/>
    <m/>
    <m/>
    <m/>
    <m/>
  </r>
  <r>
    <s v="SD"/>
    <n v="1"/>
    <x v="31"/>
    <s v="BKK"/>
    <s v="Sales Order Fulfillment Monitoring"/>
    <s v="Reporting"/>
    <m/>
    <n v="10"/>
    <s v="Review Billing Due List"/>
    <s v="Eva"/>
    <s v="Milan"/>
    <m/>
    <s v="Create Billing Documents (F0798)"/>
    <m/>
    <s v="SAP_BR_BILLING_CLERK"/>
    <m/>
    <m/>
    <m/>
    <s v="3. Baseline Completed"/>
    <x v="2"/>
    <m/>
    <s v="Ahmad"/>
    <x v="1"/>
    <d v="2023-01-23T00:00:00"/>
    <d v="2023-01-23T00:00:00"/>
    <s v="Ahmad"/>
    <s v="Bana, Remo, Scott, Kelly, "/>
    <m/>
    <s v="Bana"/>
    <m/>
    <m/>
    <m/>
    <m/>
    <m/>
    <m/>
  </r>
  <r>
    <s v="SD"/>
    <n v="1"/>
    <x v="31"/>
    <s v="BKK"/>
    <s v="Sales Order Fulfillment Monitoring"/>
    <s v="Reporting"/>
    <m/>
    <n v="11"/>
    <s v="Review Log of Collective Invoice Creation"/>
    <s v="Eva and SD for support - "/>
    <s v="Shannon, Milan"/>
    <m/>
    <s v="Schedule Billing Creation (F1519)"/>
    <m/>
    <s v="SAP_BR_BILLING_CLERK"/>
    <m/>
    <m/>
    <m/>
    <s v="3. Baseline Completed"/>
    <x v="2"/>
    <m/>
    <s v="Ahmad"/>
    <x v="3"/>
    <d v="2023-02-08T00:00:00"/>
    <m/>
    <s v="Ahmad"/>
    <m/>
    <m/>
    <m/>
    <m/>
    <m/>
    <m/>
    <m/>
    <m/>
    <m/>
  </r>
  <r>
    <s v="SD"/>
    <n v="1"/>
    <x v="31"/>
    <s v="BKK"/>
    <s v="Sales Order Fulfillment Monitoring"/>
    <s v="Reporting"/>
    <m/>
    <n v="12"/>
    <s v="Review List of Blocked Billing Documents (for Accounting)"/>
    <s v="Bana, Cyrus, Gladys,Eva"/>
    <s v="Shannon, Milan, Jen"/>
    <m/>
    <s v="Manage Billing Documents (F0797)"/>
    <m/>
    <s v="SAP_BR_BILLING_CLERK"/>
    <m/>
    <m/>
    <m/>
    <s v="3. Baseline Completed"/>
    <x v="2"/>
    <m/>
    <s v="Ahmad"/>
    <x v="1"/>
    <d v="2023-01-23T00:00:00"/>
    <d v="2023-01-23T00:00:00"/>
    <s v="Ahmad"/>
    <s v="Bana, Remo, Scott, Kelly, "/>
    <m/>
    <m/>
    <m/>
    <m/>
    <m/>
    <m/>
    <m/>
    <m/>
  </r>
  <r>
    <s v="SD"/>
    <n v="1"/>
    <x v="32"/>
    <s v="BDA"/>
    <s v="Free of Charge Delivery"/>
    <s v="Delivery Processing"/>
    <m/>
    <n v="1"/>
    <s v="Create Sales Order"/>
    <s v="Bana, Cyrus, Gladys"/>
    <s v="Shannon"/>
    <m/>
    <s v="Manage Sales Orders Without Charge (F2305)"/>
    <m/>
    <s v="SAP_BR_INTERNAL_SALES_REP"/>
    <m/>
    <m/>
    <m/>
    <s v="3. Baseline Completed"/>
    <x v="4"/>
    <m/>
    <s v="Ahmad"/>
    <x v="3"/>
    <d v="2023-02-20T00:00:00"/>
    <m/>
    <s v="Ahmad"/>
    <m/>
    <m/>
    <m/>
    <m/>
    <m/>
    <m/>
    <m/>
    <m/>
    <m/>
  </r>
  <r>
    <s v="SD"/>
    <n v="1"/>
    <x v="32"/>
    <s v="BDA"/>
    <s v="Free of Charge Delivery"/>
    <s v="Delivery Processing"/>
    <m/>
    <n v="2"/>
    <s v="Create Attachment for Sales Order (Optional)"/>
    <s v="Bana, Cyrus, Gladys"/>
    <s v="Shannon"/>
    <m/>
    <s v="Manage Sales Orders Without Charge (F2305)"/>
    <m/>
    <s v="SAP_BR_INTERNAL_SALES_REP"/>
    <m/>
    <m/>
    <m/>
    <s v="3. Baseline Completed"/>
    <x v="4"/>
    <m/>
    <s v="Ahmad"/>
    <x v="3"/>
    <d v="2023-02-20T00:00:00"/>
    <m/>
    <s v="Ahmad"/>
    <m/>
    <m/>
    <m/>
    <m/>
    <m/>
    <m/>
    <m/>
    <m/>
    <m/>
  </r>
  <r>
    <s v="SD"/>
    <n v="1"/>
    <x v="32"/>
    <s v="BDA"/>
    <s v="Free of Charge Delivery"/>
    <s v="Delivery Processing"/>
    <m/>
    <n v="3"/>
    <s v="Create Delivery"/>
    <s v="Louie, Bana, Cyrus, Gladys"/>
    <s v="Shannon"/>
    <m/>
    <s v="Create Outbound Deliveries - From Sales Orders (F0869A)"/>
    <m/>
    <s v="SAP_BR_SHIPPING_SPECIALIST"/>
    <m/>
    <m/>
    <m/>
    <s v="3. Baseline Completed"/>
    <x v="4"/>
    <m/>
    <s v="Ahmad"/>
    <x v="3"/>
    <d v="2023-02-20T00:00:00"/>
    <m/>
    <s v="Ahmad"/>
    <m/>
    <m/>
    <m/>
    <m/>
    <m/>
    <m/>
    <m/>
    <m/>
    <m/>
  </r>
  <r>
    <s v="SD"/>
    <n v="1"/>
    <x v="32"/>
    <s v="BDA"/>
    <s v="Free of Charge Delivery"/>
    <s v="Delivery Processing"/>
    <m/>
    <n v="4"/>
    <s v="Create Attachment for Delivery (Optional)"/>
    <s v="Louie &amp; Bana, Cyrus, Gladys"/>
    <s v="Shannon"/>
    <m/>
    <s v="Display Outbound Delivery (VL03N)"/>
    <m/>
    <s v="SAP_BR_SHIPPING_SPECIALIST"/>
    <m/>
    <m/>
    <m/>
    <s v="3. Baseline Completed"/>
    <x v="4"/>
    <m/>
    <s v="Ahmad"/>
    <x v="3"/>
    <d v="2023-02-20T00:00:00"/>
    <m/>
    <s v="Ahmad"/>
    <m/>
    <m/>
    <m/>
    <m/>
    <m/>
    <m/>
    <m/>
    <m/>
    <m/>
  </r>
  <r>
    <s v="SD"/>
    <n v="1"/>
    <x v="32"/>
    <s v="BDA"/>
    <s v="Free of Charge Delivery"/>
    <s v="Delivery Processing"/>
    <m/>
    <n v="5"/>
    <s v="Execute Picking"/>
    <s v="Louie"/>
    <s v="Paul"/>
    <m/>
    <s v="My Outbound Delivery Monitor (VL06O)"/>
    <m/>
    <s v="SAP_BR_SHIPPING_SPECIALIST"/>
    <m/>
    <m/>
    <m/>
    <s v="3. Baseline Completed"/>
    <x v="4"/>
    <m/>
    <s v="Ahmad"/>
    <x v="3"/>
    <d v="2023-02-20T00:00:00"/>
    <m/>
    <s v="Ahmad"/>
    <m/>
    <m/>
    <m/>
    <m/>
    <m/>
    <m/>
    <m/>
    <m/>
    <m/>
  </r>
  <r>
    <s v="SD"/>
    <n v="1"/>
    <x v="32"/>
    <s v="BDA"/>
    <s v="Free of Charge Delivery"/>
    <s v="Delivery Processing"/>
    <m/>
    <n v="6"/>
    <s v="Check Batches (Optional)"/>
    <s v="Bana, Louie"/>
    <s v="Cyrus, Gladys"/>
    <m/>
    <s v="Change Outbound Delivery (VL02N)"/>
    <m/>
    <s v="SAP_BR_SHIPPING_SPECIALIST"/>
    <m/>
    <m/>
    <m/>
    <s v="3. Baseline Completed"/>
    <x v="4"/>
    <m/>
    <s v="Ahmad"/>
    <x v="3"/>
    <d v="2023-02-20T00:00:00"/>
    <m/>
    <s v="Ahmad"/>
    <m/>
    <m/>
    <m/>
    <m/>
    <m/>
    <m/>
    <m/>
    <m/>
    <m/>
  </r>
  <r>
    <s v="SD"/>
    <n v="1"/>
    <x v="32"/>
    <s v="BDA"/>
    <s v="Free of Charge Delivery"/>
    <s v="Delivery Processing"/>
    <m/>
    <n v="7"/>
    <s v="Post Goods Issue"/>
    <s v="Louie"/>
    <s v="Paul"/>
    <m/>
    <s v="My Outbound Delivery Monitor (VL06O)"/>
    <m/>
    <s v="SAP_BR_SHIPPING_SPECIALIST"/>
    <m/>
    <m/>
    <m/>
    <s v="3. Baseline Completed"/>
    <x v="4"/>
    <m/>
    <s v="Ahmad"/>
    <x v="3"/>
    <d v="2023-02-20T00:00:00"/>
    <m/>
    <s v="Ahmad"/>
    <m/>
    <m/>
    <m/>
    <m/>
    <m/>
    <m/>
    <m/>
    <m/>
    <m/>
  </r>
  <r>
    <s v="SD"/>
    <n v="1"/>
    <x v="32"/>
    <s v="BDA"/>
    <s v="Free of Charge Delivery"/>
    <s v="Delivery Processing"/>
    <m/>
    <n v="8"/>
    <s v="Create Pro Forma Invoice"/>
    <s v="Bana, Cyrus, Gladys"/>
    <s v="Shannon"/>
    <m/>
    <s v="Create Billing Documents (F0798)"/>
    <m/>
    <s v="SAP_BR_BILLING_CLERK"/>
    <m/>
    <m/>
    <m/>
    <s v="3. Baseline Completed"/>
    <x v="4"/>
    <m/>
    <s v="Ahmad"/>
    <x v="1"/>
    <d v="2023-01-23T00:00:00"/>
    <d v="2023-01-23T00:00:00"/>
    <s v="Ahmad"/>
    <s v="Bana, Remo, Scott, Kelly, "/>
    <m/>
    <s v="Bana"/>
    <m/>
    <m/>
    <m/>
    <m/>
    <m/>
    <m/>
  </r>
  <r>
    <s v="SD"/>
    <n v="1"/>
    <x v="32"/>
    <s v="BDA"/>
    <s v="Free of Charge Delivery"/>
    <s v="Delivery Processing"/>
    <m/>
    <n v="9"/>
    <s v="Create Customer Invoice"/>
    <s v="Bana, Cyrus, Gladys, Eva (CPDN only)"/>
    <s v="Shannon, Milan, Jen"/>
    <m/>
    <s v="Create Billing Documents (F0798)"/>
    <m/>
    <s v="SAP_BR_BILLING_CLERK"/>
    <m/>
    <m/>
    <m/>
    <s v="3. Baseline Completed"/>
    <x v="4"/>
    <m/>
    <s v="Ahmad"/>
    <x v="1"/>
    <d v="2023-01-23T00:00:00"/>
    <d v="2023-01-23T00:00:00"/>
    <s v="Ahmad"/>
    <s v="Bana, Remo, Scott, Kelly, "/>
    <m/>
    <s v="Bana"/>
    <m/>
    <m/>
    <m/>
    <m/>
    <m/>
    <m/>
  </r>
  <r>
    <s v="SD"/>
    <n v="1"/>
    <x v="32"/>
    <s v="BDA"/>
    <s v="Free of Charge Delivery"/>
    <s v="Delivery Processing"/>
    <m/>
    <n v="10"/>
    <s v="Create Attachment for Billing (Optional)"/>
    <s v="Louie"/>
    <s v="Bana"/>
    <m/>
    <s v="Manage Billing Documents (F0797)"/>
    <m/>
    <s v="SAP_BR_BILLING_CLERK"/>
    <m/>
    <m/>
    <m/>
    <s v="3. Baseline Completed"/>
    <x v="4"/>
    <m/>
    <s v="Ahmad"/>
    <x v="3"/>
    <d v="2023-02-20T00:00:00"/>
    <m/>
    <s v="Ahmad"/>
    <m/>
    <m/>
    <m/>
    <m/>
    <m/>
    <m/>
    <m/>
    <m/>
    <m/>
  </r>
  <r>
    <s v="SD"/>
    <n v="1"/>
    <x v="33"/>
    <s v="1EZ"/>
    <s v="Credit Memo Processing"/>
    <s v="Credit Memo Processing"/>
    <m/>
    <n v="1"/>
    <s v="Create Credit Memo Requests"/>
    <s v="Bana, Cyrus, Gladys"/>
    <s v="Shannon"/>
    <m/>
    <s v="Manage Credit Memo Requests (F1989)"/>
    <m/>
    <s v="SAP_BR_INTERNAL_SALES_REP"/>
    <m/>
    <m/>
    <m/>
    <s v="3. Baseline Completed"/>
    <x v="1"/>
    <m/>
    <s v="Ahmad"/>
    <x v="3"/>
    <d v="2023-02-13T00:00:00"/>
    <m/>
    <s v="Ahmad"/>
    <m/>
    <m/>
    <m/>
    <m/>
    <m/>
    <m/>
    <m/>
    <m/>
    <m/>
  </r>
  <r>
    <s v="SD"/>
    <n v="1"/>
    <x v="33"/>
    <s v="1EZ"/>
    <s v="Credit Memo Processing"/>
    <s v="Credit Memo Processing"/>
    <m/>
    <n v="2"/>
    <s v="Create Attachment for Sales Order (Optional)"/>
    <s v="Bana, Cyrus, Gladys"/>
    <s v="Shannon"/>
    <m/>
    <s v="Manage Credit Memo Requests (F1989)"/>
    <m/>
    <s v="SAP_BR_INTERNAL_SALES_REP"/>
    <m/>
    <m/>
    <m/>
    <s v="3. Baseline Completed"/>
    <x v="1"/>
    <m/>
    <s v="Ahmad"/>
    <x v="3"/>
    <d v="2023-02-13T00:00:00"/>
    <m/>
    <s v="Ahmad"/>
    <m/>
    <m/>
    <m/>
    <m/>
    <m/>
    <m/>
    <m/>
    <m/>
    <m/>
  </r>
  <r>
    <s v="SD"/>
    <n v="1"/>
    <x v="33"/>
    <s v="1EZ"/>
    <s v="Credit Memo Processing"/>
    <s v="Credit Memo Processing"/>
    <m/>
    <n v="6"/>
    <s v="Change Credit Memo Request"/>
    <s v="Bana, Cyrus, Gladys"/>
    <s v="Shannon"/>
    <m/>
    <s v="Manage Credit Memo Requests (F1989)"/>
    <m/>
    <s v="SAP_BR_INTERNAL_SALES_REP"/>
    <m/>
    <m/>
    <m/>
    <s v="3. Baseline Completed"/>
    <x v="1"/>
    <m/>
    <s v="Ahmad"/>
    <x v="3"/>
    <d v="2023-02-13T00:00:00"/>
    <m/>
    <s v="Ahmad"/>
    <m/>
    <m/>
    <m/>
    <m/>
    <m/>
    <m/>
    <m/>
    <m/>
    <m/>
  </r>
  <r>
    <s v="SD"/>
    <n v="1"/>
    <x v="33"/>
    <s v="1EZ"/>
    <s v="Credit Memo Processing"/>
    <s v="Credit Memo Processing"/>
    <m/>
    <n v="7"/>
    <s v="Create Credit Memo"/>
    <s v="Eva"/>
    <s v="Milan, Jen"/>
    <m/>
    <s v="Create Billing Documents (F0798)"/>
    <m/>
    <s v="SAP_BR_BILLING_CLERK"/>
    <m/>
    <m/>
    <m/>
    <s v="3. Baseline Completed"/>
    <x v="1"/>
    <m/>
    <s v="Ahmad"/>
    <x v="1"/>
    <d v="2023-01-23T00:00:00"/>
    <d v="2023-01-23T00:00:00"/>
    <s v="Ahmad"/>
    <s v="Bana, Remo, Scott, Kelly, "/>
    <m/>
    <s v="Bana"/>
    <m/>
    <m/>
    <m/>
    <m/>
    <m/>
    <m/>
  </r>
  <r>
    <s v="SD"/>
    <n v="1"/>
    <x v="33"/>
    <s v="1EZ"/>
    <s v="Credit Memo Processing"/>
    <s v="Credit Memo Processing"/>
    <m/>
    <n v="8"/>
    <s v="Create Attachment for Sales Order (Optional)"/>
    <s v="Eva"/>
    <s v="Milan, Jen"/>
    <m/>
    <s v="Manage Sales Orders (F1873)"/>
    <m/>
    <s v="SAP_BR_INTERNAL_SALES_REP"/>
    <m/>
    <m/>
    <m/>
    <s v="3. Baseline Completed"/>
    <x v="1"/>
    <m/>
    <s v="Ahmad"/>
    <x v="3"/>
    <d v="2023-02-13T00:00:00"/>
    <m/>
    <s v="Ahmad"/>
    <m/>
    <m/>
    <m/>
    <m/>
    <m/>
    <m/>
    <m/>
    <m/>
    <m/>
  </r>
  <r>
    <s v="SD"/>
    <n v="1"/>
    <x v="33"/>
    <s v="1F1"/>
    <s v="Debit Memo Processing"/>
    <s v="Debit Memo Processing"/>
    <m/>
    <n v="1"/>
    <s v="Create Debit Memo Request"/>
    <s v="Eva, Bana"/>
    <s v="Shannon, Milan, Jen"/>
    <m/>
    <s v="Manage Debit Memo Requests (F1988)"/>
    <m/>
    <s v="SAP_BR_INTERNAL_SALES_REP"/>
    <m/>
    <m/>
    <m/>
    <s v="3. Baseline Completed"/>
    <x v="1"/>
    <m/>
    <s v="Ahmad"/>
    <x v="3"/>
    <d v="2023-02-13T00:00:00"/>
    <m/>
    <s v="Ahmad"/>
    <m/>
    <m/>
    <m/>
    <m/>
    <m/>
    <m/>
    <m/>
    <m/>
    <m/>
  </r>
  <r>
    <s v="SD"/>
    <n v="1"/>
    <x v="33"/>
    <s v="1F1"/>
    <s v="Debit Memo Processing"/>
    <s v="Debit Memo Processing"/>
    <m/>
    <n v="2"/>
    <s v="Create Attachment for Debit Memo Request (Optional)"/>
    <s v="Eva, Bana"/>
    <s v="Shannon, Milan, Jen"/>
    <m/>
    <s v="Manage Debit Memo Requests (F1988)"/>
    <m/>
    <s v="SAP_BR_INTERNAL_SALES_REP"/>
    <m/>
    <m/>
    <m/>
    <s v="3. Baseline Completed"/>
    <x v="1"/>
    <m/>
    <s v="Ahmad"/>
    <x v="3"/>
    <d v="2023-02-13T00:00:00"/>
    <m/>
    <s v="Ahmad"/>
    <m/>
    <m/>
    <m/>
    <m/>
    <m/>
    <m/>
    <m/>
    <m/>
    <m/>
  </r>
  <r>
    <s v="SD"/>
    <n v="1"/>
    <x v="33"/>
    <s v="1F1"/>
    <s v="Debit Memo Processing"/>
    <s v="Debit Memo Processing"/>
    <m/>
    <n v="3"/>
    <s v="Remove Billing Block"/>
    <s v="Eva"/>
    <s v="Milan, Jen"/>
    <s v="VA03"/>
    <s v="Display Sales Orders (VA03) Sales Order Fulfillment - Resolve Billing Block (F0029)"/>
    <m/>
    <s v="SAP_BR_INTERNAL_SALES_REP"/>
    <m/>
    <m/>
    <m/>
    <s v="3. Baseline Completed"/>
    <x v="1"/>
    <m/>
    <s v="Ahmad"/>
    <x v="3"/>
    <d v="2023-02-13T00:00:00"/>
    <m/>
    <s v="Ahmad"/>
    <m/>
    <m/>
    <m/>
    <m/>
    <m/>
    <m/>
    <m/>
    <m/>
    <m/>
  </r>
  <r>
    <s v="SD"/>
    <n v="1"/>
    <x v="33"/>
    <s v="1F1"/>
    <s v="Debit Memo Processing"/>
    <s v="Debit Memo Processing"/>
    <m/>
    <n v="4"/>
    <s v="Create Debit Memo"/>
    <s v="Eva"/>
    <s v="Milan, Jen"/>
    <m/>
    <s v="Create Billing Documents (F0798)- Billing Due List Items"/>
    <m/>
    <s v="SAP_BR_BILLING_CLERK"/>
    <m/>
    <m/>
    <m/>
    <s v="3. Baseline Completed"/>
    <x v="1"/>
    <m/>
    <s v="Ahmad"/>
    <x v="1"/>
    <d v="2023-01-23T00:00:00"/>
    <d v="2023-01-23T00:00:00"/>
    <s v="Ahmad"/>
    <s v="Bana, Remo, Scott, Kelly, "/>
    <m/>
    <s v="Bana"/>
    <m/>
    <m/>
    <m/>
    <m/>
    <m/>
    <m/>
  </r>
  <r>
    <s v="SD"/>
    <n v="1"/>
    <x v="33"/>
    <s v="1F1"/>
    <s v="Debit Memo Processing"/>
    <s v="Debit Memo Processing"/>
    <m/>
    <n v="5"/>
    <s v="Create Attachment for Billing (Optional)"/>
    <s v="Eva"/>
    <s v="Milan, Jen"/>
    <s v="VF03"/>
    <s v="Display Billing Documents (VF03)"/>
    <m/>
    <s v="SAP_BR_BILLING_CLERK"/>
    <m/>
    <m/>
    <m/>
    <s v="3. Baseline Completed"/>
    <x v="1"/>
    <m/>
    <s v="Ahmad"/>
    <x v="3"/>
    <d v="2023-02-13T00:00:00"/>
    <m/>
    <s v="Ahmad"/>
    <m/>
    <m/>
    <m/>
    <m/>
    <m/>
    <m/>
    <m/>
    <m/>
    <m/>
  </r>
  <r>
    <s v="SD"/>
    <n v="1"/>
    <x v="33"/>
    <s v="BDQ"/>
    <s v="Invoice Correction Process with Debit Memo"/>
    <s v="Invoice Correction Process with Debit Memo"/>
    <m/>
    <n v="1"/>
    <s v="Create Debit Memo Request"/>
    <s v="Eva"/>
    <s v="Milan, Jen"/>
    <m/>
    <s v="Manage Debit Memo Requests (F1988)"/>
    <m/>
    <s v="SAP_BR_INTERNAL_SALES_REP"/>
    <m/>
    <m/>
    <m/>
    <s v="3. Baseline Completed"/>
    <x v="1"/>
    <m/>
    <s v="Ahmad"/>
    <x v="1"/>
    <d v="2022-12-22T00:00:00"/>
    <d v="2022-12-14T00:00:00"/>
    <s v="Ahmad"/>
    <s v="Eva, Jenn, Remo, Bana, Shannon"/>
    <m/>
    <m/>
    <m/>
    <m/>
    <m/>
    <m/>
    <m/>
    <m/>
  </r>
  <r>
    <s v="SD"/>
    <n v="1"/>
    <x v="33"/>
    <s v="BDQ"/>
    <s v="Invoice Correction Process with Debit Memo"/>
    <s v="Invoice Correction Process with Debit Memo"/>
    <m/>
    <n v="2"/>
    <s v="Create Attachment for Sales Order (Optional)"/>
    <s v="Eva"/>
    <s v="Milan, Jen"/>
    <m/>
    <s v="Manage Debit Memo Requests (F1988)"/>
    <m/>
    <s v="SAP_BR_INTERNAL_SALES_REP"/>
    <m/>
    <m/>
    <m/>
    <s v="3. Baseline Completed"/>
    <x v="1"/>
    <m/>
    <s v="Ahmad"/>
    <x v="3"/>
    <d v="2022-12-22T00:00:00"/>
    <m/>
    <s v="Ahmad"/>
    <m/>
    <m/>
    <m/>
    <m/>
    <m/>
    <m/>
    <m/>
    <m/>
    <m/>
  </r>
  <r>
    <s v="SD"/>
    <n v="1"/>
    <x v="33"/>
    <s v="BDQ"/>
    <s v="Invoice Correction Process with Debit Memo"/>
    <s v="Invoice Correction Process with Debit Memo"/>
    <m/>
    <n v="3"/>
    <s v="Remove Billing Block"/>
    <s v="Eva"/>
    <s v="Milan, Jen"/>
    <m/>
    <s v="Release Sales Orders (F0029A)"/>
    <m/>
    <s v="SAP_BR_BILLING_CLERK"/>
    <m/>
    <m/>
    <m/>
    <s v="3. Baseline Completed"/>
    <x v="1"/>
    <m/>
    <s v="Ahmad"/>
    <x v="1"/>
    <d v="2022-12-22T00:00:00"/>
    <d v="2022-12-14T00:00:00"/>
    <s v="Ahmad"/>
    <s v="Eva, Jenn, Remo, Bana, Shannon"/>
    <m/>
    <m/>
    <m/>
    <m/>
    <m/>
    <m/>
    <m/>
    <m/>
  </r>
  <r>
    <s v="SD"/>
    <n v="1"/>
    <x v="33"/>
    <s v="BDQ"/>
    <s v="Invoice Correction Process with Debit Memo"/>
    <s v="Invoice Correction Process with Debit Memo"/>
    <m/>
    <n v="4"/>
    <s v="Create Debit Memo"/>
    <s v="Eva"/>
    <s v="Milan, Jen"/>
    <m/>
    <s v="Create Billing Documents (F0798)"/>
    <m/>
    <s v="SAP_BR_BILLING_CLERK"/>
    <m/>
    <m/>
    <m/>
    <s v="3. Baseline Completed"/>
    <x v="1"/>
    <m/>
    <s v="Ahmad"/>
    <x v="1"/>
    <d v="2022-12-22T00:00:00"/>
    <d v="2022-12-14T00:00:00"/>
    <s v="Ahmad"/>
    <s v="Eva, Jenn, Remo, Bana, Shannon"/>
    <m/>
    <m/>
    <m/>
    <m/>
    <m/>
    <m/>
    <m/>
    <m/>
  </r>
  <r>
    <s v="SD"/>
    <n v="1"/>
    <x v="33"/>
    <s v="BDQ"/>
    <s v="Invoice Correction Process with Debit Memo"/>
    <s v="Invoice Correction Process with Debit Memo"/>
    <m/>
    <n v="5"/>
    <s v="Create Attachment for Billing (Optional)"/>
    <s v="Eva"/>
    <s v="Milan, Jen"/>
    <m/>
    <s v="Display Billing Documents (VF03)"/>
    <m/>
    <s v="SAP_BR_BILLING_CLERK"/>
    <m/>
    <m/>
    <m/>
    <s v="3. Baseline Completed"/>
    <x v="1"/>
    <m/>
    <s v="Ahmad"/>
    <x v="3"/>
    <d v="2022-12-22T00:00:00"/>
    <m/>
    <s v="Ahmad"/>
    <m/>
    <m/>
    <m/>
    <m/>
    <m/>
    <m/>
    <m/>
    <m/>
    <m/>
  </r>
  <r>
    <s v="SD"/>
    <n v="1"/>
    <x v="33"/>
    <s v="BKL"/>
    <s v="Invoice Correction Process with Credit Memo"/>
    <s v="Credit Memo"/>
    <m/>
    <n v="1"/>
    <s v="Create Credit Memo Request"/>
    <s v="Eva"/>
    <s v="Milan, Jen"/>
    <m/>
    <s v="Manage Credit Memo Requests (F1989)"/>
    <m/>
    <s v="SAP_BR_INTERNAL_SALES_REP"/>
    <m/>
    <m/>
    <m/>
    <s v="3. Baseline Completed"/>
    <x v="2"/>
    <m/>
    <s v="Ahmad"/>
    <x v="1"/>
    <d v="2022-12-22T00:00:00"/>
    <d v="2022-12-14T00:00:00"/>
    <s v="Ahmad"/>
    <s v="Eva, Jenn, Remo, Bana, Shannon"/>
    <m/>
    <s v="Eva"/>
    <s v="BPP-SD- Create RK Credit Memo Request.docx"/>
    <m/>
    <m/>
    <m/>
    <m/>
    <m/>
  </r>
  <r>
    <s v="SD"/>
    <n v="1"/>
    <x v="33"/>
    <s v="BKL"/>
    <s v="Invoice Correction Process with Credit Memo"/>
    <s v="Credit Memo"/>
    <m/>
    <n v="2"/>
    <s v="Create Attachment for Sales Orders (Optional)"/>
    <s v="Eva"/>
    <s v="Milan, Jen"/>
    <m/>
    <s v="Manage Credit Memo Requests (F1989)"/>
    <m/>
    <s v="SAP_BR_INTERNAL_SALES_REP"/>
    <m/>
    <m/>
    <m/>
    <s v="3. Baseline Completed"/>
    <x v="2"/>
    <m/>
    <s v="Ahmad"/>
    <x v="3"/>
    <d v="2022-12-22T00:00:00"/>
    <m/>
    <s v="Ahmad"/>
    <m/>
    <m/>
    <s v="Eva"/>
    <s v="BPP-SD- Create RK Credit Memo Request.docx"/>
    <m/>
    <m/>
    <m/>
    <m/>
    <m/>
  </r>
  <r>
    <s v="SD"/>
    <n v="1"/>
    <x v="33"/>
    <s v="BKL"/>
    <s v="Invoice Correction Process with Credit Memo"/>
    <s v="Credit Memo"/>
    <m/>
    <n v="4"/>
    <s v="Create Credit Memo"/>
    <s v="Eva"/>
    <s v="Milan, Jen"/>
    <m/>
    <s v="Create Billing Documents (F0798)"/>
    <m/>
    <s v="SAP_BR_BILLING_CLERK"/>
    <m/>
    <m/>
    <m/>
    <s v="3. Baseline Completed"/>
    <x v="2"/>
    <m/>
    <s v="Ahmad"/>
    <x v="1"/>
    <d v="2022-12-22T00:00:00"/>
    <d v="2022-12-14T00:00:00"/>
    <s v="Ahmad"/>
    <s v="Eva, Jenn, Remo, Bana, Shannon"/>
    <m/>
    <s v="?"/>
    <s v="BPP-SD- Create Billing Documents.docx"/>
    <m/>
    <m/>
    <m/>
    <m/>
    <m/>
  </r>
  <r>
    <s v="SD"/>
    <n v="1"/>
    <x v="33"/>
    <s v="BKL"/>
    <s v="Invoice Correction Process with Credit Memo"/>
    <s v="Credit Memo"/>
    <m/>
    <n v="5"/>
    <s v="Create Attachment for Billing (Optional)"/>
    <s v="Eva"/>
    <s v="Milan, Jen"/>
    <m/>
    <s v="Manage Billing Documents (F0797)"/>
    <m/>
    <s v="SAP_BR_BILLING_CLERK"/>
    <m/>
    <m/>
    <m/>
    <s v="3. Baseline Completed"/>
    <x v="2"/>
    <m/>
    <s v="Ahmad"/>
    <x v="1"/>
    <d v="2022-12-22T00:00:00"/>
    <d v="2022-12-14T00:00:00"/>
    <s v="Ahmad"/>
    <s v="Eva, Jenn, Remo, Bana, Shannon"/>
    <m/>
    <s v="?"/>
    <s v="yes"/>
    <m/>
    <m/>
    <m/>
    <m/>
    <m/>
  </r>
  <r>
    <s v="SD"/>
    <n v="1"/>
    <x v="34"/>
    <s v="BDD"/>
    <s v="Customer Returns"/>
    <s v="Customer Returns"/>
    <m/>
    <n v="1"/>
    <s v="Create Return Order"/>
    <s v="Bana, Cyrus, Gladys"/>
    <s v="Shannon"/>
    <s v="VA01"/>
    <s v="Create Sales Orders - VA01 (VA01)"/>
    <m/>
    <s v="SAP_BR_INTERNAL_SALES_REP"/>
    <m/>
    <m/>
    <m/>
    <s v="3. Baseline Completed"/>
    <x v="1"/>
    <m/>
    <s v="Ahmad"/>
    <x v="3"/>
    <d v="2023-01-30T00:00:00"/>
    <m/>
    <s v="Ahmad"/>
    <m/>
    <m/>
    <m/>
    <m/>
    <m/>
    <m/>
    <m/>
    <m/>
    <m/>
  </r>
  <r>
    <s v="SD"/>
    <n v="1"/>
    <x v="34"/>
    <s v="BDD"/>
    <s v="Customer Returns"/>
    <s v="Customer Returns"/>
    <m/>
    <n v="2"/>
    <s v="Create Attachment for Sales Order (Optional)"/>
    <s v="Bana, Cyrus, Gladys"/>
    <s v="Shannon"/>
    <m/>
    <s v="Manage Customer Returns (F1708)"/>
    <m/>
    <s v="SAP_BR_RETURNS_REFUND_CLERK"/>
    <m/>
    <m/>
    <m/>
    <s v="3. Baseline Completed"/>
    <x v="1"/>
    <m/>
    <s v="Ahmad"/>
    <x v="3"/>
    <d v="2023-01-30T00:00:00"/>
    <m/>
    <s v="Ahmad"/>
    <m/>
    <m/>
    <m/>
    <m/>
    <m/>
    <m/>
    <m/>
    <m/>
    <m/>
  </r>
  <r>
    <s v="SD"/>
    <n v="1"/>
    <x v="34"/>
    <s v="BDD"/>
    <s v="Customer Returns"/>
    <s v="Customer Returns"/>
    <m/>
    <n v="3"/>
    <s v="Create Return Delivery"/>
    <s v="Louie"/>
    <s v="Paul"/>
    <s v="VL01n"/>
    <s v="Create Outbound Delivery - With Order Reference (VL01N)"/>
    <m/>
    <s v="SAP_BR_SHIPPING_SPECIALIST"/>
    <m/>
    <m/>
    <m/>
    <s v="2. WIP"/>
    <x v="1"/>
    <m/>
    <s v="Ahmad"/>
    <x v="3"/>
    <d v="2023-01-30T00:00:00"/>
    <m/>
    <s v="Ahmad"/>
    <m/>
    <m/>
    <m/>
    <m/>
    <m/>
    <m/>
    <m/>
    <m/>
    <m/>
  </r>
  <r>
    <s v="SD"/>
    <n v="1"/>
    <x v="34"/>
    <s v="BDD"/>
    <s v="Customer Returns"/>
    <s v="Customer Returns"/>
    <m/>
    <n v="4"/>
    <s v="Create Attachment for Delivery (Optional)"/>
    <s v="Louie"/>
    <s v="Paul"/>
    <s v="VL03n"/>
    <s v="Display Outbound Delivery (VL03N)"/>
    <m/>
    <s v="SAP_BR_SHIPPING_SPECIALIST"/>
    <m/>
    <m/>
    <m/>
    <s v="3. Baseline Completed"/>
    <x v="1"/>
    <m/>
    <s v="Ahmad"/>
    <x v="3"/>
    <d v="2023-01-30T00:00:00"/>
    <m/>
    <s v="Ahmad"/>
    <m/>
    <m/>
    <m/>
    <m/>
    <m/>
    <m/>
    <m/>
    <m/>
    <m/>
  </r>
  <r>
    <s v="SD"/>
    <n v="1"/>
    <x v="34"/>
    <s v="BDD"/>
    <s v="Customer Returns"/>
    <s v="Customer Returns"/>
    <m/>
    <n v="5"/>
    <s v="Post Goods Receipt"/>
    <s v="Louie"/>
    <s v="Paul"/>
    <m/>
    <s v="My Outbound Delivery Monitor (VL06O)"/>
    <m/>
    <s v="SAP_BR_SHIPPING_SPECIALIST"/>
    <m/>
    <m/>
    <m/>
    <s v="2. WIP"/>
    <x v="1"/>
    <m/>
    <s v="Ahmad"/>
    <x v="3"/>
    <d v="2023-01-30T00:00:00"/>
    <m/>
    <s v="Ahmad"/>
    <m/>
    <m/>
    <m/>
    <m/>
    <m/>
    <m/>
    <m/>
    <m/>
    <m/>
  </r>
  <r>
    <s v="SD"/>
    <n v="1"/>
    <x v="34"/>
    <s v="BDD"/>
    <s v="Customer Returns"/>
    <s v="Customer Returns"/>
    <m/>
    <n v="6"/>
    <s v="Remove Billing Block"/>
    <s v="Eva"/>
    <s v="Milan, Jen"/>
    <m/>
    <s v="Manage Customer Returns (F1708)"/>
    <m/>
    <s v="SAP_BR_RETURNS_REFUND_CLERK"/>
    <m/>
    <m/>
    <m/>
    <s v="3. Baseline Completed"/>
    <x v="1"/>
    <m/>
    <s v="Ahmad"/>
    <x v="3"/>
    <d v="2023-01-30T00:00:00"/>
    <m/>
    <s v="Ahmad"/>
    <m/>
    <m/>
    <m/>
    <m/>
    <m/>
    <m/>
    <m/>
    <m/>
    <m/>
  </r>
  <r>
    <s v="SD"/>
    <n v="1"/>
    <x v="34"/>
    <s v="BDD"/>
    <s v="Customer Returns"/>
    <s v="Customer Returns"/>
    <m/>
    <n v="7"/>
    <s v="Create Billing Document"/>
    <s v="Eva"/>
    <s v="Milan, Jen"/>
    <m/>
    <s v="Create Billing Documents - Billing Due List Items (F0798)"/>
    <m/>
    <s v="SAP_BR_BILLING_CLERK"/>
    <m/>
    <m/>
    <m/>
    <s v="3. Baseline Completed"/>
    <x v="1"/>
    <m/>
    <s v="Ahmad"/>
    <x v="1"/>
    <d v="2023-01-23T00:00:00"/>
    <d v="2023-01-23T00:00:00"/>
    <s v="Ahmad"/>
    <s v="Bana, Remo, Scott, Kelly, "/>
    <m/>
    <s v="Bana"/>
    <m/>
    <m/>
    <m/>
    <m/>
    <m/>
    <m/>
  </r>
  <r>
    <s v="SD"/>
    <n v="1"/>
    <x v="34"/>
    <s v="BDD"/>
    <s v="Customer Returns"/>
    <s v="Customer Returns"/>
    <m/>
    <n v="8"/>
    <s v="Create Attachment for Billing (Optional)"/>
    <s v="Eva"/>
    <s v="Milan, Jen"/>
    <m/>
    <s v="Manage Billing Documents (F0797)"/>
    <m/>
    <s v="SAP_BR_BILLING_CLERK"/>
    <m/>
    <m/>
    <m/>
    <s v="2. WIP"/>
    <x v="1"/>
    <m/>
    <s v="Ahmad"/>
    <x v="3"/>
    <d v="2023-01-30T00:00:00"/>
    <m/>
    <s v="Ahmad"/>
    <m/>
    <m/>
    <m/>
    <m/>
    <m/>
    <m/>
    <m/>
    <m/>
    <m/>
  </r>
  <r>
    <s v="SD"/>
    <n v="1"/>
    <x v="31"/>
    <s v="1BS"/>
    <s v="SAP Fiori Analytical Apps for Sales"/>
    <s v="Reporting"/>
    <m/>
    <m/>
    <s v="My Sales Overview"/>
    <s v="Bana, Cyrus, Gladys, Scott,Kelly, Shannon"/>
    <s v="Shannon, Eva, Milan, Jen, Wendy"/>
    <m/>
    <s v="My Sales Overview (F2200)"/>
    <m/>
    <s v="SAP_BR_INTERNAL_SALES_REP"/>
    <m/>
    <m/>
    <m/>
    <s v="3. Baseline Completed"/>
    <x v="0"/>
    <m/>
    <s v="Ahmad"/>
    <x v="3"/>
    <d v="2023-01-25T00:00:00"/>
    <m/>
    <s v="Ahmad"/>
    <m/>
    <m/>
    <m/>
    <m/>
    <m/>
    <m/>
    <m/>
    <m/>
    <m/>
  </r>
  <r>
    <s v="SD"/>
    <n v="1"/>
    <x v="31"/>
    <s v="1BS"/>
    <s v="SAP Fiori Analytical Apps for Sales"/>
    <s v="Reporting"/>
    <m/>
    <m/>
    <s v="Sales Volume - Profit Margin"/>
    <s v="Kelly, FPA"/>
    <s v="Shannon, Milan, Jen, Wendy, Scott N"/>
    <m/>
    <s v="Sales Volume - Profit Margin"/>
    <m/>
    <s v="SAP_BR_SALES_MANAGER"/>
    <m/>
    <m/>
    <m/>
    <s v="3. Baseline Completed"/>
    <x v="0"/>
    <m/>
    <s v="Ahmad"/>
    <x v="3"/>
    <d v="2023-01-25T00:00:00"/>
    <m/>
    <s v="Ahmad"/>
    <m/>
    <m/>
    <m/>
    <m/>
    <m/>
    <m/>
    <m/>
    <m/>
    <m/>
  </r>
  <r>
    <s v="SD"/>
    <n v="1"/>
    <x v="31"/>
    <s v="1BS"/>
    <s v="SAP Fiori Analytical Apps for Sales"/>
    <s v="Reporting"/>
    <m/>
    <m/>
    <s v="Sales Volume - Credit Memos"/>
    <s v="Kelly, Eva"/>
    <s v="Shannon, Milan"/>
    <m/>
    <s v="Sales Volume - Credit Memo"/>
    <m/>
    <s v="SAP_BR_SALES_MANAGER"/>
    <m/>
    <m/>
    <m/>
    <s v="3. Baseline Completed"/>
    <x v="0"/>
    <m/>
    <s v="Ahmad"/>
    <x v="3"/>
    <d v="2023-01-25T00:00:00"/>
    <m/>
    <s v="Ahmad"/>
    <m/>
    <m/>
    <m/>
    <m/>
    <m/>
    <m/>
    <m/>
    <m/>
    <m/>
  </r>
  <r>
    <s v="SD"/>
    <n v="1"/>
    <x v="31"/>
    <s v="1BS"/>
    <s v="SAP Fiori Analytical Apps for Sales"/>
    <s v="Reporting"/>
    <m/>
    <m/>
    <s v="Sales Volume - Check Open Sales"/>
    <s v="Kelly"/>
    <s v="Shannon"/>
    <m/>
    <s v="Sales Volume - Check Open Sales (F2270)"/>
    <m/>
    <s v="SAP_BR_INTERNAL_SALES_REP"/>
    <m/>
    <m/>
    <m/>
    <s v="3. Baseline Completed"/>
    <x v="0"/>
    <m/>
    <s v="Ahmad"/>
    <x v="3"/>
    <d v="2023-01-25T00:00:00"/>
    <m/>
    <s v="Ahmad"/>
    <m/>
    <m/>
    <m/>
    <m/>
    <m/>
    <m/>
    <m/>
    <m/>
    <m/>
  </r>
  <r>
    <s v="SD"/>
    <n v="1"/>
    <x v="31"/>
    <s v="1BS"/>
    <s v="SAP Fiori Analytical Apps for Sales"/>
    <s v="Reporting"/>
    <m/>
    <m/>
    <s v="Analyze Confirmations of Sales Orders ( 3 tile)"/>
    <s v="Bana, Cyrus, Gladys, Scott"/>
    <s v="Shannon"/>
    <m/>
    <s v="Sales Order Items – Confirmed, Sales Order Items – Backorders, Sales Orders - Demand Fulfillment (F2458)"/>
    <m/>
    <s v="SAP_BR_SALES_MANAGER"/>
    <m/>
    <m/>
    <m/>
    <s v="3. Baseline Completed"/>
    <x v="0"/>
    <m/>
    <s v="Ahmad"/>
    <x v="3"/>
    <d v="2023-01-25T00:00:00"/>
    <m/>
    <s v="Ahmad"/>
    <m/>
    <m/>
    <m/>
    <m/>
    <m/>
    <m/>
    <m/>
    <m/>
    <m/>
  </r>
  <r>
    <s v="SD"/>
    <n v="1"/>
    <x v="31"/>
    <s v="1BS"/>
    <s v="SAP Fiori Analytical Apps for Sales"/>
    <s v="Reporting"/>
    <m/>
    <m/>
    <s v="Sales Management Overview"/>
    <s v="Bana, Cyrus, Gladys, Scott"/>
    <s v="Shannon"/>
    <m/>
    <s v="Sales Management Overview (F2601)"/>
    <m/>
    <s v="SAP_BR_SALES_MANAGER"/>
    <m/>
    <m/>
    <m/>
    <s v="3. Baseline Completed"/>
    <x v="0"/>
    <m/>
    <s v="Ahmad"/>
    <x v="3"/>
    <d v="2023-01-25T00:00:00"/>
    <m/>
    <s v="Ahmad"/>
    <m/>
    <m/>
    <m/>
    <m/>
    <m/>
    <m/>
    <m/>
    <m/>
    <m/>
  </r>
  <r>
    <s v="SD"/>
    <n v="1"/>
    <x v="31"/>
    <s v="1BS"/>
    <s v="SAP Fiori Analytical Apps for Sales"/>
    <s v="Reporting"/>
    <m/>
    <m/>
    <s v="Delivery Performance"/>
    <s v="Louie, Bana"/>
    <s v="Shannon"/>
    <m/>
    <s v="Delivery Performance (F2878)"/>
    <m/>
    <s v="SAP_BR_SALES_MANAGER"/>
    <m/>
    <m/>
    <m/>
    <s v="3. Baseline Completed"/>
    <x v="0"/>
    <m/>
    <s v="Ahmad"/>
    <x v="3"/>
    <d v="2023-01-25T00:00:00"/>
    <m/>
    <s v="Ahmad"/>
    <m/>
    <m/>
    <m/>
    <m/>
    <m/>
    <m/>
    <m/>
    <m/>
    <m/>
  </r>
  <r>
    <s v="SD"/>
    <n v="1"/>
    <x v="31"/>
    <s v="1BS"/>
    <s v="SAP Fiori Analytical Apps for Sales"/>
    <s v="Reporting"/>
    <m/>
    <m/>
    <s v="Incoming Sales Orders"/>
    <s v="Louie, Scott, Bana, Arthur"/>
    <s v="Shannon"/>
    <m/>
    <s v="Incoming Sales Orders - Flexible Analysis (F1249)"/>
    <m/>
    <s v="SAP_BR_SALES_MANAGER"/>
    <m/>
    <m/>
    <m/>
    <s v="3. Baseline Completed"/>
    <x v="0"/>
    <m/>
    <s v="Ahmad"/>
    <x v="3"/>
    <d v="2023-01-25T00:00:00"/>
    <m/>
    <s v="Ahmad"/>
    <m/>
    <m/>
    <m/>
    <m/>
    <m/>
    <m/>
    <m/>
    <m/>
    <m/>
  </r>
  <r>
    <s v="SD"/>
    <n v="1"/>
    <x v="31"/>
    <s v="1BS"/>
    <s v="SAP Fiori Analytical Apps for Sales"/>
    <s v="Reporting"/>
    <m/>
    <m/>
    <s v="Sales Volume - Flexible Analysis"/>
    <s v="Louie, Kelly, Scott"/>
    <s v="Shannon"/>
    <m/>
    <s v="Sales Volume - Flexible Analysis (F1250)"/>
    <m/>
    <s v="SAP_BR_SALES_MANAGER"/>
    <m/>
    <m/>
    <m/>
    <s v="3. Baseline Completed"/>
    <x v="0"/>
    <m/>
    <s v="Ahmad"/>
    <x v="3"/>
    <d v="2023-01-25T00:00:00"/>
    <m/>
    <s v="Ahmad"/>
    <m/>
    <m/>
    <m/>
    <m/>
    <m/>
    <m/>
    <m/>
    <m/>
    <m/>
  </r>
  <r>
    <s v="SD"/>
    <n v="1"/>
    <x v="31"/>
    <s v="1BS"/>
    <s v="SAP Fiori Analytical Apps for Sales"/>
    <s v="Reporting"/>
    <m/>
    <m/>
    <s v="Customer Returns - Flexible Analysis"/>
    <s v="Louie, Bana"/>
    <s v="Shannon"/>
    <m/>
    <s v="Customer Returns (F3889, Customer Returns (W0139)"/>
    <m/>
    <s v="SAP_BR_SALES_MANAGER"/>
    <m/>
    <m/>
    <m/>
    <s v="3. Baseline Completed"/>
    <x v="0"/>
    <m/>
    <s v="Ahmad"/>
    <x v="3"/>
    <d v="2023-01-25T00:00:00"/>
    <m/>
    <s v="Ahmad"/>
    <m/>
    <m/>
    <m/>
    <m/>
    <m/>
    <m/>
    <m/>
    <m/>
    <m/>
  </r>
  <r>
    <s v="SD"/>
    <n v="1"/>
    <x v="31"/>
    <s v="1BS"/>
    <s v="SAP Fiori Analytical Apps for Sales"/>
    <s v="Reporting"/>
    <m/>
    <m/>
    <s v="Customer Return Rate"/>
    <s v="Kelly, FPA, Milan"/>
    <s v="Shannon"/>
    <m/>
    <s v="Customer Return Rate (F4092)"/>
    <m/>
    <s v="SAP_BR_SALES_MANAGER"/>
    <m/>
    <m/>
    <m/>
    <s v="3. Baseline Completed"/>
    <x v="0"/>
    <m/>
    <s v="Ahmad"/>
    <x v="3"/>
    <d v="2023-01-25T00:00:00"/>
    <m/>
    <s v="Ahmad"/>
    <m/>
    <m/>
    <m/>
    <m/>
    <m/>
    <m/>
    <m/>
    <m/>
    <m/>
  </r>
  <r>
    <s v="SD"/>
    <n v="1"/>
    <x v="31"/>
    <s v="1BS"/>
    <s v="SAP Fiori Analytical Apps for Sales"/>
    <s v="Reporting"/>
    <m/>
    <m/>
    <s v="Sales Volume - Detailed Analysis"/>
    <s v="Bana, Cyrus, Gladys, Scott, Kelly, Shannon,Jackson"/>
    <s v="Shannon, Colin, Wendy, Milan, Jen, Scott N, FPA"/>
    <m/>
    <s v="Sales Volume - Detailed Analysis (F2235)"/>
    <m/>
    <s v="SAP_BR_SALES_MANAGER"/>
    <m/>
    <m/>
    <m/>
    <s v="3. Baseline Completed"/>
    <x v="0"/>
    <m/>
    <s v="Ahmad"/>
    <x v="3"/>
    <d v="2023-01-25T00:00:00"/>
    <m/>
    <s v="Ahmad"/>
    <m/>
    <m/>
    <m/>
    <m/>
    <m/>
    <m/>
    <m/>
    <m/>
    <m/>
  </r>
  <r>
    <s v="SD"/>
    <n v="1"/>
    <x v="35"/>
    <n v="999"/>
    <s v="Create Debit memo for indirect sales"/>
    <s v="Sales Rebates"/>
    <m/>
    <m/>
    <s v="create debit memo request  (load from file) RICEF"/>
    <s v="Eva"/>
    <s v="Colin, Milan, Jen"/>
    <s v="Z tcode"/>
    <s v="Create Debit Memo Request"/>
    <m/>
    <s v="SAP_BR_INTERNAL_SALES_REP"/>
    <m/>
    <m/>
    <m/>
    <s v="3. Baseline Completed"/>
    <x v="5"/>
    <m/>
    <s v="Ahmad"/>
    <x v="3"/>
    <m/>
    <m/>
    <s v="Ahmad"/>
    <m/>
    <m/>
    <m/>
    <m/>
    <m/>
    <m/>
    <m/>
    <m/>
    <m/>
  </r>
  <r>
    <s v="SD"/>
    <n v="1"/>
    <x v="35"/>
    <n v="999"/>
    <s v="Bill indirect debit memo"/>
    <s v="Sales Rebates"/>
    <m/>
    <m/>
    <s v="bill debit memo request"/>
    <s v="Colin"/>
    <s v="Milan, Jen"/>
    <m/>
    <s v="Create Billing Document"/>
    <m/>
    <s v="SAP_BR_INTERNAL_SALES_REP"/>
    <m/>
    <m/>
    <m/>
    <s v="3. Baseline Completed"/>
    <x v="5"/>
    <m/>
    <s v="Ahmad"/>
    <x v="1"/>
    <d v="2023-01-23T00:00:00"/>
    <d v="2023-01-23T00:00:00"/>
    <s v="Ahmad"/>
    <s v="Bana, Remo, Scott, Kelly, "/>
    <m/>
    <s v="Bana"/>
    <m/>
    <m/>
    <m/>
    <m/>
    <m/>
    <m/>
  </r>
  <r>
    <s v="SD"/>
    <n v="1"/>
    <x v="36"/>
    <m/>
    <s v="BP maintenance"/>
    <s v="Master Data"/>
    <m/>
    <m/>
    <s v="Create Customer sold-to"/>
    <s v="Eva, MD"/>
    <s v="Enrique"/>
    <s v="BP"/>
    <s v="create sold to"/>
    <m/>
    <s v="SAP_BR_BUPA_MASTER_SPECIALIST"/>
    <m/>
    <m/>
    <m/>
    <s v="3. Baseline Completed"/>
    <x v="3"/>
    <s v="Create Sold-To"/>
    <s v="Ahmad"/>
    <x v="3"/>
    <d v="2023-01-25T00:00:00"/>
    <m/>
    <s v="Ahmad"/>
    <m/>
    <m/>
    <m/>
    <m/>
    <m/>
    <m/>
    <m/>
    <m/>
    <m/>
  </r>
  <r>
    <s v="SD"/>
    <n v="1"/>
    <x v="36"/>
    <m/>
    <s v="BP maintenance"/>
    <s v="Master Data"/>
    <m/>
    <m/>
    <s v="Create Contact Person"/>
    <s v="Bana, Cyrus, Gladys, Eva"/>
    <s v="Shannon"/>
    <s v="BP"/>
    <s v="create contact person"/>
    <m/>
    <s v="SAP_BR_BUPA_MASTER_SPECIALIST"/>
    <m/>
    <m/>
    <m/>
    <s v="3. Baseline Completed"/>
    <x v="3"/>
    <s v="Create Contact Person"/>
    <s v="Ahmad"/>
    <x v="3"/>
    <d v="2023-01-25T00:00:00"/>
    <m/>
    <s v="Ahmad"/>
    <m/>
    <m/>
    <m/>
    <m/>
    <m/>
    <m/>
    <m/>
    <m/>
    <m/>
  </r>
  <r>
    <s v="SD"/>
    <n v="1"/>
    <x v="36"/>
    <m/>
    <s v="RICEF"/>
    <s v="Shipping"/>
    <m/>
    <m/>
    <s v="Export Ship-to to file for ATS"/>
    <s v="Louie"/>
    <s v="Paul"/>
    <m/>
    <s v="Export of Customer Records (shipto)"/>
    <m/>
    <s v="add to master data role ?"/>
    <m/>
    <m/>
    <m/>
    <s v="3. Baseline Completed"/>
    <x v="2"/>
    <m/>
    <m/>
    <x v="5"/>
    <m/>
    <m/>
    <m/>
    <m/>
    <m/>
    <m/>
    <m/>
    <m/>
    <m/>
    <m/>
    <m/>
    <m/>
  </r>
  <r>
    <s v="SD"/>
    <n v="1"/>
    <x v="32"/>
    <s v="2LN"/>
    <s v="Basic Available-to-Promise Processing"/>
    <s v="ATP Processing"/>
    <m/>
    <n v="1"/>
    <s v="Monitor Availability (co09)"/>
    <s v="Scott, Bana,Arthur,Cyrus,Gladys"/>
    <s v="Shannon"/>
    <s v="CO09"/>
    <s v="Monitor Product Availability (CO09)"/>
    <m/>
    <s v="SAP_BR_INTERNAL_SALES_REP"/>
    <m/>
    <m/>
    <m/>
    <s v="2. WIP"/>
    <x v="3"/>
    <s v="View Inventory &amp; Batch SLOCs"/>
    <s v="Ahmad"/>
    <x v="3"/>
    <m/>
    <m/>
    <s v="Ahmad"/>
    <m/>
    <m/>
    <m/>
    <m/>
    <m/>
    <m/>
    <m/>
    <m/>
    <m/>
  </r>
  <r>
    <s v="SD"/>
    <n v="1"/>
    <x v="32"/>
    <s v="BD9-1"/>
    <s v="Sell from Stock - standard order (and EDI)"/>
    <s v="Standard Order and EDI"/>
    <m/>
    <n v="2"/>
    <s v="Create Sales Order"/>
    <s v="Bana, Cyrus, Gladys"/>
    <s v="Shannon"/>
    <m/>
    <s v="Manage Sales Orders (F1873)"/>
    <m/>
    <s v="SAP_BR_INTERNAL_SALES_REP"/>
    <m/>
    <m/>
    <m/>
    <s v="3. Baseline Completed"/>
    <x v="3"/>
    <s v="Create Sales Order for Direct Sale_x000a_Create Sales Order for Distributor Sales"/>
    <s v="Ahmad"/>
    <x v="3"/>
    <d v="2023-02-06T00:00:00"/>
    <m/>
    <s v="Ahmad"/>
    <m/>
    <m/>
    <m/>
    <m/>
    <m/>
    <m/>
    <m/>
    <m/>
    <m/>
  </r>
  <r>
    <s v="SD"/>
    <n v="1"/>
    <x v="32"/>
    <s v="BD9-1"/>
    <s v="Sell from Stock - standard order (and EDI)"/>
    <s v="Standard Order and EDI"/>
    <m/>
    <n v="3"/>
    <s v="Create Attachment for Sales Order (Optional)"/>
    <s v="Bana, Cyrus, Gladys"/>
    <s v="Shannon"/>
    <m/>
    <s v="Manage Sales Orders (F1873)"/>
    <m/>
    <s v="SAP_BR_INTERNAL_SALES_REP"/>
    <m/>
    <m/>
    <m/>
    <s v="2. WIP"/>
    <x v="3"/>
    <s v="Attach document to SAP doc flow"/>
    <s v="Ahmad"/>
    <x v="3"/>
    <d v="2023-02-06T00:00:00"/>
    <m/>
    <s v="Ahmad"/>
    <m/>
    <m/>
    <m/>
    <m/>
    <m/>
    <m/>
    <m/>
    <m/>
    <m/>
  </r>
  <r>
    <s v="SD"/>
    <n v="1"/>
    <x v="32"/>
    <s v="BD9-1"/>
    <s v="Sell from Stock - standard order (and EDI)"/>
    <s v="Delivery Processing"/>
    <m/>
    <n v="8"/>
    <s v="Create Delivery"/>
    <s v="Louie, Bana, Cyrus, Gladys"/>
    <s v="Shannon"/>
    <m/>
    <s v="Create Outbound Deliveries - From Sales Orders (F0869A)"/>
    <m/>
    <s v="SAP_BR_SHIPPING_SPECIALIST"/>
    <m/>
    <m/>
    <m/>
    <s v="3. Baseline Completed"/>
    <x v="4"/>
    <s v="Create Delivery for Oakville Outbound Shipment"/>
    <s v="Ahmad"/>
    <x v="3"/>
    <s v="wm"/>
    <m/>
    <s v="Ahmad"/>
    <m/>
    <m/>
    <m/>
    <m/>
    <m/>
    <m/>
    <m/>
    <m/>
    <m/>
  </r>
  <r>
    <s v="SD"/>
    <n v="1"/>
    <x v="32"/>
    <s v="BD9-1"/>
    <s v="Sell from Stock - standard order (and EDI)"/>
    <s v="Standard Order and EDI"/>
    <m/>
    <n v="9"/>
    <s v="Create Attachment for Delivery (Optional)"/>
    <s v="Louie, Bana, Cyrus, Gladys"/>
    <s v="Shannon"/>
    <m/>
    <s v="Display Outbound Delivery (VL03N)"/>
    <m/>
    <s v="SAP_BR_SHIPPING_SPECIALIST"/>
    <m/>
    <m/>
    <m/>
    <s v="3. Baseline Completed"/>
    <x v="4"/>
    <s v="Attach document to SAP doc flow"/>
    <s v="Ahmad"/>
    <x v="3"/>
    <s v="wm"/>
    <m/>
    <s v="Ahmad"/>
    <m/>
    <m/>
    <m/>
    <m/>
    <m/>
    <m/>
    <m/>
    <m/>
    <m/>
  </r>
  <r>
    <s v="SD"/>
    <n v="1"/>
    <x v="32"/>
    <s v="BD9-1"/>
    <s v="Sell from Stock - standard order (and EDI)"/>
    <s v="Standard Order and EDI"/>
    <m/>
    <n v="10"/>
    <s v="Execute Picking"/>
    <s v="Louie"/>
    <s v="Paul"/>
    <m/>
    <s v="Manage Outbound Deliveries - VL06O (VL06O_CLOUD)"/>
    <m/>
    <s v="SAP_BR_SHIPPING_SPECIALIST"/>
    <m/>
    <m/>
    <m/>
    <s v="3. Baseline Completed"/>
    <x v="4"/>
    <s v="Pick Items for Delivery with RF"/>
    <s v="Ahmad"/>
    <x v="3"/>
    <s v="wm"/>
    <m/>
    <s v="Ahmad"/>
    <m/>
    <m/>
    <m/>
    <m/>
    <m/>
    <m/>
    <m/>
    <m/>
    <m/>
  </r>
  <r>
    <s v="SD"/>
    <n v="1"/>
    <x v="32"/>
    <s v="BD9-1"/>
    <s v="Sell from Stock - standard order (and EDI)"/>
    <s v="Standard Order and EDI"/>
    <m/>
    <n v="11"/>
    <s v="Check Batches (Optional)"/>
    <s v="Bana, Louie"/>
    <s v="Cyrus, Gladys"/>
    <m/>
    <s v="Change Outbound Delivery (VL02N)"/>
    <m/>
    <s v="SAP_BR_SHIPPING_SPECIALIST"/>
    <m/>
    <m/>
    <m/>
    <s v="3. Baseline Completed"/>
    <x v="4"/>
    <s v="Select Batches Picked with RF"/>
    <s v="Ahmad"/>
    <x v="3"/>
    <s v="wm"/>
    <m/>
    <s v="Ahmad"/>
    <m/>
    <m/>
    <m/>
    <m/>
    <m/>
    <m/>
    <m/>
    <m/>
    <m/>
  </r>
  <r>
    <s v="SD"/>
    <n v="1"/>
    <x v="32"/>
    <s v="BD9-1"/>
    <s v="Sell from Stock - standard order (and EDI)"/>
    <s v="Standard Order and EDI"/>
    <m/>
    <n v="14"/>
    <s v="Add Freight Costs (Optional)"/>
    <s v="Bana, Cyrus, Gladys"/>
    <s v="Shannon"/>
    <m/>
    <s v="Change Outbound Delivery (VL02N)"/>
    <m/>
    <s v="SAP_BR_SHIPPING_SPECIALIST"/>
    <m/>
    <m/>
    <m/>
    <s v="2. WIP"/>
    <x v="4"/>
    <m/>
    <s v="Ahmad"/>
    <x v="3"/>
    <s v="wm"/>
    <m/>
    <s v="Ahmad"/>
    <m/>
    <m/>
    <m/>
    <m/>
    <m/>
    <m/>
    <m/>
    <m/>
    <m/>
  </r>
  <r>
    <s v="SD"/>
    <n v="1"/>
    <x v="32"/>
    <s v="BD9-1"/>
    <s v="Sell from Stock - standard order (and EDI)"/>
    <s v="Standard Order and EDI"/>
    <m/>
    <n v="15"/>
    <s v="Post Goods Issue"/>
    <s v="Louie"/>
    <s v="Paul"/>
    <m/>
    <s v="Manage Outbound Deliveries - VL06O (VL06O_CLOUD)"/>
    <m/>
    <s v="SAP_BR_SHIPPING_SPECIALIST"/>
    <m/>
    <m/>
    <m/>
    <s v="3. Baseline Completed"/>
    <x v="4"/>
    <s v="Post Goods Issue of picked Batches"/>
    <s v="Ahmad"/>
    <x v="3"/>
    <s v="wm"/>
    <m/>
    <s v="Ahmad"/>
    <m/>
    <m/>
    <m/>
    <m/>
    <m/>
    <m/>
    <m/>
    <m/>
    <m/>
  </r>
  <r>
    <s v="SD"/>
    <n v="1"/>
    <x v="32"/>
    <s v="BD9-1"/>
    <s v="Sell from Stock - standard order (and EDI)"/>
    <s v="Standard Order and EDI"/>
    <m/>
    <n v="16"/>
    <s v="Proof of Delivery (Optional)"/>
    <s v="Louie"/>
    <s v="Paul"/>
    <m/>
    <s v="POD - Change Outbound Delivery"/>
    <m/>
    <s v="SAP_BR_SHIPPING_SPECIALIST"/>
    <m/>
    <m/>
    <m/>
    <s v="2. WIP"/>
    <x v="4"/>
    <m/>
    <s v="Ahmad"/>
    <x v="3"/>
    <s v="wm"/>
    <m/>
    <s v="Ahmad"/>
    <m/>
    <m/>
    <m/>
    <m/>
    <m/>
    <m/>
    <m/>
    <m/>
    <m/>
  </r>
  <r>
    <s v="SD"/>
    <n v="1"/>
    <x v="32"/>
    <s v="BD9-1"/>
    <s v="Sell from Stock - standard order (and EDI)"/>
    <s v="Standard Order and EDI"/>
    <m/>
    <n v="18"/>
    <s v="Create Billing Document"/>
    <s v="Bana"/>
    <s v="Shannon"/>
    <m/>
    <s v="Create Billing Documents (F0798)"/>
    <m/>
    <s v="SAP_BR_BILLING_CLERK"/>
    <m/>
    <m/>
    <m/>
    <s v="3. Baseline Completed"/>
    <x v="4"/>
    <s v="Create Invoice Document"/>
    <s v="Ahmad"/>
    <x v="1"/>
    <d v="2023-01-23T00:00:00"/>
    <d v="2023-01-23T00:00:00"/>
    <s v="Ahmad"/>
    <s v="Bana, Remo, Scott, Kelly, "/>
    <m/>
    <s v="Bana"/>
    <m/>
    <m/>
    <m/>
    <m/>
    <m/>
    <m/>
  </r>
  <r>
    <s v="SD"/>
    <n v="1"/>
    <x v="32"/>
    <s v="BD9-1"/>
    <s v="Sell from Stock - standard order (and EDI)"/>
    <s v="Standard Order and EDI"/>
    <m/>
    <n v="19"/>
    <s v="Create Attachment for Billing (Optional)"/>
    <s v="Bana"/>
    <s v="Shannon"/>
    <m/>
    <s v="Display Billing Documents (VF03)"/>
    <m/>
    <s v="SAP_BR_BILLING_CLERK"/>
    <m/>
    <m/>
    <m/>
    <s v="2. WIP"/>
    <x v="4"/>
    <m/>
    <s v="Ahmad"/>
    <x v="3"/>
    <d v="2023-02-08T00:00:00"/>
    <m/>
    <s v="Ahmad"/>
    <m/>
    <m/>
    <m/>
    <m/>
    <m/>
    <m/>
    <m/>
    <m/>
    <m/>
  </r>
  <r>
    <s v="SD"/>
    <n v="1"/>
    <x v="32"/>
    <s v="BD9-2"/>
    <s v="Sell from Stock - CPDN order"/>
    <s v="CPDN Order"/>
    <m/>
    <n v="1"/>
    <s v="Create Sales Order"/>
    <s v="Bana, Cyrus, Gladys"/>
    <s v="Shannon"/>
    <s v="Z tcode  Zi010"/>
    <s v="Z tile"/>
    <m/>
    <s v="SAP_BR_INTERNAL_SALES_REP"/>
    <m/>
    <m/>
    <m/>
    <s v="3. Baseline Completed"/>
    <x v="3"/>
    <m/>
    <s v="Ahmad"/>
    <x v="3"/>
    <d v="2023-02-06T00:00:00"/>
    <m/>
    <s v="Ahmad"/>
    <m/>
    <m/>
    <m/>
    <m/>
    <m/>
    <m/>
    <m/>
    <m/>
    <m/>
  </r>
  <r>
    <s v="SD"/>
    <n v="1"/>
    <x v="32"/>
    <s v="BD9-2"/>
    <s v="Sell from Stock - CPDN order"/>
    <s v="CPDN Order"/>
    <m/>
    <n v="2"/>
    <s v="Create Delivery"/>
    <s v="Louie, Bana"/>
    <s v="Shannon"/>
    <m/>
    <s v="Create Outbound Deliveries - From Sales Orders (F0869A)"/>
    <m/>
    <s v="SAP_BR_SHIPPING_SPECIALIST"/>
    <m/>
    <m/>
    <m/>
    <s v="3. Baseline Completed"/>
    <x v="4"/>
    <s v="Create Delivery for Oakville Outbound Shipment"/>
    <s v="Ahmad"/>
    <x v="3"/>
    <d v="2023-02-06T00:00:00"/>
    <m/>
    <s v="Ahmad"/>
    <m/>
    <m/>
    <m/>
    <m/>
    <m/>
    <m/>
    <m/>
    <m/>
    <m/>
  </r>
  <r>
    <s v="SD"/>
    <n v="1"/>
    <x v="32"/>
    <s v="BD9-2"/>
    <s v="Sell from Stock - CPDN order"/>
    <s v="CPDN Order"/>
    <m/>
    <n v="3"/>
    <s v="Execute Picking"/>
    <s v="Louie"/>
    <s v="Paul"/>
    <m/>
    <s v="Manage Outbound Deliveries - VL06O (VL06O_CLOUD)"/>
    <m/>
    <s v="SAP_BR_SHIPPING_SPECIALIST"/>
    <m/>
    <m/>
    <m/>
    <s v="3. Baseline Completed"/>
    <x v="4"/>
    <s v="Pick Items for Delivery with RF"/>
    <s v="Ahmad"/>
    <x v="3"/>
    <d v="2023-02-06T00:00:00"/>
    <m/>
    <s v="Ahmad"/>
    <m/>
    <m/>
    <m/>
    <m/>
    <m/>
    <m/>
    <m/>
    <m/>
    <m/>
  </r>
  <r>
    <s v="SD"/>
    <n v="1"/>
    <x v="32"/>
    <s v="BD9-2"/>
    <s v="Sell from Stock - CPDN order"/>
    <s v="CPDN Order"/>
    <m/>
    <n v="4"/>
    <s v="Post Goods Issue"/>
    <s v="Louie"/>
    <s v="Paul"/>
    <m/>
    <s v="Manage Outbound Deliveries - VL06O (VL06O_CLOUD)"/>
    <m/>
    <s v="SAP_BR_SHIPPING_SPECIALIST"/>
    <m/>
    <m/>
    <m/>
    <s v="3. Baseline Completed"/>
    <x v="4"/>
    <s v="Post Goods Issue of picked Batches"/>
    <s v="Ahmad"/>
    <x v="3"/>
    <d v="2023-02-06T00:00:00"/>
    <m/>
    <s v="Ahmad"/>
    <m/>
    <m/>
    <m/>
    <m/>
    <m/>
    <m/>
    <m/>
    <m/>
    <m/>
  </r>
  <r>
    <s v="SD"/>
    <n v="1"/>
    <x v="32"/>
    <s v="BD9-2"/>
    <s v="Sell from Stock - CPDN order"/>
    <s v="CPDN Order"/>
    <m/>
    <n v="5"/>
    <s v="Create Billing Document"/>
    <s v="Bana"/>
    <s v="Shannon"/>
    <m/>
    <s v="Create Billing Documents (F0798)"/>
    <m/>
    <s v="SAP_BR_BILLING_CLERK"/>
    <m/>
    <m/>
    <m/>
    <s v="3. Baseline Completed"/>
    <x v="4"/>
    <s v="Create Invoice Document"/>
    <s v="Ahmad"/>
    <x v="1"/>
    <d v="2023-01-23T00:00:00"/>
    <d v="2023-01-23T00:00:00"/>
    <s v="Ahmad"/>
    <s v="Bana, Remo, Scott, Kelly, "/>
    <m/>
    <s v="Bana"/>
    <m/>
    <m/>
    <m/>
    <m/>
    <m/>
    <m/>
  </r>
  <r>
    <s v="Rebates"/>
    <n v="1"/>
    <x v="35"/>
    <s v="1B6"/>
    <s v="Sales Rebates"/>
    <s v="Condition Contract Maintenance"/>
    <s v=" "/>
    <s v=" "/>
    <s v="Create Condition Contract"/>
    <s v="Jackie"/>
    <m/>
    <s v="WCOCO"/>
    <s v="Maintain Customer Condition Contracts"/>
    <m/>
    <s v="SAP_BR_INTERNAL_SALES_REP"/>
    <m/>
    <m/>
    <m/>
    <s v="2. WIP"/>
    <x v="3"/>
    <m/>
    <s v="Jessica"/>
    <x v="6"/>
    <m/>
    <s v="11/28, 12/1"/>
    <s v="Jessica"/>
    <s v="Jackie, Wendy, Johnny"/>
    <m/>
    <m/>
    <m/>
    <m/>
    <m/>
    <m/>
    <m/>
    <m/>
  </r>
  <r>
    <s v="Rebates"/>
    <n v="1"/>
    <x v="35"/>
    <s v="1B6"/>
    <s v="Sales Rebates"/>
    <s v="Condition Contract Maintenance"/>
    <s v=" "/>
    <s v=" "/>
    <s v="Manage condition contracts"/>
    <s v="Jackie"/>
    <m/>
    <s v="/i4e01/si_sr"/>
    <s v="it.Smart Sales Strategic Report"/>
    <m/>
    <s v="/I4G01/SMARTBASEROLE_x000a_/I4G01/SMARTREBATEROLE"/>
    <m/>
    <m/>
    <m/>
    <s v="2. WIP"/>
    <x v="3"/>
    <m/>
    <s v="Jessica"/>
    <x v="6"/>
    <m/>
    <d v="2022-12-06T00:00:00"/>
    <s v="Jessica"/>
    <s v="Jackie, Wendy, Johnny"/>
    <m/>
    <m/>
    <m/>
    <m/>
    <m/>
    <m/>
    <m/>
    <m/>
  </r>
  <r>
    <s v="Rebates"/>
    <n v="1"/>
    <x v="35"/>
    <s v="1B6"/>
    <s v="Sales Rebates"/>
    <s v="Condition Contract Monitoring"/>
    <s v=" "/>
    <s v=" "/>
    <s v="Review business volume"/>
    <s v="Jackie"/>
    <m/>
    <s v="WB2R_BUSVOL"/>
    <s v="Display Business Volume for Condition Contracts"/>
    <m/>
    <s v="SAP_BR_BILLING_CLERK"/>
    <m/>
    <m/>
    <m/>
    <s v="2. WIP"/>
    <x v="3"/>
    <m/>
    <s v="Jessica"/>
    <x v="6"/>
    <m/>
    <d v="2022-12-06T00:00:00"/>
    <s v="Jessica"/>
    <s v="Jackie, Wendy, Johnny"/>
    <m/>
    <m/>
    <m/>
    <m/>
    <m/>
    <m/>
    <m/>
    <m/>
  </r>
  <r>
    <s v="Rebates"/>
    <n v="1"/>
    <x v="35"/>
    <s v="1B6"/>
    <s v="Sales Rebates"/>
    <s v="Condition Contract Settlement"/>
    <s v=" "/>
    <s v=" "/>
    <s v="Create Accruals"/>
    <s v="Jackie"/>
    <m/>
    <s v="WB2R_SC"/>
    <s v="Settle Customer Condition Contracts"/>
    <m/>
    <s v="SAP_BR_BILLING_CLERK"/>
    <m/>
    <m/>
    <m/>
    <s v="2. WIP"/>
    <x v="3"/>
    <m/>
    <s v="Jessica"/>
    <x v="6"/>
    <m/>
    <d v="2022-12-06T00:00:00"/>
    <s v="Jessica"/>
    <s v="Jackie, Wendy, Johnny"/>
    <m/>
    <m/>
    <m/>
    <m/>
    <m/>
    <m/>
    <m/>
    <m/>
  </r>
  <r>
    <s v="Rebates"/>
    <n v="1"/>
    <x v="35"/>
    <s v="1B6"/>
    <s v="Sales Rebates"/>
    <s v="Condition Contract Monitoring"/>
    <s v=" "/>
    <s v=" "/>
    <s v="Display accruals"/>
    <s v="Jackie"/>
    <m/>
    <s v="/i4e01/si_sr"/>
    <s v="it.Smart Sales Strategic Report"/>
    <m/>
    <s v="/I4G01/SMARTBASEROLE_x000a_/I4G01/SMARTREBATEROLE"/>
    <m/>
    <m/>
    <m/>
    <s v="2. WIP"/>
    <x v="3"/>
    <m/>
    <s v="Jessica"/>
    <x v="6"/>
    <m/>
    <d v="2022-12-06T00:00:00"/>
    <s v="Jessica"/>
    <s v="Jackie, Wendy, Johnny"/>
    <m/>
    <m/>
    <m/>
    <m/>
    <m/>
    <m/>
    <m/>
    <m/>
  </r>
  <r>
    <s v="Rebates"/>
    <n v="1"/>
    <x v="35"/>
    <s v="1B6"/>
    <s v="Sales Rebates"/>
    <s v="Condition Contract Settlement"/>
    <s v=" "/>
    <s v=" "/>
    <s v="Create Settlement"/>
    <s v="Jackie"/>
    <m/>
    <s v="WB2R_SC"/>
    <s v="Settle Customer Condition Contracts"/>
    <m/>
    <s v="SAP_BR_BILLING_CLERK"/>
    <m/>
    <m/>
    <m/>
    <s v="2. WIP"/>
    <x v="3"/>
    <m/>
    <s v="Jessica"/>
    <x v="6"/>
    <m/>
    <d v="2022-12-06T00:00:00"/>
    <s v="Jessica"/>
    <s v="Jackie, Wendy, Johnny"/>
    <m/>
    <m/>
    <m/>
    <m/>
    <m/>
    <m/>
    <m/>
    <m/>
  </r>
  <r>
    <s v="Rebates"/>
    <n v="1"/>
    <x v="35"/>
    <s v="1B6"/>
    <s v="Sales Rebates"/>
    <s v="Condition Contract Monitoring"/>
    <s v=" "/>
    <s v=" "/>
    <s v="Export settlement detail (optional)"/>
    <s v="Jackie"/>
    <m/>
    <s v="/i4e01/si_sr"/>
    <s v="it.Smart Sales Strategic Report"/>
    <m/>
    <s v="/I4G01/SMARTBASEROLE_x000a_/I4G01/SMARTREBATEROLE"/>
    <m/>
    <m/>
    <m/>
    <s v="2. WIP"/>
    <x v="3"/>
    <m/>
    <s v="Jessica"/>
    <x v="6"/>
    <m/>
    <d v="2022-12-06T00:00:00"/>
    <s v="Jessica"/>
    <s v="Jackie, Wendy, Johnny"/>
    <m/>
    <m/>
    <m/>
    <m/>
    <m/>
    <m/>
    <m/>
    <m/>
  </r>
  <r>
    <s v="Rebates"/>
    <n v="1"/>
    <x v="35"/>
    <s v="1B6"/>
    <s v="Sales Rebates"/>
    <s v="Condition Contract Settlement"/>
    <s v=" "/>
    <s v=" "/>
    <s v="Print or Email settlement output"/>
    <s v="Jackie"/>
    <m/>
    <s v="WZR2"/>
    <s v="Display Customer Settlement Document"/>
    <m/>
    <s v="SAP_BR_BILLING_CLERK"/>
    <m/>
    <m/>
    <m/>
    <s v="2. WIP"/>
    <x v="2"/>
    <m/>
    <s v="Jessica"/>
    <x v="6"/>
    <m/>
    <d v="2022-12-06T00:00:00"/>
    <s v="Jessica"/>
    <s v="Jackie, Wendy, Johnny"/>
    <m/>
    <m/>
    <m/>
    <m/>
    <m/>
    <m/>
    <m/>
    <m/>
  </r>
  <r>
    <s v="Rebates"/>
    <n v="1"/>
    <x v="35"/>
    <s v="1B6"/>
    <s v="Sales Rebates"/>
    <s v="Condition Contract Maintenance"/>
    <m/>
    <m/>
    <s v="Condition Contract Mass Upload"/>
    <s v="Jackie"/>
    <m/>
    <m/>
    <s v="it.Smart Condition Contract Mass Upload"/>
    <m/>
    <s v="/I4G01/SMARTBASEROLE_x000a_/I4G01/SMARTREBATEROLE"/>
    <m/>
    <m/>
    <m/>
    <s v="3. Complete"/>
    <x v="2"/>
    <m/>
    <s v="Jessica"/>
    <x v="6"/>
    <m/>
    <d v="2022-12-13T00:00:00"/>
    <s v="Jessica"/>
    <s v="Jackie, Wendy"/>
    <m/>
    <m/>
    <m/>
    <m/>
    <m/>
    <m/>
    <m/>
    <m/>
  </r>
  <r>
    <s v="Rebates"/>
    <n v="1"/>
    <x v="35"/>
    <s v="1B6"/>
    <s v="Sales Rebates"/>
    <s v="Deductions &amp; Claims Settlement"/>
    <m/>
    <m/>
    <s v="D&amp;C Workbench Settle Deduction or Claim"/>
    <s v="Jackie"/>
    <m/>
    <m/>
    <s v="it.Smart Deductions &amp; Claims Workbench"/>
    <m/>
    <s v="/I4G01/SMARTBASEROLE_x000a_/I4G01/SMARTBILLBACKSROLE"/>
    <m/>
    <m/>
    <s v="Jessica"/>
    <m/>
    <x v="5"/>
    <m/>
    <s v="Jessica"/>
    <x v="5"/>
    <m/>
    <m/>
    <m/>
    <s v="Jackie, Wendy"/>
    <m/>
    <m/>
    <m/>
    <m/>
    <m/>
    <m/>
    <m/>
    <m/>
  </r>
  <r>
    <s v="Rebates"/>
    <n v="1"/>
    <x v="35"/>
    <s v="1B6"/>
    <s v="Sales Rebates"/>
    <s v="Accruals Adjustment"/>
    <m/>
    <m/>
    <s v="Adjust Accruals in Differential Accruals Report"/>
    <s v="Colin"/>
    <s v="Milan, Jen"/>
    <m/>
    <s v="it.Smart Differential Report"/>
    <m/>
    <s v="/I4G01/SMARTBASEROLE_x000a_/I4G01/SMARTREBATEROLE"/>
    <m/>
    <m/>
    <s v="Jessica"/>
    <m/>
    <x v="5"/>
    <m/>
    <s v="Jessica"/>
    <x v="5"/>
    <m/>
    <m/>
    <m/>
    <s v="Jackie, Remo"/>
    <m/>
    <m/>
    <m/>
    <m/>
    <m/>
    <m/>
    <m/>
    <m/>
  </r>
  <r>
    <s v="MM"/>
    <n v="1"/>
    <x v="19"/>
    <s v="MM DATA"/>
    <s v="MM DATA"/>
    <s v="Supplier Business Partner"/>
    <m/>
    <m/>
    <s v="Creating Supplier Master Data- General Data"/>
    <s v="Karmen/ - Chris/Jackson, Louie"/>
    <s v="Peter, Paul"/>
    <s v="BP"/>
    <s v="BusinessPartner"/>
    <s v="edit"/>
    <s v="SAP_BR_BUPA_MASTER_SPECIALIST"/>
    <m/>
    <m/>
    <s v="ACTIVE"/>
    <s v="3. Baseline Completed"/>
    <x v="0"/>
    <m/>
    <s v="Daniel CK"/>
    <x v="1"/>
    <m/>
    <d v="2023-01-04T00:00:00"/>
    <s v="Daniel CK"/>
    <s v="Jennifer, Karmen"/>
    <m/>
    <m/>
    <m/>
    <m/>
    <m/>
    <m/>
    <m/>
    <m/>
  </r>
  <r>
    <s v="MM"/>
    <n v="1"/>
    <x v="19"/>
    <s v="MM DATA"/>
    <s v="MM DATA"/>
    <s v="Supplier Business Partner"/>
    <m/>
    <m/>
    <s v="Creating Supplier Master Data- Purchasing Data (Purchasing Organization)"/>
    <s v="Karmen/ - Chris/Jackson"/>
    <s v="Peter, Paul"/>
    <s v="BP"/>
    <s v="BusinessPartner"/>
    <s v="edit"/>
    <s v="SAP_BR_BUPA_MASTER_SPECIALIST"/>
    <m/>
    <m/>
    <s v="ACTIVE"/>
    <s v="3. Baseline Completed"/>
    <x v="0"/>
    <m/>
    <s v="Daniel CK"/>
    <x v="1"/>
    <m/>
    <d v="2023-01-04T00:00:00"/>
    <s v="Daniel CK"/>
    <s v="Jennifer, Karmen"/>
    <m/>
    <m/>
    <m/>
    <m/>
    <m/>
    <m/>
    <m/>
    <m/>
  </r>
  <r>
    <s v="MM"/>
    <n v="1"/>
    <x v="19"/>
    <s v="MM DATA"/>
    <s v="MM DATA"/>
    <s v="Material Master Data"/>
    <m/>
    <m/>
    <s v="Material Master mass maintenance"/>
    <s v="Karmen/ - Chris/Jackson"/>
    <s v="Peter, Paul"/>
    <s v="MM17"/>
    <s v="Material"/>
    <s v="maintainMass"/>
    <s v="SAP_BR_PRODMASTER_SPECIALIST"/>
    <m/>
    <m/>
    <s v="ACTIVE"/>
    <s v="3. Baseline Completed"/>
    <x v="0"/>
    <m/>
    <s v="Daniel CK"/>
    <x v="3"/>
    <m/>
    <m/>
    <s v="Daniel CK"/>
    <m/>
    <m/>
    <m/>
    <m/>
    <m/>
    <m/>
    <m/>
    <m/>
    <m/>
  </r>
  <r>
    <s v="MM"/>
    <n v="1"/>
    <x v="19"/>
    <s v="MM DATA"/>
    <s v="MM DATA"/>
    <s v="Material Master Data"/>
    <m/>
    <m/>
    <s v="Display Material"/>
    <s v="Karmen/ - Chris/Jackson"/>
    <s v="Peter, Paul"/>
    <s v="MM03"/>
    <s v="Material"/>
    <s v="display"/>
    <s v="SAP_BR_PRODMASTER_SPECIALIST"/>
    <m/>
    <m/>
    <s v="ACTIVE"/>
    <s v="3. Baseline Completed"/>
    <x v="0"/>
    <m/>
    <s v="Daniel CK"/>
    <x v="1"/>
    <m/>
    <d v="2022-12-05T00:00:00"/>
    <s v="Daniel CK"/>
    <s v="Paul, Karmen, Louie"/>
    <m/>
    <m/>
    <m/>
    <m/>
    <m/>
    <m/>
    <m/>
    <m/>
  </r>
  <r>
    <s v="MM"/>
    <n v="1"/>
    <x v="19"/>
    <s v="MM DATA"/>
    <s v="MM DATA"/>
    <s v="Material Master Data"/>
    <m/>
    <m/>
    <s v="Change Material"/>
    <s v="Karmen/ - Chris/Jackson"/>
    <s v="Peter, Paul"/>
    <s v="MM02"/>
    <s v="Material"/>
    <s v="change"/>
    <s v="SAP_BR_PRODMASTER_SPECIALIST"/>
    <m/>
    <m/>
    <s v="ACTIVE"/>
    <s v="3. Baseline Completed"/>
    <x v="0"/>
    <m/>
    <s v="Daniel CK"/>
    <x v="1"/>
    <m/>
    <d v="2022-12-05T00:00:00"/>
    <s v="Daniel CK"/>
    <s v="Paul, Karmen, Louie"/>
    <m/>
    <m/>
    <m/>
    <m/>
    <m/>
    <m/>
    <m/>
    <m/>
  </r>
  <r>
    <s v="MM"/>
    <n v="1"/>
    <x v="19"/>
    <s v="MM DATA"/>
    <s v="MM DATA"/>
    <s v="Material Master Data"/>
    <m/>
    <m/>
    <s v="Create Material "/>
    <s v="Karmen/ - Chris/Jackson"/>
    <s v="Peter, Paul"/>
    <s v="MM01"/>
    <s v="Material"/>
    <s v="create"/>
    <s v="SAP_BR_PRODMASTER_SPECIALIST"/>
    <m/>
    <m/>
    <s v="ACTIVE"/>
    <s v="3. Baseline Completed"/>
    <x v="0"/>
    <m/>
    <s v="Daniel CK"/>
    <x v="1"/>
    <m/>
    <d v="2022-12-05T00:00:00"/>
    <s v="Daniel CK"/>
    <s v="Paul, Karmen, Louie"/>
    <m/>
    <m/>
    <m/>
    <m/>
    <m/>
    <m/>
    <m/>
    <m/>
  </r>
  <r>
    <s v="MM"/>
    <n v="1"/>
    <x v="37"/>
    <s v="SL4"/>
    <s v="Supplier Evaluation and Performance Monitoring"/>
    <s v="Supplier Evaluation"/>
    <m/>
    <m/>
    <s v="Display Supplier Evaluation by Price"/>
    <s v="Karmen/Chris/Jackson/Louie/Richard"/>
    <s v="Peter, Paul"/>
    <m/>
    <s v="Supplier Evaluation by Price (F1663)"/>
    <m/>
    <s v="SAP_BR_PURCHASER"/>
    <m/>
    <m/>
    <m/>
    <s v="3. Baseline Completed"/>
    <x v="0"/>
    <m/>
    <s v="Daniel CK"/>
    <x v="3"/>
    <m/>
    <m/>
    <s v="Daniel CK"/>
    <m/>
    <m/>
    <m/>
    <m/>
    <m/>
    <m/>
    <m/>
    <m/>
    <m/>
  </r>
  <r>
    <s v="MM"/>
    <n v="1"/>
    <x v="37"/>
    <s v="SL4"/>
    <s v="Supplier Evaluation and Performance Monitoring"/>
    <s v="Supplier Evaluation"/>
    <m/>
    <m/>
    <s v="Display Supplier Evaluation by Quantity"/>
    <s v="Karmen/Chris/Jackson/Louie/Richard"/>
    <s v="Peter, Paul"/>
    <m/>
    <s v="Supplier Evaluation by Quantity (F1661)"/>
    <m/>
    <s v="SAP_BR_PURCHASER"/>
    <m/>
    <m/>
    <m/>
    <s v="3. Baseline Completed"/>
    <x v="0"/>
    <m/>
    <s v="Daniel CK"/>
    <x v="3"/>
    <m/>
    <m/>
    <s v="Daniel CK"/>
    <m/>
    <m/>
    <m/>
    <m/>
    <m/>
    <m/>
    <m/>
    <m/>
    <m/>
  </r>
  <r>
    <s v="MM"/>
    <n v="1"/>
    <x v="37"/>
    <s v="SL4"/>
    <s v="Supplier Evaluation and Performance Monitoring"/>
    <s v="Supplier Evaluation"/>
    <m/>
    <m/>
    <s v="Display Supplier Evaluation by Time"/>
    <s v="Karmen/Chris/Jackson/Louie/Richard"/>
    <s v="Peter, Paul"/>
    <m/>
    <s v="Supplier Evaluation by Time (F1664)"/>
    <m/>
    <s v="SAP_BR_PURCHASER"/>
    <m/>
    <m/>
    <m/>
    <s v="3. Baseline Completed"/>
    <x v="0"/>
    <m/>
    <s v="Daniel CK"/>
    <x v="3"/>
    <m/>
    <m/>
    <s v="Daniel CK"/>
    <m/>
    <m/>
    <m/>
    <m/>
    <m/>
    <m/>
    <m/>
    <m/>
    <m/>
  </r>
  <r>
    <s v="QM"/>
    <n v="1"/>
    <x v="38"/>
    <s v="STS"/>
    <s v="Sample Management"/>
    <s v="Sample Management"/>
    <s v=" "/>
    <n v="1"/>
    <s v="Step 1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2"/>
    <s v="Step 2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3"/>
    <s v="Step 3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4"/>
    <s v="Step 4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5"/>
    <s v="Step 5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6"/>
    <s v="Printing Sampling Labels"/>
    <s v="Kim, Ian, Devanshi, Marzena, Samriti, Zuber, Demetra, Chirag, Praful"/>
    <s v="Demetra"/>
    <s v="TBD"/>
    <s v="TBD"/>
    <s v=" "/>
    <s v="SAP_BR_QUALITY_ENGINEER"/>
    <s v=" "/>
    <s v=" "/>
    <s v=" "/>
    <s v="1. Not Started"/>
    <x v="2"/>
    <s v=" "/>
    <s v="AlexC"/>
    <x v="3"/>
    <s v=" "/>
    <s v=" "/>
    <s v="AlexC"/>
    <s v=" "/>
    <s v=" "/>
    <s v=" "/>
    <s v=" "/>
    <s v=" "/>
    <s v=" "/>
    <s v=" "/>
    <s v=" "/>
    <s v=" "/>
  </r>
  <r>
    <s v="MM"/>
    <n v="1"/>
    <x v="18"/>
    <n v="134"/>
    <s v="Stock Transfer Order - intra-company"/>
    <s v="Stock Transfer Order"/>
    <m/>
    <m/>
    <s v="Create Outbound Delivery "/>
    <s v="Louie"/>
    <s v="Peter, Paul"/>
    <s v="VL10B"/>
    <s v="Create Outbound Delivery "/>
    <s v="createforPOInWebGUI"/>
    <s v="SAP_BR_SHIPPING_SPECIALIST"/>
    <m/>
    <m/>
    <m/>
    <s v="3. Baseline Completed"/>
    <x v="1"/>
    <m/>
    <s v="Daniel CK"/>
    <x v="1"/>
    <m/>
    <d v="2023-01-05T00:00:00"/>
    <s v="Daniel CK"/>
    <s v="Scott, Karmen, Louie, Remo, Bana, Richard"/>
    <m/>
    <m/>
    <m/>
    <m/>
    <m/>
    <m/>
    <m/>
    <m/>
  </r>
  <r>
    <s v="MM"/>
    <n v="1"/>
    <x v="18"/>
    <n v="134"/>
    <s v="Stock Transfer Order - intra-company"/>
    <s v="Stock Transfer Order"/>
    <m/>
    <m/>
    <s v="Create Stock Transfer Order "/>
    <s v="Louie/Louie"/>
    <s v="Peter, Paul"/>
    <s v="ME21N"/>
    <s v="Create Stock Transfer Order "/>
    <s v="create"/>
    <s v="SAP_BR_PURCHASER"/>
    <m/>
    <m/>
    <m/>
    <s v="3. Baseline Completed"/>
    <x v="1"/>
    <m/>
    <s v="Daniel CK"/>
    <x v="1"/>
    <m/>
    <d v="2023-01-05T00:00:00"/>
    <s v="Daniel CK"/>
    <s v="Scott, Karmen, Louie, Remo, Bana, Richard"/>
    <m/>
    <m/>
    <m/>
    <m/>
    <m/>
    <m/>
    <m/>
    <m/>
  </r>
  <r>
    <m/>
    <m/>
    <x v="39"/>
    <m/>
    <m/>
    <m/>
    <m/>
    <m/>
    <s v="&lt;&lt;&lt; Insert above the line !! &gt;&gt;&gt;"/>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n v="1"/>
    <s v="Accounts Payable"/>
    <s v="J60"/>
    <s v="AP - Reporting"/>
    <s v="Reporting"/>
    <m/>
    <m/>
    <s v="Days Payables Outstanding"/>
    <s v="Jasleen"/>
    <s v="Milan, Wendy, Jen, Scott"/>
    <s v=" "/>
    <s v="Days Payable Outstanding - Indirect Method (F2895)"/>
    <s v="CashDiscountForecastKPI"/>
    <s v="SAP_BR_AP_MANAGER"/>
    <m/>
    <m/>
    <m/>
    <x v="0"/>
    <x v="0"/>
    <m/>
    <s v="Gil"/>
    <s v="Cancelled"/>
    <d v="2023-01-27T00:00:00"/>
    <d v="2023-01-27T00:00:00"/>
    <s v="Gil"/>
    <m/>
    <m/>
    <m/>
    <m/>
    <m/>
    <x v="0"/>
    <m/>
    <m/>
    <m/>
  </r>
  <r>
    <x v="0"/>
    <n v="1"/>
    <s v="Accounts Payable"/>
    <s v="J60"/>
    <s v="AP - Outgoing Payment"/>
    <s v="AP Payments"/>
    <m/>
    <m/>
    <s v="Print or email payment advice"/>
    <s v="Jasleen"/>
    <s v="Milan, Jen"/>
    <s v=" "/>
    <s v="Manage Automatic Payments - Scheduling (F0770)"/>
    <s v="AutomaticPayment"/>
    <s v="SAP_BR_AP_ACCOUNTANT"/>
    <m/>
    <m/>
    <m/>
    <x v="1"/>
    <x v="0"/>
    <m/>
    <s v="Gil"/>
    <s v="Completed"/>
    <d v="2023-01-27T00:00:00"/>
    <d v="2022-11-29T00:00:00"/>
    <s v="Gil"/>
    <s v="Wendy Kwan, Jennifer Leung, Azam Hussain"/>
    <m/>
    <m/>
    <m/>
    <m/>
    <x v="0"/>
    <m/>
    <m/>
    <m/>
  </r>
  <r>
    <x v="0"/>
    <n v="1"/>
    <s v="Accounts Payable"/>
    <s v="J60"/>
    <s v="AP - Outgoing Payment"/>
    <s v="AP Payments"/>
    <m/>
    <m/>
    <s v="Create Positive Pay File"/>
    <s v="Jasleen"/>
    <s v="Milan, Jen, Wendy"/>
    <m/>
    <s v="Create Positive Pay Files - FCHX (FCHX)"/>
    <m/>
    <s v="SAP_BR_AP_ACCOUNTANT"/>
    <m/>
    <m/>
    <m/>
    <x v="0"/>
    <x v="0"/>
    <m/>
    <s v="Gil"/>
    <s v="Cancelled"/>
    <d v="2023-01-27T00:00:00"/>
    <d v="2023-01-27T00:00:00"/>
    <s v="Gil"/>
    <m/>
    <m/>
    <m/>
    <m/>
    <m/>
    <x v="0"/>
    <m/>
    <m/>
    <m/>
  </r>
  <r>
    <x v="0"/>
    <n v="1"/>
    <s v="Accounts Receivable"/>
    <s v="J59"/>
    <s v="AR - Daily Processing"/>
    <s v="Daily Processing"/>
    <m/>
    <m/>
    <s v="Reprocess Bank Statement Items (F1520)"/>
    <s v="Eva"/>
    <s v="Milan, Jen"/>
    <s v=" "/>
    <s v="Reprocess Bank Statement Items (F1520)"/>
    <s v=" "/>
    <s v="SAP_BR_AR_ACCOUNTANT"/>
    <m/>
    <m/>
    <m/>
    <x v="2"/>
    <x v="0"/>
    <m/>
    <s v="Gil"/>
    <s v="On-Hold"/>
    <d v="2023-01-27T00:00:00"/>
    <d v="2023-01-27T00:00:00"/>
    <s v="Gil"/>
    <m/>
    <m/>
    <m/>
    <m/>
    <m/>
    <x v="0"/>
    <m/>
    <m/>
    <m/>
  </r>
  <r>
    <x v="0"/>
    <n v="1"/>
    <s v="Asset Accounting"/>
    <s v="2QY"/>
    <s v="AA - Reporting"/>
    <s v="Reporting"/>
    <m/>
    <m/>
    <s v="Asset Accounting Overview (F3096)"/>
    <s v="Colin"/>
    <s v="Milan, Jen, Wendy"/>
    <s v=" "/>
    <s v="Asset Accounting Overview (F3096)"/>
    <s v=" "/>
    <s v="SAP_BR_AA_ACCOUNTANT"/>
    <m/>
    <m/>
    <m/>
    <x v="3"/>
    <x v="1"/>
    <m/>
    <s v="Gil"/>
    <s v="Completed"/>
    <d v="2023-01-13T00:00:00"/>
    <d v="2023-01-18T00:00:00"/>
    <s v="Gil"/>
    <s v="Jennifer"/>
    <m/>
    <m/>
    <m/>
    <m/>
    <x v="0"/>
    <m/>
    <m/>
    <m/>
  </r>
  <r>
    <x v="0"/>
    <n v="1"/>
    <s v="Asset Accounting"/>
    <s v="BFH"/>
    <s v="AA - Monthly Processing"/>
    <s v="Monthly Processing"/>
    <m/>
    <m/>
    <s v="Execute Settlement - For AuC (AIBU)"/>
    <s v="Colin"/>
    <s v="Milan, Jen"/>
    <s v="(AIBU)"/>
    <s v="Execute Settlement - For AuC (AIBU)"/>
    <s v=" "/>
    <s v="SAP_BR_AA_ACCOUNTANT"/>
    <m/>
    <m/>
    <m/>
    <x v="3"/>
    <x v="1"/>
    <m/>
    <s v="Gil"/>
    <s v="Cancelled"/>
    <d v="2023-01-13T00:00:00"/>
    <d v="2023-01-27T00:00:00"/>
    <s v="Gil"/>
    <m/>
    <m/>
    <m/>
    <m/>
    <m/>
    <x v="0"/>
    <m/>
    <m/>
    <m/>
  </r>
  <r>
    <x v="0"/>
    <n v="1"/>
    <s v="Asset Accounting"/>
    <s v="BFH"/>
    <s v="AA - Daily Processing"/>
    <s v="Daily Processing"/>
    <m/>
    <m/>
    <s v="Asset Acquisition without Order (Integrated AP)"/>
    <s v="Jasleen"/>
    <s v="Colin, Milan, Jen"/>
    <s v="F-90"/>
    <s v="Post Acquisition (Integrated AP) - Without Purchase Order (F-90)"/>
    <s v=" "/>
    <s v="SAP_BR_AA_ACCOUNTANT"/>
    <m/>
    <m/>
    <m/>
    <x v="3"/>
    <x v="1"/>
    <m/>
    <s v="Gil"/>
    <s v="Completed"/>
    <d v="2023-01-13T00:00:00"/>
    <d v="2023-01-10T00:00:00"/>
    <s v="Gil"/>
    <s v="Jen, Wendy"/>
    <m/>
    <m/>
    <m/>
    <m/>
    <x v="0"/>
    <m/>
    <m/>
    <m/>
  </r>
  <r>
    <x v="0"/>
    <n v="1"/>
    <s v="Asset Accounting"/>
    <s v="BFH, 1GF"/>
    <s v="AA - Monthly Processing"/>
    <s v="Monthly Processing"/>
    <m/>
    <m/>
    <s v="Define Distribution Rules - For AuC "/>
    <s v="Colin"/>
    <s v="Milan, Jen"/>
    <s v="AIAB"/>
    <s v="Define Distribution Rules - For AuC (AIAB)"/>
    <s v=" "/>
    <s v="SAP_BR_AA_ACCOUNTANT"/>
    <m/>
    <m/>
    <m/>
    <x v="3"/>
    <x v="1"/>
    <m/>
    <s v="Gil"/>
    <s v="Cancelled"/>
    <d v="2023-01-13T00:00:00"/>
    <d v="2023-01-27T00:00:00"/>
    <s v="Gil"/>
    <m/>
    <m/>
    <m/>
    <m/>
    <m/>
    <x v="0"/>
    <m/>
    <m/>
    <m/>
  </r>
  <r>
    <x v="0"/>
    <n v="1"/>
    <s v="Asset Accounting"/>
    <s v="J62"/>
    <s v="AA - Reporting"/>
    <s v="Reporting"/>
    <m/>
    <m/>
    <s v="Depreciation Reporting"/>
    <s v="Colin"/>
    <s v="Milan, Jen, Wendy"/>
    <s v=" "/>
    <s v="Depreciation Lists (F1616)"/>
    <s v=" "/>
    <s v="SAP_BR_AA_ACCOUNTANT"/>
    <m/>
    <m/>
    <m/>
    <x v="3"/>
    <x v="1"/>
    <m/>
    <s v="Gil"/>
    <s v="Completed"/>
    <d v="2023-01-13T00:00:00"/>
    <d v="2023-01-18T00:00:00"/>
    <s v="Gil"/>
    <s v="Jennifer"/>
    <m/>
    <m/>
    <m/>
    <m/>
    <x v="0"/>
    <m/>
    <m/>
    <m/>
  </r>
  <r>
    <x v="0"/>
    <n v="1"/>
    <s v="Asset Accounting"/>
    <s v="J62"/>
    <s v="AA - Monthly Processing"/>
    <s v="Monthly Processing"/>
    <m/>
    <m/>
    <s v="Year End Closing"/>
    <s v="Colin"/>
    <s v="Milan, Jen"/>
    <s v=" "/>
    <s v="Make Company Code Settings - Asset Accounting-Specific (FAA_CMP)"/>
    <s v=" "/>
    <s v="SAP_BR_AA_ACCOUNTANT"/>
    <m/>
    <m/>
    <m/>
    <x v="3"/>
    <x v="1"/>
    <m/>
    <s v="Gil"/>
    <s v="Cancelled"/>
    <d v="2023-01-13T00:00:00"/>
    <d v="2023-01-27T00:00:00"/>
    <s v="Gil"/>
    <m/>
    <m/>
    <m/>
    <m/>
    <m/>
    <x v="0"/>
    <m/>
    <m/>
    <m/>
  </r>
  <r>
    <x v="0"/>
    <n v="1"/>
    <s v="Asset Accounting"/>
    <s v="J62"/>
    <s v="AA - Monthly Processing"/>
    <s v="Monthly Processing"/>
    <m/>
    <m/>
    <s v="Undo Year-End Close for Company Code"/>
    <s v="Colin"/>
    <s v="Milan, Jen"/>
    <s v=" "/>
    <s v="Make Company Code Settings - Asset Accounting-Specific (FAA_CMP)"/>
    <s v=" "/>
    <s v="SAP_BR_AA_ACCOUNTANT"/>
    <m/>
    <m/>
    <m/>
    <x v="3"/>
    <x v="1"/>
    <m/>
    <s v="Gil"/>
    <s v="Cancelled"/>
    <d v="2023-01-13T00:00:00"/>
    <d v="2023-01-27T00:00:00"/>
    <s v="Gil"/>
    <m/>
    <m/>
    <m/>
    <m/>
    <m/>
    <x v="0"/>
    <m/>
    <m/>
    <m/>
  </r>
  <r>
    <x v="0"/>
    <n v="1"/>
    <s v="Asset Accounting"/>
    <s v="J62"/>
    <s v="AA - Reporting"/>
    <s v="Reporting"/>
    <m/>
    <m/>
    <s v="Asset Balances"/>
    <s v="Colin"/>
    <s v="Milan, Jen, Wendy"/>
    <s v=" "/>
    <s v="Asset Balances (F1035)"/>
    <s v="ApplicationJob"/>
    <s v="SAP_BR_AA_ACCOUNTANT"/>
    <m/>
    <m/>
    <m/>
    <x v="3"/>
    <x v="1"/>
    <m/>
    <s v="Gil"/>
    <s v="Completed"/>
    <d v="2023-01-13T00:00:00"/>
    <d v="2023-01-18T00:00:00"/>
    <s v="Gil"/>
    <s v="Jennifer"/>
    <m/>
    <m/>
    <m/>
    <m/>
    <x v="0"/>
    <m/>
    <m/>
    <m/>
  </r>
  <r>
    <x v="0"/>
    <n v="1"/>
    <s v="Asset Accounting"/>
    <s v="J62"/>
    <s v="AA - Reporting"/>
    <s v="Reporting"/>
    <m/>
    <m/>
    <s v="Asset History Sheet"/>
    <s v="Colin"/>
    <s v="Milan, Jen, Wendy"/>
    <s v="AR02"/>
    <s v="Asset History Sheet (F1035)"/>
    <s v=" "/>
    <s v="SAP_BR_AA_ACCOUNTANT"/>
    <m/>
    <m/>
    <m/>
    <x v="3"/>
    <x v="1"/>
    <m/>
    <s v="Gil"/>
    <s v="Completed"/>
    <d v="2023-01-13T00:00:00"/>
    <d v="2023-01-18T00:00:00"/>
    <s v="Gil"/>
    <s v="Jennifer"/>
    <m/>
    <m/>
    <m/>
    <m/>
    <x v="0"/>
    <m/>
    <m/>
    <m/>
  </r>
  <r>
    <x v="0"/>
    <n v="1"/>
    <s v="Asset Accounting"/>
    <s v="J62"/>
    <s v="AA - Reporting"/>
    <s v="Reporting"/>
    <m/>
    <m/>
    <s v="Asset Transaction List"/>
    <s v="Colin"/>
    <s v="Milan, Jen, Wendy"/>
    <s v=" "/>
    <s v="Asset Transactions (F1614)"/>
    <s v=" "/>
    <s v="SAP_BR_AA_ACCOUNTANT"/>
    <m/>
    <m/>
    <m/>
    <x v="3"/>
    <x v="1"/>
    <m/>
    <s v="Gil"/>
    <s v="Completed"/>
    <d v="2023-01-13T00:00:00"/>
    <d v="2023-01-18T00:00:00"/>
    <s v="Gil"/>
    <s v="Jennifer"/>
    <m/>
    <m/>
    <m/>
    <m/>
    <x v="0"/>
    <m/>
    <m/>
    <m/>
  </r>
  <r>
    <x v="0"/>
    <n v="1"/>
    <s v="Asset Accounting"/>
    <s v="J62"/>
    <s v="AA - Reporting"/>
    <s v="Reporting"/>
    <m/>
    <m/>
    <s v="Asset Values"/>
    <s v="Colin"/>
    <s v="Milan, Jen, Wendy"/>
    <s v=" "/>
    <s v="Display Asset Master Worklist (F1592)"/>
    <s v=" "/>
    <s v="SAP_BR_AA_ACCOUNTANT"/>
    <m/>
    <m/>
    <m/>
    <x v="3"/>
    <x v="1"/>
    <m/>
    <s v="Gil"/>
    <s v="Completed"/>
    <d v="2023-01-13T00:00:00"/>
    <d v="2023-01-10T00:00:00"/>
    <s v="Gil"/>
    <s v="Jen, Wendy"/>
    <m/>
    <m/>
    <m/>
    <m/>
    <x v="0"/>
    <m/>
    <m/>
    <m/>
  </r>
  <r>
    <x v="0"/>
    <n v="1"/>
    <s v="Asset Accounting"/>
    <s v="J62"/>
    <s v="AA - Daily Processing"/>
    <s v="Daily Processing"/>
    <m/>
    <m/>
    <s v="Create Supplier Invoice - Advanced (MIRO)"/>
    <s v="Jasleen"/>
    <s v="Colin, Milan, Jen"/>
    <s v=" "/>
    <s v="Create Supplier Invoice - Advanced (MIRO)"/>
    <s v=" "/>
    <s v="SAP_BR_AP_ACCOUNTANT_PROCUREMT"/>
    <m/>
    <m/>
    <m/>
    <x v="3"/>
    <x v="1"/>
    <m/>
    <s v="Gil"/>
    <s v="Completed"/>
    <d v="2023-01-13T00:00:00"/>
    <d v="2023-01-10T00:00:00"/>
    <s v="Gil"/>
    <s v="Jen, Wendy"/>
    <m/>
    <m/>
    <m/>
    <m/>
    <x v="0"/>
    <m/>
    <m/>
    <m/>
  </r>
  <r>
    <x v="0"/>
    <n v="1"/>
    <s v="Asset Accounting"/>
    <s v="J62"/>
    <s v="AA - Daily Processing"/>
    <s v="Daily Processing"/>
    <m/>
    <m/>
    <s v="Asset Sale with Invoice (Integrated)"/>
    <s v="Colin"/>
    <s v="Milan, Jen"/>
    <s v="F-92"/>
    <s v="Asset Sale with Invoice"/>
    <s v=" "/>
    <s v="SAP_BR_AA_ACCOUNTANT"/>
    <m/>
    <m/>
    <m/>
    <x v="3"/>
    <x v="1"/>
    <m/>
    <s v="Gil"/>
    <s v="Completed"/>
    <d v="2023-01-13T00:00:00"/>
    <d v="2023-01-11T00:00:00"/>
    <s v="Gil"/>
    <s v="Jen, Wendy"/>
    <m/>
    <m/>
    <m/>
    <m/>
    <x v="0"/>
    <m/>
    <m/>
    <m/>
  </r>
  <r>
    <x v="0"/>
    <n v="1"/>
    <s v="Asset Accounting"/>
    <s v="J62"/>
    <s v="AA - Daily Processing"/>
    <s v="Daily Processing"/>
    <m/>
    <m/>
    <s v="Asset sale without Customer (Non-Integrated)"/>
    <s v="Colin"/>
    <s v="Milan, Jen"/>
    <s v="ABAON"/>
    <s v="Post Asset Sale - Without Customer"/>
    <s v=" "/>
    <s v="SAP_BR_AA_ACCOUNTANT"/>
    <m/>
    <m/>
    <m/>
    <x v="3"/>
    <x v="1"/>
    <m/>
    <s v="Gil"/>
    <s v="Completed"/>
    <d v="2023-01-13T00:00:00"/>
    <d v="2023-01-10T00:00:00"/>
    <s v="Gil"/>
    <s v="Jen, Wendy"/>
    <m/>
    <m/>
    <m/>
    <m/>
    <x v="0"/>
    <m/>
    <m/>
    <m/>
  </r>
  <r>
    <x v="0"/>
    <n v="1"/>
    <s v="Asset Accounting"/>
    <s v="J62"/>
    <s v="AA - Daily Processing"/>
    <s v="Daily Processing"/>
    <m/>
    <m/>
    <s v="Post Acquisition with Automatic Offsetting Entry (Non-Integrated)"/>
    <s v="Colin"/>
    <s v="Milan, Jen"/>
    <s v="ABZOL"/>
    <s v="Post Acquisition with Automatic Offsetting Entry"/>
    <s v=" "/>
    <s v="SAP_BR_AA_ACCOUNTANT"/>
    <m/>
    <m/>
    <m/>
    <x v="3"/>
    <x v="1"/>
    <m/>
    <s v="Gil"/>
    <s v="Completed"/>
    <d v="2023-01-13T00:00:00"/>
    <d v="2023-01-10T00:00:00"/>
    <s v="Gil"/>
    <s v="Jen, Wendy"/>
    <m/>
    <m/>
    <m/>
    <m/>
    <x v="0"/>
    <m/>
    <m/>
    <m/>
  </r>
  <r>
    <x v="0"/>
    <n v="1"/>
    <s v="Asset Accounting"/>
    <s v="J62"/>
    <s v="AA - Master Data"/>
    <s v="Master Data"/>
    <m/>
    <m/>
    <s v="Changes to Asset Master Record"/>
    <s v="Colin"/>
    <s v="Milan, Jen"/>
    <s v="S_ALR_87012037"/>
    <s v="Changes to Asset Master Records"/>
    <s v=" "/>
    <s v="SAP_BR_AA_ACCOUNTANT"/>
    <m/>
    <m/>
    <m/>
    <x v="3"/>
    <x v="1"/>
    <m/>
    <s v="Gil"/>
    <s v="Cancelled"/>
    <d v="2023-01-13T00:00:00"/>
    <d v="2023-01-27T00:00:00"/>
    <s v="Gil"/>
    <m/>
    <m/>
    <m/>
    <m/>
    <m/>
    <x v="0"/>
    <m/>
    <m/>
    <m/>
  </r>
  <r>
    <x v="0"/>
    <n v="1"/>
    <s v="Asset Accounting"/>
    <s v="J62"/>
    <s v="AA - Master Data"/>
    <s v="Master Data"/>
    <m/>
    <m/>
    <s v="Delete Asset"/>
    <s v="Colin"/>
    <s v="Milan, Jen"/>
    <s v="AS06"/>
    <s v="Delete Asset"/>
    <s v=" "/>
    <s v="SAP_BR_AA_ACCOUNTANT"/>
    <m/>
    <m/>
    <m/>
    <x v="3"/>
    <x v="1"/>
    <m/>
    <s v="Gil"/>
    <s v="Completed"/>
    <d v="2023-01-13T00:00:00"/>
    <d v="2023-01-10T00:00:00"/>
    <s v="Gil"/>
    <s v="Jen, Wendy"/>
    <m/>
    <m/>
    <m/>
    <m/>
    <x v="0"/>
    <m/>
    <m/>
    <m/>
  </r>
  <r>
    <x v="0"/>
    <n v="1"/>
    <s v="Asset Accounting"/>
    <s v="J62"/>
    <s v="AA - Master Data"/>
    <s v="Master Data"/>
    <m/>
    <m/>
    <s v="Display Asset Master"/>
    <s v="Colin"/>
    <s v="Milan, Jen, Wendy"/>
    <s v="AS03"/>
    <s v="Display Asset"/>
    <s v=" "/>
    <s v="SAP_BR_AA_ACCOUNTANT"/>
    <m/>
    <m/>
    <m/>
    <x v="3"/>
    <x v="1"/>
    <m/>
    <s v="Gil"/>
    <s v="Completed"/>
    <d v="2023-01-13T00:00:00"/>
    <d v="2023-01-10T00:00:00"/>
    <s v="Gil"/>
    <s v="Jen, Wendy"/>
    <m/>
    <m/>
    <m/>
    <m/>
    <x v="0"/>
    <m/>
    <m/>
    <m/>
  </r>
  <r>
    <x v="0"/>
    <n v="1"/>
    <s v="Asset Accounting"/>
    <s v="J62"/>
    <s v="AA - Daily Processing"/>
    <s v="Daily Processing"/>
    <m/>
    <m/>
    <s v="Post Credit Memo After Year of Invoice"/>
    <s v="Colin"/>
    <s v="Milan, Jen"/>
    <m/>
    <s v="Post Credit Memo - After Year of Invoice (ABGFL)"/>
    <m/>
    <s v="SAP_BR_AA_ACCOUNTANT"/>
    <m/>
    <m/>
    <m/>
    <x v="3"/>
    <x v="2"/>
    <s v="NEW"/>
    <s v="Gil"/>
    <s v="Completed"/>
    <d v="2023-01-24T00:00:00"/>
    <d v="2023-01-23T00:00:00"/>
    <s v="Gil"/>
    <s v="Jen"/>
    <m/>
    <m/>
    <m/>
    <m/>
    <x v="0"/>
    <m/>
    <m/>
    <m/>
  </r>
  <r>
    <x v="0"/>
    <n v="1"/>
    <s v="Asset Accounting"/>
    <s v="J62"/>
    <s v="AA - Daily Processing"/>
    <s v="Daily Processing"/>
    <m/>
    <m/>
    <s v="Post Retirement (Integrated AR) with Customer"/>
    <s v="Colin"/>
    <s v="Milan, Jen"/>
    <m/>
    <s v="Post Retirement (Integrated AR) - With Customer (F-92)"/>
    <m/>
    <s v="AP_BR_AA_ACCOUNTANT"/>
    <m/>
    <m/>
    <m/>
    <x v="3"/>
    <x v="2"/>
    <s v="NEW"/>
    <s v="Gil"/>
    <s v="Completed"/>
    <d v="2023-01-24T00:00:00"/>
    <d v="2023-01-23T00:00:00"/>
    <s v="Gil"/>
    <s v="Jen"/>
    <m/>
    <m/>
    <m/>
    <m/>
    <x v="0"/>
    <m/>
    <m/>
    <m/>
  </r>
  <r>
    <x v="0"/>
    <n v="1"/>
    <s v="Asset Accounting"/>
    <s v="J62"/>
    <s v="AA - Daily Processing"/>
    <s v="Daily Processing"/>
    <m/>
    <m/>
    <s v="Reverse Journal Entry (Asset Accounting-Specific)"/>
    <s v="Colin"/>
    <s v="Milan, Jen"/>
    <m/>
    <s v="Reverse Journal Entry - Asset Accounting-Specific (AB08)"/>
    <m/>
    <s v="SAP_BR_AA_ACCOUNTANT"/>
    <m/>
    <m/>
    <m/>
    <x v="3"/>
    <x v="2"/>
    <s v="NEW"/>
    <s v="Gil"/>
    <s v="Completed"/>
    <d v="2023-01-13T00:00:00"/>
    <d v="2023-01-10T00:00:00"/>
    <s v="Gil"/>
    <s v="Jen, Wendy"/>
    <m/>
    <m/>
    <m/>
    <m/>
    <x v="0"/>
    <m/>
    <m/>
    <m/>
  </r>
  <r>
    <x v="0"/>
    <n v="1"/>
    <s v="Asset Accounting"/>
    <s v="J62"/>
    <s v="AA - Monthly Processing"/>
    <s v="Monthly Processing"/>
    <m/>
    <m/>
    <s v="Manage Depreciation Run"/>
    <s v="Colin"/>
    <s v="Milan, Jen"/>
    <m/>
    <s v="Schedule Asset Accounting Jobs (F1914)"/>
    <m/>
    <s v="SAP_BR_AA_ACCOUNTANT"/>
    <m/>
    <m/>
    <m/>
    <x v="3"/>
    <x v="2"/>
    <s v="NEW"/>
    <s v="Gil"/>
    <s v="Completed"/>
    <m/>
    <d v="2023-01-18T00:00:00"/>
    <s v="Gil"/>
    <s v="Jennifer"/>
    <m/>
    <m/>
    <m/>
    <m/>
    <x v="0"/>
    <m/>
    <m/>
    <m/>
  </r>
  <r>
    <x v="0"/>
    <n v="1"/>
    <s v="Asset Accounting"/>
    <s v="J62, 1GB"/>
    <s v="AA - Monthly Processing"/>
    <s v="Monthly Processing"/>
    <m/>
    <m/>
    <s v="Manage Depreciation Run"/>
    <s v="Colin"/>
    <s v="Milan, Jen"/>
    <s v=" "/>
    <s v="Application Job (F1339, F1240, F1478,F1240, F1478, F1483, F2203, F1119, F1297, F1376, F1482, F1484, F1483, F2203, F1119, F1297, F1376, F1485, F1510, F1518, F1519, F1683, F1702, F1719, F1782, F1829, F1914, F1997, F2047, F2228, F2259)"/>
    <s v=" "/>
    <s v="SAP_BR_AA_ACCOUNTANT"/>
    <m/>
    <m/>
    <m/>
    <x v="3"/>
    <x v="1"/>
    <m/>
    <s v="Gil"/>
    <s v="Completed"/>
    <d v="2023-01-13T00:00:00"/>
    <d v="2023-01-18T00:00:00"/>
    <s v="Gil"/>
    <s v="Jennifer"/>
    <m/>
    <m/>
    <m/>
    <m/>
    <x v="0"/>
    <m/>
    <m/>
    <m/>
  </r>
  <r>
    <x v="0"/>
    <n v="1"/>
    <s v="Asset Accounting"/>
    <s v="J62, 1GB"/>
    <s v="AA - Daily Processing"/>
    <s v="Daily Processing"/>
    <m/>
    <m/>
    <s v="Asset Unplanned Depreciation"/>
    <s v="Colin"/>
    <s v="Milan, Jen"/>
    <s v="ABAAL"/>
    <s v="Asset Unplanned Depreciation"/>
    <s v=" "/>
    <s v="SAP_BR_AA_ACCOUNTANT"/>
    <m/>
    <m/>
    <m/>
    <x v="3"/>
    <x v="1"/>
    <m/>
    <s v="Gil"/>
    <s v="Completed"/>
    <d v="2023-01-13T00:00:00"/>
    <d v="2023-01-11T00:00:00"/>
    <s v="Gil"/>
    <s v="Jen, Wendy"/>
    <m/>
    <m/>
    <m/>
    <m/>
    <x v="0"/>
    <m/>
    <m/>
    <m/>
  </r>
  <r>
    <x v="0"/>
    <n v="1"/>
    <s v="Asset Accounting"/>
    <s v="J62, 1GB"/>
    <s v="AA - Daily Processing"/>
    <s v="Daily Processing"/>
    <m/>
    <m/>
    <s v="Credit Memo in Year"/>
    <s v="Colin"/>
    <s v="Milan, Jen"/>
    <s v="ABGL"/>
    <s v="Post Credit Memo - In Year of Invoice"/>
    <s v="FixedAsset"/>
    <s v="SAP_BR_AA_ACCOUNTANT"/>
    <m/>
    <m/>
    <m/>
    <x v="3"/>
    <x v="1"/>
    <m/>
    <s v="Gil"/>
    <s v="Completed"/>
    <d v="2023-01-13T00:00:00"/>
    <d v="2023-01-11T00:00:00"/>
    <s v="Gil"/>
    <s v="Jen, Wendy"/>
    <m/>
    <m/>
    <m/>
    <m/>
    <x v="0"/>
    <m/>
    <m/>
    <m/>
  </r>
  <r>
    <x v="0"/>
    <n v="1"/>
    <s v="Asset Accounting"/>
    <s v="J62, 1GB"/>
    <s v="AA - Daily Processing"/>
    <s v="Daily Processing"/>
    <m/>
    <m/>
    <s v="Credit Memo previous Year"/>
    <s v="Colin"/>
    <s v="Milan, Jen"/>
    <s v="ABGF"/>
    <s v="Post Credit Memo - In Previous Year"/>
    <s v=" "/>
    <s v="SAP_BR_AA_ACCOUNTANT"/>
    <m/>
    <m/>
    <m/>
    <x v="3"/>
    <x v="1"/>
    <m/>
    <s v="Gil"/>
    <s v="Completed"/>
    <d v="2023-01-13T00:00:00"/>
    <d v="2023-01-11T00:00:00"/>
    <s v="Gil"/>
    <s v="Jen, Wendy"/>
    <m/>
    <m/>
    <m/>
    <m/>
    <x v="0"/>
    <m/>
    <m/>
    <m/>
  </r>
  <r>
    <x v="0"/>
    <n v="1"/>
    <s v="Asset Accounting"/>
    <s v="J62, 1GB"/>
    <s v="AA - Daily Processing"/>
    <s v="Daily Processing"/>
    <m/>
    <m/>
    <s v="Post Transfer Within Company Code"/>
    <s v="Colin"/>
    <s v="Milan, Jen"/>
    <s v="ABUMN"/>
    <s v="Post Transfer - Within Company Code (ABUMN)"/>
    <s v=" "/>
    <s v="SAP_BR_AA_ACCOUNTANT"/>
    <m/>
    <m/>
    <m/>
    <x v="3"/>
    <x v="1"/>
    <m/>
    <s v="Gil"/>
    <s v="Completed"/>
    <d v="2023-01-13T00:00:00"/>
    <d v="2023-01-11T00:00:00"/>
    <s v="Gil"/>
    <s v="Jen, Wendy"/>
    <m/>
    <m/>
    <m/>
    <m/>
    <x v="0"/>
    <m/>
    <m/>
    <m/>
  </r>
  <r>
    <x v="0"/>
    <n v="1"/>
    <s v="Asset Accounting"/>
    <s v="J62, 1GB"/>
    <s v="AA - Daily Processing"/>
    <s v="Daily Processing"/>
    <m/>
    <m/>
    <s v="Post Post-Capitalization"/>
    <s v="Colin"/>
    <s v="Milan, Jen"/>
    <s v="ABNAN"/>
    <s v="Post Post-Capitalization"/>
    <s v=" "/>
    <s v="SAP_BR_AA_ACCOUNTANT"/>
    <m/>
    <m/>
    <m/>
    <x v="3"/>
    <x v="1"/>
    <m/>
    <s v="Gil"/>
    <s v="Completed"/>
    <d v="2023-01-24T00:00:00"/>
    <d v="2023-01-23T00:00:00"/>
    <s v="Gil"/>
    <s v="Jen"/>
    <m/>
    <m/>
    <m/>
    <m/>
    <x v="0"/>
    <m/>
    <m/>
    <m/>
  </r>
  <r>
    <x v="0"/>
    <n v="1"/>
    <s v="Asset Accounting"/>
    <s v="J62, 1GB"/>
    <s v="AA - Daily Processing"/>
    <s v="Daily Processing"/>
    <m/>
    <m/>
    <s v="Retirement Due to Scrapping"/>
    <s v="Colin"/>
    <s v="Milan, Jen"/>
    <s v="ABAVN"/>
    <s v="Post Asset Retirement by Scrapping"/>
    <s v=" "/>
    <s v="SAP_BR_AA_ACCOUNTANT"/>
    <m/>
    <m/>
    <m/>
    <x v="3"/>
    <x v="1"/>
    <m/>
    <s v="Gil"/>
    <s v="Completed"/>
    <d v="2023-01-13T00:00:00"/>
    <d v="2023-01-11T00:00:00"/>
    <s v="Gil"/>
    <s v="Jen, Wendy"/>
    <m/>
    <m/>
    <m/>
    <m/>
    <x v="0"/>
    <m/>
    <m/>
    <m/>
  </r>
  <r>
    <x v="0"/>
    <n v="1"/>
    <s v="Asset Accounting"/>
    <s v="J62, 1GB"/>
    <s v="AA - Daily Processing"/>
    <s v="Daily Processing"/>
    <m/>
    <m/>
    <s v="Post Retirement (Non-Integrated) - Without Customer (ABAON)"/>
    <s v="Colin"/>
    <s v="Milan, Jen"/>
    <s v="ABAON"/>
    <s v="Post Retirement (Non-Integrated) - Without Customer (ABAON)"/>
    <s v=" "/>
    <s v="SAP_BR_AA_ACCOUNTANT"/>
    <m/>
    <m/>
    <m/>
    <x v="3"/>
    <x v="1"/>
    <m/>
    <s v="Gil"/>
    <s v="Completed"/>
    <d v="2023-01-13T00:00:00"/>
    <d v="2023-01-11T00:00:00"/>
    <s v="Gil"/>
    <s v="Jen, Wendy"/>
    <m/>
    <m/>
    <m/>
    <m/>
    <x v="0"/>
    <m/>
    <m/>
    <m/>
  </r>
  <r>
    <x v="0"/>
    <n v="1"/>
    <s v="Asset Accounting"/>
    <s v="J62, 1GB"/>
    <s v="AA - Daily Processing"/>
    <s v="Daily Processing"/>
    <m/>
    <m/>
    <s v="Reverse Line Items"/>
    <s v="Colin"/>
    <s v="Milan, Jen"/>
    <s v="AB08"/>
    <s v="Reverse Line Items"/>
    <s v=" "/>
    <s v="SAP_BR_AA_ACCOUNTANT"/>
    <m/>
    <m/>
    <m/>
    <x v="3"/>
    <x v="1"/>
    <m/>
    <s v="Gil"/>
    <s v="Completed"/>
    <d v="2023-01-13T00:00:00"/>
    <d v="2023-01-10T00:00:00"/>
    <s v="Gil"/>
    <s v="Jen, Wendy"/>
    <m/>
    <m/>
    <m/>
    <m/>
    <x v="0"/>
    <m/>
    <m/>
    <m/>
  </r>
  <r>
    <x v="0"/>
    <n v="1"/>
    <s v="Asset Accounting"/>
    <s v="J62, 1GB"/>
    <s v="AA - Daily Processing"/>
    <s v="Daily Processing"/>
    <m/>
    <m/>
    <s v="Write-ups"/>
    <s v="Colin"/>
    <s v="Milan, Jen"/>
    <s v="ABZUL"/>
    <s v="Post Writeup (ABZU)"/>
    <s v=" "/>
    <s v="SAP_BR_AA_ACCOUNTANT"/>
    <m/>
    <m/>
    <m/>
    <x v="3"/>
    <x v="1"/>
    <m/>
    <s v="Gil"/>
    <s v="Completed"/>
    <d v="2023-01-24T00:00:00"/>
    <d v="2023-01-23T00:00:00"/>
    <s v="Gil"/>
    <s v="Jen"/>
    <m/>
    <m/>
    <m/>
    <m/>
    <x v="0"/>
    <m/>
    <m/>
    <m/>
  </r>
  <r>
    <x v="0"/>
    <n v="1"/>
    <s v="Asset Accounting"/>
    <s v="J62, BFH"/>
    <s v="AA - Master Data"/>
    <s v="Master Data"/>
    <m/>
    <m/>
    <s v="Display Asset Master Worklist"/>
    <s v="Colin"/>
    <s v="Milan, Jen, Wendy"/>
    <s v=" "/>
    <s v="Display Asset Master Worklist (F1592)"/>
    <s v="ApplicationJob"/>
    <s v="SAP_BR_AA_ACCOUNTANT"/>
    <m/>
    <m/>
    <m/>
    <x v="3"/>
    <x v="1"/>
    <m/>
    <s v="Gil"/>
    <s v="Completed"/>
    <d v="2023-01-13T00:00:00"/>
    <d v="2023-01-10T00:00:00"/>
    <s v="Gil"/>
    <s v="Jen, Wendy"/>
    <m/>
    <m/>
    <m/>
    <m/>
    <x v="0"/>
    <m/>
    <m/>
    <m/>
  </r>
  <r>
    <x v="0"/>
    <n v="1"/>
    <s v="Asset Accounting"/>
    <s v="J62, BFH"/>
    <s v="AA - Master Data"/>
    <s v="Master Data"/>
    <m/>
    <m/>
    <s v="Block Asset"/>
    <s v="Colin"/>
    <s v="Milan, Jen"/>
    <s v="AS05"/>
    <s v="Block Asset"/>
    <s v=" "/>
    <s v="SAP_BR_AA_ACCOUNTANT"/>
    <m/>
    <m/>
    <m/>
    <x v="3"/>
    <x v="1"/>
    <m/>
    <s v="Gil"/>
    <s v="Completed"/>
    <d v="2023-01-13T00:00:00"/>
    <d v="2023-01-10T00:00:00"/>
    <s v="Gil"/>
    <s v="Jen, Wendy"/>
    <m/>
    <m/>
    <m/>
    <m/>
    <x v="0"/>
    <m/>
    <m/>
    <m/>
  </r>
  <r>
    <x v="0"/>
    <n v="1"/>
    <s v="Asset Accounting"/>
    <s v="J62, BFH"/>
    <s v="AA - Master Data"/>
    <s v="Master Data"/>
    <m/>
    <m/>
    <s v="Change Asset Master"/>
    <s v="Colin"/>
    <s v="Milan, Jen"/>
    <s v="AS02"/>
    <s v="Change Asset"/>
    <s v="FixedAsset"/>
    <s v="SAP_BR_AA_ACCOUNTANT"/>
    <m/>
    <m/>
    <m/>
    <x v="3"/>
    <x v="1"/>
    <m/>
    <s v="Gil"/>
    <s v="Completed"/>
    <d v="2023-01-13T00:00:00"/>
    <d v="2023-01-10T00:00:00"/>
    <s v="Gil"/>
    <s v="Jen, Wendy"/>
    <m/>
    <m/>
    <m/>
    <m/>
    <x v="0"/>
    <m/>
    <m/>
    <m/>
  </r>
  <r>
    <x v="0"/>
    <n v="1"/>
    <s v="Asset Accounting"/>
    <s v="J62, BFH"/>
    <s v="AA - Master Data"/>
    <s v="Master Data"/>
    <m/>
    <m/>
    <s v="Create Asset Master"/>
    <s v="Colin"/>
    <s v="Milan, Jen"/>
    <s v="AS01"/>
    <s v="Create Asset"/>
    <s v=" "/>
    <s v="SAP_BR_AA_ACCOUNTANT"/>
    <m/>
    <m/>
    <m/>
    <x v="3"/>
    <x v="1"/>
    <m/>
    <s v="Gil"/>
    <s v="Completed"/>
    <d v="2023-01-13T00:00:00"/>
    <d v="2023-01-10T00:00:00"/>
    <s v="Gil"/>
    <s v="Jen, Wendy"/>
    <m/>
    <m/>
    <m/>
    <m/>
    <x v="0"/>
    <m/>
    <m/>
    <m/>
  </r>
  <r>
    <x v="0"/>
    <n v="1"/>
    <s v="Bank Accounting &amp; Cash Operations"/>
    <s v="16R"/>
    <s v="Bank Statement - EBS"/>
    <s v="Bank Statement"/>
    <s v=" "/>
    <s v=" "/>
    <s v="Manage Bank Statements"/>
    <s v="Eva, Colin"/>
    <s v="Milan, Jen, Wendy"/>
    <s v=" "/>
    <s v="Manage Bank Statements (F1564)"/>
    <s v="BankStatement"/>
    <s v="SAP_BR_CASH_SPECIALIST"/>
    <m/>
    <m/>
    <m/>
    <x v="2"/>
    <x v="0"/>
    <m/>
    <s v="Gil"/>
    <s v="Not Started"/>
    <d v="2023-01-27T00:00:00"/>
    <m/>
    <m/>
    <m/>
    <m/>
    <m/>
    <m/>
    <m/>
    <x v="0"/>
    <m/>
    <m/>
    <m/>
  </r>
  <r>
    <x v="0"/>
    <n v="1"/>
    <s v="Bank Accounting &amp; Cash Operations"/>
    <s v="1EG"/>
    <s v="Bank Accounting - EBS"/>
    <s v="Bank Statement"/>
    <s v=" "/>
    <s v=" "/>
    <s v="Import Electronic Bank Statement"/>
    <s v="Colin"/>
    <s v="Milan, Jen, Wendy"/>
    <s v=" "/>
    <s v="Manage Incoming Payment Files (F1680)"/>
    <s v="IncomingPaymentFile"/>
    <s v="SAP_BR_CASH_SPECIALIST"/>
    <m/>
    <m/>
    <m/>
    <x v="3"/>
    <x v="0"/>
    <m/>
    <s v="Gil"/>
    <s v="Not Started"/>
    <d v="2023-01-27T00:00:00"/>
    <m/>
    <m/>
    <m/>
    <m/>
    <m/>
    <m/>
    <m/>
    <x v="0"/>
    <m/>
    <m/>
    <m/>
  </r>
  <r>
    <x v="0"/>
    <n v="1"/>
    <s v="Bank Accounting &amp; Cash Operations"/>
    <s v="1EG"/>
    <s v="AP - Outgoing Payment"/>
    <s v="AP Payments"/>
    <s v=" "/>
    <s v=" "/>
    <s v="Download File"/>
    <s v="Milan"/>
    <s v="Wendy, Jen"/>
    <s v=" "/>
    <s v="Manage Payment Media (F1868)"/>
    <s v="AutomaticPayment"/>
    <s v="SAP_BR_CASH_SPECIALIST"/>
    <m/>
    <m/>
    <m/>
    <x v="3"/>
    <x v="0"/>
    <m/>
    <s v="Gil"/>
    <s v="Completed"/>
    <d v="2023-01-27T00:00:00"/>
    <d v="2023-01-23T00:00:00"/>
    <s v="Gil"/>
    <s v="Jen"/>
    <m/>
    <m/>
    <m/>
    <m/>
    <x v="0"/>
    <m/>
    <m/>
    <m/>
  </r>
  <r>
    <x v="0"/>
    <n v="1"/>
    <s v="Accounts Payable"/>
    <s v="J60"/>
    <s v="AP - Daily Processing"/>
    <s v="AP - Daily Processing"/>
    <m/>
    <m/>
    <s v="View Payment List"/>
    <s v="Jasleen"/>
    <s v="Milan, Jen, Wendy"/>
    <m/>
    <s v="Display Payment Lists (S_P99_41000099)"/>
    <m/>
    <s v="_x000a_SAP_BR_GL_ACCOUNTANT"/>
    <m/>
    <m/>
    <m/>
    <x v="0"/>
    <x v="3"/>
    <m/>
    <s v="Gil"/>
    <s v="Cancelled"/>
    <d v="2022-12-02T00:00:00"/>
    <d v="2022-12-02T00:00:00"/>
    <s v="Gil"/>
    <m/>
    <m/>
    <m/>
    <m/>
    <m/>
    <x v="0"/>
    <m/>
    <m/>
    <m/>
  </r>
  <r>
    <x v="0"/>
    <n v="1"/>
    <s v="Bank Accounting &amp; Cash Operations"/>
    <s v="1GO"/>
    <s v="Bank Accounting - Daily processes"/>
    <s v="Daily Processing"/>
    <s v=" "/>
    <m/>
    <s v="Post Cash Journal Entries "/>
    <s v="Eva"/>
    <s v="Milan, Jen"/>
    <s v=" "/>
    <s v="Post Cash Journal Entries (FBCJ)"/>
    <s v=" "/>
    <s v="SAP_BR_GL_ACCOUNTANT"/>
    <m/>
    <m/>
    <m/>
    <x v="2"/>
    <x v="1"/>
    <m/>
    <s v="Gil"/>
    <s v="Not Started"/>
    <d v="2023-01-13T00:00:00"/>
    <m/>
    <m/>
    <m/>
    <m/>
    <m/>
    <m/>
    <m/>
    <x v="0"/>
    <m/>
    <m/>
    <m/>
  </r>
  <r>
    <x v="0"/>
    <n v="1"/>
    <s v="Bank Accounting &amp; Cash Operations"/>
    <s v=" "/>
    <s v="Bank Statement - EBS"/>
    <s v="Bank Statement"/>
    <s v=" "/>
    <s v=" "/>
    <s v="Reprocess Bank Statement Items"/>
    <s v="Eva"/>
    <s v="Milan, Jen"/>
    <s v=" "/>
    <s v="Reprocess Bank Statement Items"/>
    <s v=" "/>
    <s v="SAP_BR_CASH_SPECIALIST"/>
    <m/>
    <m/>
    <m/>
    <x v="2"/>
    <x v="0"/>
    <m/>
    <s v="Gil"/>
    <s v="Not Started"/>
    <d v="2023-01-27T00:00:00"/>
    <m/>
    <m/>
    <m/>
    <m/>
    <m/>
    <m/>
    <m/>
    <x v="0"/>
    <m/>
    <m/>
    <m/>
  </r>
  <r>
    <x v="0"/>
    <n v="1"/>
    <s v="Bank Accounting &amp; Cash Operations"/>
    <s v="BFB"/>
    <s v="Bank Accounting - Reporting"/>
    <s v="Reporting"/>
    <s v=" "/>
    <s v=" "/>
    <s v="Cash Flow Analyser"/>
    <s v="Milan"/>
    <s v="Wendy, Jen, Scott"/>
    <s v=" "/>
    <s v="Cash Flow Analyser (F2332)"/>
    <s v="Bank"/>
    <s v="SAP_BR_CASH_SPECIALIST"/>
    <m/>
    <m/>
    <m/>
    <x v="2"/>
    <x v="1"/>
    <m/>
    <s v="Gil"/>
    <s v="Not Started"/>
    <d v="2023-01-13T00:00:00"/>
    <m/>
    <m/>
    <m/>
    <m/>
    <m/>
    <m/>
    <m/>
    <x v="0"/>
    <m/>
    <m/>
    <m/>
  </r>
  <r>
    <x v="0"/>
    <n v="1"/>
    <s v="Bank Accounting &amp; Cash Operations"/>
    <s v="BFB"/>
    <s v="Bank Statement - EBS"/>
    <s v="Bank Statement"/>
    <s v=" "/>
    <s v=" "/>
    <s v="Bank Account Balance Reconciliation"/>
    <s v="Colin"/>
    <s v="Milan, Jen, Wendy"/>
    <s v="FCLM_BANK_RECONCIL"/>
    <s v="Bank Account Balance"/>
    <s v=" "/>
    <s v="SAP_BR_CASH_SPECIALIST"/>
    <m/>
    <m/>
    <m/>
    <x v="2"/>
    <x v="0"/>
    <m/>
    <s v="Gil"/>
    <s v="Not Started"/>
    <d v="2023-01-27T00:00:00"/>
    <m/>
    <m/>
    <m/>
    <m/>
    <m/>
    <m/>
    <m/>
    <x v="0"/>
    <m/>
    <m/>
    <m/>
  </r>
  <r>
    <x v="0"/>
    <n v="1"/>
    <s v="Bank Accounting &amp; Cash Operations"/>
    <s v="J78"/>
    <s v="Bank Statement - EBS"/>
    <s v="Bank Statement"/>
    <s v=" "/>
    <s v=" "/>
    <s v="Bank Statement Monitor (Smart Business)"/>
    <s v="Eva, Colin"/>
    <s v="Milan, Jen, Wendy"/>
    <s v=" "/>
    <s v="Bank Statement Monitor - Bank Account (F1734)"/>
    <s v="BankAccount"/>
    <s v="SAP_BR_CASH_MANAGER"/>
    <m/>
    <m/>
    <m/>
    <x v="2"/>
    <x v="1"/>
    <m/>
    <s v="Gil"/>
    <s v="Not Started"/>
    <d v="2023-01-13T00:00:00"/>
    <m/>
    <m/>
    <m/>
    <m/>
    <m/>
    <m/>
    <m/>
    <x v="0"/>
    <m/>
    <m/>
    <m/>
  </r>
  <r>
    <x v="0"/>
    <n v="1"/>
    <s v="Bank Accounting &amp; Cash Operations"/>
    <s v="1GO"/>
    <s v="Bank Accounting - Daily processes"/>
    <s v="Daily Processing"/>
    <s v=" "/>
    <s v=" "/>
    <s v="Display Cash Journal Entries "/>
    <s v="Eva"/>
    <s v="Milan, Jen"/>
    <s v=" "/>
    <s v="Cash Journal "/>
    <s v="Bank"/>
    <s v="SAP_BR_GL_ACCOUNTANT"/>
    <m/>
    <m/>
    <m/>
    <x v="2"/>
    <x v="1"/>
    <m/>
    <s v="Gil"/>
    <s v="Not Started"/>
    <d v="2023-01-13T00:00:00"/>
    <m/>
    <m/>
    <m/>
    <m/>
    <m/>
    <m/>
    <m/>
    <x v="0"/>
    <m/>
    <m/>
    <m/>
  </r>
  <r>
    <x v="0"/>
    <n v="1"/>
    <s v="FI Month End"/>
    <s v="2QL"/>
    <s v="GL - Month end Processing"/>
    <s v="Monthly Processing"/>
    <m/>
    <m/>
    <s v="Manage Allocations (F3338)"/>
    <s v="Colin"/>
    <s v="Milan, Jen"/>
    <s v=" "/>
    <s v="Manage Allocations (F3338)"/>
    <s v=" "/>
    <s v="SAP_BR_OVERHEAD_ACCOUNTANT"/>
    <m/>
    <m/>
    <m/>
    <x v="2"/>
    <x v="2"/>
    <m/>
    <s v="Gil"/>
    <s v="Not Started"/>
    <d v="2023-01-27T00:00:00"/>
    <m/>
    <m/>
    <m/>
    <m/>
    <m/>
    <m/>
    <m/>
    <x v="0"/>
    <m/>
    <m/>
    <m/>
  </r>
  <r>
    <x v="0"/>
    <n v="1"/>
    <s v="FI Month End"/>
    <s v="1GA"/>
    <s v="GL - Report"/>
    <s v="Reporting"/>
    <m/>
    <m/>
    <s v="Cash Flow Statement"/>
    <s v="Milan"/>
    <s v="Wendy, Jen, Scott"/>
    <s v=" "/>
    <s v="Cash Flow Statement - Indirect Method"/>
    <m/>
    <s v="SAP_BR_GL_ACCOUNTANT"/>
    <m/>
    <m/>
    <m/>
    <x v="2"/>
    <x v="0"/>
    <m/>
    <s v="Gil"/>
    <s v="Cancelled"/>
    <d v="2023-01-27T00:00:00"/>
    <m/>
    <m/>
    <m/>
    <m/>
    <m/>
    <m/>
    <m/>
    <x v="0"/>
    <m/>
    <m/>
    <m/>
  </r>
  <r>
    <x v="0"/>
    <n v="1"/>
    <s v="FI Month End"/>
    <s v="2QL"/>
    <s v="GL - Month end Processing"/>
    <s v="Monthly Processing"/>
    <m/>
    <m/>
    <s v="Run Allocations (F3548)"/>
    <s v="Colin"/>
    <s v="Milan, Jen"/>
    <s v=" "/>
    <s v="Run Allocations (F3548)"/>
    <s v=" "/>
    <s v="SAP_BR_OVERHEAD_ACCOUNTANT"/>
    <m/>
    <m/>
    <m/>
    <x v="2"/>
    <x v="2"/>
    <m/>
    <s v="Gil"/>
    <s v="On-Hold"/>
    <d v="2023-01-06T00:00:00"/>
    <d v="2023-01-06T00:00:00"/>
    <s v="Gil"/>
    <m/>
    <m/>
    <m/>
    <m/>
    <m/>
    <x v="0"/>
    <m/>
    <m/>
    <m/>
  </r>
  <r>
    <x v="0"/>
    <n v="1"/>
    <s v="FI Month End"/>
    <s v="2QL"/>
    <s v="GL - Month end Processing"/>
    <s v="Monthly Processing"/>
    <m/>
    <m/>
    <s v="Import Financial Plan Data (F1711)"/>
    <s v="Jackie, Cristalyne, and AG"/>
    <s v="Jackie, Cristalyne, and AG"/>
    <s v=" "/>
    <s v="Import Financial Plan Data (F1711)"/>
    <s v=" "/>
    <s v="SAP_BR_OVERHEAD_ACCOUNTANT"/>
    <m/>
    <m/>
    <m/>
    <x v="2"/>
    <x v="2"/>
    <m/>
    <s v="Gil"/>
    <s v="Not Started"/>
    <d v="2023-01-27T00:00:00"/>
    <m/>
    <m/>
    <m/>
    <m/>
    <m/>
    <m/>
    <m/>
    <x v="0"/>
    <m/>
    <m/>
    <m/>
  </r>
  <r>
    <x v="0"/>
    <n v="1"/>
    <s v="FI Month End"/>
    <s v="BEI"/>
    <s v="GL - Month end Processing"/>
    <s v="Monthly Processing"/>
    <m/>
    <m/>
    <s v="Release Blocked Invoices "/>
    <s v="Jasleen"/>
    <s v="Colin, Milan, Jen"/>
    <s v="MRBR"/>
    <s v="Release Blocked Invoices (MRBR)"/>
    <s v=" "/>
    <s v="SAP_BR_AP_ACCOUNTANT_PROCUREMT"/>
    <m/>
    <m/>
    <m/>
    <x v="2"/>
    <x v="2"/>
    <m/>
    <s v="Gil"/>
    <s v="Completed"/>
    <d v="2023-01-06T00:00:00"/>
    <d v="2023-01-23T00:00:00"/>
    <s v="Gil"/>
    <s v="Jen"/>
    <m/>
    <m/>
    <m/>
    <m/>
    <x v="0"/>
    <m/>
    <m/>
    <m/>
  </r>
  <r>
    <x v="0"/>
    <n v="1"/>
    <s v="FI Month End"/>
    <s v="BEI"/>
    <s v="GL - Month end Processing"/>
    <s v="Monthly Processing"/>
    <m/>
    <m/>
    <s v="Run Overhead Calculation - Actual "/>
    <s v="Colin"/>
    <s v="Milan, Jen"/>
    <s v="CO43"/>
    <s v="Run Overhead Calculation - Actual (CO43)"/>
    <s v=" "/>
    <s v="SAP_BR_OVERHEAD_ACCOUNTANT"/>
    <m/>
    <m/>
    <m/>
    <x v="2"/>
    <x v="2"/>
    <m/>
    <s v="Gil"/>
    <s v="Not Started"/>
    <d v="2023-01-27T00:00:00"/>
    <m/>
    <m/>
    <m/>
    <m/>
    <m/>
    <m/>
    <m/>
    <x v="0"/>
    <m/>
    <m/>
    <m/>
  </r>
  <r>
    <x v="0"/>
    <n v="1"/>
    <s v="FI Month End"/>
    <s v="BEI"/>
    <s v="GL - Month end Processing"/>
    <s v="Monthly Processing"/>
    <m/>
    <m/>
    <s v="Run Variance Calculation - By Period"/>
    <s v="Colin"/>
    <s v="Milan, Jen"/>
    <s v="KKS5"/>
    <s v="Run Variance Calculation - By Period (KKS5)"/>
    <s v=" "/>
    <s v="SAP_BR_PRODN_ACCOUNTANT"/>
    <m/>
    <m/>
    <m/>
    <x v="2"/>
    <x v="2"/>
    <m/>
    <s v="Gil"/>
    <s v="Not Started"/>
    <d v="2023-01-27T00:00:00"/>
    <m/>
    <m/>
    <m/>
    <m/>
    <m/>
    <m/>
    <m/>
    <x v="0"/>
    <m/>
    <m/>
    <m/>
  </r>
  <r>
    <x v="0"/>
    <n v="1"/>
    <s v="FI Month End"/>
    <s v="BEI"/>
    <s v="GL - Month end Processing"/>
    <s v="Monthly Processing"/>
    <m/>
    <m/>
    <s v="Analyze Costs by Work Center/Operation (F3331)"/>
    <s v="Colin, Cristalyne"/>
    <s v="Milan, Jen"/>
    <s v=" "/>
    <s v="Analyze Costs by Work Center/Operation (F3331)"/>
    <s v=" "/>
    <s v="_x000a_SAP_BR_PRODN_ACCOUNTANT"/>
    <m/>
    <m/>
    <m/>
    <x v="2"/>
    <x v="2"/>
    <m/>
    <s v="Gil"/>
    <s v="Not Started"/>
    <d v="2023-01-27T00:00:00"/>
    <m/>
    <m/>
    <m/>
    <m/>
    <m/>
    <m/>
    <m/>
    <x v="0"/>
    <m/>
    <m/>
    <m/>
  </r>
  <r>
    <x v="0"/>
    <n v="1"/>
    <s v="FI Month End"/>
    <s v="BEI"/>
    <s v="GL - Month end Processing"/>
    <s v="Monthly Processing"/>
    <m/>
    <m/>
    <s v="Production Cost Analysis (F1780)"/>
    <s v="Colin, Cristalyne"/>
    <s v="Milan, Jen"/>
    <s v=" "/>
    <s v="Production Cost Analysis (F1780)"/>
    <m/>
    <s v="SAP_BR_PRODN_ACCOUNTANT"/>
    <m/>
    <m/>
    <m/>
    <x v="2"/>
    <x v="2"/>
    <m/>
    <s v="Gil"/>
    <s v="Not Started"/>
    <d v="2023-01-27T00:00:00"/>
    <m/>
    <m/>
    <m/>
    <m/>
    <m/>
    <m/>
    <m/>
    <x v="0"/>
    <m/>
    <m/>
    <m/>
  </r>
  <r>
    <x v="0"/>
    <n v="1"/>
    <s v="FI Month End"/>
    <s v="BEI"/>
    <s v="GL - Month end Processing"/>
    <s v="Monthly Processing"/>
    <m/>
    <m/>
    <s v="Change Production Order "/>
    <s v="Colin"/>
    <s v="Milan, Jen"/>
    <s v="CO02"/>
    <s v="Manage Production Orders"/>
    <m/>
    <s v="SAP_BR_PRODN_SUPERVISOR_DISC"/>
    <m/>
    <m/>
    <m/>
    <x v="2"/>
    <x v="2"/>
    <m/>
    <s v="Gil"/>
    <s v="Not Started"/>
    <d v="2023-01-06T00:00:00"/>
    <m/>
    <m/>
    <m/>
    <m/>
    <m/>
    <m/>
    <m/>
    <x v="0"/>
    <m/>
    <m/>
    <m/>
  </r>
  <r>
    <x v="0"/>
    <n v="1"/>
    <s v="FI Month End"/>
    <s v="2QL"/>
    <s v="GL - Month end Processing"/>
    <s v="Monthly Processing"/>
    <m/>
    <m/>
    <s v="Manage Global Accounting Hierarchies (F2918)"/>
    <s v="Milan"/>
    <s v="Wendy, Jen"/>
    <s v=" "/>
    <s v="Manage Global Accounting Hierarchies (F2918)"/>
    <s v=" "/>
    <s v="SAP_BR_GL_ACCOUNTANT"/>
    <m/>
    <m/>
    <m/>
    <x v="2"/>
    <x v="2"/>
    <m/>
    <s v="Gil"/>
    <s v="On-Hold"/>
    <d v="2023-01-06T00:00:00"/>
    <d v="2023-01-06T00:00:00"/>
    <s v="Gil"/>
    <m/>
    <m/>
    <m/>
    <m/>
    <m/>
    <x v="0"/>
    <m/>
    <m/>
    <m/>
  </r>
  <r>
    <x v="0"/>
    <n v="1"/>
    <s v="FI Month End"/>
    <s v="J58"/>
    <s v="GL - Month end Processing"/>
    <s v="Monthly Processing"/>
    <m/>
    <m/>
    <s v="Display Tax Information per Country"/>
    <s v="Colin"/>
    <s v="Milan, Jen"/>
    <s v="S_ALR_87012365"/>
    <s v="Display Tax Information Per Country"/>
    <s v=" "/>
    <s v="SAP_BR_GL_ACCOUNTANT"/>
    <m/>
    <m/>
    <m/>
    <x v="2"/>
    <x v="2"/>
    <m/>
    <s v="Gil"/>
    <s v="Not Started"/>
    <d v="2023-01-06T00:00:00"/>
    <m/>
    <m/>
    <m/>
    <m/>
    <m/>
    <m/>
    <m/>
    <x v="0"/>
    <m/>
    <m/>
    <m/>
  </r>
  <r>
    <x v="0"/>
    <n v="1"/>
    <s v="FI Month End"/>
    <s v="J58"/>
    <s v="GL - Month end Processing"/>
    <s v="Monthly Processing"/>
    <m/>
    <m/>
    <s v="Perform Foreign Currency Valuation"/>
    <s v="Colin"/>
    <s v="Milan, Jen"/>
    <s v="FAGL_FCV"/>
    <s v="Perform Foreign Currency Valuation"/>
    <s v="RecurringAccountingDocument"/>
    <s v="SAP_BR_GL_ACCOUNTANT"/>
    <m/>
    <m/>
    <m/>
    <x v="2"/>
    <x v="2"/>
    <m/>
    <s v="Gil"/>
    <s v="Completed"/>
    <d v="2023-01-06T00:00:00"/>
    <d v="2023-01-04T00:00:00"/>
    <s v="Gil"/>
    <s v="Wendy, Jen"/>
    <m/>
    <m/>
    <m/>
    <m/>
    <x v="0"/>
    <m/>
    <m/>
    <m/>
  </r>
  <r>
    <x v="0"/>
    <n v="1"/>
    <s v="FI Month End"/>
    <s v="J58"/>
    <s v="GL - Month end Processing"/>
    <s v="Monthly Processing"/>
    <m/>
    <m/>
    <s v="Post Currency Adjustments"/>
    <s v="Colin"/>
    <s v="Milan, Jen"/>
    <s v=" "/>
    <s v="Post Currency Adjustments (F1606)"/>
    <s v="FiscalPeriod"/>
    <s v="SAP_BR_GL_ACCOUNTANT"/>
    <m/>
    <m/>
    <m/>
    <x v="2"/>
    <x v="2"/>
    <m/>
    <s v="Gil"/>
    <s v="Completed"/>
    <d v="2023-01-06T00:00:00"/>
    <d v="2023-01-04T00:00:00"/>
    <s v="Gil"/>
    <s v="Wendy, Jen"/>
    <m/>
    <m/>
    <m/>
    <m/>
    <x v="0"/>
    <m/>
    <m/>
    <m/>
  </r>
  <r>
    <x v="1"/>
    <n v="1"/>
    <s v="Purchasing Reporting"/>
    <s v="1JI"/>
    <s v="Real-Time Reporting and Monitoring for Procurement"/>
    <s v="Reporting"/>
    <m/>
    <m/>
    <s v="Material Price Variance Analytics List Page"/>
    <s v="Karmen/ - Chris/Jackson, FPA"/>
    <s v="Peter, Paul, Colin, Milan, Jen, Wendy"/>
    <m/>
    <s v="Material Price Variance (F3294)"/>
    <m/>
    <s v="SAP_BR_PURCHASER"/>
    <m/>
    <m/>
    <m/>
    <x v="3"/>
    <x v="0"/>
    <m/>
    <s v="Daniel CK"/>
    <s v="Not Started"/>
    <m/>
    <m/>
    <s v="Daniel CK"/>
    <m/>
    <m/>
    <m/>
    <m/>
    <m/>
    <x v="0"/>
    <m/>
    <m/>
    <m/>
  </r>
  <r>
    <x v="1"/>
    <n v="1"/>
    <s v="Purchasing Reporting"/>
    <s v="1JI"/>
    <s v="Real-Time Reporting and Monitoring for Procurement"/>
    <s v="Reporting"/>
    <m/>
    <m/>
    <s v="Overdue Purchase Order Items"/>
    <s v="Karmen/ - Chris/Jackson"/>
    <s v="Peter, Paul"/>
    <m/>
    <s v="Overdue Purchase Order Items (F0343)"/>
    <m/>
    <s v="SAP_BR_PURCHASER"/>
    <m/>
    <m/>
    <m/>
    <x v="3"/>
    <x v="0"/>
    <m/>
    <s v="Daniel CK"/>
    <s v="Not Started"/>
    <m/>
    <m/>
    <s v="Daniel CK"/>
    <m/>
    <m/>
    <m/>
    <m/>
    <m/>
    <x v="0"/>
    <m/>
    <m/>
    <m/>
  </r>
  <r>
    <x v="1"/>
    <n v="1"/>
    <s v="Purchasing Reporting"/>
    <s v="1JI"/>
    <s v="Real-Time Reporting and Monitoring for Procurement"/>
    <s v="Reporting"/>
    <m/>
    <m/>
    <s v="Procurement Overview Page"/>
    <s v="Karmen/ - Chris/Jackson"/>
    <s v="Peter, Paul"/>
    <m/>
    <s v="Procurement Overview (F1990)"/>
    <m/>
    <s v="SAP_BR_PURCHASER"/>
    <m/>
    <m/>
    <m/>
    <x v="3"/>
    <x v="2"/>
    <m/>
    <s v="Daniel CK"/>
    <s v="Not Started"/>
    <m/>
    <m/>
    <s v="Daniel CK"/>
    <m/>
    <m/>
    <m/>
    <m/>
    <m/>
    <x v="0"/>
    <m/>
    <m/>
    <m/>
  </r>
  <r>
    <x v="0"/>
    <n v="1"/>
    <s v="FI Month End"/>
    <s v="J58"/>
    <s v="GL - Month end Processing"/>
    <s v="Monthly Processing"/>
    <m/>
    <m/>
    <s v="Post Tax Payable"/>
    <s v="Colin"/>
    <s v="Milan, Jen"/>
    <s v=" "/>
    <s v="Post Tax Payable (F1597)"/>
    <s v=" "/>
    <s v="SAP_BR_GL_ACCOUNTANT"/>
    <m/>
    <m/>
    <m/>
    <x v="2"/>
    <x v="2"/>
    <m/>
    <s v="Gil"/>
    <s v="Not Started"/>
    <d v="2023-01-06T00:00:00"/>
    <m/>
    <m/>
    <m/>
    <m/>
    <m/>
    <m/>
    <m/>
    <x v="0"/>
    <m/>
    <m/>
    <m/>
  </r>
  <r>
    <x v="0"/>
    <n v="1"/>
    <s v="FI Month End"/>
    <s v="J58"/>
    <s v="GL - Month end Processing"/>
    <s v="Monthly Processing"/>
    <m/>
    <m/>
    <s v="Repost GR/IR Clearing"/>
    <s v="Jasleen"/>
    <s v="Milan, Jen"/>
    <s v="F.19"/>
    <s v="Repost GR/IR Clearing"/>
    <s v="AccountingDocument"/>
    <s v="SAP_BR_APR_ACCOUNTANT_FICA"/>
    <m/>
    <m/>
    <m/>
    <x v="2"/>
    <x v="2"/>
    <m/>
    <s v="Gil"/>
    <s v="Not Started"/>
    <d v="2023-01-06T00:00:00"/>
    <m/>
    <m/>
    <m/>
    <m/>
    <m/>
    <m/>
    <m/>
    <x v="0"/>
    <m/>
    <m/>
    <m/>
  </r>
  <r>
    <x v="0"/>
    <n v="1"/>
    <s v="FI Month End"/>
    <s v="J58"/>
    <s v="GL - Month end Processing"/>
    <s v="Monthly Processing"/>
    <m/>
    <m/>
    <s v="Regroup Receivables/Payables"/>
    <s v="Jasleen, Eva"/>
    <s v="Milan, Jen"/>
    <s v="FAGLF101"/>
    <s v="Regroup Receivables/Payables"/>
    <s v="AccountingDocument"/>
    <s v="SAP_BR_GL_ACCOUNTANT"/>
    <m/>
    <m/>
    <m/>
    <x v="2"/>
    <x v="2"/>
    <m/>
    <s v="Gil"/>
    <s v="Not Started"/>
    <d v="2023-01-06T00:00:00"/>
    <m/>
    <m/>
    <m/>
    <m/>
    <m/>
    <m/>
    <m/>
    <x v="0"/>
    <m/>
    <m/>
    <m/>
  </r>
  <r>
    <x v="0"/>
    <n v="1"/>
    <s v="FI Month End"/>
    <s v="J58"/>
    <s v="GL - Month end Processing"/>
    <s v="Monthly Processing"/>
    <m/>
    <m/>
    <s v="Schedule General Ledger Jobs"/>
    <s v="Colin"/>
    <s v="Milan, Jen"/>
    <s v=" "/>
    <s v="Application Job (F1339, F1240, F1478,F1240, F1478, F1483, F2203, F1119, F1297, F1376, F1482, F1484, F1483, F2203, F1119, F1297, F1376, F1485, F1510, F1518, F1519, F1683, F1702, F1719, F1782, F1829, F1914, F1997, F2047, F2228, F2259)"/>
    <s v=" "/>
    <s v="SAP_BR_GL_ACCOUNTANT"/>
    <m/>
    <m/>
    <m/>
    <x v="2"/>
    <x v="2"/>
    <m/>
    <s v="Gil"/>
    <s v="Cancelled"/>
    <d v="2023-01-06T00:00:00"/>
    <d v="2023-01-27T00:00:00"/>
    <s v="Gil"/>
    <m/>
    <m/>
    <m/>
    <m/>
    <m/>
    <x v="0"/>
    <m/>
    <m/>
    <m/>
  </r>
  <r>
    <x v="0"/>
    <n v="1"/>
    <s v="FI Month End"/>
    <s v="J58"/>
    <s v="GL - Month end Processing"/>
    <s v="Monthly Processing"/>
    <m/>
    <m/>
    <s v="Clear Open Items Automatically"/>
    <s v="Milan"/>
    <s v="Jen"/>
    <s v="F.13"/>
    <s v="Clear Open Items Automatically"/>
    <m/>
    <s v="SAP_BR_GL_ACCOUNTANT"/>
    <m/>
    <m/>
    <m/>
    <x v="2"/>
    <x v="2"/>
    <m/>
    <s v="Gil"/>
    <s v="Not Started"/>
    <d v="2023-01-06T00:00:00"/>
    <m/>
    <m/>
    <m/>
    <m/>
    <m/>
    <m/>
    <m/>
    <x v="0"/>
    <m/>
    <m/>
    <m/>
  </r>
  <r>
    <x v="0"/>
    <n v="1"/>
    <s v="FI Month End"/>
    <s v="J58"/>
    <s v="GL - Report"/>
    <s v="Reporting"/>
    <m/>
    <m/>
    <s v="Display Financial Statement"/>
    <s v="Milan"/>
    <s v="Wendy, Jen, Scott"/>
    <s v=" "/>
    <s v="Display Financial Statement (F0708)"/>
    <s v=" "/>
    <s v="SAP_BR_GL_ACCOUNTANT"/>
    <m/>
    <m/>
    <m/>
    <x v="0"/>
    <x v="2"/>
    <m/>
    <s v="Gil"/>
    <s v="Cancelled"/>
    <d v="2023-01-06T00:00:00"/>
    <d v="2023-01-04T00:00:00"/>
    <s v="Gil"/>
    <m/>
    <m/>
    <m/>
    <m/>
    <m/>
    <x v="0"/>
    <m/>
    <m/>
    <m/>
  </r>
  <r>
    <x v="0"/>
    <n v="1"/>
    <s v="General Ledger"/>
    <s v="J58"/>
    <s v="GL - Master Data"/>
    <s v="Master Data"/>
    <m/>
    <m/>
    <s v="Maintain Financial Statement Version"/>
    <s v="Milan"/>
    <s v="Wendy, Jen"/>
    <s v="OB58/FSE3"/>
    <s v="Manage Financial Statement Versions (OB58)"/>
    <m/>
    <s v="SAP_BR_GL_ACCOUNTANT"/>
    <m/>
    <m/>
    <m/>
    <x v="2"/>
    <x v="3"/>
    <m/>
    <s v="Gil"/>
    <s v="Completed"/>
    <d v="2022-11-18T00:00:00"/>
    <d v="2022-11-17T00:00:00"/>
    <s v="Gil"/>
    <s v="Wendy Kwan, Jennifer Leung, Azam Hussain"/>
    <m/>
    <m/>
    <m/>
    <m/>
    <x v="0"/>
    <m/>
    <m/>
    <m/>
  </r>
  <r>
    <x v="0"/>
    <n v="1"/>
    <s v="General Ledger"/>
    <s v="J58"/>
    <s v="GL - Master Data"/>
    <s v="Master Data"/>
    <m/>
    <m/>
    <s v="Display Chart of Accounts"/>
    <s v="All Finance"/>
    <s v="All Finance"/>
    <s v=" "/>
    <s v="Manage Chart of Accounts (F0763A)"/>
    <s v=" "/>
    <s v="SAP_BR_GL_ACCOUNTANT"/>
    <m/>
    <m/>
    <m/>
    <x v="1"/>
    <x v="3"/>
    <m/>
    <s v="Gil"/>
    <s v="Completed"/>
    <d v="2022-11-18T00:00:00"/>
    <d v="2022-11-17T00:00:00"/>
    <s v="Gil"/>
    <s v="Wendy Kwan, Jennifer Leung, Azam Hussain"/>
    <m/>
    <m/>
    <m/>
    <m/>
    <x v="0"/>
    <m/>
    <m/>
    <m/>
  </r>
  <r>
    <x v="0"/>
    <n v="1"/>
    <s v="General Ledger"/>
    <s v="J58"/>
    <s v="GL - Month end Processing"/>
    <s v="Monthly Processing"/>
    <m/>
    <m/>
    <s v="Import Financial Plan Data"/>
    <s v="Jackie, Cristalyne, and AG"/>
    <s v="Jackie, Cristalyne, and AG"/>
    <m/>
    <s v="Import Financial Plan Data (F1711)"/>
    <m/>
    <s v="SAP_BR_GL_ACCOUNTANT"/>
    <m/>
    <m/>
    <m/>
    <x v="2"/>
    <x v="2"/>
    <s v="NEW"/>
    <s v="Gil"/>
    <s v="Not Started"/>
    <m/>
    <m/>
    <m/>
    <m/>
    <m/>
    <m/>
    <m/>
    <m/>
    <x v="0"/>
    <m/>
    <m/>
    <m/>
  </r>
  <r>
    <x v="0"/>
    <n v="1"/>
    <s v="General Ledger"/>
    <s v="J58"/>
    <s v="GL - Month end Processing"/>
    <s v="Monthly Processing"/>
    <m/>
    <m/>
    <s v="Year-to-Date Balances"/>
    <s v="All Finance"/>
    <s v="All Finance"/>
    <m/>
    <s v="Year-to-Date Balance (W0177)"/>
    <m/>
    <s v="SAP_BR_GL_ACCOUNTANT"/>
    <m/>
    <m/>
    <m/>
    <x v="1"/>
    <x v="2"/>
    <s v="NEW"/>
    <s v="Gil"/>
    <s v="Not Started"/>
    <m/>
    <m/>
    <m/>
    <m/>
    <m/>
    <m/>
    <m/>
    <m/>
    <x v="0"/>
    <m/>
    <m/>
    <m/>
  </r>
  <r>
    <x v="0"/>
    <n v="1"/>
    <s v="General Ledger"/>
    <s v="J58"/>
    <s v="GL - Month end Processing"/>
    <s v="Monthly Processing"/>
    <m/>
    <m/>
    <s v="Balance Carryforward Status"/>
    <s v="All Finance"/>
    <s v="All Finance"/>
    <m/>
    <s v="Balance Carryforward Status (F4683)"/>
    <m/>
    <s v="SAP_BR_GL_ACCOUNTANT"/>
    <m/>
    <m/>
    <m/>
    <x v="2"/>
    <x v="2"/>
    <s v="NEW"/>
    <s v="Gil"/>
    <s v="Not Started"/>
    <m/>
    <m/>
    <m/>
    <m/>
    <m/>
    <m/>
    <m/>
    <m/>
    <x v="0"/>
    <m/>
    <m/>
    <m/>
  </r>
  <r>
    <x v="0"/>
    <n v="1"/>
    <s v="Inventory Accounting"/>
    <s v="1ZT"/>
    <s v="Inventory Accounting - Monthly"/>
    <s v="Monthly Processing"/>
    <s v=" "/>
    <s v=" "/>
    <s v="Manage Material Valuations "/>
    <s v="Colin"/>
    <s v="Milan, Jen, Wendy"/>
    <s v=" "/>
    <s v="Manage Material Valuations "/>
    <s v="Create"/>
    <s v="SAP_BR_PRODMASTER_SPECIALIST"/>
    <m/>
    <m/>
    <m/>
    <x v="2"/>
    <x v="4"/>
    <m/>
    <s v="Gil"/>
    <s v="Not Started"/>
    <d v="2022-12-16T00:00:00"/>
    <m/>
    <m/>
    <m/>
    <m/>
    <m/>
    <m/>
    <m/>
    <x v="0"/>
    <m/>
    <m/>
    <m/>
  </r>
  <r>
    <x v="0"/>
    <n v="1"/>
    <s v="Inventory Accounting"/>
    <s v="1ZT"/>
    <s v="Inventory Accounting - Reporting"/>
    <s v="Reporting"/>
    <s v=" "/>
    <s v=" "/>
    <s v="Material Inventory Values - Balance Summary "/>
    <s v="Colin"/>
    <s v="Milan, Jen, Wendy"/>
    <s v=" "/>
    <s v="Material Inventory Values - Balance Summary "/>
    <s v="Report"/>
    <s v="SAP_BR_PRODMASTER_SPECIALIST"/>
    <m/>
    <m/>
    <m/>
    <x v="2"/>
    <x v="2"/>
    <m/>
    <s v="Gil"/>
    <s v="Not Started"/>
    <d v="2023-01-27T00:00:00"/>
    <m/>
    <m/>
    <m/>
    <m/>
    <m/>
    <m/>
    <m/>
    <x v="0"/>
    <m/>
    <m/>
    <m/>
  </r>
  <r>
    <x v="0"/>
    <n v="1"/>
    <s v="Inventory Accounting"/>
    <s v="BEG"/>
    <s v="Inventory Accounting - Monthly"/>
    <s v="Monthly Processing"/>
    <s v=" "/>
    <s v=" "/>
    <s v="Manage Costing Runs - Estimated Costs"/>
    <s v="Colin"/>
    <s v="Milan, Jen, Wendy"/>
    <s v="CK40N"/>
    <s v="Manage Costing Runs - Estimated Costs"/>
    <s v="Create"/>
    <s v="SAP_BR_INVENTORY_ACCOUNTANT"/>
    <m/>
    <m/>
    <m/>
    <x v="2"/>
    <x v="4"/>
    <m/>
    <s v="Gil"/>
    <s v="Not Started"/>
    <d v="2022-12-16T00:00:00"/>
    <m/>
    <m/>
    <m/>
    <m/>
    <m/>
    <m/>
    <m/>
    <x v="0"/>
    <m/>
    <m/>
    <m/>
  </r>
  <r>
    <x v="0"/>
    <n v="1"/>
    <s v="Inventory Accounting"/>
    <s v="BEG"/>
    <s v="Inventory Accounting - Monthly"/>
    <s v="Monthly Processing"/>
    <s v=" "/>
    <s v=" "/>
    <s v="Manage Cost Rates - Plan "/>
    <s v="Milan"/>
    <s v="Wendy, Jen"/>
    <s v=" "/>
    <s v="Manage Cost Rates - Plan "/>
    <s v="Create"/>
    <s v="SAP_BR_INVENTORY_ACCOUNTANT"/>
    <m/>
    <m/>
    <m/>
    <x v="2"/>
    <x v="4"/>
    <m/>
    <s v="Gil"/>
    <s v="Not Started"/>
    <d v="2022-12-16T00:00:00"/>
    <m/>
    <m/>
    <m/>
    <m/>
    <m/>
    <m/>
    <m/>
    <x v="0"/>
    <m/>
    <m/>
    <m/>
  </r>
  <r>
    <x v="0"/>
    <n v="1"/>
    <s v="Inventory Accounting"/>
    <s v="BEI"/>
    <s v="Inventory Accounting - Monthly"/>
    <s v="Monthly Processing"/>
    <s v=" "/>
    <s v=" "/>
    <s v="Open new MM Period"/>
    <s v="Milan"/>
    <s v="Wendy, Jen"/>
    <s v="MMPV"/>
    <s v="Close Periods"/>
    <s v=" "/>
    <s v="SAP_BR_PRODMASTER_SPECIALIST"/>
    <m/>
    <m/>
    <m/>
    <x v="1"/>
    <x v="2"/>
    <m/>
    <s v="Gil"/>
    <s v="Completed"/>
    <d v="2023-01-06T00:00:00"/>
    <d v="2023-01-04T00:00:00"/>
    <s v="Gil"/>
    <s v="Wendy, Jen"/>
    <m/>
    <m/>
    <m/>
    <m/>
    <x v="0"/>
    <m/>
    <m/>
    <m/>
  </r>
  <r>
    <x v="0"/>
    <n v="1"/>
    <s v="Inventory Accounting"/>
    <s v="BEI"/>
    <s v="Inventory Accounting - Monthly"/>
    <s v="Monthly Processing"/>
    <s v=" "/>
    <s v=" "/>
    <s v="Run Overhead Calculation - Actual "/>
    <s v="Colin"/>
    <s v="Milan, Jen, Wendy"/>
    <s v=" "/>
    <s v="Run Overhead Calculation - Actual "/>
    <s v=" "/>
    <s v="SAP_BR_PRODN_ACCOUNTANT"/>
    <m/>
    <m/>
    <m/>
    <x v="2"/>
    <x v="2"/>
    <m/>
    <s v="Gil"/>
    <s v="Not Started"/>
    <d v="2023-01-27T00:00:00"/>
    <m/>
    <m/>
    <m/>
    <m/>
    <m/>
    <m/>
    <m/>
    <x v="0"/>
    <m/>
    <m/>
    <m/>
  </r>
  <r>
    <x v="0"/>
    <n v="1"/>
    <s v="Inventory Accounting"/>
    <s v="BEI"/>
    <s v="Inventory Accounting - Monthly"/>
    <s v="Monthly Processing"/>
    <s v=" "/>
    <s v=" "/>
    <s v="Calculate Work in Process "/>
    <s v="Colin"/>
    <s v="Milan, Jen, Wendy"/>
    <s v=" "/>
    <s v="Calculate Work in Process - Collective "/>
    <s v=" "/>
    <s v="SAP_BR_PRODN_ACCOUNTANT"/>
    <m/>
    <m/>
    <m/>
    <x v="2"/>
    <x v="2"/>
    <m/>
    <s v="Gil"/>
    <s v="Not Started"/>
    <d v="2023-01-27T00:00:00"/>
    <m/>
    <m/>
    <m/>
    <m/>
    <m/>
    <m/>
    <m/>
    <x v="0"/>
    <m/>
    <m/>
    <m/>
  </r>
  <r>
    <x v="0"/>
    <n v="1"/>
    <s v="Inventory Accounting"/>
    <s v="BEI"/>
    <s v="Inventory Accounting - Monthly"/>
    <s v="Monthly Processing"/>
    <s v=" "/>
    <s v=" "/>
    <s v="Run Variance Calculation - By Period "/>
    <s v="Colin"/>
    <s v="Milan, Jen, Wendy"/>
    <s v=" "/>
    <s v="Run Variance Calculation - By Period "/>
    <s v=" "/>
    <s v="SAP_BR_PRODN_ACCOUNTANT"/>
    <m/>
    <m/>
    <m/>
    <x v="2"/>
    <x v="2"/>
    <m/>
    <s v="Gil"/>
    <s v="Not Started"/>
    <d v="2023-01-27T00:00:00"/>
    <m/>
    <m/>
    <m/>
    <m/>
    <m/>
    <m/>
    <m/>
    <x v="0"/>
    <m/>
    <m/>
    <m/>
  </r>
  <r>
    <x v="0"/>
    <n v="1"/>
    <s v="Inventory Accounting"/>
    <s v="BEI"/>
    <s v="Inventory Accounting - Monthly"/>
    <s v="Monthly Processing"/>
    <s v=" "/>
    <s v=" "/>
    <s v="Settle Orders "/>
    <s v="Colin"/>
    <s v="Milan, Jen, Wendy"/>
    <s v=" "/>
    <s v="Settle Orders - Optimized "/>
    <s v=" "/>
    <s v="SAP_BR_PRODN_ACCOUNTANT"/>
    <m/>
    <m/>
    <m/>
    <x v="2"/>
    <x v="2"/>
    <m/>
    <s v="Gil"/>
    <s v="Not Started"/>
    <d v="2023-01-27T00:00:00"/>
    <m/>
    <m/>
    <m/>
    <m/>
    <m/>
    <m/>
    <m/>
    <x v="0"/>
    <m/>
    <m/>
    <m/>
  </r>
  <r>
    <x v="0"/>
    <n v="1"/>
    <s v="Inventory Accounting"/>
    <s v="BEI"/>
    <s v="Inventory Accounting - Monthly"/>
    <s v="Monthly Processing"/>
    <s v=" "/>
    <s v=" "/>
    <s v="Release Blocked Invoices"/>
    <s v="Jasleen"/>
    <s v="Milan, Jen"/>
    <s v="MRBR"/>
    <s v="Release Blocked Invoices"/>
    <s v=" "/>
    <s v="SAP_BR_AP_ACCOUNTANT"/>
    <m/>
    <m/>
    <m/>
    <x v="2"/>
    <x v="4"/>
    <m/>
    <s v="Gil"/>
    <s v="Completed"/>
    <d v="2022-12-16T00:00:00"/>
    <d v="2023-01-23T00:00:00"/>
    <s v="Gil"/>
    <s v="Jen"/>
    <m/>
    <m/>
    <m/>
    <m/>
    <x v="0"/>
    <m/>
    <m/>
    <m/>
  </r>
  <r>
    <x v="0"/>
    <n v="1"/>
    <s v="Inventory Accounting"/>
    <s v="BEI"/>
    <s v="Inventory Accounting - Reporting"/>
    <s v="Reporting"/>
    <s v=" "/>
    <s v=" "/>
    <s v="Production Cost Analysis "/>
    <s v="Colin"/>
    <s v="Milan, Jen, Wendy"/>
    <s v=" "/>
    <s v="Production Cost Analysis "/>
    <s v=" "/>
    <s v="SAP_BR_PRODN_ACCOUNTANT"/>
    <m/>
    <m/>
    <m/>
    <x v="2"/>
    <x v="2"/>
    <m/>
    <s v="Gil"/>
    <s v="Not Started"/>
    <d v="2023-01-27T00:00:00"/>
    <m/>
    <m/>
    <m/>
    <m/>
    <m/>
    <m/>
    <m/>
    <x v="0"/>
    <m/>
    <m/>
    <m/>
  </r>
  <r>
    <x v="0"/>
    <n v="1"/>
    <s v="Overhead Cost Accounting"/>
    <s v="BEV"/>
    <s v="CO - Daily Processing"/>
    <s v="Daily Processing"/>
    <s v=" "/>
    <s v=" "/>
    <s v="Analyze Order"/>
    <s v="Colin"/>
    <s v="Milan, Jen, Wendy"/>
    <s v="KKBC_ORD"/>
    <s v="Analyze Order"/>
    <s v=" "/>
    <s v="SAP_BR_OVERHEAD_ACCOUNTANT"/>
    <m/>
    <m/>
    <m/>
    <x v="3"/>
    <x v="1"/>
    <m/>
    <s v="Gil"/>
    <s v="Completed"/>
    <d v="2023-01-27T00:00:00"/>
    <d v="2023-01-11T00:00:00"/>
    <s v="Gil"/>
    <s v="Jen"/>
    <m/>
    <m/>
    <m/>
    <m/>
    <x v="0"/>
    <m/>
    <m/>
    <m/>
  </r>
  <r>
    <x v="0"/>
    <n v="1"/>
    <s v="Overhead Cost Accounting"/>
    <s v="BEV"/>
    <s v="CO - Daily Processing"/>
    <s v="Daily Processing"/>
    <s v=" "/>
    <s v=" "/>
    <s v="Internal Order Actuals"/>
    <s v="Colin"/>
    <s v="Milan, Jen, Wendy"/>
    <s v=" "/>
    <s v="Internal Orders - Actuals (F0941A)"/>
    <s v=" "/>
    <s v="SAP_BR_OVERHEAD_ACCOUNTANT"/>
    <m/>
    <m/>
    <m/>
    <x v="3"/>
    <x v="1"/>
    <m/>
    <s v="Gil"/>
    <s v="Completed"/>
    <d v="2023-01-27T00:00:00"/>
    <d v="2023-01-11T00:00:00"/>
    <s v="Gil"/>
    <s v="Jen"/>
    <m/>
    <m/>
    <m/>
    <m/>
    <x v="0"/>
    <m/>
    <m/>
    <m/>
  </r>
  <r>
    <x v="0"/>
    <n v="1"/>
    <s v="Overhead Cost Accounting"/>
    <s v="BEV"/>
    <s v="CO - Daily Processing"/>
    <s v="Daily Processing"/>
    <s v=" "/>
    <s v=" "/>
    <s v="Create Internal order"/>
    <s v="Colin, Jasleen"/>
    <s v="Milan, Jen"/>
    <s v=" "/>
    <s v="Manage Internal Orders (F1604)"/>
    <s v="InternalOrder"/>
    <s v="SAP_BR_OVERHEAD_ACCOUNTANT"/>
    <m/>
    <m/>
    <m/>
    <x v="3"/>
    <x v="1"/>
    <m/>
    <s v="Gil"/>
    <s v="Completed"/>
    <d v="2023-01-27T00:00:00"/>
    <d v="2023-01-11T00:00:00"/>
    <s v="Gil"/>
    <s v="Jen"/>
    <m/>
    <m/>
    <m/>
    <m/>
    <x v="0"/>
    <m/>
    <m/>
    <m/>
  </r>
  <r>
    <x v="0"/>
    <n v="1"/>
    <s v="Overhead Cost Accounting"/>
    <s v="BEV"/>
    <s v="CO - Monthly Processing"/>
    <s v="Monthly Processing"/>
    <s v=" "/>
    <s v=" "/>
    <s v="Create Settlement Rules with Cost Center"/>
    <s v="Colin"/>
    <s v="Milan, Jen"/>
    <s v=" "/>
    <s v="Manage Internal Orders (F1604)"/>
    <s v="InternalOrder"/>
    <s v="SAP_BR_OVERHEAD_ACCOUNTANT"/>
    <m/>
    <m/>
    <m/>
    <x v="3"/>
    <x v="1"/>
    <m/>
    <s v="Gil"/>
    <s v="Completed"/>
    <d v="2023-01-27T00:00:00"/>
    <d v="2023-01-11T00:00:00"/>
    <s v="Gil"/>
    <s v="Jen"/>
    <m/>
    <m/>
    <m/>
    <m/>
    <x v="0"/>
    <m/>
    <m/>
    <m/>
  </r>
  <r>
    <x v="0"/>
    <n v="1"/>
    <s v="Overhead Cost Accounting"/>
    <s v="BEV"/>
    <s v="CO - Monthly Processing"/>
    <s v="Monthly Processing"/>
    <s v=" "/>
    <s v=" "/>
    <s v="Executing Settlement Internal Order"/>
    <s v="Colin"/>
    <s v="Milan, Jen"/>
    <s v="KO8GH"/>
    <s v="Run Actual Settlement Internal Orders"/>
    <s v=" "/>
    <s v="SAP_BR_OVERHEAD_ACCOUNTANT"/>
    <m/>
    <m/>
    <m/>
    <x v="3"/>
    <x v="1"/>
    <m/>
    <s v="Gil"/>
    <s v="Completed"/>
    <d v="2023-01-27T00:00:00"/>
    <d v="2023-01-11T00:00:00"/>
    <s v="Gil"/>
    <s v="Jen"/>
    <m/>
    <m/>
    <m/>
    <m/>
    <x v="0"/>
    <m/>
    <m/>
    <m/>
  </r>
  <r>
    <x v="1"/>
    <n v="1"/>
    <s v="Inventory Management"/>
    <s v="950"/>
    <s v="PSA Replenishment"/>
    <s v="Goods Receipt"/>
    <m/>
    <m/>
    <s v="Posting the Goods Receipt for External Procurement"/>
    <s v="Karmen/ - Chris/Jackson"/>
    <s v="Peter, Paul"/>
    <s v="MIGO"/>
    <s v="Post Goods Movement (MIGO)"/>
    <m/>
    <s v="SAP_BR_WAREHOUSE_CLERK"/>
    <m/>
    <m/>
    <m/>
    <x v="3"/>
    <x v="3"/>
    <m/>
    <s v="Daniel CK"/>
    <s v="Completed"/>
    <m/>
    <d v="2022-11-24T00:00:00"/>
    <s v="Daniel CK"/>
    <s v="Karmen, Louie"/>
    <m/>
    <m/>
    <m/>
    <m/>
    <x v="0"/>
    <m/>
    <m/>
    <m/>
  </r>
  <r>
    <x v="1"/>
    <n v="1"/>
    <s v="Purchasing - Services"/>
    <s v="22Z"/>
    <s v="Procurement of Services"/>
    <s v="Procurement of Services"/>
    <m/>
    <m/>
    <s v="Check Service Entry Sheet Details(Optional)"/>
    <s v="Karmen/ - Chris/Jackson"/>
    <s v="Peter, Paul"/>
    <m/>
    <s v="Manage Service Entry Sheets - Lean Services (F2027)"/>
    <m/>
    <s v="SAP_BR_PURCHASER"/>
    <m/>
    <m/>
    <m/>
    <x v="3"/>
    <x v="0"/>
    <m/>
    <s v="Daniel CK"/>
    <s v="Not Started"/>
    <m/>
    <m/>
    <s v="Daniel CK"/>
    <m/>
    <m/>
    <m/>
    <m/>
    <m/>
    <x v="0"/>
    <m/>
    <m/>
    <m/>
  </r>
  <r>
    <x v="0"/>
    <n v="1"/>
    <s v="Overhead Cost Accounting"/>
    <s v="BEV"/>
    <s v="CO - Monthly Processing"/>
    <s v="Monthly Processing"/>
    <s v=" "/>
    <s v=" "/>
    <s v="Run Overhead Calculation - Orders"/>
    <s v="Colin"/>
    <s v="Milan, Jen"/>
    <s v=" "/>
    <s v="Run Overhead Calculation - Orders - Actual"/>
    <s v="Orders"/>
    <s v="SAP_BR_OVERHEAD_ACCOUNTANT"/>
    <m/>
    <m/>
    <m/>
    <x v="2"/>
    <x v="1"/>
    <m/>
    <s v="Gil"/>
    <s v="Not Started"/>
    <d v="2023-01-27T00:00:00"/>
    <m/>
    <m/>
    <m/>
    <m/>
    <m/>
    <m/>
    <m/>
    <x v="0"/>
    <m/>
    <m/>
    <m/>
  </r>
  <r>
    <x v="0"/>
    <n v="1"/>
    <s v="Overhead Cost Accounting"/>
    <s v="J54"/>
    <s v="CO - Monthly Processing"/>
    <s v="Monthly Processing"/>
    <s v=" "/>
    <s v=" "/>
    <s v="Manage Allocations "/>
    <s v="Colin"/>
    <s v="Milan, Jen"/>
    <s v=" "/>
    <s v="Manage Allocations "/>
    <s v=" "/>
    <s v="SAP_BR_OVERHEAD_ACCOUNTANT"/>
    <m/>
    <m/>
    <m/>
    <x v="2"/>
    <x v="1"/>
    <m/>
    <s v="Gil"/>
    <s v="Not Started"/>
    <d v="2023-01-27T00:00:00"/>
    <m/>
    <m/>
    <m/>
    <m/>
    <m/>
    <m/>
    <m/>
    <x v="0"/>
    <m/>
    <m/>
    <m/>
  </r>
  <r>
    <x v="0"/>
    <n v="1"/>
    <s v="Overhead Cost Accounting"/>
    <s v="J54"/>
    <s v="CO - Monthly Processing"/>
    <s v="Monthly Processing"/>
    <s v=" "/>
    <s v=" "/>
    <s v="Run Allocations "/>
    <s v="Colin"/>
    <s v="Milan, Jen"/>
    <s v=" "/>
    <s v="Run Allocations (F3548)"/>
    <s v=" "/>
    <s v="SAP_BR_OVERHEAD_ACCOUNTANT"/>
    <m/>
    <m/>
    <m/>
    <x v="2"/>
    <x v="1"/>
    <m/>
    <s v="Gil"/>
    <s v="Not Started"/>
    <d v="2023-01-27T00:00:00"/>
    <m/>
    <m/>
    <m/>
    <m/>
    <m/>
    <m/>
    <m/>
    <x v="0"/>
    <m/>
    <m/>
    <m/>
  </r>
  <r>
    <x v="0"/>
    <n v="1"/>
    <s v="Overhead Cost Accounting"/>
    <s v="J54"/>
    <s v="CO - Monthly Processing"/>
    <s v="Monthly Processing"/>
    <s v=" "/>
    <s v=" "/>
    <s v="Allocation Results "/>
    <s v="Colin"/>
    <s v="Milan, Jen, Wendy"/>
    <s v=" "/>
    <s v="Allocation Results (F4363)"/>
    <s v=" "/>
    <s v="SAP_BR_OVERHEAD_ACCOUNTANT"/>
    <m/>
    <m/>
    <m/>
    <x v="2"/>
    <x v="1"/>
    <m/>
    <s v="Gil"/>
    <s v="Not Started"/>
    <d v="2023-01-27T00:00:00"/>
    <m/>
    <m/>
    <m/>
    <m/>
    <m/>
    <m/>
    <m/>
    <x v="0"/>
    <m/>
    <m/>
    <m/>
  </r>
  <r>
    <x v="0"/>
    <n v="1"/>
    <s v="Overhead Cost Accounting"/>
    <s v="J54"/>
    <s v="CO - Daily Processing"/>
    <s v="Daily Processing"/>
    <s v=" "/>
    <s v=" "/>
    <s v="Cost Centers Actual Data Reporting"/>
    <s v="Colin, Cristalyne"/>
    <s v="Milan, Jen, Wendy, AG"/>
    <s v=" "/>
    <s v="Cost Centers - Actuals"/>
    <s v=" "/>
    <s v="SAP_BR_OVERHEAD_ACCOUNTANT"/>
    <m/>
    <m/>
    <m/>
    <x v="2"/>
    <x v="4"/>
    <m/>
    <s v="Gil"/>
    <s v="Not Started"/>
    <d v="2022-12-16T00:00:00"/>
    <m/>
    <m/>
    <m/>
    <m/>
    <m/>
    <m/>
    <m/>
    <x v="0"/>
    <m/>
    <m/>
    <m/>
  </r>
  <r>
    <x v="0"/>
    <n v="1"/>
    <s v="Overhead Cost Accounting"/>
    <s v="J54"/>
    <s v="CO - Daily Processing"/>
    <s v="Daily Processing"/>
    <s v=" "/>
    <s v=" "/>
    <s v="Commitments by Cost Center "/>
    <s v="Colin, Cristalyne"/>
    <s v="Milan, Jen, Wendy, AG"/>
    <s v=" "/>
    <s v="Commitments by Cost Center (F3016)"/>
    <s v="Cost Center"/>
    <s v="SAP_BR_OVERHEAD_ACCOUNTANT"/>
    <m/>
    <m/>
    <m/>
    <x v="2"/>
    <x v="4"/>
    <m/>
    <s v="Gil"/>
    <s v="Not Started"/>
    <d v="2022-12-16T00:00:00"/>
    <m/>
    <m/>
    <m/>
    <m/>
    <m/>
    <m/>
    <m/>
    <x v="0"/>
    <m/>
    <m/>
    <m/>
  </r>
  <r>
    <x v="0"/>
    <n v="1"/>
    <s v="Overhead Cost Accounting"/>
    <s v="J54"/>
    <s v="CO - Monthly Processing"/>
    <s v="Monthly Processing"/>
    <s v=" "/>
    <s v=" "/>
    <s v="Manage Direct Activity Allocation "/>
    <s v="Colin"/>
    <s v="Milan, Jen"/>
    <s v=" "/>
    <s v="Manage Direct Activity Allocation "/>
    <s v=" "/>
    <s v="SAP_BR_OVERHEAD_ACCOUNTANT"/>
    <m/>
    <m/>
    <m/>
    <x v="2"/>
    <x v="1"/>
    <m/>
    <s v="Gil"/>
    <s v="Not Started"/>
    <d v="2023-01-27T00:00:00"/>
    <m/>
    <m/>
    <m/>
    <m/>
    <m/>
    <m/>
    <m/>
    <x v="0"/>
    <m/>
    <m/>
    <m/>
  </r>
  <r>
    <x v="0"/>
    <n v="1"/>
    <s v="Overhead Cost Accounting"/>
    <s v="J54"/>
    <s v="CO - Monthly Processing"/>
    <s v="Monthly Processing"/>
    <s v=" "/>
    <s v=" "/>
    <s v="Import Financial Plan Data - Cost Centers and other Objects"/>
    <s v="Jackie, Cristalyne, and AG"/>
    <s v="Jackie, Cristalyne, and AG"/>
    <s v=" "/>
    <s v="Import Financial Plan Data"/>
    <s v="Cost Center"/>
    <s v="SAP_BR_OVERHEAD_ACCOUNTANT"/>
    <m/>
    <m/>
    <m/>
    <x v="2"/>
    <x v="1"/>
    <m/>
    <s v="Gil"/>
    <s v="Not Started"/>
    <d v="2023-01-27T00:00:00"/>
    <m/>
    <m/>
    <m/>
    <m/>
    <m/>
    <m/>
    <m/>
    <x v="0"/>
    <m/>
    <m/>
    <m/>
  </r>
  <r>
    <x v="0"/>
    <n v="1"/>
    <s v="Overhead Cost Accounting"/>
    <s v="J54"/>
    <s v="CO - Monthly Processing"/>
    <s v="Monthly Processing"/>
    <s v=" "/>
    <s v=" "/>
    <s v="Copy Financial Plan Data - Cost Centers and other Objects"/>
    <s v="Jackie, Cristalyne, and AG"/>
    <s v="Jackie, Cristalyne, and AG"/>
    <s v=" "/>
    <s v="Copy Financial Plan Data"/>
    <s v="Cost Center"/>
    <s v="SAP_BR_OVERHEAD_ACCOUNTANT"/>
    <m/>
    <m/>
    <m/>
    <x v="2"/>
    <x v="1"/>
    <m/>
    <s v="Gil"/>
    <s v="Not Started"/>
    <d v="2023-01-27T00:00:00"/>
    <m/>
    <m/>
    <m/>
    <m/>
    <m/>
    <m/>
    <m/>
    <x v="0"/>
    <m/>
    <m/>
    <m/>
  </r>
  <r>
    <x v="0"/>
    <n v="1"/>
    <s v="General Ledger"/>
    <s v="J58"/>
    <s v="GL - Month end Processing"/>
    <s v="Monthly Processing"/>
    <m/>
    <m/>
    <s v="Statement of Changes in General Ledger (W0162)"/>
    <s v="As per Gil, app not required"/>
    <s v="As per Gil, app not required"/>
    <m/>
    <s v="Statement of Changes in General Ledger (W0162)"/>
    <m/>
    <s v="SAP_BR_GL_ACCOUNTANT"/>
    <m/>
    <m/>
    <m/>
    <x v="2"/>
    <x v="2"/>
    <s v="NEW"/>
    <s v="Gil"/>
    <s v="Not Started"/>
    <m/>
    <m/>
    <m/>
    <m/>
    <m/>
    <m/>
    <m/>
    <m/>
    <x v="0"/>
    <m/>
    <m/>
    <m/>
  </r>
  <r>
    <x v="0"/>
    <n v="1"/>
    <s v="Accounts Payable"/>
    <s v="J60"/>
    <s v="AP - Master Data"/>
    <s v="AP - Master Data"/>
    <m/>
    <m/>
    <s v="Confirm Supplier List (Accounting)"/>
    <s v="Jasleen"/>
    <s v="Milan, Jen, Wendy"/>
    <s v=" FK09"/>
    <s v="Confirm Supplier List (Accounting)"/>
    <s v=" "/>
    <s v="SAP_BR_BUPA_MASTER_SPECIALIST"/>
    <m/>
    <m/>
    <m/>
    <x v="3"/>
    <x v="3"/>
    <m/>
    <s v="Gil"/>
    <s v="Completed"/>
    <d v="2022-11-25T00:00:00"/>
    <d v="2022-11-30T00:00:00"/>
    <s v="Gil"/>
    <s v="Wendy Kwan, Jennifer Leung, Azam Hussain"/>
    <m/>
    <m/>
    <m/>
    <m/>
    <x v="0"/>
    <m/>
    <m/>
    <m/>
  </r>
  <r>
    <x v="0"/>
    <n v="1"/>
    <s v="Accounts Receivable"/>
    <s v="J59"/>
    <s v="AR - Daily Processing"/>
    <s v="Daily Processing"/>
    <m/>
    <m/>
    <s v="Manage Customer Down Payment Requests (F1689)"/>
    <s v="Eva"/>
    <s v="Milan, Jen"/>
    <s v=" "/>
    <s v="Manage Customer Down Payment Requests (F1689)"/>
    <m/>
    <s v="SAP_BR_AR_ACCOUNTANT"/>
    <m/>
    <m/>
    <m/>
    <x v="3"/>
    <x v="4"/>
    <m/>
    <s v="Gil"/>
    <s v="Not Started"/>
    <d v="2022-12-09T00:00:00"/>
    <m/>
    <m/>
    <m/>
    <m/>
    <m/>
    <m/>
    <m/>
    <x v="0"/>
    <m/>
    <m/>
    <m/>
  </r>
  <r>
    <x v="0"/>
    <n v="1"/>
    <s v="Accounts Receivable"/>
    <s v="J59"/>
    <s v="AR - Outgoing Payment"/>
    <s v="Payments"/>
    <m/>
    <m/>
    <s v="Clear Incoming Payments - Manual Clearing (F0773)"/>
    <s v="Eva"/>
    <s v="Milan, Jen"/>
    <s v=" "/>
    <s v="Clear Incoming Payments - Manual Clearing (F0773)"/>
    <s v=" "/>
    <s v="SAP_BR_AR_ACCOUNTANT"/>
    <m/>
    <m/>
    <m/>
    <x v="3"/>
    <x v="4"/>
    <m/>
    <s v="Gil"/>
    <s v="Completed"/>
    <d v="2022-12-09T00:00:00"/>
    <d v="2023-01-25T00:00:00"/>
    <m/>
    <s v="Eva, Jen"/>
    <m/>
    <m/>
    <m/>
    <m/>
    <x v="0"/>
    <m/>
    <m/>
    <m/>
  </r>
  <r>
    <x v="0"/>
    <n v="1"/>
    <s v="Accounts Receivable"/>
    <s v="J59"/>
    <s v="AR - Outgoing Payment"/>
    <s v="Payments"/>
    <m/>
    <m/>
    <s v="Post Incoming Payments (F1345)"/>
    <s v="Eva"/>
    <s v="Milan, Jen"/>
    <s v=" "/>
    <s v="Post Incoming Payments (F1345)"/>
    <s v=" "/>
    <s v="SAP_BR_AR_ACCOUNTANT"/>
    <m/>
    <m/>
    <m/>
    <x v="3"/>
    <x v="4"/>
    <m/>
    <s v="Gil"/>
    <s v="Not Started"/>
    <d v="2022-12-09T00:00:00"/>
    <d v="2022-12-12T00:00:00"/>
    <m/>
    <m/>
    <m/>
    <m/>
    <m/>
    <m/>
    <x v="0"/>
    <m/>
    <m/>
    <m/>
  </r>
  <r>
    <x v="0"/>
    <n v="1"/>
    <s v="Accounts Receivable"/>
    <s v="J59"/>
    <s v="AR - Daily Processing"/>
    <s v="Daily Processing"/>
    <m/>
    <m/>
    <s v="create customer statement  (Create Correspondence)"/>
    <s v="Eva"/>
    <s v="Milan, Jen"/>
    <s v=" "/>
    <s v="Create Correspondence (F0744A)"/>
    <s v=" "/>
    <s v="SAP_BR_AR_ACCOUNTANT"/>
    <m/>
    <m/>
    <m/>
    <x v="3"/>
    <x v="4"/>
    <m/>
    <s v="Gil"/>
    <s v="Completed"/>
    <d v="2022-12-09T00:00:00"/>
    <d v="2022-12-15T00:00:00"/>
    <s v="Gil"/>
    <s v="Jennifer, Eva"/>
    <m/>
    <m/>
    <m/>
    <m/>
    <x v="0"/>
    <m/>
    <m/>
    <m/>
  </r>
  <r>
    <x v="0"/>
    <n v="1"/>
    <s v="Profitability and Cost Analysis"/>
    <s v="J55"/>
    <s v="CO - Reporting"/>
    <s v="Reporting"/>
    <m/>
    <m/>
    <s v="Market Segments Actual Report"/>
    <s v="Colin, Milan, Jackie, Cristalyne, and AG"/>
    <s v="Wendy, Jen, Scott"/>
    <s v=" "/>
    <s v="Market Segments Actuals"/>
    <s v=" "/>
    <s v="SAP_BR_GL_ACCOUNTANT"/>
    <m/>
    <m/>
    <m/>
    <x v="2"/>
    <x v="2"/>
    <m/>
    <s v="Gil"/>
    <s v="Completed"/>
    <d v="2023-01-06T00:00:00"/>
    <d v="2023-01-05T00:00:00"/>
    <s v="Gil"/>
    <s v="Wendy, Jen"/>
    <m/>
    <m/>
    <m/>
    <m/>
    <x v="0"/>
    <m/>
    <m/>
    <m/>
  </r>
  <r>
    <x v="0"/>
    <n v="1"/>
    <s v="Bank Accounting &amp; Cash Operations"/>
    <s v="BFA"/>
    <s v="Bank Accounting - Master Data"/>
    <s v="Master Data"/>
    <s v=" "/>
    <s v=" "/>
    <s v="Create Bank G/L Account"/>
    <s v="Milan"/>
    <s v="Jen"/>
    <s v=" "/>
    <s v="Manage G/L Account Master Data (F0731A)"/>
    <s v="GLAccount"/>
    <s v="SAP_BR_GL_ACCOUNTANT"/>
    <m/>
    <m/>
    <m/>
    <x v="3"/>
    <x v="3"/>
    <m/>
    <s v="Gil"/>
    <s v="Cancelled"/>
    <d v="2022-11-25T00:00:00"/>
    <d v="2022-11-30T00:00:00"/>
    <s v="Gil"/>
    <s v="Wendy Kwan, Jennifer Leung, Azam Hussain"/>
    <m/>
    <m/>
    <m/>
    <m/>
    <x v="0"/>
    <m/>
    <m/>
    <m/>
  </r>
  <r>
    <x v="0"/>
    <n v="1"/>
    <s v="Credit Management"/>
    <s v="BD6"/>
    <s v="Credit Management"/>
    <s v="Credit Management"/>
    <m/>
    <m/>
    <s v="Mass assignment of the role to the business partner is scheduled."/>
    <s v="Eva"/>
    <s v="Milan, Jen"/>
    <s v=" "/>
    <s v="Schedule Credit Management Jobs (F3748)"/>
    <s v=" "/>
    <s v="SAP_BR_CREDIT_CONTROLLER"/>
    <m/>
    <m/>
    <m/>
    <x v="3"/>
    <x v="4"/>
    <m/>
    <s v="Gil"/>
    <s v="Cancelled"/>
    <d v="2022-12-09T00:00:00"/>
    <d v="2022-12-09T00:00:00"/>
    <s v="Gil"/>
    <s v="Wendy, Jennifer, Eva, Rob K"/>
    <m/>
    <m/>
    <m/>
    <m/>
    <x v="0"/>
    <m/>
    <m/>
    <m/>
  </r>
  <r>
    <x v="0"/>
    <n v="1"/>
    <s v="Credit Management"/>
    <s v="BD6"/>
    <s v="Credit Management"/>
    <s v="Credit Management"/>
    <m/>
    <m/>
    <s v="Manage Business Partner - Credit Profile (UKM_BP)"/>
    <s v="Eva"/>
    <s v="Milan, Jen"/>
    <s v=" "/>
    <s v="Manage Business Partner - Credit Profile (UKM_BP)"/>
    <s v=" "/>
    <s v="SAP_BR_AA_ACCOUNTANT"/>
    <m/>
    <m/>
    <m/>
    <x v="3"/>
    <x v="4"/>
    <m/>
    <s v="Gil"/>
    <s v="Completed"/>
    <d v="2022-12-09T00:00:00"/>
    <d v="2022-12-09T00:00:00"/>
    <s v="Gil"/>
    <s v="Wendy, Jennifer, Eva, Rob K"/>
    <m/>
    <m/>
    <m/>
    <m/>
    <x v="0"/>
    <m/>
    <m/>
    <m/>
  </r>
  <r>
    <x v="0"/>
    <n v="1"/>
    <s v="Bank Accounting &amp; Cash Operations"/>
    <s v="BFA"/>
    <s v="Bank Accounting - Master Data"/>
    <s v="Master Data"/>
    <s v=" "/>
    <s v=" "/>
    <s v="Update Bank G/L Account"/>
    <s v="Milan"/>
    <s v="Jen"/>
    <s v=" "/>
    <s v="Manage G/L Account Master Data (F0731A)"/>
    <s v="GLAccount"/>
    <s v="SAP_BR_GL_ACCOUNTANT"/>
    <m/>
    <m/>
    <m/>
    <x v="3"/>
    <x v="3"/>
    <m/>
    <s v="Gil"/>
    <s v="Cancelled"/>
    <d v="2022-11-25T00:00:00"/>
    <d v="2022-11-30T00:00:00"/>
    <s v="Gil"/>
    <s v="Wendy Kwan, Jennifer Leung, Azam Hussain"/>
    <m/>
    <m/>
    <m/>
    <m/>
    <x v="0"/>
    <m/>
    <m/>
    <m/>
  </r>
  <r>
    <x v="0"/>
    <n v="1"/>
    <s v="General Ledger"/>
    <s v="1GA"/>
    <s v="GL - Daily Processing"/>
    <s v="Daily Processing"/>
    <m/>
    <m/>
    <s v="Manage Teams and Responsibilities (F2412)"/>
    <s v="Milan"/>
    <s v="Wendy, Jen"/>
    <s v=" "/>
    <s v="Manage Teams and Responsibilities (F2412)"/>
    <m/>
    <s v="SAP_BR_BPC_EXPERT"/>
    <m/>
    <m/>
    <m/>
    <x v="3"/>
    <x v="3"/>
    <m/>
    <s v="Gil"/>
    <s v="Completed"/>
    <d v="2022-11-25T00:00:00"/>
    <d v="2022-11-22T00:00:00"/>
    <s v="Gil"/>
    <s v="Wendy Kwan, Jennifer Leung, Azam Hussain"/>
    <m/>
    <m/>
    <m/>
    <m/>
    <x v="0"/>
    <m/>
    <m/>
    <m/>
  </r>
  <r>
    <x v="0"/>
    <n v="1"/>
    <s v="General Ledger"/>
    <s v="1GA"/>
    <s v="GL - Daily Processing"/>
    <s v="Daily Processing"/>
    <m/>
    <m/>
    <s v="Manage Workflows for General Journal Entry Verification "/>
    <s v="Milan"/>
    <s v="Wendy, Jen"/>
    <s v=" "/>
    <s v="Manage Workflows for General Journal Entry Verification  (F2720)"/>
    <s v=" "/>
    <s v="SAP_BR_GL_ACCOUNTANT"/>
    <m/>
    <m/>
    <m/>
    <x v="3"/>
    <x v="3"/>
    <m/>
    <s v="Gil"/>
    <s v="Completed"/>
    <d v="2022-11-25T00:00:00"/>
    <d v="2022-11-22T00:00:00"/>
    <s v="Gil"/>
    <s v="Wendy Kwan, Jennifer Leung, Azam Hussain"/>
    <m/>
    <m/>
    <m/>
    <m/>
    <x v="0"/>
    <m/>
    <m/>
    <m/>
  </r>
  <r>
    <x v="0"/>
    <n v="1"/>
    <s v="FI Month End"/>
    <s v="1GA"/>
    <s v="GL - Report"/>
    <s v="Reporting"/>
    <m/>
    <m/>
    <s v="Trial Balance"/>
    <s v="All Finance"/>
    <s v="All Finance"/>
    <s v=" "/>
    <s v="Trial Balance (F0996A)"/>
    <s v=" "/>
    <s v="SAP_BR_GL_ACCOUNTANT"/>
    <m/>
    <m/>
    <m/>
    <x v="3"/>
    <x v="2"/>
    <m/>
    <s v="Gil"/>
    <s v="Completed"/>
    <d v="2023-01-06T00:00:00"/>
    <d v="2023-01-05T00:00:00"/>
    <s v="Gil"/>
    <s v="Wendy, Jen"/>
    <m/>
    <m/>
    <m/>
    <m/>
    <x v="0"/>
    <m/>
    <m/>
    <m/>
  </r>
  <r>
    <x v="2"/>
    <n v="1"/>
    <s v="Make to Stock"/>
    <n v="909"/>
    <s v="Make-to-Stock (Process Industry) with Staging using PMR in EWM "/>
    <s v="Make to Stock"/>
    <s v=" "/>
    <n v="1"/>
    <s v="Alternative 1: Convert Planned Order to Process Order"/>
    <s v="Louie/Karmen/Paul"/>
    <s v="Louie/Karmen/Paul"/>
    <s v="MD04"/>
    <s v="Stock Requirements List (MD04)"/>
    <s v=" "/>
    <s v="SAP_BR_PRODN_PLNR"/>
    <s v=" "/>
    <s v=" "/>
    <s v=" "/>
    <x v="3"/>
    <x v="2"/>
    <s v=" "/>
    <s v="AlexC"/>
    <s v="Completed"/>
    <s v="01 09 2023"/>
    <s v="01 09 2023"/>
    <s v="AlexC"/>
    <s v="Paul Stock, Karmen Ho, Louie Teixeira"/>
    <s v=" "/>
    <s v=" "/>
    <s v=" "/>
    <s v=" "/>
    <x v="1"/>
    <s v=" "/>
    <s v=" "/>
    <s v="Alex C"/>
  </r>
  <r>
    <x v="2"/>
    <n v="1"/>
    <s v="Make to Stock"/>
    <n v="909"/>
    <s v="Make-to-Stock (Process Industry) with Staging using PMR in EWM "/>
    <s v="Make to Stock"/>
    <s v=" "/>
    <n v="2"/>
    <s v="Alternative 2: Create Process Order"/>
    <s v="Louie/Karmen/Paul"/>
    <s v="Louie/Karmen/Paul"/>
    <s v="COR1"/>
    <s v="Create Process Order (COR1)"/>
    <s v=" "/>
    <s v="SAP_BR_PRODN_PLNR"/>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3"/>
    <s v="Available to Promise"/>
    <s v="Louie/Karmen/Paul"/>
    <s v="Louie/Karmen/Paul"/>
    <s v="COR1"/>
    <s v="Create Process Order (COR1)"/>
    <s v=" "/>
    <s v="SAP_BR_PRODN_PLNR"/>
    <s v=" "/>
    <s v=" "/>
    <s v=" "/>
    <x v="3"/>
    <x v="2"/>
    <s v=" "/>
    <s v="AlexC"/>
    <s v="Completed"/>
    <s v="01 09 2023"/>
    <s v="01 09 2023"/>
    <s v="AlexC"/>
    <s v="Paul Stock, Karmen Ho, Louie Teixeira"/>
    <s v=" "/>
    <s v=" "/>
    <s v=" "/>
    <s v=" "/>
    <x v="1"/>
    <s v=" "/>
    <s v=" "/>
    <s v="Alex C"/>
  </r>
  <r>
    <x v="2"/>
    <n v="1"/>
    <s v="Make to Stock"/>
    <n v="909"/>
    <s v="Make-to-Stock (Process Industry) with Staging using PMR in EWM "/>
    <s v="Make to Stock"/>
    <s v=" "/>
    <n v="4"/>
    <s v="Scheduling"/>
    <s v="Louie/Karmen/Paul"/>
    <s v="Louie/Karmen/Paul"/>
    <s v="COR1"/>
    <s v="Create Process Order (COR1)"/>
    <s v=" "/>
    <s v="SAP_BR_PRODN_PLNR"/>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5"/>
    <s v="Release"/>
    <s v="Louie/Karmen/Paul"/>
    <s v="Louie/Karmen/Paul"/>
    <s v="COR2"/>
    <s v="Change Process Order (COR2)"/>
    <s v=" "/>
    <s v="SAP_BR_PRODN_PLNR"/>
    <s v=" "/>
    <s v=" "/>
    <s v=" "/>
    <x v="3"/>
    <x v="2"/>
    <s v=" "/>
    <s v="AlexC"/>
    <s v="Completed"/>
    <s v="01 09 2023"/>
    <s v="01 09 2023"/>
    <s v="AlexC"/>
    <s v="Paul Stock, Karmen Ho, Louie Teixeira"/>
    <s v=" "/>
    <s v=" "/>
    <s v=" "/>
    <s v=" "/>
    <x v="1"/>
    <s v=" "/>
    <s v=" "/>
    <s v="Alex C"/>
  </r>
  <r>
    <x v="2"/>
    <n v="1"/>
    <s v="Make to Stock"/>
    <n v="909"/>
    <s v="Make-to-Stock (Process Industry) with Staging using PMR in EWM "/>
    <s v="Make to Stock"/>
    <s v=" "/>
    <n v="6"/>
    <s v="Review Batch"/>
    <s v="Louie/Karmen/Paul"/>
    <s v="Louie/Karmen/Paul"/>
    <s v="COR3"/>
    <s v="Display Process Order (COR3)"/>
    <s v=" "/>
    <s v="SAP_BR_PRODN_PLNR"/>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7"/>
    <s v="Print Shop Floor Papers"/>
    <s v="Louie/Karmen/Paul"/>
    <s v="Louie/Karmen/Paul"/>
    <s v="COR3"/>
    <s v="Display Process Order (COR3)"/>
    <s v=" "/>
    <s v="SAP_BR_PRODN_PLNR"/>
    <s v=" "/>
    <s v=" "/>
    <s v=" "/>
    <x v="3"/>
    <x v="2"/>
    <s v=" "/>
    <s v="AlexC"/>
    <s v="Completed"/>
    <s v="01 09 2023"/>
    <s v="01 09 2023"/>
    <s v="AlexC"/>
    <s v="Paul Stock, Karmen Ho, Louie Teixeira"/>
    <s v=" "/>
    <s v=" "/>
    <s v=" "/>
    <s v=" "/>
    <x v="1"/>
    <s v=" "/>
    <s v=" "/>
    <s v="Alex C"/>
  </r>
  <r>
    <x v="2"/>
    <n v="1"/>
    <s v="Make to Stock"/>
    <n v="909"/>
    <s v="Make-to-Stock (Process Industry) with Staging using PMR in EWM "/>
    <s v="Make to Stock"/>
    <s v=" "/>
    <n v="8"/>
    <s v="Materials Staging"/>
    <s v="Louie/Karmen/Paul"/>
    <s v="Louie/Karmen/Paul"/>
    <s v="?"/>
    <s v="To be determiend based on the PP-PI/EWM Setup"/>
    <s v=" "/>
    <s v="SAP_BR_WAREHOUSE_CLERK_EWM"/>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9"/>
    <s v="Monitor Order Progress"/>
    <s v="Louie/Karmen/Paul"/>
    <s v="Louie/Karmen/Paul"/>
    <s v="COR3"/>
    <s v="Monitor Order Progress"/>
    <s v=" "/>
    <s v="SAP_BR_PRODN_PLNR"/>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0"/>
    <s v="Confirming Process Order"/>
    <s v="Louie/Karmen/Paul"/>
    <s v="Louie/Karmen/Paul"/>
    <s v="CO19"/>
    <s v="Confirm Production Operation - Time Event"/>
    <s v=" "/>
    <s v="SAP_BR_PRODN_SUPERVISOR_PROC"/>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1"/>
    <s v="Display and Review Process Order Confirmation"/>
    <s v="Louie/Karmen/Paul"/>
    <s v="Louie/Karmen/Paul"/>
    <s v="COR3"/>
    <s v="Display Process Order (COR3)"/>
    <s v=" "/>
    <s v="SAP_BR_PRODN_SUPERVISOR_PROC"/>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2"/>
    <s v="Good Receipt"/>
    <s v="Louie/Karmen/Paul"/>
    <s v="Louie/Karmen/Paul"/>
    <s v="?"/>
    <s v="To be determiend based on the PP-PI/EWM Setup"/>
    <s v=" "/>
    <s v="SAP_BR_WAREHOUSE_CLERK_EWM"/>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3"/>
    <s v="Technically Complete Process Order"/>
    <s v="Louie/Karmen/Paul"/>
    <s v="Louie/Karmen/Paul"/>
    <s v="COR2"/>
    <s v="Change Process Order (COR2)"/>
    <s v=" "/>
    <s v="SAP_BR_PRODN_SUPERVISOR_PROC"/>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4"/>
    <s v="Process Order Information System"/>
    <s v="Louie/Karmen/Paul"/>
    <s v="Louie/Karmen/Paul"/>
    <s v="COOISPI"/>
    <s v="Process Order Information System (COOISPI)"/>
    <s v=" "/>
    <s v="SAP_BR_PRODN_PLNR"/>
    <s v=" "/>
    <s v=" "/>
    <s v=" "/>
    <x v="3"/>
    <x v="0"/>
    <s v=" "/>
    <s v="AlexC"/>
    <s v="Completed"/>
    <s v=" 02 16 2023"/>
    <s v=" 02 16 2023"/>
    <s v="AlexC"/>
    <s v="Paul Stock, Karmen Ho, Louie Teixeira"/>
    <s v=" "/>
    <s v=" "/>
    <s v=" "/>
    <s v=" "/>
    <x v="2"/>
    <s v=" "/>
    <s v=" "/>
    <s v=" "/>
  </r>
  <r>
    <x v="2"/>
    <n v="1"/>
    <s v="Material Requirements Planning"/>
    <s v="2GI"/>
    <s v="Material Requirements Planning"/>
    <s v="Material Requirements Planning"/>
    <s v=" "/>
    <n v="1"/>
    <s v="Create PIRs"/>
    <s v="Louie/Karmen/Paul"/>
    <s v="Louie/Karmen/Paul"/>
    <s v="N/A"/>
    <s v="Manage PIRs"/>
    <s v=" "/>
    <s v="SAP_BR_PRODN_PLNR "/>
    <s v=" "/>
    <s v=" "/>
    <s v=" "/>
    <x v="3"/>
    <x v="4"/>
    <s v=" "/>
    <s v="AlexC"/>
    <s v="Completed"/>
    <s v="11 30 2022"/>
    <s v="12 08 2022"/>
    <s v="AlexC"/>
    <s v="Paul Stock, Karmen Ho, Louie Teixeira"/>
    <s v=" "/>
    <s v=" "/>
    <s v=" "/>
    <s v=" SAP-PP-TS-002-01 - Material Requirements Planning"/>
    <x v="2"/>
    <s v=" "/>
    <s v=" "/>
    <s v=" "/>
  </r>
  <r>
    <x v="2"/>
    <n v="1"/>
    <s v="Material Requirements Planning"/>
    <s v="2GI"/>
    <s v="Material Requirements Planning"/>
    <s v="Material Requirements Planning"/>
    <s v=" "/>
    <n v="2"/>
    <s v="Review PIRs"/>
    <s v="Louie/Karmen/Paul"/>
    <s v="Louie/Karmen/Paul"/>
    <s v="N/A"/>
    <s v="Check Material Coverage"/>
    <s v=" "/>
    <s v="SAP_BR_PRODN_PLNR "/>
    <s v=" "/>
    <s v=" "/>
    <s v=" "/>
    <x v="3"/>
    <x v="4"/>
    <s v=" "/>
    <s v="AlexC"/>
    <s v="Completed"/>
    <s v="11 30 2022"/>
    <s v="12 08 2022"/>
    <s v="AlexC"/>
    <s v="Paul Stock, Karmen Ho, Louie Teixeira"/>
    <s v=" "/>
    <s v=" "/>
    <s v=" "/>
    <s v=" SAP-PP-TS-002-01 - Material Requirements Planning"/>
    <x v="2"/>
    <s v=" "/>
    <s v=" "/>
    <s v=" "/>
  </r>
  <r>
    <x v="2"/>
    <n v="1"/>
    <s v="Material Requirements Planning"/>
    <s v="2GI"/>
    <s v="Material Requirements Planning"/>
    <s v="Material Requirements Planning"/>
    <s v=" "/>
    <n v="3"/>
    <s v="Schedule MRP Runs  "/>
    <s v="Louie/Karmen/Paul"/>
    <s v="Louie/Karmen/Paul"/>
    <s v="N/A"/>
    <s v="Schedule MRP Runs"/>
    <s v=" "/>
    <s v="SAP_BR_PRODN_PLNR "/>
    <s v=" "/>
    <s v=" "/>
    <s v=" "/>
    <x v="3"/>
    <x v="4"/>
    <s v=" "/>
    <s v="AlexC"/>
    <s v="Completed"/>
    <s v="01 09 2023"/>
    <s v="01 25 2023"/>
    <s v="AlexC"/>
    <s v="Karmen Ho"/>
    <s v=" "/>
    <s v=" "/>
    <s v=" "/>
    <s v=" SAP-PP-TS-002-01 - Material Requirements Planning"/>
    <x v="1"/>
    <s v=" "/>
    <s v=" "/>
    <s v="Alex C"/>
  </r>
  <r>
    <x v="2"/>
    <n v="1"/>
    <s v="Material Requirements Planning"/>
    <s v="2GI"/>
    <s v="Material Requirements Planning"/>
    <s v="Material Requirements Planning"/>
    <s v=" "/>
    <n v="4"/>
    <s v="Check Material Coverage"/>
    <s v="Louie/Karmen/Paul"/>
    <s v="Louie/Karmen/Paul"/>
    <s v="N/A"/>
    <s v="Check Material Coverage"/>
    <s v=" "/>
    <s v="SAP_BR_PRODN_PLNR "/>
    <s v=" "/>
    <s v=" "/>
    <s v=" "/>
    <x v="3"/>
    <x v="4"/>
    <s v=" "/>
    <s v="AlexC"/>
    <s v="Completed"/>
    <s v="01 09 2023"/>
    <s v="01 25 2023"/>
    <s v="AlexC"/>
    <s v="Karmen Ho"/>
    <s v=" "/>
    <s v=" "/>
    <s v=" "/>
    <s v=" SAP-PP-TS-002-01 - Material Requirements Planning"/>
    <x v="1"/>
    <s v=" "/>
    <s v=" "/>
    <s v="Alex C"/>
  </r>
  <r>
    <x v="2"/>
    <n v="1"/>
    <s v="Material Requirements Planning"/>
    <s v="2GI"/>
    <s v="Material Requirements Planning"/>
    <s v="Material Requirements Planning"/>
    <s v=" "/>
    <n v="5"/>
    <s v="Display MRP Run Material Issues (optional)  "/>
    <s v="Louie/Karmen/Paul"/>
    <s v="Louie/Karmen/Paul"/>
    <s v="N/A"/>
    <s v="Display MRP Material Issues"/>
    <s v=" "/>
    <s v="SAP_BR_PRODN_PLNR "/>
    <s v=" "/>
    <s v=" "/>
    <s v=" "/>
    <x v="3"/>
    <x v="4"/>
    <s v=" "/>
    <s v="AlexC"/>
    <s v="Completed"/>
    <s v="11 30 2022"/>
    <s v="12 08 2022"/>
    <s v="AlexC"/>
    <s v="Paul Stock, Karmen Ho, Louie Teixeira"/>
    <s v=" "/>
    <s v=" "/>
    <s v=" "/>
    <s v=" SAP-PP-TS-002-01 - Material Requirements Planning"/>
    <x v="2"/>
    <s v=" "/>
    <s v=" "/>
    <s v=" "/>
  </r>
  <r>
    <x v="2"/>
    <n v="1"/>
    <s v="Material Requirements Planning"/>
    <s v="2GI"/>
    <s v="Material Requirements Planning"/>
    <s v="Material Requirements Planning"/>
    <s v=" "/>
    <n v="6"/>
    <s v="Monitor and Manage Material Shortages  "/>
    <s v="Louie/Karmen/Paul"/>
    <s v="Louie/Karmen/Paul"/>
    <s v="N/A"/>
    <s v="Monitor Material Coverage Net segments"/>
    <s v=" "/>
    <s v="SAP_BR_PRODN_PLNR "/>
    <s v=" "/>
    <s v=" "/>
    <s v=" "/>
    <x v="3"/>
    <x v="4"/>
    <s v=" "/>
    <s v="AlexC"/>
    <s v="Completed"/>
    <s v="11 30 2022"/>
    <s v="12 08 2022"/>
    <s v="AlexC"/>
    <s v="Paul Stock, Karmen Ho, Louie Teixeira"/>
    <s v=" "/>
    <s v=" "/>
    <s v=" "/>
    <s v=" SAP-PP-TS-002-01 - Material Requirements Planning"/>
    <x v="2"/>
    <s v=" "/>
    <s v=" "/>
    <s v=" "/>
  </r>
  <r>
    <x v="2"/>
    <n v="1"/>
    <s v="Material Requirements Planning"/>
    <s v="2GI"/>
    <s v="Material Requirements Planning"/>
    <s v="Material Requirements Planning"/>
    <s v=" "/>
    <n v="7"/>
    <s v="Monitor External Requirements"/>
    <s v="Louie/Karmen/Paul"/>
    <s v="Louie/Karmen/Paul"/>
    <s v=" "/>
    <s v="Monitor External Requirements"/>
    <s v=" "/>
    <s v="SAP_BR_PRODN_PLNR"/>
    <s v=" "/>
    <s v=" "/>
    <s v=" "/>
    <x v="3"/>
    <x v="0"/>
    <s v=" "/>
    <s v="AlexC"/>
    <s v="Completed"/>
    <s v=" "/>
    <s v="01 20 2023"/>
    <s v="AlexC"/>
    <s v="Karmen Ho, Louie Teixeira, Scott Alley"/>
    <s v=" "/>
    <s v=" "/>
    <s v=" "/>
    <s v=" "/>
    <x v="2"/>
    <s v=" "/>
    <s v=" "/>
    <s v=" "/>
  </r>
  <r>
    <x v="2"/>
    <n v="1"/>
    <s v="Material Requirements Planning"/>
    <s v="2GI"/>
    <s v="Material Requirements Planning"/>
    <s v="Material Requirements Planning"/>
    <s v=" "/>
    <n v="8"/>
    <s v="Monitor Internal Requirements"/>
    <s v="Louie/Karmen/Paul"/>
    <s v="Louie/Karmen/Paul"/>
    <s v=" "/>
    <s v="Monitor Internal Requirements"/>
    <s v=" "/>
    <s v="SAP_BR_PRODN_PLNR"/>
    <s v=" "/>
    <s v=" "/>
    <s v=" "/>
    <x v="3"/>
    <x v="0"/>
    <s v=" "/>
    <s v="AlexC"/>
    <s v="Completed"/>
    <s v=" "/>
    <s v="01 20 2023"/>
    <s v="AlexC"/>
    <s v="Karmen Ho, Louie Teixeira, Scott Alley"/>
    <s v=" "/>
    <s v=" "/>
    <s v=" "/>
    <s v=" "/>
    <x v="2"/>
    <s v=" "/>
    <s v=" "/>
    <s v=" "/>
  </r>
  <r>
    <x v="0"/>
    <n v="1"/>
    <s v="Credit Management"/>
    <s v="BD6"/>
    <s v="Credit Management"/>
    <s v="Credit Management"/>
    <m/>
    <m/>
    <s v="Manage Credit Cases (UKM_CASE)"/>
    <s v="Eva"/>
    <s v="Milan, Jen"/>
    <s v=" "/>
    <s v="Manage Documented Credit Decisions"/>
    <s v=" "/>
    <s v="SAP_BR_CREDIT_CONTROLLER"/>
    <m/>
    <m/>
    <m/>
    <x v="3"/>
    <x v="4"/>
    <m/>
    <s v="Gil"/>
    <s v="Cancelled"/>
    <d v="2022-12-09T00:00:00"/>
    <d v="2022-12-09T00:00:00"/>
    <s v="Gil"/>
    <s v="Wendy, Jennifer, Eva, Rob K"/>
    <m/>
    <m/>
    <m/>
    <m/>
    <x v="0"/>
    <m/>
    <m/>
    <m/>
  </r>
  <r>
    <x v="0"/>
    <n v="1"/>
    <s v="FI Month End"/>
    <s v="1GA"/>
    <s v="GL - Report"/>
    <s v="Reporting"/>
    <m/>
    <m/>
    <s v="Trial Balance"/>
    <s v="All Finance"/>
    <s v="All Finance"/>
    <s v=" "/>
    <s v="Trial Balance Comparison (F2767)"/>
    <s v=" "/>
    <s v="SAP_BR_GL_ACCOUNTANT"/>
    <m/>
    <m/>
    <m/>
    <x v="3"/>
    <x v="2"/>
    <m/>
    <s v="Gil"/>
    <s v="Completed"/>
    <d v="2023-01-06T00:00:00"/>
    <d v="2023-01-05T00:00:00"/>
    <s v="Gil"/>
    <s v="Wendy, Jen"/>
    <m/>
    <m/>
    <m/>
    <m/>
    <x v="0"/>
    <m/>
    <m/>
    <m/>
  </r>
  <r>
    <x v="0"/>
    <n v="1"/>
    <s v="Credit Management"/>
    <s v="BD6"/>
    <s v="Credit Management"/>
    <s v="Credit Management"/>
    <m/>
    <m/>
    <s v="Manage Documented Credit Decisions (UKM_MY_DCDS)"/>
    <s v="Eva"/>
    <s v="Milan, Jen"/>
    <s v=" "/>
    <s v="Manage Documented Credit Decisions"/>
    <s v=" "/>
    <s v="SAP_BR_CREDIT_CONTROLLER"/>
    <m/>
    <m/>
    <m/>
    <x v="3"/>
    <x v="4"/>
    <m/>
    <s v="Gil"/>
    <s v="Completed"/>
    <d v="2022-12-09T00:00:00"/>
    <d v="2022-12-09T00:00:00"/>
    <s v="Gil"/>
    <s v="Wendy, Jennifer, Eva, Rob K"/>
    <m/>
    <m/>
    <m/>
    <m/>
    <x v="0"/>
    <m/>
    <m/>
    <m/>
  </r>
  <r>
    <x v="0"/>
    <n v="1"/>
    <s v="Credit Management"/>
    <s v="BD6"/>
    <s v="Credit Management - Reporting"/>
    <s v="Reporting"/>
    <m/>
    <m/>
    <s v="Display Credit Management Log (F2162)"/>
    <s v="Eva"/>
    <s v="Milan, Jen, Wendy"/>
    <s v=" "/>
    <s v="Display Credit Management Log (F2162)"/>
    <s v=" "/>
    <s v="SAP_BR_CREDIT_CONTROLLER"/>
    <m/>
    <m/>
    <m/>
    <x v="3"/>
    <x v="4"/>
    <m/>
    <s v="Gil"/>
    <s v="Cancelled"/>
    <d v="2022-12-09T00:00:00"/>
    <d v="2022-12-09T00:00:00"/>
    <s v="Gil"/>
    <s v="Wendy, Jennifer, Eva, Rob K"/>
    <m/>
    <m/>
    <m/>
    <m/>
    <x v="0"/>
    <m/>
    <m/>
    <m/>
  </r>
  <r>
    <x v="0"/>
    <n v="1"/>
    <s v="Credit Management"/>
    <s v="BD6"/>
    <s v="Credit Management - Reporting"/>
    <s v="Reporting"/>
    <m/>
    <m/>
    <s v="Display Credit Master Data (UKM_BP_DISPLAY)"/>
    <s v="Eva"/>
    <s v="Milan, Jen, Wendy"/>
    <s v=" "/>
    <s v="Display Credit Master Data (UKM_BP_DISPLAY)"/>
    <s v=" "/>
    <s v="SAP_BR_CREDIT_CONTROLLER"/>
    <m/>
    <m/>
    <m/>
    <x v="3"/>
    <x v="4"/>
    <m/>
    <s v="Gil"/>
    <s v="Cancelled"/>
    <d v="2022-12-09T00:00:00"/>
    <d v="2022-12-09T00:00:00"/>
    <s v="Gil"/>
    <s v="Wendy, Jennifer, Eva, Rob K"/>
    <m/>
    <m/>
    <m/>
    <m/>
    <x v="0"/>
    <m/>
    <m/>
    <m/>
  </r>
  <r>
    <x v="0"/>
    <n v="1"/>
    <s v="FI Month End"/>
    <s v="2QL"/>
    <s v="GL - Report"/>
    <s v="Reporting"/>
    <m/>
    <m/>
    <s v="Profit Centers - Plan/Actual (F2889)"/>
    <s v="All Finance"/>
    <s v="All Finance"/>
    <s v=" "/>
    <s v="Profit Centers - Plan/Actual (F2889)"/>
    <s v=" "/>
    <s v="SAP_BR_DIVISION_ACCOUNTANT"/>
    <m/>
    <m/>
    <m/>
    <x v="3"/>
    <x v="2"/>
    <m/>
    <s v="Gil"/>
    <s v="Completed"/>
    <d v="2023-01-06T00:00:00"/>
    <d v="2023-01-05T00:00:00"/>
    <s v="Gil"/>
    <s v="Wendy, Jen"/>
    <m/>
    <m/>
    <m/>
    <m/>
    <x v="0"/>
    <m/>
    <m/>
    <m/>
  </r>
  <r>
    <x v="0"/>
    <n v="1"/>
    <s v="FI Month End"/>
    <s v="2QL"/>
    <s v="GL - Report"/>
    <s v="Reporting"/>
    <m/>
    <m/>
    <s v="Cost Centers - Plan/Actual (F0949A"/>
    <s v="All Finance"/>
    <s v="All Finance"/>
    <s v=" "/>
    <s v="Cost Centers - Plan/Actual (F0949A"/>
    <s v=" "/>
    <s v="_x000a_SAP_BR_OVERHEAD_ACCOUNTANT"/>
    <m/>
    <m/>
    <m/>
    <x v="3"/>
    <x v="2"/>
    <m/>
    <s v="Gil"/>
    <s v="Not Started"/>
    <d v="2023-01-27T00:00:00"/>
    <m/>
    <m/>
    <m/>
    <m/>
    <m/>
    <m/>
    <m/>
    <x v="0"/>
    <m/>
    <m/>
    <m/>
  </r>
  <r>
    <x v="0"/>
    <n v="1"/>
    <s v="Credit Management"/>
    <s v="BD6"/>
    <s v="Credit Management - Reporting"/>
    <s v="Reporting"/>
    <m/>
    <m/>
    <s v="Credit Limit Utilization (S/4HANA) (F1751)"/>
    <s v="Eva"/>
    <s v="Milan, Jen, Wendy"/>
    <s v=" "/>
    <s v="Credit Limit Utilization (S/4HANA) (F1751)"/>
    <s v=" "/>
    <s v="SAP_BR_CREDIT_CONTROLLER"/>
    <m/>
    <m/>
    <m/>
    <x v="3"/>
    <x v="4"/>
    <m/>
    <s v="Gil"/>
    <s v="Cancelled"/>
    <d v="2022-12-09T00:00:00"/>
    <d v="2022-12-09T00:00:00"/>
    <s v="Gil"/>
    <s v="Wendy, Jennifer, Eva, Rob K"/>
    <m/>
    <m/>
    <m/>
    <m/>
    <x v="0"/>
    <m/>
    <m/>
    <m/>
  </r>
  <r>
    <x v="0"/>
    <n v="1"/>
    <s v="General Ledger"/>
    <s v="1GA "/>
    <s v="GL - Daily Processing"/>
    <s v="Daily Processing"/>
    <m/>
    <m/>
    <s v="Display Line Item Entry (F2218)"/>
    <s v="All Finance"/>
    <s v="All Finance"/>
    <s v=" "/>
    <s v="Display Line Item Entry (F2218)"/>
    <m/>
    <s v="SAP_BR_GL_ACCOUNTANT"/>
    <m/>
    <m/>
    <m/>
    <x v="3"/>
    <x v="3"/>
    <m/>
    <s v="Gil"/>
    <s v="Completed"/>
    <d v="2022-11-25T00:00:00"/>
    <d v="2022-11-22T00:00:00"/>
    <s v="Gil"/>
    <s v="Wendy Kwan, Jennifer Leung, Azam Hussain"/>
    <m/>
    <m/>
    <m/>
    <m/>
    <x v="0"/>
    <m/>
    <m/>
    <m/>
  </r>
  <r>
    <x v="0"/>
    <n v="1"/>
    <s v="General Ledger"/>
    <s v="J58"/>
    <s v="GL - Master Data"/>
    <s v="Master Data"/>
    <m/>
    <m/>
    <s v="Manage G/L Account Master Data"/>
    <s v="Milan"/>
    <s v="Wendy, Jen"/>
    <s v="FS00"/>
    <s v="Manage G/L Account Master Data (F0731A)"/>
    <s v="ChartOfAccounts"/>
    <s v="SAP_BR_GL_ACCOUNTANT"/>
    <m/>
    <m/>
    <m/>
    <x v="3"/>
    <x v="3"/>
    <m/>
    <s v="Gil"/>
    <s v="Completed"/>
    <d v="2022-11-18T00:00:00"/>
    <d v="2022-11-17T00:00:00"/>
    <s v="Gil"/>
    <s v="Wendy Kwan, Jennifer Leung, Azam Hussain"/>
    <m/>
    <m/>
    <m/>
    <m/>
    <x v="0"/>
    <m/>
    <m/>
    <m/>
  </r>
  <r>
    <x v="0"/>
    <n v="1"/>
    <s v="General Ledger"/>
    <s v="J58"/>
    <s v="GL - Master Data"/>
    <s v="Master Data"/>
    <m/>
    <m/>
    <s v="Manage Profit Centers (F0732)"/>
    <s v="Milan"/>
    <s v="Wendy, Jen"/>
    <m/>
    <s v="Manage Profit Centers (F0732)"/>
    <s v=" "/>
    <s v="SAP_BR_GL_ACCOUNTANT"/>
    <m/>
    <m/>
    <m/>
    <x v="3"/>
    <x v="3"/>
    <m/>
    <s v="Gil"/>
    <s v="Completed"/>
    <d v="2022-11-18T00:00:00"/>
    <d v="2022-11-17T00:00:00"/>
    <s v="Gil"/>
    <s v="Wendy Kwan, Jennifer Leung, Azam Hussain"/>
    <m/>
    <m/>
    <m/>
    <m/>
    <x v="0"/>
    <m/>
    <m/>
    <m/>
  </r>
  <r>
    <x v="0"/>
    <n v="1"/>
    <s v="Credit Management"/>
    <s v="BD6"/>
    <s v="Credit Management - Reporting"/>
    <s v="Reporting"/>
    <m/>
    <m/>
    <s v="Display Credit Data - Segment (UKM_MASS_DSP2)"/>
    <s v="Eva"/>
    <s v="Milan, Jen, Wendy"/>
    <s v=" "/>
    <s v="Display Credit Account Data"/>
    <s v=" "/>
    <s v="SAP_BR_CREDIT_CONTROLLER"/>
    <m/>
    <m/>
    <m/>
    <x v="3"/>
    <x v="4"/>
    <m/>
    <s v="Gil"/>
    <s v="Not Started"/>
    <d v="2022-12-09T00:00:00"/>
    <d v="2022-12-09T00:00:00"/>
    <s v="Gil"/>
    <s v="Wendy, Jennifer, Eva, Rob K"/>
    <m/>
    <m/>
    <m/>
    <m/>
    <x v="0"/>
    <m/>
    <m/>
    <m/>
  </r>
  <r>
    <x v="0"/>
    <n v="1"/>
    <s v="Credit Management"/>
    <s v="BD6"/>
    <s v="Credit Management - Reporting"/>
    <s v="Reporting"/>
    <m/>
    <m/>
    <s v="Display Credit Exposure (UKM_COMMITMENTS)"/>
    <s v="Eva"/>
    <s v="Milan, Jen, Wendy"/>
    <s v=" "/>
    <s v="Display Credit Exposure"/>
    <s v=" "/>
    <s v="SAP_BR_CREDIT_CONTROLLER"/>
    <m/>
    <m/>
    <m/>
    <x v="3"/>
    <x v="4"/>
    <m/>
    <s v="Gil"/>
    <s v="Not Started"/>
    <d v="2022-12-09T00:00:00"/>
    <d v="2022-12-09T00:00:00"/>
    <s v="Gil"/>
    <s v="Wendy, Jennifer, Eva, Rob K"/>
    <m/>
    <m/>
    <m/>
    <m/>
    <x v="0"/>
    <m/>
    <m/>
    <m/>
  </r>
  <r>
    <x v="0"/>
    <n v="1"/>
    <s v="Credit Management"/>
    <s v="BD6"/>
    <s v="Credit Management - Reporting"/>
    <s v="Reporting"/>
    <m/>
    <m/>
    <s v="Analyze Credit Exposure - By Country (F2541)"/>
    <s v="Eva"/>
    <s v="Milan, Jen, Wendy"/>
    <s v=" "/>
    <s v="Analyze Credit Exposure - By Country (F2541)"/>
    <s v=" "/>
    <s v="_x000a_SAP_BR_CREDIT_CONTROLLER"/>
    <m/>
    <m/>
    <m/>
    <x v="3"/>
    <x v="4"/>
    <m/>
    <s v="Gil"/>
    <s v="Not Started"/>
    <d v="2022-12-09T00:00:00"/>
    <d v="2022-12-09T00:00:00"/>
    <s v="Gil"/>
    <s v="Wendy, Jennifer, Eva, Rob K"/>
    <m/>
    <m/>
    <m/>
    <m/>
    <x v="0"/>
    <m/>
    <m/>
    <m/>
  </r>
  <r>
    <x v="0"/>
    <n v="1"/>
    <s v="Credit Management"/>
    <s v="BD6"/>
    <s v="Credit Management - Reporting"/>
    <s v="Reporting"/>
    <m/>
    <m/>
    <s v="Display Credit Limit Utilization (UKM_MALUS_DSP)"/>
    <s v="Eva"/>
    <s v="Milan, Jen, Wendy"/>
    <s v=" "/>
    <s v="Credit Limit Utilization "/>
    <s v=" "/>
    <s v="_x000a_SAP_BR_CREDIT_CONTROLLER"/>
    <m/>
    <m/>
    <m/>
    <x v="3"/>
    <x v="4"/>
    <m/>
    <s v="Gil"/>
    <s v="Not Started"/>
    <d v="2022-12-09T00:00:00"/>
    <d v="2022-12-09T00:00:00"/>
    <s v="Gil"/>
    <s v="Wendy, Jennifer, Eva, Rob K"/>
    <m/>
    <m/>
    <m/>
    <m/>
    <x v="0"/>
    <m/>
    <m/>
    <m/>
  </r>
  <r>
    <x v="0"/>
    <n v="1"/>
    <s v="Overhead Cost Accounting"/>
    <s v="J54"/>
    <s v="CO - Master data"/>
    <s v="Master Data"/>
    <s v=" "/>
    <s v=" "/>
    <s v="Manage Cost Centers"/>
    <s v="Milan"/>
    <s v="Wendy, Jen"/>
    <s v=" "/>
    <s v="Manage Cost Centers"/>
    <s v=" "/>
    <s v="SAP_BR_OVERHEAD_ACCOUNTANT"/>
    <m/>
    <m/>
    <m/>
    <x v="3"/>
    <x v="4"/>
    <m/>
    <s v="Gil"/>
    <s v="Completed"/>
    <d v="2022-11-18T00:00:00"/>
    <d v="2022-11-17T00:00:00"/>
    <s v="Gil"/>
    <s v="Wendy Kwan, Jennifer Leung, Azam Hussain"/>
    <m/>
    <m/>
    <m/>
    <m/>
    <x v="0"/>
    <m/>
    <m/>
    <m/>
  </r>
  <r>
    <x v="3"/>
    <n v="1"/>
    <s v="Production and Sell standard products"/>
    <s v="54V"/>
    <s v="Production and Sell standard products"/>
    <s v="EWM Stock Management"/>
    <m/>
    <m/>
    <s v="Pack Outbound Deliveries "/>
    <s v="Louie"/>
    <s v="Paul/Peter"/>
    <m/>
    <s v="Pack Outbound Deliveries (F3193)"/>
    <m/>
    <s v="SAP_BR_WAREHOUSE_OPERATIVE_EWM"/>
    <m/>
    <m/>
    <m/>
    <x v="3"/>
    <x v="1"/>
    <m/>
    <s v="Daniel CK"/>
    <s v="Not Started"/>
    <m/>
    <m/>
    <s v="Daniel CK"/>
    <m/>
    <m/>
    <m/>
    <m/>
    <m/>
    <x v="0"/>
    <m/>
    <m/>
    <m/>
  </r>
  <r>
    <x v="3"/>
    <n v="1"/>
    <s v="Production and Sell standard products"/>
    <s v="54V"/>
    <s v="Production and Sell standard products"/>
    <s v="EWM Stock Management"/>
    <m/>
    <m/>
    <s v="Analyze Differences"/>
    <s v="Louie"/>
    <s v="Paul/Peter"/>
    <s v="/SCWM/DIFF_ANALYZER"/>
    <s v="Analyze Differences"/>
    <m/>
    <s v="SAP_BR_WAREHOUSE_CLERK_EWM"/>
    <m/>
    <m/>
    <m/>
    <x v="3"/>
    <x v="4"/>
    <m/>
    <s v="Daniel CK"/>
    <s v="Completed"/>
    <m/>
    <d v="2022-12-01T00:00:00"/>
    <s v="Daniel CK"/>
    <s v="Karmen, Louie, Paul"/>
    <m/>
    <m/>
    <m/>
    <m/>
    <x v="0"/>
    <m/>
    <m/>
    <m/>
  </r>
  <r>
    <x v="3"/>
    <n v="1"/>
    <s v="Production and Sell standard products"/>
    <s v="54V"/>
    <s v="Production and Sell standard products"/>
    <s v="EWM Stock Management"/>
    <m/>
    <m/>
    <s v="Create Physical Inventory"/>
    <s v="Louie"/>
    <s v="Paul/Peter"/>
    <s v="/SCWM/PI_CREATE"/>
    <s v="Create Physical Inventory"/>
    <m/>
    <s v="SAP_BR_WAREHOUSE_CLERK_EWM"/>
    <m/>
    <m/>
    <m/>
    <x v="3"/>
    <x v="4"/>
    <m/>
    <s v="Daniel CK"/>
    <s v="Completed"/>
    <m/>
    <d v="2022-12-01T00:00:00"/>
    <s v="Daniel CK"/>
    <s v="Karmen, Louie, Paul"/>
    <m/>
    <m/>
    <m/>
    <m/>
    <x v="0"/>
    <m/>
    <m/>
    <m/>
  </r>
  <r>
    <x v="3"/>
    <n v="1"/>
    <s v="Production and Sell standard products"/>
    <s v="54V"/>
    <s v="Production and Sell standard products"/>
    <s v="EWM Stock Management"/>
    <m/>
    <m/>
    <s v="Process Physical Inventory"/>
    <s v="Louie"/>
    <s v="Paul/Peter"/>
    <s v="/SCWM/PI_PROCESS"/>
    <s v="Process Physical Inventory"/>
    <m/>
    <s v="SAP_BR_WAREHOUSE_CLERK_EWM"/>
    <m/>
    <m/>
    <m/>
    <x v="3"/>
    <x v="4"/>
    <m/>
    <s v="Daniel CK"/>
    <s v="Completed"/>
    <m/>
    <d v="2022-12-01T00:00:00"/>
    <s v="Daniel CK"/>
    <s v="Karmen, Louie, Paul"/>
    <m/>
    <m/>
    <m/>
    <m/>
    <x v="0"/>
    <m/>
    <m/>
    <m/>
  </r>
  <r>
    <x v="3"/>
    <n v="1"/>
    <s v="Production and Sell standard products"/>
    <s v="54V"/>
    <s v="Production and Sell standard products"/>
    <s v="EWM Stock Management"/>
    <m/>
    <m/>
    <s v="Test RF Environment"/>
    <s v="Louie"/>
    <s v="Paul/Peter"/>
    <s v="/SCWM/RFUI"/>
    <s v="Test RF Environment"/>
    <m/>
    <s v="SAP_BR_WAREHOUSE_OPERATIVE_EWM"/>
    <m/>
    <m/>
    <m/>
    <x v="3"/>
    <x v="1"/>
    <m/>
    <s v="Daniel CK"/>
    <s v="WIP"/>
    <m/>
    <m/>
    <s v="Daniel CK"/>
    <m/>
    <m/>
    <m/>
    <m/>
    <m/>
    <x v="0"/>
    <m/>
    <m/>
    <m/>
  </r>
  <r>
    <x v="0"/>
    <n v="1"/>
    <s v="Overhead Cost Accounting"/>
    <s v="J54"/>
    <s v="CO - Master data"/>
    <s v="Master Data"/>
    <s v=" "/>
    <s v=" "/>
    <s v="Manage Cost Center Group"/>
    <s v="Milan"/>
    <s v="Wendy, Jen"/>
    <s v=" "/>
    <s v="Manage Cost Center Group"/>
    <s v=" "/>
    <s v="SAP_BR_OVERHEAD_ACCOUNTANT"/>
    <m/>
    <m/>
    <m/>
    <x v="3"/>
    <x v="4"/>
    <m/>
    <s v="Gil"/>
    <s v="Completed"/>
    <d v="2022-11-18T00:00:00"/>
    <d v="2022-11-17T00:00:00"/>
    <s v="Gil"/>
    <s v="Wendy Kwan, Jennifer Leung, Azam Hussain"/>
    <m/>
    <m/>
    <m/>
    <m/>
    <x v="0"/>
    <m/>
    <m/>
    <m/>
  </r>
  <r>
    <x v="3"/>
    <n v="1"/>
    <s v="Production and Sell standard products"/>
    <s v="54V"/>
    <s v="Production and Sell standard products"/>
    <s v="EWM Stock Management"/>
    <m/>
    <m/>
    <s v="Warehouse Monitor"/>
    <s v="Louie"/>
    <s v="Paul/Peter"/>
    <s v="/SCWM/MON"/>
    <s v="Warehouse Monitor"/>
    <m/>
    <s v="SAP_BR_WAREHOUSE_CLERK_EWM"/>
    <m/>
    <m/>
    <m/>
    <x v="3"/>
    <x v="3"/>
    <m/>
    <s v="Daniel CK"/>
    <s v="Completed"/>
    <m/>
    <d v="2022-11-24T00:00:00"/>
    <s v="Daniel CK"/>
    <s v="Karmen, Louie"/>
    <m/>
    <m/>
    <m/>
    <m/>
    <x v="0"/>
    <m/>
    <m/>
    <m/>
  </r>
  <r>
    <x v="3"/>
    <n v="1"/>
    <s v="Production and Sell standard products"/>
    <s v="54V"/>
    <s v="Production and Sell standard products"/>
    <s v="EWM Stock Management"/>
    <m/>
    <m/>
    <s v="Create Inbound Delivery"/>
    <s v="Louie"/>
    <s v="Paul/Peter"/>
    <s v="VL31N"/>
    <s v="Create Inbound Delivery"/>
    <m/>
    <s v="SAP_BR_RECEIVING_SPECIALIST"/>
    <m/>
    <m/>
    <m/>
    <x v="3"/>
    <x v="3"/>
    <m/>
    <s v="Daniel CK"/>
    <s v="Completed"/>
    <m/>
    <d v="2022-11-24T00:00:00"/>
    <s v="Daniel CK"/>
    <s v="Karmen, Louie"/>
    <m/>
    <m/>
    <m/>
    <m/>
    <x v="0"/>
    <m/>
    <m/>
    <m/>
  </r>
  <r>
    <x v="3"/>
    <n v="1"/>
    <s v="Production and Sell standard products"/>
    <s v="54V"/>
    <s v="Production and Sell standard products"/>
    <s v="EWM Stock Management"/>
    <m/>
    <m/>
    <s v="Display Inbound Delivery"/>
    <s v="Louie"/>
    <s v="Paul/Peter"/>
    <s v="VL33N"/>
    <s v="Display Inbound Delivery"/>
    <m/>
    <s v="SAP_BR_RECEIVING_SPECIALIST"/>
    <m/>
    <m/>
    <m/>
    <x v="3"/>
    <x v="3"/>
    <m/>
    <s v="Daniel CK"/>
    <s v="Completed"/>
    <m/>
    <d v="2022-11-24T00:00:00"/>
    <s v="Daniel CK"/>
    <s v="Karmen, Louie"/>
    <m/>
    <m/>
    <m/>
    <m/>
    <x v="0"/>
    <m/>
    <m/>
    <m/>
  </r>
  <r>
    <x v="3"/>
    <n v="1"/>
    <s v="Production and Sell standard products"/>
    <s v="54V"/>
    <s v="Production and Sell standard products"/>
    <s v="EWM Stock Management"/>
    <m/>
    <m/>
    <s v="Maintain Inbound Delivery"/>
    <s v="Louie"/>
    <s v="Paul/Peter"/>
    <s v="/SCWM/PRDI"/>
    <s v="Maintain Inbound Delivery"/>
    <m/>
    <s v="SAP_BR_WAREHOUSE_CLERK_EWM"/>
    <m/>
    <m/>
    <m/>
    <x v="3"/>
    <x v="3"/>
    <m/>
    <s v="Daniel CK"/>
    <s v="Completed"/>
    <m/>
    <d v="2022-11-24T00:00:00"/>
    <s v="Daniel CK"/>
    <s v="Karmen, Louie"/>
    <m/>
    <m/>
    <m/>
    <m/>
    <x v="0"/>
    <m/>
    <m/>
    <m/>
  </r>
  <r>
    <x v="3"/>
    <n v="1"/>
    <s v="Production and Sell standard products"/>
    <s v="54V"/>
    <s v="Production and Sell standard products"/>
    <s v="EWM Stock Management"/>
    <m/>
    <m/>
    <s v="Maintain Outbound Delivery  Order"/>
    <s v="Louie"/>
    <s v="Paul/Peter"/>
    <s v="/SCWM/PRDO"/>
    <s v="Maintain Outbound Delivery  Order"/>
    <m/>
    <s v="SAP_BR_WAREHOUSE_CLERK_EWM"/>
    <m/>
    <m/>
    <m/>
    <x v="3"/>
    <x v="1"/>
    <m/>
    <s v="Daniel CK"/>
    <s v="Completed"/>
    <m/>
    <d v="2023-01-05T00:00:00"/>
    <s v="Daniel CK"/>
    <s v="Scott, Karmen, Louie, Remo, Bana, Richard"/>
    <m/>
    <m/>
    <m/>
    <m/>
    <x v="0"/>
    <m/>
    <m/>
    <m/>
  </r>
  <r>
    <x v="3"/>
    <n v="1"/>
    <s v="Production and Sell standard products"/>
    <s v="54V"/>
    <s v="Production and Sell standard products"/>
    <s v="EWM Stock Management"/>
    <m/>
    <m/>
    <s v="Make Posting Change for Product"/>
    <s v="Louie"/>
    <s v="Paul/Peter"/>
    <s v="/SCWM/POST"/>
    <s v="Make Posting Change for Product"/>
    <m/>
    <s v="SAP_BR_WAREHOUSE_CLERK_EWM"/>
    <m/>
    <m/>
    <m/>
    <x v="3"/>
    <x v="3"/>
    <m/>
    <s v="Daniel CK"/>
    <s v="Not Started"/>
    <m/>
    <s v=" "/>
    <s v="Daniel CK"/>
    <s v="Karmen, Louie"/>
    <m/>
    <m/>
    <m/>
    <m/>
    <x v="0"/>
    <m/>
    <m/>
    <m/>
  </r>
  <r>
    <x v="3"/>
    <n v="1"/>
    <s v="Production and Sell standard products"/>
    <s v="54V"/>
    <s v="Production and Sell standard products"/>
    <s v="EWM Stock Management"/>
    <m/>
    <m/>
    <s v="Post Unplanned Goods Issue"/>
    <s v="Louie"/>
    <s v="Paul/Peter"/>
    <s v="/SCWM/ADGI"/>
    <s v="Post Unplanned Goods Issue"/>
    <m/>
    <s v="SAP_BR_WAREHOUSE_CLERK_EWM"/>
    <m/>
    <m/>
    <m/>
    <x v="3"/>
    <x v="3"/>
    <m/>
    <s v="Daniel CK"/>
    <s v="Not Started"/>
    <m/>
    <s v=" "/>
    <s v="Daniel CK"/>
    <s v="Karmen, Louie"/>
    <m/>
    <m/>
    <m/>
    <m/>
    <x v="0"/>
    <m/>
    <m/>
    <m/>
  </r>
  <r>
    <x v="3"/>
    <n v="1"/>
    <s v="Production and Sell standard products"/>
    <s v="54V"/>
    <s v="Production and Sell standard products"/>
    <s v="EWM Stock Management"/>
    <m/>
    <m/>
    <s v="Move Product"/>
    <s v="Louie"/>
    <s v="Paul/Peter"/>
    <s v="/SCWM/ADPROD"/>
    <s v="Move Product"/>
    <m/>
    <s v="SAP_BR_WAREHOUSE_CLERK_EWM"/>
    <m/>
    <m/>
    <m/>
    <x v="3"/>
    <x v="3"/>
    <m/>
    <s v="Daniel CK"/>
    <s v="Not Started"/>
    <m/>
    <s v=" "/>
    <s v="Daniel CK"/>
    <s v="Karmen, Louie"/>
    <m/>
    <m/>
    <m/>
    <m/>
    <x v="0"/>
    <m/>
    <m/>
    <m/>
  </r>
  <r>
    <x v="3"/>
    <n v="1"/>
    <s v="Production and Sell standard products"/>
    <s v="54V"/>
    <s v="Production and Sell standard products"/>
    <s v="EWM Stock Management"/>
    <m/>
    <m/>
    <s v="Maintain Resource"/>
    <s v="Louie"/>
    <s v="Paul/Peter"/>
    <s v="/SCWM/RSRC"/>
    <s v="Maintain Resource"/>
    <m/>
    <s v="SAP_BR_WAREHOUSE_CLERK_EWM"/>
    <m/>
    <m/>
    <m/>
    <x v="3"/>
    <x v="0"/>
    <m/>
    <s v="Daniel CK"/>
    <s v="Not Started"/>
    <m/>
    <m/>
    <s v="Daniel CK"/>
    <m/>
    <m/>
    <m/>
    <m/>
    <m/>
    <x v="0"/>
    <m/>
    <m/>
    <m/>
  </r>
  <r>
    <x v="3"/>
    <n v="1"/>
    <s v="Production and Sell standard products"/>
    <s v="54V"/>
    <s v="Production and Sell standard products"/>
    <s v="EWM Stock Management"/>
    <m/>
    <m/>
    <s v="Maintain Users"/>
    <s v="Louie"/>
    <s v="Paul/Peter"/>
    <s v="/SCWM/USER"/>
    <s v="Maintain Users"/>
    <m/>
    <s v="SAP_BR_WAREHOUSE_CLERK_EWM"/>
    <m/>
    <m/>
    <m/>
    <x v="3"/>
    <x v="0"/>
    <m/>
    <s v="Daniel CK"/>
    <s v="Not Started"/>
    <m/>
    <m/>
    <s v="Daniel CK"/>
    <m/>
    <m/>
    <m/>
    <m/>
    <m/>
    <x v="0"/>
    <m/>
    <m/>
    <m/>
  </r>
  <r>
    <x v="0"/>
    <n v="1"/>
    <s v="FI Month End"/>
    <s v="BEI"/>
    <s v="GL - Month end Processing"/>
    <s v="Monthly Processing"/>
    <m/>
    <m/>
    <s v="Close Periods "/>
    <s v="Milan"/>
    <s v="Wendy, Jen"/>
    <s v="MMPV"/>
    <s v="Close Periods (MMPV)"/>
    <s v=" "/>
    <s v="SAP_BR_PRODMASTER_SPECIALIST"/>
    <m/>
    <m/>
    <m/>
    <x v="3"/>
    <x v="2"/>
    <m/>
    <s v="Gil"/>
    <s v="Completed"/>
    <d v="2023-01-06T00:00:00"/>
    <d v="2023-01-04T00:00:00"/>
    <s v="Gil"/>
    <s v="Wendy, Jen"/>
    <m/>
    <m/>
    <m/>
    <m/>
    <x v="0"/>
    <m/>
    <m/>
    <m/>
  </r>
  <r>
    <x v="3"/>
    <n v="1"/>
    <s v="Production and Sell standard products"/>
    <s v="54V"/>
    <s v="Production and Sell standard products"/>
    <s v="EWM Stock Management"/>
    <m/>
    <m/>
    <s v="Create Storage Bin"/>
    <s v="Louie"/>
    <s v="Paul/Peter"/>
    <s v="/SCWM/LS01"/>
    <s v="Create Storage Bin"/>
    <m/>
    <s v="SAP_BR_WAREHOUSE_CLERK_EWM"/>
    <m/>
    <m/>
    <m/>
    <x v="3"/>
    <x v="0"/>
    <m/>
    <s v="Daniel CK"/>
    <s v="Not Started"/>
    <m/>
    <m/>
    <s v="Daniel CK"/>
    <m/>
    <m/>
    <m/>
    <m/>
    <m/>
    <x v="0"/>
    <m/>
    <m/>
    <m/>
  </r>
  <r>
    <x v="3"/>
    <n v="1"/>
    <s v="Production and Sell standard products"/>
    <s v="54V"/>
    <s v="Production and Sell standard products"/>
    <s v="EWM Stock Management"/>
    <m/>
    <m/>
    <s v="Edit Storage bin"/>
    <s v="Louie"/>
    <s v="Paul/Peter"/>
    <s v="/SCWM/LS02"/>
    <s v="Edit Storage bin"/>
    <m/>
    <s v="SAP_BR_WAREHOUSE_CLERK_EWM"/>
    <m/>
    <m/>
    <m/>
    <x v="3"/>
    <x v="0"/>
    <m/>
    <s v="Daniel CK"/>
    <s v="Not Started"/>
    <m/>
    <m/>
    <s v="Daniel CK"/>
    <m/>
    <m/>
    <m/>
    <m/>
    <m/>
    <x v="0"/>
    <m/>
    <m/>
    <m/>
  </r>
  <r>
    <x v="3"/>
    <n v="1"/>
    <s v="Production and Sell standard products"/>
    <s v="54V"/>
    <s v="Production and Sell standard products"/>
    <s v="EWM Stock Management"/>
    <m/>
    <m/>
    <s v="Display Storage Bin"/>
    <s v="Louie"/>
    <s v="Paul/Peter"/>
    <s v="/SCWM/LS03"/>
    <s v="Display Storage Bin"/>
    <m/>
    <s v="SAP_BR_WAREHOUSE_CLERK_EWM"/>
    <m/>
    <m/>
    <m/>
    <x v="3"/>
    <x v="0"/>
    <m/>
    <s v="Daniel CK"/>
    <s v="Not Started"/>
    <m/>
    <m/>
    <s v="Daniel CK"/>
    <m/>
    <m/>
    <m/>
    <m/>
    <m/>
    <x v="0"/>
    <m/>
    <m/>
    <m/>
  </r>
  <r>
    <x v="0"/>
    <n v="1"/>
    <s v="General Ledger"/>
    <s v="J58"/>
    <s v="GL - Master Data"/>
    <s v="Master Data"/>
    <m/>
    <m/>
    <s v="Manage Profit Center Groups"/>
    <s v="Milan"/>
    <s v="Wendy, Jen"/>
    <m/>
    <s v="Manage Profit Center Groups"/>
    <s v=" "/>
    <s v="SAP_BR_GL_ACCOUNTANT"/>
    <m/>
    <m/>
    <m/>
    <x v="3"/>
    <x v="3"/>
    <m/>
    <s v="Gil"/>
    <s v="Completed"/>
    <d v="2022-11-18T00:00:00"/>
    <d v="2022-11-17T00:00:00"/>
    <s v="Gil"/>
    <s v="Wendy Kwan, Jennifer Leung, Azam Hussain"/>
    <m/>
    <m/>
    <m/>
    <m/>
    <x v="0"/>
    <m/>
    <m/>
    <m/>
  </r>
  <r>
    <x v="0"/>
    <n v="1"/>
    <s v="Bank Accounting &amp; Cash Operations"/>
    <s v="BFA"/>
    <s v="Bank Accounting - Master Data"/>
    <s v="Master Data"/>
    <s v=" "/>
    <s v=" "/>
    <s v="Change Bank Account"/>
    <s v="Milan"/>
    <s v="Jen"/>
    <s v=" "/>
    <s v="Manage Bank Accounts - manage Master Data (F1366)"/>
    <s v="BankAccount"/>
    <s v="SAP_BR_CASH_SPECIALIST"/>
    <m/>
    <m/>
    <m/>
    <x v="3"/>
    <x v="3"/>
    <m/>
    <s v="Gil"/>
    <s v="Completed"/>
    <d v="2022-11-25T00:00:00"/>
    <d v="2022-11-30T00:00:00"/>
    <s v="Gil"/>
    <s v="Wendy Kwan, Jennifer Leung, Azam Hussain"/>
    <m/>
    <m/>
    <m/>
    <m/>
    <x v="0"/>
    <m/>
    <m/>
    <m/>
  </r>
  <r>
    <x v="0"/>
    <n v="1"/>
    <s v="Bank Accounting &amp; Cash Operations"/>
    <s v="BFA"/>
    <s v="Bank Accounting - Master Data"/>
    <s v="Master Data"/>
    <s v=" "/>
    <s v=" "/>
    <s v="Close and Reopen Bank Account"/>
    <s v="Milan"/>
    <s v="Jen"/>
    <s v=" "/>
    <s v="Manage Bank Accounts - manage Master Data (F1366)"/>
    <s v="BankAccount"/>
    <s v="SAP_BR_CASH_SPECIALIST"/>
    <m/>
    <m/>
    <m/>
    <x v="3"/>
    <x v="3"/>
    <m/>
    <s v="Gil"/>
    <s v="Completed"/>
    <d v="2022-11-25T00:00:00"/>
    <d v="2022-11-30T00:00:00"/>
    <s v="Gil"/>
    <s v="Wendy Kwan, Jennifer Leung, Azam Hussain"/>
    <m/>
    <m/>
    <m/>
    <m/>
    <x v="0"/>
    <m/>
    <m/>
    <m/>
  </r>
  <r>
    <x v="3"/>
    <n v="1"/>
    <s v="Production and Sell standard products"/>
    <s v="54V"/>
    <s v="Production and Sell standard products"/>
    <s v="EWM Stock Management"/>
    <m/>
    <m/>
    <s v="Mass Edit Storage Bins"/>
    <s v="Louie"/>
    <s v="Paul/Peter"/>
    <s v="/SCWM/LS11"/>
    <s v="Mass Change Storage Bins"/>
    <m/>
    <s v="SAP_BR_WAREHOUSE_CLERK_EWM"/>
    <m/>
    <m/>
    <m/>
    <x v="3"/>
    <x v="0"/>
    <m/>
    <s v="Daniel CK"/>
    <s v="Not Started"/>
    <m/>
    <m/>
    <s v="Daniel CK"/>
    <m/>
    <m/>
    <m/>
    <m/>
    <m/>
    <x v="0"/>
    <m/>
    <m/>
    <m/>
  </r>
  <r>
    <x v="0"/>
    <n v="1"/>
    <s v="Bank Accounting &amp; Cash Operations"/>
    <s v="BFA"/>
    <s v="Bank Accounting - Master Data"/>
    <s v="Master Data"/>
    <s v=" "/>
    <s v=" "/>
    <s v="Create Bank Account"/>
    <s v="Milan"/>
    <s v="Jen"/>
    <s v=" "/>
    <s v="Manage Bank Accounts - manage Master Data (F1366)"/>
    <s v="BankAccount"/>
    <s v="SAP_BR_CASH_SPECIALIST"/>
    <m/>
    <m/>
    <m/>
    <x v="3"/>
    <x v="3"/>
    <m/>
    <s v="Gil"/>
    <s v="Completed"/>
    <d v="2022-11-25T00:00:00"/>
    <d v="2022-11-30T00:00:00"/>
    <s v="Gil"/>
    <s v="Wendy Kwan, Jennifer Leung, Azam Hussain"/>
    <m/>
    <m/>
    <m/>
    <m/>
    <x v="0"/>
    <m/>
    <m/>
    <m/>
  </r>
  <r>
    <x v="0"/>
    <n v="1"/>
    <s v="Bank Accounting &amp; Cash Operations"/>
    <s v="BFA"/>
    <s v="Bank Accounting - Master Data"/>
    <s v="Master Data"/>
    <s v=" "/>
    <s v=" "/>
    <s v="Export Bank Account"/>
    <s v="Milan"/>
    <s v="Jen"/>
    <s v=" "/>
    <s v="Manage Bank Accounts - manage Master Data (F1366)"/>
    <s v="BankAccount"/>
    <s v="SAP_BR_CASH_SPECIALIST"/>
    <m/>
    <m/>
    <m/>
    <x v="3"/>
    <x v="3"/>
    <m/>
    <s v="Gil"/>
    <s v="Completed"/>
    <d v="2022-11-25T00:00:00"/>
    <d v="2022-11-30T00:00:00"/>
    <s v="Gil"/>
    <s v="Wendy Kwan, Jennifer Leung, Azam Hussain"/>
    <m/>
    <m/>
    <m/>
    <m/>
    <x v="0"/>
    <m/>
    <m/>
    <m/>
  </r>
  <r>
    <x v="0"/>
    <n v="1"/>
    <s v="Bank Accounting &amp; Cash Operations"/>
    <s v="BFA"/>
    <s v="Bank Accounting - Master Data"/>
    <s v="Master Data"/>
    <s v=" "/>
    <s v=" "/>
    <s v="Import Bank Account"/>
    <s v="Milan"/>
    <s v="Jen"/>
    <s v=" "/>
    <s v="Manage Bank Accounts - manage Master Data (F1366)"/>
    <s v="BankAccount"/>
    <s v="SAP_BR_CONFIGURATION_EXPERT"/>
    <m/>
    <m/>
    <m/>
    <x v="3"/>
    <x v="3"/>
    <m/>
    <s v="Gil"/>
    <s v="Completed"/>
    <d v="2022-11-25T00:00:00"/>
    <d v="2022-11-30T00:00:00"/>
    <s v="Gil"/>
    <s v="Wendy Kwan, Jennifer Leung, Azam Hussain"/>
    <m/>
    <m/>
    <m/>
    <m/>
    <x v="0"/>
    <m/>
    <m/>
    <m/>
  </r>
  <r>
    <x v="0"/>
    <n v="1"/>
    <s v="Bank Accounting &amp; Cash Operations"/>
    <s v="BFA"/>
    <s v="Bank Accounting - Master Data"/>
    <s v="Master Data"/>
    <s v=" "/>
    <s v=" "/>
    <s v="Manage Banks"/>
    <s v="Milan"/>
    <s v="Wendy, Jen"/>
    <s v=" "/>
    <s v="Manage Banks (F1574)"/>
    <s v="Bank"/>
    <s v="SAP_BR_CASH_SPECIALIST"/>
    <m/>
    <m/>
    <m/>
    <x v="3"/>
    <x v="3"/>
    <m/>
    <s v="Gil"/>
    <s v="Completed"/>
    <d v="2022-11-25T00:00:00"/>
    <d v="2022-11-30T00:00:00"/>
    <s v="Gil"/>
    <s v="Wendy Kwan, Jennifer Leung, Azam Hussain"/>
    <m/>
    <m/>
    <m/>
    <m/>
    <x v="0"/>
    <m/>
    <m/>
    <m/>
  </r>
  <r>
    <x v="3"/>
    <n v="1"/>
    <s v="Production and Sell standard products"/>
    <s v="54V"/>
    <s v="Production and Sell standard products"/>
    <s v="EWM Stock Management"/>
    <m/>
    <m/>
    <s v="Sort Storage Bins"/>
    <s v="Louie"/>
    <s v="Paul/Peter"/>
    <s v="/SCWM/SBST"/>
    <s v="Sort Storage Bins"/>
    <m/>
    <s v="No standard role, add to SAP_BR_WAREHOUSE_CLERK_EWM"/>
    <m/>
    <m/>
    <m/>
    <x v="3"/>
    <x v="0"/>
    <m/>
    <s v="Daniel CK"/>
    <s v="Not Started"/>
    <m/>
    <m/>
    <s v="Daniel CK"/>
    <m/>
    <m/>
    <m/>
    <m/>
    <m/>
    <x v="0"/>
    <m/>
    <m/>
    <m/>
  </r>
  <r>
    <x v="3"/>
    <n v="1"/>
    <s v="Production and Sell standard products"/>
    <s v="54V"/>
    <s v="Production and Sell standard products"/>
    <s v="EWM Stock Management"/>
    <m/>
    <m/>
    <s v="Assign Bin to PSA/Product"/>
    <s v="Louie"/>
    <s v="Paul/Peter"/>
    <s v="/SCWM/PSASTAGE"/>
    <s v="Assign Bin to PSA/Product"/>
    <m/>
    <s v="SAP_BR_WAREHOUSE_CLERK_EWM"/>
    <m/>
    <m/>
    <m/>
    <x v="4"/>
    <x v="1"/>
    <m/>
    <s v="Daniel CK"/>
    <s v="Not Started"/>
    <m/>
    <m/>
    <s v="Daniel CK"/>
    <m/>
    <m/>
    <m/>
    <m/>
    <m/>
    <x v="0"/>
    <m/>
    <m/>
    <m/>
  </r>
  <r>
    <x v="0"/>
    <n v="1"/>
    <s v="Bank Accounting &amp; Cash Operations"/>
    <s v="BFA"/>
    <s v="Bank Accounting - Master Data"/>
    <s v="Master Data"/>
    <s v=" "/>
    <s v=" "/>
    <s v="Manage House Banks"/>
    <s v="Milan"/>
    <s v="Wendy, Jen"/>
    <s v=" "/>
    <s v="Manage Banks (F1574)"/>
    <s v="Bank"/>
    <s v="SAP_BR_CASH_SPECIALIST"/>
    <m/>
    <m/>
    <m/>
    <x v="3"/>
    <x v="3"/>
    <m/>
    <s v="Gil"/>
    <s v="Completed"/>
    <d v="2022-11-25T00:00:00"/>
    <d v="2022-11-30T00:00:00"/>
    <s v="Gil"/>
    <s v="Wendy Kwan, Jennifer Leung, Azam Hussain"/>
    <m/>
    <m/>
    <m/>
    <m/>
    <x v="0"/>
    <m/>
    <m/>
    <m/>
  </r>
  <r>
    <x v="0"/>
    <n v="1"/>
    <s v="Overhead Cost Accounting"/>
    <s v="BEV"/>
    <s v="CO - Daily Processing"/>
    <s v="Daily Processing"/>
    <s v=" "/>
    <s v=" "/>
    <s v="Enter General Ledger Account Document"/>
    <s v="Eva, Jasleen, Colin, Jen"/>
    <s v="Milan"/>
    <s v=" "/>
    <s v="Post General Journal Entries (F0718 )"/>
    <s v="AccountingDocument"/>
    <s v="SAP_BR_GL_ACCOUNTANT"/>
    <m/>
    <m/>
    <m/>
    <x v="3"/>
    <x v="3"/>
    <m/>
    <s v="Gil"/>
    <s v="Completed"/>
    <d v="2022-11-25T00:00:00"/>
    <d v="2022-11-22T00:00:00"/>
    <s v="Gil"/>
    <s v="Wendy Kwan, Jennifer Leung, Azam Hussain"/>
    <m/>
    <m/>
    <m/>
    <m/>
    <x v="0"/>
    <m/>
    <m/>
    <m/>
  </r>
  <r>
    <x v="0"/>
    <n v="1"/>
    <s v="General Ledger"/>
    <s v="BGC"/>
    <s v="GL - Report"/>
    <s v="Reporting"/>
    <m/>
    <m/>
    <s v="General Ledger Overview "/>
    <s v="All Finance"/>
    <s v="All Finance"/>
    <s v=" "/>
    <s v="General Ledger Overview (F2445)."/>
    <m/>
    <s v="SAP_BR_GL_ACCOUNTANT"/>
    <m/>
    <m/>
    <m/>
    <x v="3"/>
    <x v="3"/>
    <m/>
    <s v="Gil"/>
    <s v="Completed"/>
    <d v="2022-11-25T00:00:00"/>
    <d v="2022-11-22T00:00:00"/>
    <s v="Gil"/>
    <s v="Wendy Kwan, Jennifer Leung, Azam Hussain"/>
    <m/>
    <m/>
    <m/>
    <m/>
    <x v="0"/>
    <m/>
    <m/>
    <m/>
  </r>
  <r>
    <x v="0"/>
    <n v="1"/>
    <s v="FI Month End"/>
    <s v="BGC"/>
    <s v="GL - Report"/>
    <s v="Reporting"/>
    <m/>
    <m/>
    <s v="Accounts Payable Overview (F2917)"/>
    <s v="Jasleen"/>
    <s v="Milan, Wendy, Jen, Scott"/>
    <s v=" "/>
    <s v="Accounts Payable Overview (F2917)"/>
    <s v=" "/>
    <s v="SAP_BR_AP_MANAGER"/>
    <m/>
    <m/>
    <m/>
    <x v="3"/>
    <x v="2"/>
    <m/>
    <s v="Gil"/>
    <s v="Completed"/>
    <d v="2023-01-06T00:00:00"/>
    <d v="2023-01-05T00:00:00"/>
    <s v="Gil"/>
    <s v="Wendy, Jen"/>
    <m/>
    <m/>
    <m/>
    <m/>
    <x v="0"/>
    <m/>
    <m/>
    <m/>
  </r>
  <r>
    <x v="1"/>
    <n v="1"/>
    <s v="Inventory Reporting"/>
    <s v="BGG"/>
    <s v="Analytics - Inventory"/>
    <s v="Reporting"/>
    <m/>
    <m/>
    <s v="View Inventory Turnover Analysis"/>
    <s v="Louie"/>
    <s v="Peter, Paul"/>
    <m/>
    <s v="Inventory Turnover Analysis (F1956)"/>
    <s v="analyzeInventoryTurnover"/>
    <s v="SAP_BR_INVENTORY_MANAGER"/>
    <m/>
    <m/>
    <s v="ACTIVE"/>
    <x v="3"/>
    <x v="0"/>
    <m/>
    <s v="Daniel CK"/>
    <s v="Not Started"/>
    <m/>
    <m/>
    <s v="Daniel CK"/>
    <m/>
    <m/>
    <m/>
    <m/>
    <m/>
    <x v="0"/>
    <m/>
    <m/>
    <m/>
  </r>
  <r>
    <x v="1"/>
    <n v="1"/>
    <s v="Inventory Reporting"/>
    <s v="BGG"/>
    <s v="Analytics - Inventory"/>
    <s v="Reporting"/>
    <m/>
    <m/>
    <s v="View Slow or Non-Moving Materials"/>
    <s v="Louie"/>
    <s v="Peter, Paul"/>
    <m/>
    <s v="Slow or Non-Moving Materials (F2137)"/>
    <s v="displaySlowOrNonMoving"/>
    <s v="SAP_BR_INVENTORY_MANAGER"/>
    <m/>
    <m/>
    <s v="ACTIVE"/>
    <x v="3"/>
    <x v="0"/>
    <m/>
    <s v="Daniel CK"/>
    <s v="Not Started"/>
    <m/>
    <m/>
    <s v="Daniel CK"/>
    <m/>
    <m/>
    <m/>
    <m/>
    <m/>
    <x v="0"/>
    <m/>
    <m/>
    <m/>
  </r>
  <r>
    <x v="1"/>
    <n v="1"/>
    <s v="Stock Transfer Order"/>
    <n v="134"/>
    <s v="Stock Transfer Order - intra-company"/>
    <s v="Stock Transfer Order"/>
    <m/>
    <m/>
    <s v="Process Purchase Requisitions"/>
    <s v="Karmen/ - Chris/Jackson, Louie"/>
    <s v="Peter, Paul"/>
    <s v=" "/>
    <s v="Process Purchase Requisitions F1048"/>
    <s v="assign"/>
    <s v="SAP_BR_PURCHASER"/>
    <m/>
    <m/>
    <m/>
    <x v="3"/>
    <x v="3"/>
    <m/>
    <s v="Daniel CK"/>
    <s v="Completed"/>
    <m/>
    <d v="2022-11-25T00:00:00"/>
    <s v="Daniel CK"/>
    <s v="Karmen, Louie"/>
    <m/>
    <m/>
    <m/>
    <m/>
    <x v="0"/>
    <m/>
    <m/>
    <m/>
  </r>
  <r>
    <x v="1"/>
    <n v="1"/>
    <s v="Inventory Reporting"/>
    <s v="BGG"/>
    <s v="SAP Fiori Analytical Apps for Inventory and Warehouse Management"/>
    <s v="Reporting"/>
    <m/>
    <m/>
    <s v="Overview Inventory Management"/>
    <s v="Karmen/ - Chris/Jackson, Louie"/>
    <s v="Peter, Paul"/>
    <m/>
    <s v="Overview Inventory Management (F2769)"/>
    <m/>
    <s v="SAP_BR_INVENTORY_MANAGER"/>
    <m/>
    <m/>
    <m/>
    <x v="3"/>
    <x v="0"/>
    <m/>
    <s v="Daniel CK"/>
    <s v="Not Started"/>
    <m/>
    <m/>
    <s v="Daniel CK"/>
    <m/>
    <m/>
    <m/>
    <m/>
    <m/>
    <x v="0"/>
    <m/>
    <m/>
    <m/>
  </r>
  <r>
    <x v="1"/>
    <n v="1"/>
    <s v="Inventory Reporting"/>
    <s v="BGG"/>
    <s v="SAP Fiori Analytical Apps for Inventory and Warehouse Management"/>
    <s v="Reporting"/>
    <m/>
    <m/>
    <s v="Overview Inventory Processing"/>
    <s v="Karmen/ - Chris/Jackson, Louie"/>
    <s v="Peter, Paul"/>
    <m/>
    <s v="Overview Inventory Processing (F2416)"/>
    <m/>
    <s v="SAP_BR_WAREHOUSE_CLERK"/>
    <m/>
    <m/>
    <m/>
    <x v="3"/>
    <x v="0"/>
    <m/>
    <s v="Daniel CK"/>
    <s v="Not Started"/>
    <m/>
    <m/>
    <s v="Daniel CK"/>
    <m/>
    <m/>
    <m/>
    <m/>
    <m/>
    <x v="0"/>
    <m/>
    <m/>
    <m/>
  </r>
  <r>
    <x v="1"/>
    <n v="1"/>
    <s v="MM Master Data"/>
    <s v="BHD"/>
    <s v="BHD"/>
    <s v="Purchasing Info Record"/>
    <m/>
    <m/>
    <s v="Manage purchasing infor records"/>
    <s v="Karmen/ - Chris/Jackson"/>
    <s v="Peter, Paul"/>
    <s v=" "/>
    <s v="Manage Purchasing Info Records (F1982)"/>
    <s v="displayBySupplier"/>
    <s v="SAP_BR_PURCHASER"/>
    <m/>
    <m/>
    <s v="ACTIVE"/>
    <x v="3"/>
    <x v="2"/>
    <m/>
    <s v="Daniel CK"/>
    <s v="Completed"/>
    <m/>
    <d v="2022-12-05T00:00:00"/>
    <s v="Daniel CK"/>
    <s v="Paul, Karmen, Louie"/>
    <m/>
    <m/>
    <m/>
    <m/>
    <x v="0"/>
    <m/>
    <m/>
    <m/>
  </r>
  <r>
    <x v="1"/>
    <n v="1"/>
    <s v="MM Master Data"/>
    <s v="BHD"/>
    <s v="BHD"/>
    <s v="Purchasing Info Record"/>
    <m/>
    <m/>
    <s v="Display Purchase Info Record"/>
    <s v="Karmen/Chris/Jackson/Louie/Richard"/>
    <s v="Peter, Paul"/>
    <s v="ME13"/>
    <s v="Display Purchase Info Record"/>
    <s v="display"/>
    <s v="SAP_BR_PURCHASER"/>
    <m/>
    <m/>
    <s v="ACTIVE"/>
    <x v="3"/>
    <x v="2"/>
    <m/>
    <s v="Daniel CK"/>
    <s v="Completed"/>
    <m/>
    <d v="2022-12-05T00:00:00"/>
    <s v="Daniel CK"/>
    <s v="Paul, Karmen, Louie"/>
    <m/>
    <m/>
    <m/>
    <m/>
    <x v="0"/>
    <m/>
    <m/>
    <m/>
  </r>
  <r>
    <x v="1"/>
    <n v="1"/>
    <s v="MM Master Data"/>
    <s v="BHD"/>
    <s v="BHD"/>
    <s v="Purchasing Info Record"/>
    <m/>
    <m/>
    <s v="Change Purchase Info Record"/>
    <s v="Karmen/Chris/Jackson/Louie/Richard"/>
    <s v="Peter, Paul"/>
    <s v="ME12"/>
    <s v="Change Purchase Info Record"/>
    <s v="change"/>
    <s v="SAP_BR_PURCHASER"/>
    <m/>
    <m/>
    <s v="ACTIVE"/>
    <x v="3"/>
    <x v="2"/>
    <m/>
    <s v="Daniel CK"/>
    <s v="Completed"/>
    <m/>
    <d v="2022-12-05T00:00:00"/>
    <s v="Daniel CK"/>
    <s v="Paul, Karmen, Louie"/>
    <m/>
    <m/>
    <m/>
    <m/>
    <x v="0"/>
    <m/>
    <m/>
    <m/>
  </r>
  <r>
    <x v="1"/>
    <n v="1"/>
    <s v="MM Master Data"/>
    <s v="BHD"/>
    <s v="BHD"/>
    <s v="Purchasing Info Record"/>
    <m/>
    <m/>
    <s v="Creating Purchasing Info Record"/>
    <s v="Karmen/Chris/Jackson/Louie/Richard"/>
    <s v="Peter, Paul"/>
    <s v="ME11"/>
    <s v="Creating Purchasing Info Record"/>
    <s v="Create"/>
    <s v="SAP_BR_PURCHASER"/>
    <m/>
    <m/>
    <s v="ACTIVE"/>
    <x v="3"/>
    <x v="2"/>
    <m/>
    <s v="Daniel CK"/>
    <s v="Completed"/>
    <m/>
    <d v="2022-12-05T00:00:00"/>
    <s v="Daniel CK"/>
    <s v="Paul, Karmen, Louie"/>
    <m/>
    <m/>
    <m/>
    <m/>
    <x v="0"/>
    <m/>
    <m/>
    <m/>
  </r>
  <r>
    <x v="2"/>
    <n v="1"/>
    <s v="Production Planning Master Data"/>
    <s v="PMD"/>
    <s v="Production Planning Master Data"/>
    <s v="Master Data"/>
    <s v=" "/>
    <n v="1"/>
    <s v="Material Master - MRP"/>
    <s v="Louie/Karmen/Paul"/>
    <s v="Louie/Karmen/Paul"/>
    <s v="MM01"/>
    <s v="Create Material (MM01)"/>
    <s v=" "/>
    <s v="SAP_BR_PRODN_PLNR "/>
    <s v=" "/>
    <s v=" "/>
    <s v=" "/>
    <x v="3"/>
    <x v="4"/>
    <s v=" "/>
    <s v="AlexC"/>
    <s v="WIP"/>
    <s v="11 30 2022"/>
    <s v="12 08 2022"/>
    <s v="AlexC"/>
    <s v="Paul Stock, Karmen Ho, Louie Teixeira"/>
    <s v=" "/>
    <s v=" "/>
    <s v=" "/>
    <s v=" SAP-PP-TS-001-01 - Production Planning Master Data"/>
    <x v="2"/>
    <s v=" "/>
    <s v=" "/>
    <s v=" "/>
  </r>
  <r>
    <x v="2"/>
    <n v="1"/>
    <s v="Production Planning Master Data"/>
    <s v="PMD"/>
    <s v="Production Planning Master Data"/>
    <s v="Master Data"/>
    <s v=" "/>
    <n v="2"/>
    <s v="Material Master - Work Scheduling"/>
    <s v="Louie/Karmen/Paul"/>
    <s v="Louie/Karmen/Paul"/>
    <s v="MM01"/>
    <s v="Create Material (MM01)"/>
    <s v=" "/>
    <s v="SAP_BR_PRODN_PLNR"/>
    <s v=" "/>
    <s v=" "/>
    <s v=" "/>
    <x v="3"/>
    <x v="3"/>
    <s v=" "/>
    <s v="AlexC"/>
    <s v="WIP"/>
    <s v="11 30 2022"/>
    <s v="12 08 2022"/>
    <s v="AlexC"/>
    <s v="Paul Stock, Karmen Ho, Louie Teixeira"/>
    <s v=" "/>
    <s v=" "/>
    <s v=" "/>
    <s v=" SAP-PP-TS-001-01 - Production Planning Master Data"/>
    <x v="2"/>
    <s v=" "/>
    <s v=" "/>
    <s v=" "/>
  </r>
  <r>
    <x v="2"/>
    <n v="1"/>
    <s v="Production Planning Master Data"/>
    <s v="3X8"/>
    <s v="Create Resource"/>
    <s v="Resource"/>
    <s v=" "/>
    <n v="3"/>
    <s v="Create Resource"/>
    <s v="Louie/Karmen/Paul"/>
    <s v="Louie/Karmen/Paul"/>
    <s v="CRC1"/>
    <s v="Create Resource (CRC1)"/>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8"/>
    <s v="Create Resource"/>
    <s v="Resource"/>
    <s v=" "/>
    <n v="4"/>
    <s v="Review Resource List"/>
    <s v="Louie/Karmen/Paul"/>
    <s v="Louie/Karmen/Paul"/>
    <s v="CR60"/>
    <s v="Work Center List"/>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5"/>
    <s v="Create Change Number"/>
    <s v="Louie/Karmen/Paul"/>
    <s v="Louie/Karmen/Paul"/>
    <m/>
    <s v="Manage Change Masters"/>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6"/>
    <s v="Create Production Version"/>
    <s v="Louie/Karmen/Paul"/>
    <s v="Louie/Karmen/Paul"/>
    <s v="C223"/>
    <s v="Manage Production Version (C223)"/>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7"/>
    <s v="Create Master Recipe and Bill of Material"/>
    <s v="Louie/Karmen/Paul"/>
    <s v="Louie/Karmen/Paul"/>
    <s v="C201"/>
    <s v="Create Master Recipe (C201)"/>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8"/>
    <s v="Production Version - Consistency Check"/>
    <s v="Louie/Karmen/Paul"/>
    <s v="Louie/Karmen/Paul"/>
    <s v="C201"/>
    <s v="Manage Production Version (C223)"/>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9"/>
    <s v="Inactivate Change Number"/>
    <s v="Louie/Karmen/Paul"/>
    <s v="Louie/Karmen/Paul"/>
    <m/>
    <s v="Manage Change Masters"/>
    <s v=" "/>
    <s v="SAP_BR_PRODN_ENG_PROC"/>
    <s v=" "/>
    <s v=" "/>
    <s v=" "/>
    <x v="3"/>
    <x v="3"/>
    <s v=" "/>
    <s v="AlexC"/>
    <s v="WIP"/>
    <s v="11 30 2022"/>
    <s v="12 08 2022"/>
    <s v="AlexC"/>
    <s v="Paul Stock, Karmen Ho, Louie Teixeira"/>
    <s v=" "/>
    <s v=" "/>
    <s v=" "/>
    <s v=" SAP-PP-TS-001-01 - Production Planning Master Data"/>
    <x v="2"/>
    <s v=" "/>
    <s v=" "/>
    <s v=" "/>
  </r>
  <r>
    <x v="0"/>
    <n v="1"/>
    <s v="FI Month End"/>
    <s v="BGC"/>
    <s v="GL - Report"/>
    <s v="Reporting"/>
    <m/>
    <m/>
    <s v="Accounts Receivable Overview (F3242)"/>
    <s v="Eva"/>
    <s v="Milan, Wendy, Jen, Scott"/>
    <s v=" "/>
    <s v="Accounts Receivable Overview (F3242)"/>
    <m/>
    <s v="SAP_BR_AR_MANAGER"/>
    <m/>
    <m/>
    <m/>
    <x v="3"/>
    <x v="2"/>
    <m/>
    <s v="Gil"/>
    <s v="Completed"/>
    <d v="2023-01-06T00:00:00"/>
    <d v="2023-01-05T00:00:00"/>
    <s v="Gil"/>
    <s v="Wendy, Jen"/>
    <m/>
    <m/>
    <m/>
    <m/>
    <x v="0"/>
    <m/>
    <m/>
    <m/>
  </r>
  <r>
    <x v="1"/>
    <n v="1"/>
    <s v="Purchasing - Inventory"/>
    <s v="J45"/>
    <s v="Procurement of Direct Materials"/>
    <s v="Purchase Order Down Payment"/>
    <m/>
    <m/>
    <s v="Monitor Down Payments (Optional)"/>
    <s v="Karmen/Chris/Jackson/Louie/Richard"/>
    <s v="Peter, Paul"/>
    <m/>
    <s v="Monitor Purchase Order Down Payments (F2877)"/>
    <m/>
    <s v="SAP_BR_PURCHASER"/>
    <m/>
    <m/>
    <m/>
    <x v="2"/>
    <x v="0"/>
    <m/>
    <s v="Daniel CK"/>
    <s v="Not Started"/>
    <m/>
    <m/>
    <s v="Daniel CK"/>
    <m/>
    <m/>
    <m/>
    <m/>
    <m/>
    <x v="0"/>
    <m/>
    <m/>
    <m/>
  </r>
  <r>
    <x v="4"/>
    <n v="1"/>
    <s v="Quality Management in Discrete Manufacturing"/>
    <s v="1E1"/>
    <s v="Quality Management in Discrete Manufacturing"/>
    <s v="Quality Management in Manufacturing Process"/>
    <s v=" "/>
    <n v="1"/>
    <s v="Display Inspection Plan for Inspection Characteristics"/>
    <s v="Kim, Ian, Devanshi, Marzena, Samriti, Zuber, Demetra, Chirag, Praful"/>
    <s v="Demetra"/>
    <s v="QP03"/>
    <s v="Display Inspection Plan (QP03)"/>
    <s v=" "/>
    <s v="SAP_BR_QUALITY_TECHNICIAN"/>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2"/>
    <s v="Display Material Stock before Goods Receipt"/>
    <s v="Kim, Ian, Devanshi, Marzena, Samriti, Zuber, Demetra, Chirag, Praful"/>
    <s v="Demetra"/>
    <s v="MMBE"/>
    <s v="Stock - Single Material "/>
    <s v=" "/>
    <s v="SAP_BR_WAREHOUSE_CLERK"/>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3"/>
    <s v="Display Material Stock Before Quality Inspection"/>
    <s v="Kim, Ian, Devanshi, Marzena, Samriti, Zuber, Demetra, Chirag, Praful, Courtney, Esther, Darshand, Mike, Karen"/>
    <s v="Demetra"/>
    <s v="MMBE"/>
    <s v="Stock - Single Material "/>
    <s v=" "/>
    <s v="SAP_BR_WAREHOUSE_CLERK"/>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4"/>
    <s v="Display Quality Technician Overview"/>
    <s v="Kim, Ian, Devanshi, Marzena, Samriti, Zuber, Demetra, Chirag, Praful"/>
    <s v="Demetra"/>
    <s v=" "/>
    <s v="Quality Technician Overview"/>
    <s v=" "/>
    <s v="SAP_BR_QUALITY_TECHNICIAN"/>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5"/>
    <s v="Display Open Inspection Lots"/>
    <s v="Kim, Ian, Devanshi, Marzena, Samriti, Zuber, Demetra, Chirag, Praful, Courtney, Esther, Darshand, Mike, Karen"/>
    <s v="Demetra"/>
    <s v=" "/>
    <s v="Manage Inspection Lots"/>
    <s v=" "/>
    <s v="SAP_BR_QUALITY_TECHNICIAN"/>
    <s v=" "/>
    <s v=" "/>
    <s v=" "/>
    <x v="2"/>
    <x v="0"/>
    <s v=" "/>
    <s v="AlexC"/>
    <s v="Not Started"/>
    <s v=" "/>
    <s v=" "/>
    <s v="AlexC"/>
    <s v=" "/>
    <s v=" "/>
    <s v=" "/>
    <s v=" "/>
    <s v=" SAP-PP-TS-003-01 - Make to Stock"/>
    <x v="2"/>
    <s v=" "/>
    <s v=" "/>
    <s v=" "/>
  </r>
  <r>
    <x v="1"/>
    <n v="1"/>
    <s v="Material Master"/>
    <s v="BLF"/>
    <s v="Batch Management"/>
    <s v="Batch Management"/>
    <m/>
    <m/>
    <s v="Maintaining Batch Master Record Alternative 1"/>
    <s v="Karmen/Louie/Louie"/>
    <s v="Peter, Paul"/>
    <s v="MSC1N"/>
    <s v="Create batch master"/>
    <m/>
    <s v="SAP_BR_QUALITY_TECHNICIAN"/>
    <m/>
    <m/>
    <m/>
    <x v="3"/>
    <x v="3"/>
    <m/>
    <s v="Daniel CK"/>
    <s v="Completed"/>
    <m/>
    <d v="2022-11-25T00:00:00"/>
    <s v="Daniel CK"/>
    <s v="Karmen, Louie"/>
    <m/>
    <m/>
    <m/>
    <m/>
    <x v="0"/>
    <m/>
    <m/>
    <m/>
  </r>
  <r>
    <x v="1"/>
    <n v="1"/>
    <s v="Material Master"/>
    <s v="BLF"/>
    <s v="Batch Management"/>
    <s v="Batch Management"/>
    <m/>
    <m/>
    <s v="Maintaining Batch Master Record Alternative 1"/>
    <s v="Karmen/Louie/Louie"/>
    <s v="Peter, Paul"/>
    <s v="MSC2N"/>
    <s v="Change batch master"/>
    <m/>
    <s v="SAP_BR_QUALITY_TECHNICIAN"/>
    <m/>
    <m/>
    <m/>
    <x v="3"/>
    <x v="3"/>
    <m/>
    <s v="Daniel CK"/>
    <s v="Completed"/>
    <m/>
    <d v="2022-11-25T00:00:00"/>
    <s v="Daniel CK"/>
    <s v="Karmen, Louie"/>
    <m/>
    <m/>
    <m/>
    <m/>
    <x v="0"/>
    <m/>
    <m/>
    <m/>
  </r>
  <r>
    <x v="1"/>
    <n v="1"/>
    <s v="Material Master"/>
    <s v="BLF"/>
    <s v="Batch Management"/>
    <s v="Batch Management"/>
    <m/>
    <m/>
    <s v="Maintaining Batch Master Record Alternative 1"/>
    <s v="Karmen/Louie/Louie"/>
    <s v="Peter, Paul"/>
    <s v="MSC3N"/>
    <s v="Display batch master"/>
    <m/>
    <s v="SAP_BR_QUALITY_TECHNICIAN"/>
    <m/>
    <m/>
    <m/>
    <x v="3"/>
    <x v="3"/>
    <m/>
    <s v="Daniel CK"/>
    <s v="Completed"/>
    <m/>
    <d v="2022-11-25T00:00:00"/>
    <s v="Daniel CK"/>
    <s v="Karmen, Louie"/>
    <m/>
    <m/>
    <m/>
    <m/>
    <x v="0"/>
    <m/>
    <m/>
    <m/>
  </r>
  <r>
    <x v="1"/>
    <n v="1"/>
    <s v="Inventory Management"/>
    <s v="BMC"/>
    <s v="Core Inventory Management"/>
    <s v="Stock Management"/>
    <m/>
    <m/>
    <s v="Dead Stock Analysis"/>
    <s v="Karmen/ - Chris/Jackson, Louie"/>
    <s v="Peter, Paul"/>
    <m/>
    <s v="Dead Stock Analysis (F2899)"/>
    <m/>
    <s v="SAP_BR_INVENTORY_MANAGER"/>
    <m/>
    <m/>
    <m/>
    <x v="3"/>
    <x v="0"/>
    <m/>
    <s v="Daniel CK"/>
    <s v="Not Started"/>
    <m/>
    <m/>
    <s v="Daniel CK"/>
    <m/>
    <m/>
    <m/>
    <m/>
    <m/>
    <x v="0"/>
    <m/>
    <m/>
    <m/>
  </r>
  <r>
    <x v="1"/>
    <n v="1"/>
    <s v="Inventory Management"/>
    <s v="BMC"/>
    <s v="Core Inventory Management"/>
    <s v="Stock Management"/>
    <m/>
    <m/>
    <s v="Goods Movement Analysis "/>
    <s v="Karmen/ - Chris/Jackson, Louie"/>
    <s v="Peter, Paul"/>
    <m/>
    <s v="Goods Movement Analysis (F2912)"/>
    <m/>
    <s v="SAP_BR_INVENTORY_MANAGER"/>
    <m/>
    <m/>
    <m/>
    <x v="3"/>
    <x v="0"/>
    <m/>
    <s v="Daniel CK"/>
    <s v="Not Started"/>
    <m/>
    <m/>
    <s v="Daniel CK"/>
    <m/>
    <m/>
    <m/>
    <m/>
    <m/>
    <x v="0"/>
    <m/>
    <m/>
    <m/>
  </r>
  <r>
    <x v="1"/>
    <n v="1"/>
    <s v="Inventory Management"/>
    <s v="BMC"/>
    <s v="Core Inventory Management"/>
    <s v="Stock Management"/>
    <m/>
    <m/>
    <s v="Stock Overview - Single Material"/>
    <s v="Karmen/ - Chris/Jackson, Louie"/>
    <s v="Peter, Paul"/>
    <m/>
    <s v="Stock - Single Material (F1076)"/>
    <m/>
    <s v="SAP_BR_WAREHOUSE_CLERK_EWM"/>
    <m/>
    <m/>
    <m/>
    <x v="3"/>
    <x v="3"/>
    <m/>
    <s v="Daniel CK"/>
    <s v="Completed"/>
    <m/>
    <d v="2022-11-25T00:00:00"/>
    <s v="Daniel CK"/>
    <s v="Karmen, Louie"/>
    <m/>
    <m/>
    <m/>
    <m/>
    <x v="0"/>
    <m/>
    <m/>
    <m/>
  </r>
  <r>
    <x v="1"/>
    <n v="1"/>
    <s v="Inventory Management"/>
    <s v="BMC"/>
    <s v="Core Inventory Management"/>
    <s v="Stock Management"/>
    <m/>
    <m/>
    <s v="Stock - Multiple materials"/>
    <s v="Karmen/ - Chris/Jackson, Louie"/>
    <s v="Peter, Paul"/>
    <m/>
    <s v="Stock - Multiple Mateirals F1595"/>
    <m/>
    <s v="SAP_BR_WAREHOUSE_CLERK_EWM"/>
    <m/>
    <m/>
    <m/>
    <x v="3"/>
    <x v="1"/>
    <m/>
    <s v="Daniel CK"/>
    <s v="Completed"/>
    <m/>
    <d v="2022-11-24T00:00:00"/>
    <s v="Daniel CK"/>
    <s v="Karmen, Louie"/>
    <m/>
    <m/>
    <m/>
    <m/>
    <x v="0"/>
    <m/>
    <m/>
    <m/>
  </r>
  <r>
    <x v="1"/>
    <n v="1"/>
    <s v="Inventory Management"/>
    <s v="BMC"/>
    <s v="Core Inventory Management"/>
    <s v="Stock Management"/>
    <m/>
    <m/>
    <s v="Stock Overview"/>
    <s v="Karmen/ - Chris/Jackson, Louie"/>
    <s v="Peter, Paul"/>
    <s v="MMBE"/>
    <s v="Display stock overview"/>
    <m/>
    <s v="SAP_BR_WAREHOUSE_CLERK_EWM"/>
    <m/>
    <m/>
    <m/>
    <x v="3"/>
    <x v="3"/>
    <m/>
    <s v="Daniel CK"/>
    <s v="Completed"/>
    <m/>
    <d v="2022-11-25T00:00:00"/>
    <s v="Daniel CK"/>
    <s v="Karmen, Louie"/>
    <m/>
    <m/>
    <m/>
    <m/>
    <x v="0"/>
    <m/>
    <m/>
    <m/>
  </r>
  <r>
    <x v="1"/>
    <n v="1"/>
    <s v="Inventory Management"/>
    <s v="BMC"/>
    <s v="Core Inventory Management"/>
    <s v="Stock Management"/>
    <m/>
    <m/>
    <s v="Display Material Document List"/>
    <s v="Karmen/ - Chris/Jackson, Louie"/>
    <s v="Peter, Paul"/>
    <s v="MB51"/>
    <s v="Display Material Document List"/>
    <m/>
    <s v="SAP_BR_WAREHOUSE_CLERK_EWM"/>
    <m/>
    <m/>
    <m/>
    <x v="3"/>
    <x v="3"/>
    <m/>
    <s v="Daniel CK"/>
    <s v="Completed"/>
    <m/>
    <d v="2022-11-25T00:00:00"/>
    <s v="Daniel CK"/>
    <s v="Karmen, Louie"/>
    <m/>
    <m/>
    <m/>
    <m/>
    <x v="0"/>
    <m/>
    <m/>
    <m/>
  </r>
  <r>
    <x v="1"/>
    <n v="1"/>
    <s v="Purchasing - Supplier Returns"/>
    <s v="BMK"/>
    <s v="Return to Supplier"/>
    <s v="Return to Supplier"/>
    <m/>
    <m/>
    <s v="Create Return Purchase order with Reference"/>
    <s v="Louie"/>
    <s v="Peter, Paul"/>
    <s v="MIGO"/>
    <s v="Post Goods Movement (MIGO)"/>
    <m/>
    <s v="SAP_BR_WAREHOUSE_CLERK"/>
    <m/>
    <m/>
    <m/>
    <x v="3"/>
    <x v="0"/>
    <m/>
    <s v="Daniel CK"/>
    <s v="Completed"/>
    <m/>
    <d v="2022-12-15T00:00:00"/>
    <s v="Daniel CK"/>
    <s v="Karment, Louie, Richard"/>
    <m/>
    <m/>
    <m/>
    <m/>
    <x v="0"/>
    <m/>
    <m/>
    <m/>
  </r>
  <r>
    <x v="1"/>
    <n v="1"/>
    <s v="Inventory Management"/>
    <s v="BML"/>
    <s v="Physical Inventory - Inventory Count and Adjustment"/>
    <s v="Stock Management"/>
    <m/>
    <m/>
    <s v="Create Physical Inventory Documents"/>
    <s v="Louie"/>
    <s v="Peter, Paul"/>
    <s v="MI31"/>
    <s v="Create PI Documents - Regular Stock (MI31)"/>
    <m/>
    <s v="SAP_BR_WAREHOUSE_CLERK"/>
    <m/>
    <m/>
    <m/>
    <x v="3"/>
    <x v="4"/>
    <m/>
    <s v="Daniel CK"/>
    <s v="Completed"/>
    <m/>
    <d v="2022-11-29T00:00:00"/>
    <s v="Daniel CK"/>
    <s v="Karmen, Paul"/>
    <m/>
    <m/>
    <m/>
    <m/>
    <x v="0"/>
    <m/>
    <m/>
    <m/>
  </r>
  <r>
    <x v="1"/>
    <n v="1"/>
    <s v="Inventory Management"/>
    <s v="BML"/>
    <s v="Physical Inventory - Inventory Count and Adjustment"/>
    <s v="Stock Management"/>
    <m/>
    <m/>
    <s v="Create Physical Inventory Document (Single Creation, non EWM)"/>
    <s v="Louie"/>
    <s v="Peter, Paul"/>
    <s v="MI01"/>
    <s v="Create Single PI Document (MI01)"/>
    <m/>
    <s v="SAP_BR_WAREHOUSE_CLERK"/>
    <m/>
    <m/>
    <m/>
    <x v="3"/>
    <x v="4"/>
    <m/>
    <s v="Daniel CK"/>
    <s v="Completed"/>
    <m/>
    <d v="2022-11-29T00:00:00"/>
    <s v="Daniel CK"/>
    <s v="Karmen, Paul"/>
    <m/>
    <m/>
    <m/>
    <m/>
    <x v="0"/>
    <m/>
    <m/>
    <m/>
  </r>
  <r>
    <x v="1"/>
    <n v="1"/>
    <s v="Inventory Management"/>
    <s v="BML"/>
    <s v="Physical Inventory - Inventory Count and Adjustment"/>
    <s v="Stock Management"/>
    <m/>
    <m/>
    <s v="Change Physical inventory document"/>
    <s v="Louie"/>
    <s v="Peter, Paul"/>
    <s v="MI02"/>
    <s v="Change Physical inventory document"/>
    <m/>
    <s v="SAP_BR_WAREHOUSE_CLERK"/>
    <m/>
    <m/>
    <m/>
    <x v="3"/>
    <x v="4"/>
    <m/>
    <s v="Daniel CK"/>
    <s v="Completed"/>
    <m/>
    <d v="2022-11-29T00:00:00"/>
    <s v="Daniel CK"/>
    <s v="Karmen, Paul"/>
    <m/>
    <m/>
    <m/>
    <m/>
    <x v="0"/>
    <m/>
    <m/>
    <m/>
  </r>
  <r>
    <x v="1"/>
    <n v="1"/>
    <s v="Inventory Management"/>
    <s v="BML"/>
    <s v="Physical Inventory - Inventory Count and Adjustment"/>
    <s v="Stock Management"/>
    <m/>
    <m/>
    <s v="Display physical inventory document"/>
    <s v="Louie"/>
    <s v="Peter, Paul"/>
    <s v="MI03"/>
    <s v="Display physical inventory document"/>
    <m/>
    <s v="SAP_BR_WAREHOUSE_CLERK"/>
    <m/>
    <m/>
    <m/>
    <x v="3"/>
    <x v="4"/>
    <m/>
    <s v="Daniel CK"/>
    <s v="Completed"/>
    <m/>
    <d v="2022-11-29T00:00:00"/>
    <s v="Daniel CK"/>
    <s v="Karmen, Paul"/>
    <m/>
    <m/>
    <m/>
    <m/>
    <x v="0"/>
    <m/>
    <m/>
    <m/>
  </r>
  <r>
    <x v="1"/>
    <n v="1"/>
    <s v="Inventory Management"/>
    <s v="BML"/>
    <s v="Physical Inventory - Inventory Count and Adjustment"/>
    <s v="Stock Management"/>
    <m/>
    <m/>
    <s v="Enter Inventory Count"/>
    <s v="Louie"/>
    <s v="Peter, Paul"/>
    <s v="MI04"/>
    <s v="Enter Inventory Count"/>
    <m/>
    <s v="SAP_BR_WAREHOUSE_CLERK"/>
    <m/>
    <m/>
    <m/>
    <x v="3"/>
    <x v="4"/>
    <m/>
    <s v="Daniel CK"/>
    <s v="Completed"/>
    <m/>
    <d v="2022-11-29T00:00:00"/>
    <s v="Daniel CK"/>
    <s v="Karmen, Paul"/>
    <m/>
    <m/>
    <m/>
    <m/>
    <x v="0"/>
    <m/>
    <m/>
    <m/>
  </r>
  <r>
    <x v="1"/>
    <n v="1"/>
    <s v="Inventory Management"/>
    <s v="BML"/>
    <s v="Physical Inventory - Inventory Count and Adjustment"/>
    <s v="Stock Management"/>
    <m/>
    <m/>
    <s v="Change Inventory Count"/>
    <s v="Louie"/>
    <s v="Peter, Paul"/>
    <s v="MI05"/>
    <s v="Change Inventory Count"/>
    <m/>
    <s v="SAP_BR_WAREHOUSE_CLERK"/>
    <m/>
    <m/>
    <m/>
    <x v="3"/>
    <x v="4"/>
    <m/>
    <s v="Daniel CK"/>
    <s v="Completed"/>
    <m/>
    <d v="2022-11-29T00:00:00"/>
    <s v="Daniel CK"/>
    <s v="Karmen, Paul"/>
    <m/>
    <m/>
    <m/>
    <m/>
    <x v="0"/>
    <m/>
    <m/>
    <m/>
  </r>
  <r>
    <x v="1"/>
    <n v="1"/>
    <s v="Inventory Management"/>
    <s v="BML"/>
    <s v="Physical Inventory - Inventory Count and Adjustment"/>
    <s v="Stock Management"/>
    <m/>
    <m/>
    <s v="Display Inventory Count"/>
    <s v="Louie"/>
    <s v="Peter, Paul"/>
    <s v="MI06"/>
    <s v="Display Inventory Count"/>
    <m/>
    <s v="SAP_BR_WAREHOUSE_CLERK"/>
    <m/>
    <m/>
    <m/>
    <x v="3"/>
    <x v="4"/>
    <m/>
    <s v="Daniel CK"/>
    <s v="Completed"/>
    <m/>
    <d v="2022-11-29T00:00:00"/>
    <s v="Daniel CK"/>
    <s v="Karmen, Paul"/>
    <m/>
    <m/>
    <m/>
    <m/>
    <x v="0"/>
    <m/>
    <m/>
    <m/>
  </r>
  <r>
    <x v="1"/>
    <n v="1"/>
    <s v="Inventory Management"/>
    <s v="BML"/>
    <s v="Physical Inventory - Inventory Count and Adjustment"/>
    <s v="Stock Management"/>
    <m/>
    <m/>
    <s v="Physical Inventory Document Overview"/>
    <s v="Louie, Milan"/>
    <s v="Peter, Paul, Jen"/>
    <m/>
    <s v="Physical Inventory Document Overview (F0379A)"/>
    <m/>
    <s v="SAP_BR_WAREHOUSE_CLERK"/>
    <m/>
    <m/>
    <m/>
    <x v="3"/>
    <x v="4"/>
    <m/>
    <s v="Daniel CK"/>
    <s v="Completed"/>
    <m/>
    <d v="2022-11-29T00:00:00"/>
    <s v="Daniel CK"/>
    <s v="Karmen, Paul"/>
    <m/>
    <m/>
    <m/>
    <m/>
    <x v="0"/>
    <m/>
    <m/>
    <m/>
  </r>
  <r>
    <x v="1"/>
    <n v="1"/>
    <s v="Inventory Management"/>
    <s v="BML"/>
    <s v="Physical Inventory - Inventory Count and Adjustment"/>
    <s v="Stock Management"/>
    <m/>
    <m/>
    <s v="Print Physical Inventory Documents"/>
    <s v="Louie, Milan"/>
    <s v="Peter, Paul, Jen"/>
    <s v="MI21"/>
    <s v="Print Physical Inventory Documents"/>
    <m/>
    <s v="SAP_BR_WAREHOUSE_CLERK"/>
    <m/>
    <m/>
    <m/>
    <x v="3"/>
    <x v="4"/>
    <m/>
    <s v="Daniel CK"/>
    <s v="Completed"/>
    <m/>
    <d v="2022-11-29T00:00:00"/>
    <s v="Daniel CK"/>
    <s v="Karmen, Paul"/>
    <m/>
    <m/>
    <m/>
    <m/>
    <x v="0"/>
    <m/>
    <m/>
    <m/>
  </r>
  <r>
    <x v="1"/>
    <n v="1"/>
    <s v="Inventory Management"/>
    <s v="BML"/>
    <s v="Physical Inventory - Inventory Count and Adjustment"/>
    <s v="Stock Management"/>
    <m/>
    <m/>
    <s v="List and post Inventory Count Differences"/>
    <s v="Louie"/>
    <s v="Peter, Paul"/>
    <s v="MI20"/>
    <s v="Process Physical Inventory Count Results "/>
    <m/>
    <s v="SAP_BR_INVENTORY_MANAGER"/>
    <m/>
    <m/>
    <m/>
    <x v="3"/>
    <x v="4"/>
    <m/>
    <s v="Daniel CK"/>
    <s v="Completed"/>
    <m/>
    <d v="2022-11-29T00:00:00"/>
    <s v="Daniel CK"/>
    <s v="Karmen, Paul"/>
    <m/>
    <m/>
    <m/>
    <m/>
    <x v="0"/>
    <m/>
    <m/>
    <m/>
  </r>
  <r>
    <x v="1"/>
    <n v="1"/>
    <s v="Inventory Management"/>
    <s v="BML"/>
    <s v="Physical Inventory - Inventory Count and Adjustment"/>
    <s v="Stock Management"/>
    <m/>
    <m/>
    <s v="Recount"/>
    <s v="Louie"/>
    <s v="Peter, Paul"/>
    <s v="MI11"/>
    <s v="Request Physical Inventory Recount"/>
    <m/>
    <s v="SAP_BR_INVENTORY_MANAGER"/>
    <m/>
    <m/>
    <m/>
    <x v="3"/>
    <x v="4"/>
    <m/>
    <s v="Daniel CK"/>
    <s v="Completed"/>
    <m/>
    <d v="2022-11-29T00:00:00"/>
    <s v="Daniel CK"/>
    <s v="Karmen, Paul"/>
    <m/>
    <m/>
    <m/>
    <m/>
    <x v="0"/>
    <m/>
    <m/>
    <m/>
  </r>
  <r>
    <x v="1"/>
    <n v="1"/>
    <s v="Inventory Management"/>
    <s v="BML"/>
    <s v="Physical Inventory - Inventory Count and Adjustment"/>
    <s v="Stock Management"/>
    <m/>
    <m/>
    <s v="Post inventory difference (individual PID)"/>
    <s v="Karmen/Chris/Jackson/Louie/Richard"/>
    <s v="Peter, Paul"/>
    <s v="MI07"/>
    <s v="Post inventory difference"/>
    <m/>
    <s v="SAP_BR_INVENTORY_MANAGER"/>
    <m/>
    <m/>
    <m/>
    <x v="3"/>
    <x v="4"/>
    <m/>
    <s v="Daniel CK"/>
    <s v="Completed"/>
    <m/>
    <d v="2022-11-29T00:00:00"/>
    <s v="Daniel CK"/>
    <s v="Karmen, Paul"/>
    <m/>
    <m/>
    <m/>
    <m/>
    <x v="0"/>
    <m/>
    <m/>
    <m/>
  </r>
  <r>
    <x v="1"/>
    <n v="1"/>
    <s v="Purchasing - Subcontracting"/>
    <s v="BMY"/>
    <s v="Subcontracting"/>
    <s v="Purchasing - Subcontracting"/>
    <m/>
    <m/>
    <s v="Create Purchase Order"/>
    <s v="Karmen/Chris/Jackson/Louie/Richard"/>
    <s v="Peter, Paul"/>
    <s v="ME21N"/>
    <s v="Create Purchase Order - Advanced (ME21N)"/>
    <m/>
    <s v="SAP_BR_PURCHASER"/>
    <m/>
    <m/>
    <m/>
    <x v="3"/>
    <x v="1"/>
    <m/>
    <s v="Daniel CK"/>
    <s v="Completed"/>
    <m/>
    <d v="2022-12-06T00:00:00"/>
    <s v="Daniel CK"/>
    <s v="Paul, Karmen, Louie"/>
    <m/>
    <m/>
    <m/>
    <m/>
    <x v="0"/>
    <m/>
    <m/>
    <m/>
  </r>
  <r>
    <x v="1"/>
    <n v="1"/>
    <s v="Purchasing - Subcontracting"/>
    <s v="BMY"/>
    <s v="Subcontract BOM"/>
    <s v="Purchasing - Subcontracting"/>
    <m/>
    <m/>
    <s v="Create subcontract BOM"/>
    <s v="Louie"/>
    <s v="Peter, Paul"/>
    <s v="CS01"/>
    <s v="Create subcontract BOM"/>
    <m/>
    <s v="SAP_BR_PRODN_ENG_PROC"/>
    <m/>
    <m/>
    <m/>
    <x v="3"/>
    <x v="1"/>
    <m/>
    <s v="Daniel CK"/>
    <s v="Completed"/>
    <m/>
    <d v="2022-12-05T00:00:00"/>
    <s v="Daniel CK"/>
    <s v="Paul, Karmen, Louie"/>
    <m/>
    <m/>
    <m/>
    <m/>
    <x v="0"/>
    <m/>
    <m/>
    <m/>
  </r>
  <r>
    <x v="1"/>
    <n v="1"/>
    <s v="Purchasing - Subcontracting"/>
    <s v="BMY"/>
    <s v="Subcontract BOM"/>
    <s v="Purchasing - Subcontracting"/>
    <m/>
    <m/>
    <s v="Display subcontract BOM"/>
    <s v="Louie"/>
    <s v="Peter, Paul"/>
    <s v="CS03"/>
    <s v="Display subcontract BOM"/>
    <m/>
    <s v="SAP_BR_PRODN_ENG_PROC"/>
    <m/>
    <m/>
    <m/>
    <x v="3"/>
    <x v="1"/>
    <m/>
    <s v="Daniel CK"/>
    <s v="Completed"/>
    <m/>
    <d v="2022-12-05T00:00:00"/>
    <s v="Daniel CK"/>
    <s v="Paul, Karmen, Louie"/>
    <m/>
    <m/>
    <m/>
    <m/>
    <x v="0"/>
    <m/>
    <m/>
    <m/>
  </r>
  <r>
    <x v="1"/>
    <n v="1"/>
    <s v="Purchasing - Subcontracting"/>
    <s v="BMY"/>
    <s v="Subcontract BOM"/>
    <s v="Purchasing - Subcontracting"/>
    <m/>
    <m/>
    <s v="Change subcontract BOM"/>
    <s v="Louie"/>
    <s v="Peter, Paul"/>
    <s v="CS02"/>
    <s v="Change subcontract BOM"/>
    <m/>
    <s v="SAP_BR_PRODN_ENG_PROC"/>
    <m/>
    <m/>
    <m/>
    <x v="3"/>
    <x v="1"/>
    <m/>
    <s v="Daniel CK"/>
    <s v="Completed"/>
    <m/>
    <d v="2022-12-05T00:00:00"/>
    <s v="Daniel CK"/>
    <s v="Paul, Karmen, Louie"/>
    <m/>
    <m/>
    <m/>
    <m/>
    <x v="0"/>
    <m/>
    <m/>
    <m/>
  </r>
  <r>
    <x v="1"/>
    <n v="1"/>
    <s v="Purchasing - Subcontracting"/>
    <s v="BMY"/>
    <s v="Production Version"/>
    <s v="Purchasing - Subcontracting"/>
    <m/>
    <m/>
    <s v="Production version for subcontract"/>
    <s v="Louie"/>
    <s v="Peter, Paul"/>
    <s v="C223"/>
    <s v="Production version for subcontract"/>
    <m/>
    <s v="SAP_BR_PRODN_ENG_PROC"/>
    <m/>
    <m/>
    <m/>
    <x v="3"/>
    <x v="1"/>
    <m/>
    <s v="Daniel CK"/>
    <s v="Completed"/>
    <m/>
    <d v="2022-12-05T00:00:00"/>
    <s v="Daniel CK"/>
    <s v="Paul, Karmen, Louie"/>
    <m/>
    <m/>
    <m/>
    <m/>
    <x v="0"/>
    <m/>
    <m/>
    <m/>
  </r>
  <r>
    <x v="1"/>
    <n v="1"/>
    <s v="Purchasing - Subcontracting"/>
    <s v="BMY"/>
    <s v="Subcontracting"/>
    <s v="Purchasing - Subcontracting"/>
    <m/>
    <m/>
    <s v="Receive Goods from Subcontracting PO"/>
    <s v="Louie"/>
    <s v="Peter, Paul"/>
    <s v="MIGO"/>
    <s v="Post Goods Movement (MIGO)"/>
    <m/>
    <s v="SAP_BR_WAREHOUSE_CLERK"/>
    <m/>
    <m/>
    <m/>
    <x v="3"/>
    <x v="2"/>
    <m/>
    <s v="Daniel CK"/>
    <s v="Completed"/>
    <m/>
    <d v="2022-12-06T00:00:00"/>
    <s v="Daniel CK"/>
    <s v="Paul, Karmen, Louie"/>
    <m/>
    <m/>
    <m/>
    <m/>
    <x v="0"/>
    <m/>
    <m/>
    <m/>
  </r>
  <r>
    <x v="1"/>
    <n v="1"/>
    <s v="Consumable Purchasing"/>
    <s v="BNX"/>
    <s v="Consumable Purchasing - Non-stock Items"/>
    <s v="Consumable Purchasing"/>
    <m/>
    <m/>
    <s v="Create Purchase Order"/>
    <s v="Louie"/>
    <s v="Peter, Paul"/>
    <s v="ME21N"/>
    <s v="Create Purchase Order - Advanced"/>
    <s v="Create"/>
    <s v="SAP_BR_PURCHASER"/>
    <m/>
    <m/>
    <m/>
    <x v="3"/>
    <x v="3"/>
    <m/>
    <s v="Daniel CK"/>
    <s v="Completed"/>
    <m/>
    <d v="2022-11-24T00:00:00"/>
    <s v="Daniel CK"/>
    <s v="Karmen, Louie"/>
    <m/>
    <m/>
    <m/>
    <m/>
    <x v="0"/>
    <m/>
    <m/>
    <m/>
  </r>
  <r>
    <x v="4"/>
    <n v="1"/>
    <s v="Quality Management in Discrete Manufacturing"/>
    <s v="1E1"/>
    <s v="Quality Management in Discrete Manufacturing"/>
    <s v="Quality Management in Manufacturing Process"/>
    <s v=" "/>
    <n v="6"/>
    <s v="Record Inspection Results"/>
    <s v="Kim,Ian,Devanshi,Marzena, samriti,Zuber,Demetra,Chirag,praful,"/>
    <s v="Demetra"/>
    <s v=" "/>
    <s v="Record Inspection Results"/>
    <s v=" "/>
    <s v="SAP_BR_QUALITY_TECHNICIAN"/>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7"/>
    <s v="Display Quality Engineer Overview"/>
    <s v="Kim,Ian,Devanshi,Marzena, samriti,Zuber,Demetra,Chirag,praful"/>
    <s v="Demetra"/>
    <s v=" "/>
    <s v="Quality Engineer Overview"/>
    <s v=" "/>
    <s v="SAP_BR_QUALITY_ENGINEER"/>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8"/>
    <s v="Make Usage Decision"/>
    <s v="Kim,Ian,Devanshi,Marzena, samriti,Zuber"/>
    <s v="Demetra"/>
    <s v=" "/>
    <s v="Manage Usage Decisions"/>
    <s v=" "/>
    <s v="SAP_BR_QUALITY_ENGINEER"/>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9"/>
    <s v="Display Material Stock after Quality Inspection"/>
    <s v="Kim,Ian,Devanshi,Marzena, samriti,Zuber,Demetra,Chirag,praful, Courtney, Esther, Darshand, Mike, Karen"/>
    <s v="Demetra"/>
    <s v="MMBE"/>
    <s v="Stock - Single Material "/>
    <s v=" "/>
    <s v="SAP_BR_WAREHOUSE_CLERK"/>
    <s v=" "/>
    <s v=" "/>
    <s v=" "/>
    <x v="2"/>
    <x v="0"/>
    <s v=" "/>
    <s v="AlexC"/>
    <s v="Not Started"/>
    <s v=" "/>
    <s v=" "/>
    <s v="AlexC"/>
    <s v=" "/>
    <s v=" "/>
    <s v=" "/>
    <s v=" "/>
    <s v=" SAP-PP-TS-003-01 - Make to Stock"/>
    <x v="2"/>
    <s v=" "/>
    <s v=" "/>
    <s v=" "/>
  </r>
  <r>
    <x v="4"/>
    <n v="1"/>
    <s v="Quality Management in Procurement"/>
    <s v="1FM"/>
    <s v="Quality Management in Procurement"/>
    <s v="Quality Management in Procurement"/>
    <s v=" "/>
    <n v="1"/>
    <s v="Display Inspection Plan for Inspection Characteristics"/>
    <s v="Kim,Ian,Devanshi,Marzena, samriti,Zuber,Demetra,Chirag,praful"/>
    <s v="Demetra"/>
    <s v="QP03"/>
    <s v="Display Inspection Plan (QP03)"/>
    <s v=" "/>
    <s v="SAP_BR_QUALITY_TECHNICIAN"/>
    <s v=" "/>
    <s v=" "/>
    <s v=" "/>
    <x v="2"/>
    <x v="0"/>
    <s v=" "/>
    <s v="AlexC"/>
    <s v="Not Started"/>
    <s v=" "/>
    <s v=" "/>
    <s v="AlexC"/>
    <s v=" "/>
    <s v=" "/>
    <s v=" "/>
    <s v=" "/>
    <s v=" "/>
    <x v="2"/>
    <s v=" "/>
    <s v=" "/>
    <s v=" "/>
  </r>
  <r>
    <x v="4"/>
    <n v="1"/>
    <s v="Quality Management in Procurement"/>
    <s v="1FM"/>
    <s v="Quality Management in Procurement"/>
    <s v="Quality Management in Procurement"/>
    <s v=" "/>
    <n v="2"/>
    <s v="Display Material Stock before Goods Receipt"/>
    <s v="Kim,Ian,Devanshi,Marzena, samriti,Zuber,Demetra,Chirag,praful, Courtney, Esther, Darshand, Mike, Karen"/>
    <s v="Demetra"/>
    <s v="MMBE"/>
    <s v="Stock - Single Material "/>
    <s v=" "/>
    <s v="SAP_BR_WAREHOUSE_CLERK"/>
    <s v=" "/>
    <s v=" "/>
    <s v=" "/>
    <x v="2"/>
    <x v="0"/>
    <s v=" "/>
    <s v="AlexC"/>
    <s v="Not Started"/>
    <s v=" "/>
    <s v=" "/>
    <s v="AlexC"/>
    <s v=" "/>
    <s v=" "/>
    <s v=" "/>
    <s v=" "/>
    <s v=" "/>
    <x v="2"/>
    <s v=" "/>
    <s v=" "/>
    <s v=" "/>
  </r>
  <r>
    <x v="4"/>
    <n v="1"/>
    <s v="Quality Management in Procurement"/>
    <s v="1FM"/>
    <s v="Quality Management in Procurement"/>
    <s v="Quality Management in Procurement"/>
    <s v=" "/>
    <n v="3"/>
    <s v="Display Material Stock Before Quality Inspection"/>
    <s v="Kim,Ian,Devanshi,Marzena, samriti,Zuber,Demetra,Chirag,praful, Courtney, Esther, Darshand, Mike, Karen"/>
    <s v="Demetra"/>
    <s v="MMBE"/>
    <s v="Stock - Single Material "/>
    <s v=" "/>
    <s v="SAP_BR_WAREHOUSE_CLERK"/>
    <s v=" "/>
    <s v=" "/>
    <s v=" "/>
    <x v="2"/>
    <x v="0"/>
    <s v=" "/>
    <s v="AlexC"/>
    <s v="Not Started"/>
    <s v=" "/>
    <s v=" "/>
    <s v="AlexC"/>
    <s v=" "/>
    <s v=" "/>
    <s v=" "/>
    <s v=" "/>
    <s v=" "/>
    <x v="2"/>
    <s v=" "/>
    <s v=" "/>
    <s v=" "/>
  </r>
  <r>
    <x v="4"/>
    <n v="1"/>
    <s v="Quality Management in Procurement"/>
    <s v="1FM"/>
    <s v="Quality Management in Procurement"/>
    <s v="Quality Management in Procurement"/>
    <s v=" "/>
    <n v="4"/>
    <s v="Display Quality Technician Overview"/>
    <s v="Kim,Ian,Devanshi,Marzena, samriti,Zuber,Demetra,Chirag,praful"/>
    <s v="Demetra"/>
    <s v=" "/>
    <s v="Quality Technician Overview"/>
    <s v=" "/>
    <s v="SAP_BR_QUALITY_TECHNICIAN"/>
    <s v=" "/>
    <s v=" "/>
    <s v=" "/>
    <x v="2"/>
    <x v="0"/>
    <s v=" "/>
    <s v="AlexC"/>
    <s v="Not Started"/>
    <s v=" "/>
    <s v=" "/>
    <s v="AlexC"/>
    <s v=" "/>
    <s v=" "/>
    <s v=" "/>
    <s v=" "/>
    <s v=" "/>
    <x v="2"/>
    <s v=" "/>
    <s v=" "/>
    <s v=" "/>
  </r>
  <r>
    <x v="0"/>
    <n v="1"/>
    <s v="FI Month End"/>
    <s v="BGC"/>
    <s v="GL - Report"/>
    <s v="Reporting"/>
    <m/>
    <m/>
    <s v="General Ledger Overview "/>
    <s v="All Finance"/>
    <s v="All Finance"/>
    <s v=" "/>
    <s v="General Ledger Overview (F2445)."/>
    <m/>
    <s v="SAP_BR_GL_ACCOUNTANT"/>
    <m/>
    <m/>
    <m/>
    <x v="3"/>
    <x v="2"/>
    <m/>
    <s v="Gil"/>
    <s v="Completed"/>
    <d v="2023-01-06T00:00:00"/>
    <d v="2023-01-05T00:00:00"/>
    <s v="Gil"/>
    <s v="Wendy, Jen"/>
    <m/>
    <m/>
    <m/>
    <m/>
    <x v="0"/>
    <m/>
    <m/>
    <m/>
  </r>
  <r>
    <x v="0"/>
    <n v="1"/>
    <s v="Accounts Payable"/>
    <s v="J45"/>
    <s v="AP - Daily Processing"/>
    <s v="AP - Daily Processing"/>
    <m/>
    <m/>
    <s v="Reconcile GR/IR Accounts (F3302)"/>
    <s v="Jasleen, Milan"/>
    <s v="Wendy, Jen"/>
    <s v=" "/>
    <s v="Reconcile GR/IR Accounts (F3302)"/>
    <s v=" "/>
    <s v="SAP_BR_GL_ACCOUNTANT"/>
    <m/>
    <m/>
    <m/>
    <x v="3"/>
    <x v="3"/>
    <m/>
    <s v="Gil"/>
    <s v="Completed"/>
    <d v="2022-12-02T00:00:00"/>
    <d v="2023-01-18T00:00:00"/>
    <s v="Gil"/>
    <s v="Jennifer"/>
    <m/>
    <m/>
    <m/>
    <m/>
    <x v="0"/>
    <m/>
    <m/>
    <m/>
  </r>
  <r>
    <x v="0"/>
    <n v="1"/>
    <s v="FI Month End"/>
    <s v="J58"/>
    <s v="GL - Daily Processing"/>
    <s v="Daily Processing"/>
    <m/>
    <m/>
    <s v="Post Recurring Journal Entry"/>
    <s v="Jasleen, Eva, Colin, Milan"/>
    <s v="Jen"/>
    <s v=" "/>
    <s v="Manage Recurring Journal Entries (F1598)"/>
    <s v=" "/>
    <s v="SAP_BR_GL_ACCOUNTANT"/>
    <m/>
    <m/>
    <m/>
    <x v="3"/>
    <x v="2"/>
    <m/>
    <s v="Gil"/>
    <s v="Not Started"/>
    <d v="2022-11-25T00:00:00"/>
    <m/>
    <m/>
    <m/>
    <m/>
    <m/>
    <m/>
    <m/>
    <x v="0"/>
    <m/>
    <m/>
    <m/>
  </r>
  <r>
    <x v="0"/>
    <n v="1"/>
    <s v="General Ledger"/>
    <s v="J58"/>
    <s v="GL - Daily Processing"/>
    <s v="Daily Processing"/>
    <m/>
    <m/>
    <s v="Upload General Journal Entries"/>
    <s v="Jasleen, Eva, Colin, Milan"/>
    <s v="Jen"/>
    <s v=" "/>
    <s v="Upload General Journal Entries (F2548)"/>
    <s v="AccountingDocument"/>
    <s v="SAP_BR_GL_ACCOUNTANT"/>
    <m/>
    <m/>
    <m/>
    <x v="3"/>
    <x v="3"/>
    <m/>
    <s v="Gil"/>
    <s v="Completed"/>
    <d v="2022-11-25T00:00:00"/>
    <d v="2022-11-22T00:00:00"/>
    <s v="Gil"/>
    <s v="Wendy Kwan, Jennifer Leung, Azam Hussain"/>
    <m/>
    <m/>
    <m/>
    <m/>
    <x v="0"/>
    <m/>
    <m/>
    <m/>
  </r>
  <r>
    <x v="4"/>
    <n v="1"/>
    <s v="Quality Management in Procurement"/>
    <s v="1FM"/>
    <s v="Quality Management in Procurement"/>
    <s v="Quality Management in Procurement"/>
    <s v=" "/>
    <n v="5"/>
    <s v="Display Open Inspection Lots"/>
    <s v="Kim, Ian, Devanshi, Marzena, Samriti, Zuber, Demetra, Chirag, Praful, Courtney, Esther, Darshand, Mike, Karen, "/>
    <s v="Demetra"/>
    <s v=" "/>
    <s v="Manage Inspection Lots"/>
    <s v=" "/>
    <s v="SAP_BR_QUALITY_TECHNICIAN"/>
    <s v=" "/>
    <s v=" "/>
    <s v=" "/>
    <x v="2"/>
    <x v="0"/>
    <s v=" "/>
    <s v="AlexC"/>
    <s v="Not Started"/>
    <s v=" "/>
    <s v=" "/>
    <s v="AlexC"/>
    <s v=" "/>
    <s v=" "/>
    <s v=" "/>
    <s v=" "/>
    <s v=" "/>
    <x v="2"/>
    <s v=" "/>
    <s v=" "/>
    <s v=" "/>
  </r>
  <r>
    <x v="1"/>
    <n v="1"/>
    <s v="Purchasing - Inventory"/>
    <s v="J45"/>
    <s v="Procurement of Direct Materials"/>
    <s v="Purchasing - Inventory"/>
    <m/>
    <m/>
    <s v="Monitor Purchase Order Items (Optional)"/>
    <s v="Louie"/>
    <s v="Peter, Paul"/>
    <m/>
    <s v="Monitor Purchase Order Items (F2358)"/>
    <m/>
    <s v="SAP_BR_PURCHASER"/>
    <m/>
    <m/>
    <m/>
    <x v="3"/>
    <x v="0"/>
    <m/>
    <s v="Daniel CK"/>
    <s v="Not Started"/>
    <m/>
    <m/>
    <s v="Daniel CK"/>
    <m/>
    <m/>
    <m/>
    <m/>
    <m/>
    <x v="0"/>
    <m/>
    <m/>
    <m/>
  </r>
  <r>
    <x v="1"/>
    <n v="1"/>
    <s v="Purchasing - Inventory"/>
    <s v="J45"/>
    <s v="Procurement of Direct Materials"/>
    <s v="Purchasing - Inventory"/>
    <m/>
    <m/>
    <s v="Approve Purchase Order (Optional)"/>
    <s v="Paul/Peter/Mark"/>
    <s v="Peter, Paul"/>
    <m/>
    <s v="My Inbox - All Items (F0862)."/>
    <m/>
    <s v="SAP_BR_MANAGER"/>
    <m/>
    <m/>
    <m/>
    <x v="3"/>
    <x v="3"/>
    <m/>
    <s v="Daniel CK"/>
    <s v="Completed"/>
    <m/>
    <d v="2022-11-24T00:00:00"/>
    <s v="Daniel CK"/>
    <s v="Karmen, Louie"/>
    <m/>
    <m/>
    <m/>
    <m/>
    <x v="0"/>
    <m/>
    <m/>
    <m/>
  </r>
  <r>
    <x v="1"/>
    <n v="1"/>
    <s v="Purchasing - Inventory"/>
    <s v="J45"/>
    <s v="Procurement of Direct Materials"/>
    <s v="Purchasing - Inventory"/>
    <m/>
    <m/>
    <s v="Create Purchase Order"/>
    <s v="Karmen/ - Chris/Jackson, Louie"/>
    <s v="Peter, Paul"/>
    <s v="ME21N"/>
    <s v="Create Purchase Order - Advanced (ME21N)"/>
    <m/>
    <s v="SAP_BR_PURCHASER"/>
    <m/>
    <m/>
    <m/>
    <x v="3"/>
    <x v="3"/>
    <m/>
    <s v="Daniel CK"/>
    <s v="Completed"/>
    <m/>
    <d v="2022-11-25T00:00:00"/>
    <s v="Daniel CK"/>
    <s v="Karmen, Louie"/>
    <m/>
    <m/>
    <m/>
    <m/>
    <x v="0"/>
    <m/>
    <m/>
    <m/>
  </r>
  <r>
    <x v="4"/>
    <n v="1"/>
    <s v="Quality Management in Procurement"/>
    <s v="1FM"/>
    <s v="Quality Management in Procurement"/>
    <s v="Quality Management in Procurement"/>
    <s v=" "/>
    <n v="6"/>
    <s v="Record Inspection Results"/>
    <s v="Kim, Ian, Devanshi, Marzena, Samriti, Zuber, Chirag, Praful, "/>
    <s v="Demetra"/>
    <s v=" "/>
    <s v="Record Inspection Results"/>
    <s v=" "/>
    <s v="SAP_BR_QUALITY_TECHNICIAN"/>
    <s v=" "/>
    <s v=" "/>
    <s v=" "/>
    <x v="2"/>
    <x v="0"/>
    <s v=" "/>
    <s v="AlexC"/>
    <s v="Not Started"/>
    <s v=" "/>
    <s v=" "/>
    <s v="AlexC"/>
    <s v=" "/>
    <s v=" "/>
    <s v=" "/>
    <s v=" "/>
    <s v=" "/>
    <x v="2"/>
    <s v=" "/>
    <s v=" "/>
    <s v=" "/>
  </r>
  <r>
    <x v="4"/>
    <n v="1"/>
    <s v="Quality Management in Procurement"/>
    <s v="1FM"/>
    <s v="Quality Management in Procurement"/>
    <s v="Quality Management in Procurement"/>
    <s v=" "/>
    <n v="7"/>
    <s v="Display Quality Engineer Overview"/>
    <s v="Kim, Ian, Devanshi, Marzena, Samriti, Zuber, Demetra, Chirag, Praful"/>
    <s v="Demetra"/>
    <s v=" "/>
    <s v="Quality Engineer Overview"/>
    <s v=" "/>
    <s v="SAP_BR_QUALITY_ENGINEER"/>
    <s v=" "/>
    <s v=" "/>
    <s v=" "/>
    <x v="2"/>
    <x v="0"/>
    <s v=" "/>
    <s v="AlexC"/>
    <s v="Not Started"/>
    <s v=" "/>
    <s v=" "/>
    <s v="AlexC"/>
    <s v=" "/>
    <s v=" "/>
    <s v=" "/>
    <s v=" "/>
    <s v=" "/>
    <x v="2"/>
    <s v=" "/>
    <s v=" "/>
    <s v=" "/>
  </r>
  <r>
    <x v="4"/>
    <n v="1"/>
    <s v="Quality Management in Procurement"/>
    <s v="1FM"/>
    <s v="Quality Management in Procurement"/>
    <s v="Quality Management in Procurement"/>
    <s v=" "/>
    <n v="8"/>
    <s v="Make Usage Decision"/>
    <s v="Kim, Ian, Devanshi, Marzena, Samriti, Zuber"/>
    <s v="Demetra"/>
    <s v=" "/>
    <s v="Manage Usage Decisions"/>
    <s v=" "/>
    <s v="SAP_BR_QUALITY_ENGINEER"/>
    <s v=" "/>
    <s v=" "/>
    <s v=" "/>
    <x v="2"/>
    <x v="0"/>
    <s v=" "/>
    <s v="AlexC"/>
    <s v="Not Started"/>
    <s v=" "/>
    <s v=" "/>
    <s v="AlexC"/>
    <s v=" "/>
    <s v=" "/>
    <s v=" "/>
    <s v=" "/>
    <s v=" "/>
    <x v="2"/>
    <s v=" "/>
    <s v=" "/>
    <s v=" "/>
  </r>
  <r>
    <x v="4"/>
    <n v="1"/>
    <s v="Quality Management in Procurement"/>
    <s v="1FM"/>
    <s v="Quality Management in Procurement"/>
    <s v="Quality Management in Procurement"/>
    <s v=" "/>
    <n v="9"/>
    <s v="Display Material Stock after Quality Inspection"/>
    <s v="Kim, Ian, Devanshi, Marzena, Samriti, Zuber, Demetra, Chirag, Praful, Courtney, Esther, Darshand, Mike, Karen"/>
    <s v="Demetra"/>
    <s v="MMBE"/>
    <s v="Stock - Single Material "/>
    <s v=" "/>
    <s v="SAP_BR_WAREHOUSE_CLERK"/>
    <s v=" "/>
    <s v=" "/>
    <s v=" "/>
    <x v="2"/>
    <x v="0"/>
    <s v=" "/>
    <s v="AlexC"/>
    <s v="Not Started"/>
    <s v=" "/>
    <s v=" "/>
    <s v="AlexC"/>
    <s v=" "/>
    <s v=" "/>
    <s v=" "/>
    <s v=" "/>
    <s v=" "/>
    <x v="2"/>
    <s v=" "/>
    <s v=" "/>
    <s v=" "/>
  </r>
  <r>
    <x v="4"/>
    <n v="1"/>
    <s v="Quality Management in Procurement"/>
    <s v="1FM"/>
    <s v="Quality Management in Procurement"/>
    <s v="Quality Management in Procurement"/>
    <s v=" "/>
    <n v="10"/>
    <s v="Print Certificate of Compliance"/>
    <s v="Kim, Ian, Devanshi, Marzena, Samriti, Zuber, Demetra, Chirag, Praful"/>
    <s v="Demetra"/>
    <s v="TBD"/>
    <s v="TBD"/>
    <s v=" "/>
    <s v="SAP_BR_QUALITY_ENGINEER"/>
    <s v=" "/>
    <s v=" "/>
    <s v=" "/>
    <x v="2"/>
    <x v="1"/>
    <s v=" "/>
    <s v="AlexC"/>
    <s v="Not Started"/>
    <s v=" "/>
    <s v=" "/>
    <s v="AlexC"/>
    <s v=" "/>
    <s v=" "/>
    <s v=" "/>
    <s v=" "/>
    <s v=" "/>
    <x v="2"/>
    <s v=" "/>
    <s v=" "/>
    <s v=" "/>
  </r>
  <r>
    <x v="4"/>
    <n v="1"/>
    <s v="Quality Management in Procurement"/>
    <s v="1FM"/>
    <s v="Quality Management in Procurement"/>
    <s v="Quality Management in Procurement"/>
    <s v=" "/>
    <n v="11"/>
    <s v="Print Certificate of Manufacture"/>
    <s v="Kim, Ian, Devanshi, Marzena, Samriti, Zuber, Demetra, Chirag, Praful"/>
    <s v="Demetra"/>
    <s v="TBD"/>
    <s v="TBD"/>
    <s v=" "/>
    <s v="SAP_BR_QUALITY_ENGINEER"/>
    <s v=" "/>
    <s v=" "/>
    <s v=" "/>
    <x v="2"/>
    <x v="1"/>
    <s v=" "/>
    <s v="AlexC"/>
    <s v="Not Started"/>
    <s v=" "/>
    <s v=" "/>
    <s v="AlexC"/>
    <s v=" "/>
    <s v=" "/>
    <s v=" "/>
    <s v=" "/>
    <s v=" "/>
    <x v="2"/>
    <s v=" "/>
    <s v=" "/>
    <s v=" "/>
  </r>
  <r>
    <x v="4"/>
    <n v="1"/>
    <s v="Quality Management in Procurement"/>
    <s v="1FM"/>
    <s v="Quality Management in Procurement"/>
    <s v="Quality Management in Procurement"/>
    <s v=" "/>
    <n v="12"/>
    <s v="Print Customer Letter"/>
    <s v="Kim, Ian, Devanshi, Marzena, Samriti, Zuber, Demetra, Chirag, Praful"/>
    <s v="Demetra"/>
    <s v="TBD"/>
    <s v="TBD"/>
    <s v=" "/>
    <s v="SAP_BR_QUALITY_ENGINEER"/>
    <s v=" "/>
    <s v=" "/>
    <s v=" "/>
    <x v="2"/>
    <x v="1"/>
    <s v=" "/>
    <s v="AlexC"/>
    <s v="Not Started"/>
    <s v=" "/>
    <s v=" "/>
    <s v="AlexC"/>
    <s v=" "/>
    <s v=" "/>
    <s v=" "/>
    <s v=" "/>
    <s v=" "/>
    <x v="2"/>
    <s v=" "/>
    <s v=" "/>
    <s v=" "/>
  </r>
  <r>
    <x v="4"/>
    <n v="1"/>
    <s v="Quality Management in Stock Handling"/>
    <s v="1MR"/>
    <s v="Quality Management in Discrete Manufacturing"/>
    <s v="Quality Management in Stock Handling"/>
    <s v=" "/>
    <n v="1"/>
    <s v="Display Material Stock before Goods Posting"/>
    <s v="Kim, Ian, Devanshi, Marzena, Samriti, Zuber, Demetra, Chirag, Praful, Courtney, Esther, Darshand, Mike, Karen"/>
    <s v="Demetra"/>
    <s v="MMBE"/>
    <s v="Stock - Single Material "/>
    <s v=" "/>
    <s v="SAP_BR_WAREHOUSE_CLERK"/>
    <s v=" "/>
    <s v=" "/>
    <s v=" "/>
    <x v="2"/>
    <x v="0"/>
    <s v=" "/>
    <s v="AlexC"/>
    <s v="Not Started"/>
    <s v=" "/>
    <s v=" "/>
    <s v="AlexC"/>
    <s v=" "/>
    <s v=" "/>
    <s v=" "/>
    <s v=" "/>
    <s v=" "/>
    <x v="2"/>
    <s v=" "/>
    <s v=" "/>
    <s v=" "/>
  </r>
  <r>
    <x v="4"/>
    <n v="1"/>
    <s v="Quality Management in Stock Handling"/>
    <s v="1MR"/>
    <s v="Quality Management in Discrete Manufacturing"/>
    <s v="Quality Management in Stock Handling"/>
    <s v=" "/>
    <n v="2"/>
    <s v="Post Material from Unrestricted/Blocked Stock to Quality Inspection Stock"/>
    <s v="Kim, Ian, Devanshi, Marzena, Samriti, Zuber, Demetra, Chirag, Praful"/>
    <s v="Demetra"/>
    <s v="MIGO"/>
    <s v="Transfer Stock-In-Plant"/>
    <s v=" "/>
    <s v="SAP_BR_WAREHOUSE_CLERK"/>
    <s v=" "/>
    <s v=" "/>
    <s v=" "/>
    <x v="2"/>
    <x v="0"/>
    <s v=" "/>
    <s v="AlexC"/>
    <s v="Not Started"/>
    <s v=" "/>
    <s v=" "/>
    <s v="AlexC"/>
    <s v=" "/>
    <s v=" "/>
    <s v=" "/>
    <s v=" "/>
    <s v=" "/>
    <x v="2"/>
    <s v=" "/>
    <s v=" "/>
    <s v=" "/>
  </r>
  <r>
    <x v="4"/>
    <n v="1"/>
    <s v="Quality Management in Stock Handling"/>
    <s v="1MR"/>
    <s v="Quality Management in Discrete Manufacturing"/>
    <s v="Quality Management in Stock Handling"/>
    <s v=" "/>
    <n v="3"/>
    <s v="Display Material Stock Before Quality Inspection"/>
    <s v="Kim, Ian, Devanshi, Marzena, Samriti, Zuber, Demetra, Chirag, Praful, Courtney, Esther, Darshand, Mike, Karen"/>
    <s v="Demetra"/>
    <s v="MMBE"/>
    <s v="Stock - Single Material "/>
    <s v=" "/>
    <s v="SAP_BR_WAREHOUSE_CLERK"/>
    <s v=" "/>
    <s v=" "/>
    <s v=" "/>
    <x v="2"/>
    <x v="0"/>
    <s v=" "/>
    <s v="AlexC"/>
    <s v="Not Started"/>
    <s v=" "/>
    <s v=" "/>
    <s v="AlexC"/>
    <s v=" "/>
    <s v=" "/>
    <s v=" "/>
    <s v=" "/>
    <s v=" "/>
    <x v="2"/>
    <s v=" "/>
    <s v=" "/>
    <s v=" "/>
  </r>
  <r>
    <x v="4"/>
    <n v="1"/>
    <s v="Quality Management in Stock Handling"/>
    <s v="1MR"/>
    <s v="Quality Management in Discrete Manufacturing"/>
    <s v="Quality Management in Stock Handling"/>
    <s v=" "/>
    <n v="4"/>
    <s v="Make Usage Decision"/>
    <s v="Kim, Ian, Devanshi, Marzena, Samriti, Zuber"/>
    <s v="Demetra"/>
    <s v=" "/>
    <s v="Manage Usage Decisions"/>
    <s v=" "/>
    <s v="SAP_BR_QUALITY_ENGINEER"/>
    <s v=" "/>
    <s v=" "/>
    <s v=" "/>
    <x v="2"/>
    <x v="0"/>
    <s v=" "/>
    <s v="AlexC"/>
    <s v="Not Started"/>
    <s v=" "/>
    <s v=" "/>
    <s v="AlexC"/>
    <s v=" "/>
    <s v=" "/>
    <s v=" "/>
    <s v=" "/>
    <s v=" "/>
    <x v="2"/>
    <s v=" "/>
    <s v=" "/>
    <s v=" "/>
  </r>
  <r>
    <x v="4"/>
    <n v="1"/>
    <s v="Quality Management in Stock Handling"/>
    <s v="1MR"/>
    <s v="Quality Management in Discrete Manufacturing"/>
    <s v="Quality Management in Stock Handling"/>
    <s v=" "/>
    <n v="5"/>
    <s v="Display Material Stock after Quality Inspection"/>
    <s v="Kim, Ian, Devanshi, Marzena, Samriti, Zuber, Demetra, Chirag, Praful, Courtney, Esther, Darshand, Mike, Karen"/>
    <s v="Demetra"/>
    <s v="MMBE"/>
    <s v="Stock - Single Material "/>
    <s v=" "/>
    <s v="SAP_BR_WAREHOUSE_CLERK"/>
    <s v=" "/>
    <s v=" "/>
    <s v=" "/>
    <x v="2"/>
    <x v="0"/>
    <s v=" "/>
    <s v="AlexC"/>
    <s v="Not Started"/>
    <s v=" "/>
    <s v=" "/>
    <s v="AlexC"/>
    <s v=" "/>
    <s v=" "/>
    <s v=" "/>
    <s v=" "/>
    <s v=" "/>
    <x v="2"/>
    <s v=" "/>
    <s v=" "/>
    <s v=" "/>
  </r>
  <r>
    <x v="0"/>
    <n v="1"/>
    <s v="General Ledger"/>
    <s v="J58"/>
    <s v="GL - Daily Processing"/>
    <s v="Daily Processing"/>
    <m/>
    <m/>
    <s v="Manage Journal Entries - templates"/>
    <s v="Jasleen, Eva, Colin, Milan"/>
    <s v="Jen"/>
    <s v=" "/>
    <s v="Manage Journal Entry Templates (F3803)"/>
    <s v=" "/>
    <s v="SAP_BR_GL_ACCOUNTANT"/>
    <m/>
    <m/>
    <m/>
    <x v="3"/>
    <x v="3"/>
    <m/>
    <s v="Gil"/>
    <s v="Completed"/>
    <d v="2022-11-25T00:00:00"/>
    <d v="2022-11-22T00:00:00"/>
    <s v="Gil"/>
    <s v="Wendy Kwan, Jennifer Leung, Azam Hussain"/>
    <m/>
    <m/>
    <m/>
    <m/>
    <x v="0"/>
    <m/>
    <m/>
    <m/>
  </r>
  <r>
    <x v="0"/>
    <n v="1"/>
    <s v="General Ledger"/>
    <s v="J58"/>
    <s v="GL - Daily Processing"/>
    <s v="Daily Processing"/>
    <m/>
    <m/>
    <s v="Post with Clearing"/>
    <s v="Jasleen, Eva, Colin, Milan"/>
    <s v="Jen"/>
    <s v=" "/>
    <s v="Post General Journal Entries (F0718 )"/>
    <s v=" "/>
    <s v="SAP_BR_GL_ACCOUNTANT"/>
    <m/>
    <m/>
    <m/>
    <x v="3"/>
    <x v="3"/>
    <m/>
    <s v="Gil"/>
    <s v="Completed"/>
    <d v="2022-11-25T00:00:00"/>
    <d v="2022-11-22T00:00:00"/>
    <s v="Gil"/>
    <s v="Wendy Kwan, Jennifer Leung, Azam Hussain"/>
    <m/>
    <m/>
    <m/>
    <m/>
    <x v="0"/>
    <m/>
    <m/>
    <m/>
  </r>
  <r>
    <x v="0"/>
    <n v="1"/>
    <s v="General Ledger"/>
    <s v="J58"/>
    <s v="GL - Daily Processing"/>
    <s v="Daily Processing"/>
    <m/>
    <m/>
    <s v="Reverse Accrual/Deferral Journal Entry"/>
    <s v="Jasleen, Eva, Colin, Milan"/>
    <s v="Jen"/>
    <s v="F.81"/>
    <s v="Manage Journal Entries (F0717)"/>
    <s v="RecurringAccountingDocument"/>
    <s v="SAP_BR_GL_ACCOUNTANT"/>
    <m/>
    <m/>
    <m/>
    <x v="3"/>
    <x v="3"/>
    <m/>
    <s v="Gil"/>
    <s v="Completed"/>
    <d v="2022-11-25T00:00:00"/>
    <d v="2022-11-22T00:00:00"/>
    <s v="Gil"/>
    <s v="Wendy Kwan, Jennifer Leung, Azam Hussain"/>
    <m/>
    <m/>
    <m/>
    <m/>
    <x v="0"/>
    <m/>
    <m/>
    <m/>
  </r>
  <r>
    <x v="0"/>
    <n v="1"/>
    <s v="General Ledger"/>
    <s v="J58"/>
    <s v="GL - Daily Processing"/>
    <s v="Daily Processing"/>
    <m/>
    <m/>
    <s v="Display Document Flow"/>
    <s v="Jasleen, Eva, Colin, Milan"/>
    <s v="Wendy, Jen"/>
    <s v=" "/>
    <s v="Display Document Flow"/>
    <s v="AccountingDocument"/>
    <s v="SAP_BR_GL_ACCOUNTANT"/>
    <m/>
    <m/>
    <m/>
    <x v="3"/>
    <x v="3"/>
    <m/>
    <s v="Gil"/>
    <s v="Completed"/>
    <d v="2022-11-25T00:00:00"/>
    <d v="2022-11-22T00:00:00"/>
    <s v="Gil"/>
    <s v="Wendy Kwan, Jennifer Leung, Azam Hussain"/>
    <m/>
    <m/>
    <m/>
    <m/>
    <x v="0"/>
    <m/>
    <m/>
    <m/>
  </r>
  <r>
    <x v="0"/>
    <n v="1"/>
    <s v="General Ledger"/>
    <s v="J58"/>
    <s v="GL - Master Data"/>
    <s v="Master Data"/>
    <m/>
    <m/>
    <s v="Display Changes to G/L Accounts In Chart of Accounts"/>
    <s v="Milan"/>
    <s v="Wendy, Jen"/>
    <s v="FSP4"/>
    <s v="G/L Account Changes Chart of Accounts View"/>
    <m/>
    <s v="SAP_BR_GL_ACCOUNTANT"/>
    <m/>
    <m/>
    <m/>
    <x v="3"/>
    <x v="3"/>
    <m/>
    <s v="Gil"/>
    <s v="Completed"/>
    <d v="2022-11-18T00:00:00"/>
    <d v="2022-11-17T00:00:00"/>
    <s v="Gil"/>
    <s v="Wendy Kwan, Jennifer Leung, Azam Hussain"/>
    <m/>
    <m/>
    <m/>
    <m/>
    <x v="0"/>
    <m/>
    <m/>
    <m/>
  </r>
  <r>
    <x v="0"/>
    <n v="1"/>
    <s v="General Ledger"/>
    <s v="J58"/>
    <s v="GL - Master Data"/>
    <s v="Master Data"/>
    <m/>
    <m/>
    <s v="Display Changes to G/L Accounts in Company Code"/>
    <s v="Milan"/>
    <s v="Wendy, Jen"/>
    <s v="FSS4"/>
    <s v="G/L Account Changes Company Code View"/>
    <s v=" "/>
    <s v="SAP_BR_GL_ACCOUNTANT"/>
    <m/>
    <m/>
    <m/>
    <x v="3"/>
    <x v="3"/>
    <m/>
    <s v="Gil"/>
    <s v="Completed"/>
    <d v="2022-11-18T00:00:00"/>
    <d v="2022-11-17T00:00:00"/>
    <s v="Gil"/>
    <s v="Wendy Kwan, Jennifer Leung, Azam Hussain"/>
    <m/>
    <m/>
    <m/>
    <m/>
    <x v="0"/>
    <m/>
    <m/>
    <m/>
  </r>
  <r>
    <x v="0"/>
    <n v="1"/>
    <s v="General Ledger"/>
    <s v="J58"/>
    <s v="GL - Master Data"/>
    <s v="Master Data"/>
    <m/>
    <m/>
    <s v="G/L Account Changes Central View"/>
    <s v="Milan"/>
    <s v="Wendy, Jen"/>
    <s v="FS04"/>
    <s v="G/L Account Changes - Central View"/>
    <s v=" "/>
    <s v="SAP_BR_GL_ACCOUNTANT"/>
    <m/>
    <m/>
    <m/>
    <x v="3"/>
    <x v="3"/>
    <m/>
    <s v="Gil"/>
    <s v="Completed"/>
    <d v="2022-11-18T00:00:00"/>
    <d v="2022-11-17T00:00:00"/>
    <s v="Gil"/>
    <s v="Wendy Kwan, Jennifer Leung, Azam Hussain"/>
    <m/>
    <m/>
    <m/>
    <m/>
    <x v="0"/>
    <m/>
    <m/>
    <m/>
  </r>
  <r>
    <x v="0"/>
    <n v="1"/>
    <s v="FI Month End"/>
    <s v="J58"/>
    <s v="GL - Month end Processing"/>
    <s v="Monthly Processing"/>
    <m/>
    <m/>
    <s v="Import Foreign Exchange Rates"/>
    <s v="Colin"/>
    <s v="Milan, Jen"/>
    <s v=" "/>
    <s v="Import Foreign Exchange Rates (F2092)"/>
    <s v="RecurringAccountingDocument"/>
    <s v="SAP_BR_GL_ACCOUNTANT"/>
    <m/>
    <m/>
    <m/>
    <x v="3"/>
    <x v="2"/>
    <m/>
    <s v="Gil"/>
    <s v="Completed"/>
    <d v="2023-01-06T00:00:00"/>
    <d v="2023-01-04T00:00:00"/>
    <s v="Gil"/>
    <s v="Wendy, Jen"/>
    <m/>
    <m/>
    <m/>
    <m/>
    <x v="0"/>
    <m/>
    <m/>
    <m/>
  </r>
  <r>
    <x v="4"/>
    <n v="1"/>
    <s v="Quality Management with Trackwise"/>
    <s v="TKW"/>
    <s v="Quality Management with Trackwise"/>
    <s v="Quality Management with Trackwise"/>
    <s v=" "/>
    <n v="1"/>
    <s v="Assign Material Status for Change Control"/>
    <s v="Phase 2"/>
    <s v="Demetra"/>
    <s v="MM02"/>
    <s v="Change Material (MM02)"/>
    <s v=" "/>
    <s v="SAP_BR_QUALITY_ENGINEER"/>
    <s v=" "/>
    <s v=" "/>
    <s v=" "/>
    <x v="2"/>
    <x v="0"/>
    <s v=" "/>
    <s v="AlexC"/>
    <s v="Not Started"/>
    <s v=" "/>
    <s v=" "/>
    <s v="AlexC"/>
    <s v=" "/>
    <s v=" "/>
    <s v=" "/>
    <s v=" "/>
    <s v=" "/>
    <x v="2"/>
    <s v=" "/>
    <s v=" "/>
    <s v=" "/>
  </r>
  <r>
    <x v="4"/>
    <n v="1"/>
    <s v="Quality Management with Trackwise"/>
    <s v="TKW"/>
    <s v="Quality Management with Trackwise"/>
    <s v="Quality Management with Trackwise"/>
    <s v=" "/>
    <n v="2"/>
    <s v="Make Usage Decision and review the warning message"/>
    <s v="Phase 2"/>
    <s v="Demetra"/>
    <s v=" "/>
    <s v="Manage Usage Decisions"/>
    <s v=" "/>
    <s v="SAP_BR_QUALITY_ENGINEER"/>
    <s v=" "/>
    <s v=" "/>
    <s v=" "/>
    <x v="2"/>
    <x v="0"/>
    <s v=" "/>
    <s v="AlexC"/>
    <s v="Not Started"/>
    <s v=" "/>
    <s v=" "/>
    <s v="AlexC"/>
    <s v=" "/>
    <s v=" "/>
    <s v=" "/>
    <s v=" "/>
    <s v=" "/>
    <x v="2"/>
    <s v=" "/>
    <s v=" "/>
    <s v=" "/>
  </r>
  <r>
    <x v="0"/>
    <n v="1"/>
    <s v="FI Month End"/>
    <s v="J58"/>
    <s v="GL - Month end Processing"/>
    <s v="Monthly Processing"/>
    <m/>
    <m/>
    <s v="Maintain Exchange Rates"/>
    <s v="Colin"/>
    <s v="Milan, Jen"/>
    <s v="OB08"/>
    <s v="Maintain Exchange Rates"/>
    <s v="RecurringAccountingDocument"/>
    <s v="SAP_BR_GL_ACCOUNTANT"/>
    <m/>
    <m/>
    <m/>
    <x v="3"/>
    <x v="2"/>
    <m/>
    <s v="Gil"/>
    <s v="Completed"/>
    <d v="2023-01-06T00:00:00"/>
    <d v="2023-01-04T00:00:00"/>
    <s v="Gil"/>
    <s v="Wendy, Jen"/>
    <m/>
    <m/>
    <m/>
    <m/>
    <x v="0"/>
    <m/>
    <m/>
    <m/>
  </r>
  <r>
    <x v="4"/>
    <n v="1"/>
    <s v="Quality Planning"/>
    <s v="QPL"/>
    <s v="Quality Planning"/>
    <s v="Material Master"/>
    <s v=" "/>
    <n v="1"/>
    <s v="Extend Material Master – Quality Management view "/>
    <s v="Zuber, Ian, Demetra, Kim"/>
    <s v="Demetra"/>
    <s v="MM01"/>
    <s v="Create Material (MM01)"/>
    <s v=" "/>
    <s v="SAP_BR_QUALITY_PLANNER"/>
    <s v=" "/>
    <s v=" "/>
    <s v=" "/>
    <x v="3"/>
    <x v="3"/>
    <s v=" "/>
    <s v="AlexC"/>
    <s v="WIP"/>
    <s v=" "/>
    <s v=" "/>
    <s v="AlexC"/>
    <s v="Demetra Maragos"/>
    <s v=" "/>
    <s v=" "/>
    <s v=" "/>
    <s v=" SAP-QM-TS-001-01 - Quality Planning"/>
    <x v="2"/>
    <s v=" "/>
    <s v=" "/>
    <s v=" "/>
  </r>
  <r>
    <x v="4"/>
    <n v="1"/>
    <s v="Quality Planning"/>
    <s v="QPL"/>
    <s v="Quality Planning"/>
    <s v="Material Master"/>
    <s v=" "/>
    <n v="2"/>
    <s v="Maintain Inspection Rule "/>
    <s v="Zuber, Ian, Demetra, Kim"/>
    <s v="Demetra"/>
    <s v="/SCWM/QRSETUP"/>
    <s v="Maintain Inspection Rules (/SCWM/QRSETUP) "/>
    <s v=" "/>
    <s v="SAP_BR_QUALITY_PLANNER"/>
    <s v=" "/>
    <s v=" "/>
    <s v=" "/>
    <x v="3"/>
    <x v="3"/>
    <s v=" "/>
    <s v="AlexC"/>
    <s v="WIP"/>
    <s v=" "/>
    <s v=" "/>
    <s v="AlexC"/>
    <s v="Demetra Maragos"/>
    <s v=" "/>
    <s v=" "/>
    <s v=" "/>
    <s v=" SAP-QM-TS-001-01 - Quality Planning"/>
    <x v="2"/>
    <s v=" "/>
    <s v=" "/>
    <s v=" "/>
  </r>
  <r>
    <x v="4"/>
    <n v="1"/>
    <s v="Quality Planning"/>
    <s v="QPL"/>
    <s v="Quality Planning"/>
    <s v="Inspection Planning"/>
    <s v=" "/>
    <n v="3"/>
    <s v="Create Master Inspection Characteristic"/>
    <s v="Zuber, Ian, Demetra, Kim"/>
    <s v="Demetra"/>
    <s v="QS21"/>
    <s v="Create Master Inspection Characteristic (QS21)"/>
    <s v=" "/>
    <s v="SAP_BR_QUALITY_ENGINEER"/>
    <s v=" "/>
    <s v=" "/>
    <s v=" "/>
    <x v="3"/>
    <x v="3"/>
    <s v=" "/>
    <s v="AlexC"/>
    <s v="WIP"/>
    <s v=" "/>
    <s v=" "/>
    <s v="AlexC"/>
    <s v="Demetra Maragos"/>
    <s v=" "/>
    <s v=" "/>
    <s v=" "/>
    <s v=" SAP-QM-TS-001-01 - Quality Planning"/>
    <x v="2"/>
    <s v=" "/>
    <s v=" "/>
    <s v=" "/>
  </r>
  <r>
    <x v="4"/>
    <n v="1"/>
    <s v="Quality Planning"/>
    <s v="QPL"/>
    <s v="Quality Planning"/>
    <s v="Inspection Planning"/>
    <s v=" "/>
    <n v="4"/>
    <s v="Review Master Inspection Characteristics "/>
    <s v="Zuber, Ian, Demetra, Kim"/>
    <s v="Demetra"/>
    <m/>
    <s v="Display Master Inspection Characteristics "/>
    <s v=" "/>
    <s v="SAP_BR_QUALITY_ENGINEER"/>
    <s v=" "/>
    <s v=" "/>
    <s v=" "/>
    <x v="3"/>
    <x v="3"/>
    <s v=" "/>
    <s v="AlexC"/>
    <s v="WIP"/>
    <s v=" "/>
    <s v=" "/>
    <s v="AlexC"/>
    <s v="Demetra Maragos"/>
    <s v=" "/>
    <s v=" "/>
    <s v=" "/>
    <s v=" SAP-QM-TS-001-01 - Quality Planning"/>
    <x v="2"/>
    <s v=" "/>
    <s v=" "/>
    <s v=" "/>
  </r>
  <r>
    <x v="4"/>
    <n v="1"/>
    <s v="Quality Planning"/>
    <s v="QPL"/>
    <s v="Quality Planning"/>
    <s v="Sampling"/>
    <s v=" "/>
    <n v="5"/>
    <s v="Create Sampling Scheme and Sampling Plan"/>
    <s v="Zuber, Ian, Demetra, Kim"/>
    <s v="Demetra"/>
    <s v="QDP1"/>
    <s v="Create Sampling Scheme (QDP1)"/>
    <s v=" "/>
    <s v="SAP_BR_QUALITY_ENGINEER"/>
    <s v=" "/>
    <s v=" "/>
    <s v=" "/>
    <x v="3"/>
    <x v="3"/>
    <s v=" "/>
    <s v="AlexC"/>
    <s v="WIP"/>
    <s v=" "/>
    <s v=" "/>
    <s v="AlexC"/>
    <s v="Demetra Maragos"/>
    <s v=" "/>
    <s v=" "/>
    <s v=" "/>
    <s v=" SAP-QM-TS-001-01 - Quality Planning"/>
    <x v="2"/>
    <s v=" "/>
    <s v=" "/>
    <s v=" "/>
  </r>
  <r>
    <x v="4"/>
    <n v="1"/>
    <s v="Quality Planning"/>
    <s v="QPL"/>
    <s v="Quality Planning"/>
    <s v="Sampling"/>
    <s v=" "/>
    <n v="6"/>
    <s v="Create Sampling Procedure"/>
    <s v="Zuber, Ian, Demetra, Kim"/>
    <s v="Demetra"/>
    <s v="QDV1"/>
    <s v="Create Sampling Procedure (QDV1)"/>
    <s v=" "/>
    <s v="SAP_BR_QUALITY_ENGINEER"/>
    <s v=" "/>
    <s v=" "/>
    <s v=" "/>
    <x v="3"/>
    <x v="3"/>
    <s v=" "/>
    <s v="AlexC"/>
    <s v="WIP"/>
    <s v=" "/>
    <s v=" "/>
    <s v="AlexC"/>
    <s v="Demetra Maragos"/>
    <s v=" "/>
    <s v=" "/>
    <s v=" "/>
    <s v=" SAP-QM-TS-001-01 - Quality Planning"/>
    <x v="2"/>
    <s v=" "/>
    <s v=" "/>
    <s v=" "/>
  </r>
  <r>
    <x v="4"/>
    <n v="1"/>
    <s v="Quality Planning"/>
    <s v="QPL"/>
    <s v="Quality Planning"/>
    <s v="Sampling"/>
    <s v=" "/>
    <n v="7"/>
    <s v="Create Sample-Drawing Procedure"/>
    <s v="Zuber, Ian, Demetra, Kim"/>
    <s v="Demetra"/>
    <m/>
    <s v="Edit Sample-Drawing Procedure "/>
    <s v=" "/>
    <s v="SAP_BR_QUALITY_ENGINEER"/>
    <s v=" "/>
    <s v=" "/>
    <s v=" "/>
    <x v="3"/>
    <x v="3"/>
    <s v=" "/>
    <s v="AlexC"/>
    <s v="WIP"/>
    <s v=" "/>
    <s v=" "/>
    <s v="AlexC"/>
    <s v="Demetra Maragos"/>
    <s v=" "/>
    <s v=" "/>
    <s v=" "/>
    <s v=" SAP-QM-TS-001-01 - Quality Planning"/>
    <x v="2"/>
    <s v=" "/>
    <s v=" "/>
    <s v=" "/>
  </r>
  <r>
    <x v="4"/>
    <n v="1"/>
    <s v="Quality Planning"/>
    <s v="QPL"/>
    <s v="Quality Planning"/>
    <s v="Inspection Planning"/>
    <s v=" "/>
    <n v="8"/>
    <s v="Create Inspection Plan"/>
    <s v="Kim, Ian, Devanshi, Marzena, Samriti, Zuber, Demetra, Chirag, Praful"/>
    <s v="Demetra"/>
    <s v="QP01"/>
    <s v="Create Inspection Plan (QP01)"/>
    <s v=" "/>
    <s v="SAP_BR_QUALITY_ENGINEER"/>
    <s v=" "/>
    <s v=" "/>
    <s v=" "/>
    <x v="3"/>
    <x v="3"/>
    <s v=" "/>
    <s v="AlexC"/>
    <s v="WIP"/>
    <s v=" "/>
    <s v=" "/>
    <s v="AlexC"/>
    <s v="Demetra Maragos"/>
    <s v=" "/>
    <s v=" "/>
    <s v=" "/>
    <s v=" SAP-QM-TS-001-01 - Quality Planning"/>
    <x v="2"/>
    <s v=" "/>
    <s v=" "/>
    <s v=" "/>
  </r>
  <r>
    <x v="0"/>
    <n v="1"/>
    <s v="FI Month End"/>
    <s v="J58"/>
    <s v="GL - Month end Processing"/>
    <s v="Monthly Processing"/>
    <m/>
    <m/>
    <s v="Manage Posting Periods"/>
    <s v="Milan"/>
    <s v="Wendy, Jen"/>
    <m/>
    <s v="Manage Posting Periods"/>
    <s v="RecurringAccountingDocument"/>
    <s v="SAP_BR_GL_ACCOUNTANT"/>
    <m/>
    <m/>
    <m/>
    <x v="3"/>
    <x v="2"/>
    <m/>
    <s v="Gil"/>
    <s v="Completed"/>
    <d v="2023-01-06T00:00:00"/>
    <d v="2023-01-04T00:00:00"/>
    <s v="Gil"/>
    <s v="Wendy, Jen"/>
    <m/>
    <m/>
    <m/>
    <m/>
    <x v="0"/>
    <m/>
    <m/>
    <m/>
  </r>
  <r>
    <x v="4"/>
    <n v="1"/>
    <s v="Quality Management in Procurement"/>
    <s v="QPL"/>
    <s v="Quality Planning"/>
    <s v="Quality Management in Procurement"/>
    <m/>
    <n v="1"/>
    <s v="Create Quality Info Record: Procurement"/>
    <s v="Zuber, Ian, Demetra, Kim,  Neena, Anne, Roxana, Ruchita, Branka, Percival"/>
    <s v="Demetra"/>
    <s v="QI01"/>
    <s v="Create Quality Info Record: Procurement (QI01)"/>
    <s v=" "/>
    <s v="SAP_BR_QUALITY_ENGINEER"/>
    <s v=" "/>
    <s v=" "/>
    <s v=" "/>
    <x v="3"/>
    <x v="1"/>
    <s v=" "/>
    <s v="AlexC"/>
    <s v="WIP"/>
    <s v=" "/>
    <s v=" "/>
    <s v="AlexC"/>
    <s v="Demetra Maragos"/>
    <s v=" "/>
    <s v=" "/>
    <s v=" "/>
    <s v=" "/>
    <x v="2"/>
    <s v=" "/>
    <s v=" "/>
    <s v=" "/>
  </r>
  <r>
    <x v="0"/>
    <n v="1"/>
    <s v="FI Month End"/>
    <s v="J58"/>
    <s v="GL - Report"/>
    <s v="Reporting"/>
    <m/>
    <m/>
    <s v="Trial Balance"/>
    <s v="All Finance"/>
    <s v="All Finance"/>
    <s v=" "/>
    <s v="Trial Balance"/>
    <s v=" "/>
    <s v="SAP_BR_GL_ACCOUNTANT"/>
    <m/>
    <m/>
    <m/>
    <x v="3"/>
    <x v="2"/>
    <m/>
    <s v="Gil"/>
    <s v="Completed"/>
    <d v="2023-01-06T00:00:00"/>
    <d v="2023-01-05T00:00:00"/>
    <s v="Gil"/>
    <s v="Wendy, Jen"/>
    <m/>
    <m/>
    <m/>
    <m/>
    <x v="0"/>
    <m/>
    <m/>
    <m/>
  </r>
  <r>
    <x v="0"/>
    <n v="1"/>
    <s v="FI Month End"/>
    <s v="J58"/>
    <s v="GL - Report"/>
    <s v="Reporting"/>
    <m/>
    <m/>
    <s v="Prepare Tax Report Canada"/>
    <s v="Colin"/>
    <s v="Milan, Jen, Wendy"/>
    <s v="S_ALR_87012394 "/>
    <s v="Prepare Tax Report Canada"/>
    <s v="AccountingDocument"/>
    <s v="SAP_BR_GL_ACCOUNTANT"/>
    <m/>
    <m/>
    <m/>
    <x v="3"/>
    <x v="2"/>
    <m/>
    <s v="Gil"/>
    <s v="Not Started"/>
    <d v="2023-01-06T00:00:00"/>
    <m/>
    <m/>
    <m/>
    <m/>
    <m/>
    <m/>
    <m/>
    <x v="0"/>
    <m/>
    <m/>
    <m/>
  </r>
  <r>
    <x v="0"/>
    <n v="1"/>
    <s v="General Ledger"/>
    <s v="J58"/>
    <s v="GL - Master Data"/>
    <s v="Master Data"/>
    <m/>
    <m/>
    <s v="Edit Company Code Assignment Profit Centers"/>
    <s v="Milan"/>
    <s v="Wendy, Jen"/>
    <s v="KE56"/>
    <s v="Edit Company Code Assignment - Profit Centers (KE56)"/>
    <s v=" "/>
    <s v="SAP_BR_GL_ACCOUNTANT"/>
    <m/>
    <m/>
    <m/>
    <x v="3"/>
    <x v="3"/>
    <m/>
    <s v="Gil"/>
    <s v="Completed"/>
    <d v="2022-11-18T00:00:00"/>
    <d v="2022-11-17T00:00:00"/>
    <s v="Gil"/>
    <s v="Wendy Kwan, Jennifer Leung, Azam Hussain"/>
    <m/>
    <m/>
    <m/>
    <m/>
    <x v="0"/>
    <m/>
    <m/>
    <m/>
  </r>
  <r>
    <x v="0"/>
    <n v="1"/>
    <s v="General Ledger"/>
    <s v="J58"/>
    <s v="GL - Master Data"/>
    <s v="Master Data"/>
    <m/>
    <m/>
    <s v="Edit Master Data - Profit Centers - Collective"/>
    <s v="Milan"/>
    <s v="Wendy, Jen"/>
    <s v=" "/>
    <s v="Edit Profit Centers - Collective (KE55)"/>
    <s v="GLAccount"/>
    <s v="SAP_BR_GL_ACCOUNTANT"/>
    <m/>
    <m/>
    <m/>
    <x v="3"/>
    <x v="3"/>
    <m/>
    <s v="Gil"/>
    <s v="Completed"/>
    <d v="2022-11-18T00:00:00"/>
    <d v="2022-11-17T00:00:00"/>
    <s v="Gil"/>
    <s v="Wendy Kwan, Jennifer Leung, Azam Hussain"/>
    <m/>
    <m/>
    <m/>
    <m/>
    <x v="0"/>
    <m/>
    <m/>
    <m/>
  </r>
  <r>
    <x v="0"/>
    <n v="1"/>
    <s v="General Ledger"/>
    <s v="J58"/>
    <s v="GL - Master Data"/>
    <s v="Master Data"/>
    <m/>
    <m/>
    <s v="Where-Used List - Profit Centers (F3751)"/>
    <s v="Milan"/>
    <s v="Wendy, Jen"/>
    <s v=" "/>
    <s v="Where-Used List - Profit Centers (F3751)"/>
    <s v=" "/>
    <s v="SAP_BR_GL_ACCOUNTANT"/>
    <m/>
    <m/>
    <m/>
    <x v="3"/>
    <x v="3"/>
    <m/>
    <s v="Gil"/>
    <s v="Completed"/>
    <d v="2022-11-18T00:00:00"/>
    <d v="2022-11-17T00:00:00"/>
    <s v="Gil"/>
    <s v="Wendy Kwan, Jennifer Leung, Azam Hussain"/>
    <m/>
    <m/>
    <m/>
    <m/>
    <x v="0"/>
    <m/>
    <m/>
    <m/>
  </r>
  <r>
    <x v="0"/>
    <n v="1"/>
    <s v="General Ledger"/>
    <s v="J58"/>
    <s v="GL - Master Data"/>
    <s v="Master Data"/>
    <m/>
    <m/>
    <s v="Change Log - Profit Centers (F3810)"/>
    <s v="Milan"/>
    <s v="Wendy, Jen"/>
    <s v=" "/>
    <s v="Change Log - Profit Centers (F3810)"/>
    <s v="ProfitCenter"/>
    <s v="SAP_BR_GL_ACCOUNTANT"/>
    <m/>
    <m/>
    <m/>
    <x v="3"/>
    <x v="3"/>
    <m/>
    <s v="Gil"/>
    <s v="Completed"/>
    <d v="2022-11-18T00:00:00"/>
    <d v="2022-11-17T00:00:00"/>
    <s v="Gil"/>
    <s v="Wendy Kwan, Jennifer Leung, Azam Hussain"/>
    <m/>
    <m/>
    <m/>
    <m/>
    <x v="0"/>
    <m/>
    <m/>
    <m/>
  </r>
  <r>
    <x v="0"/>
    <n v="1"/>
    <s v="FI Month End"/>
    <s v="J58"/>
    <s v="GL - Report"/>
    <s v="Reporting"/>
    <m/>
    <m/>
    <s v="Balance Sheet / Income Statement (F0708)"/>
    <s v="All Finance"/>
    <s v="All Finance"/>
    <s v=" "/>
    <s v="Balance Sheet / Income Statement (F0708)"/>
    <s v=" "/>
    <s v="SAP_BR_GL_ACCOUNTANT"/>
    <m/>
    <m/>
    <m/>
    <x v="3"/>
    <x v="2"/>
    <m/>
    <s v="Gil"/>
    <s v="Completed"/>
    <d v="2023-01-06T00:00:00"/>
    <d v="2023-01-05T00:00:00"/>
    <s v="Gil"/>
    <s v="Wendy, Jen"/>
    <m/>
    <m/>
    <m/>
    <m/>
    <x v="0"/>
    <m/>
    <m/>
    <m/>
  </r>
  <r>
    <x v="0"/>
    <n v="1"/>
    <s v="FI Month End"/>
    <s v="J58"/>
    <s v="GL - Report"/>
    <s v="Reporting"/>
    <m/>
    <m/>
    <s v="Balance Sheet / Income Statement - Multidimensional (F3084)"/>
    <s v="All Finance"/>
    <s v="All Finance"/>
    <s v=" "/>
    <s v="Balance Sheet / Income Statement - Multidimensional (F3084)"/>
    <s v=" "/>
    <s v="SAP_BR_GL_ACCOUNTANT"/>
    <m/>
    <m/>
    <m/>
    <x v="3"/>
    <x v="2"/>
    <m/>
    <s v="Gil"/>
    <s v="Completed"/>
    <d v="2023-01-23T00:00:00"/>
    <d v="2023-01-05T00:00:00"/>
    <s v="Gil"/>
    <s v="Wendy, Jen"/>
    <m/>
    <m/>
    <m/>
    <m/>
    <x v="0"/>
    <m/>
    <m/>
    <m/>
  </r>
  <r>
    <x v="0"/>
    <n v="1"/>
    <s v="General Ledger"/>
    <s v="J58"/>
    <s v="GL - Daily Processing"/>
    <s v="Daily Processing"/>
    <m/>
    <m/>
    <s v="Display Journal Entries - in T-Account View"/>
    <s v="Jasleen, Eva, Colin, Milan"/>
    <s v="Jen"/>
    <m/>
    <s v="Display Journal Entries (F3664)"/>
    <m/>
    <s v="SAP_BR_GL_ACCOUNTANT"/>
    <m/>
    <m/>
    <m/>
    <x v="3"/>
    <x v="3"/>
    <s v="NEW"/>
    <s v="Gil"/>
    <s v="Completed"/>
    <d v="2023-01-23T00:00:00"/>
    <d v="2022-11-22T00:00:00"/>
    <s v="Gil"/>
    <s v="Wendy Kwan, Jennifer Leung, Azam Hussain"/>
    <m/>
    <m/>
    <m/>
    <m/>
    <x v="0"/>
    <m/>
    <m/>
    <m/>
  </r>
  <r>
    <x v="0"/>
    <n v="1"/>
    <s v="General Ledger"/>
    <s v="J58, 1GA"/>
    <s v="GL - Daily Processing"/>
    <s v="Daily Processing"/>
    <m/>
    <m/>
    <s v="Display G/L Account Line Items – Reporting View"/>
    <s v="Jasleen, Eva, Colin, Milan"/>
    <s v="Wendy, Jen"/>
    <s v=" "/>
    <s v="Display Line Items in General Ledger (F2217)"/>
    <s v="AccountingDocument"/>
    <s v="SAP_BR_GL_ACCOUNTANT"/>
    <m/>
    <m/>
    <m/>
    <x v="3"/>
    <x v="3"/>
    <m/>
    <s v="Gil"/>
    <s v="Completed"/>
    <d v="2022-11-25T00:00:00"/>
    <d v="2022-11-22T00:00:00"/>
    <s v="Gil"/>
    <s v="Wendy Kwan, Jennifer Leung, Azam Hussain"/>
    <m/>
    <m/>
    <m/>
    <m/>
    <x v="0"/>
    <m/>
    <m/>
    <m/>
  </r>
  <r>
    <x v="0"/>
    <n v="1"/>
    <s v="General Ledger"/>
    <s v="J58, 1GA"/>
    <s v="GL - Daily Processing"/>
    <s v="Daily Processing"/>
    <m/>
    <m/>
    <s v="Verify General Journal Entries"/>
    <s v="Jasleen, Eva, Colin, Milan"/>
    <s v="Jen"/>
    <s v=" "/>
    <s v="Verify General Journal Entries - For Requester (F2547)"/>
    <s v="LedgerGLLineItem"/>
    <s v="SAP_BR_GL_ACCOUNTANT"/>
    <m/>
    <m/>
    <m/>
    <x v="3"/>
    <x v="3"/>
    <m/>
    <s v="Gil"/>
    <s v="Completed"/>
    <d v="2022-11-25T00:00:00"/>
    <d v="2022-11-22T00:00:00"/>
    <s v="Gil"/>
    <s v="Wendy Kwan, Jennifer Leung, Azam Hussain"/>
    <m/>
    <m/>
    <m/>
    <m/>
    <x v="0"/>
    <m/>
    <m/>
    <m/>
  </r>
  <r>
    <x v="0"/>
    <n v="1"/>
    <s v="General Ledger"/>
    <s v="J58, 1GA"/>
    <s v="GL - Report"/>
    <s v="Reporting"/>
    <m/>
    <m/>
    <s v="Journal Entry Analyzer"/>
    <s v="All Finance"/>
    <s v="All Finance"/>
    <s v=" "/>
    <s v="Journal Entry Analyzer"/>
    <s v="GLAccount"/>
    <s v="SAP_BR_GL_ACCOUNTANT"/>
    <m/>
    <m/>
    <m/>
    <x v="3"/>
    <x v="3"/>
    <m/>
    <s v="Gil"/>
    <s v="Completed"/>
    <d v="2022-11-25T00:00:00"/>
    <d v="2022-11-22T00:00:00"/>
    <s v="Gil"/>
    <s v="Wendy Kwan, Jennifer Leung, Azam Hussain"/>
    <m/>
    <m/>
    <m/>
    <m/>
    <x v="0"/>
    <m/>
    <m/>
    <m/>
  </r>
  <r>
    <x v="0"/>
    <n v="1"/>
    <s v="General Ledger"/>
    <s v="J58, 1GA"/>
    <s v="GL - Daily Processing"/>
    <s v="Daily Processing"/>
    <m/>
    <m/>
    <s v="Reset Cleared Items"/>
    <s v="Jasleen, Eva, Colin, Milan"/>
    <s v="Jen"/>
    <s v="FBRA"/>
    <s v="Reset Cleared Items (F2223)"/>
    <s v="AccountingDocument"/>
    <s v="SAP_BR_GL_ACCOUNTANT"/>
    <m/>
    <m/>
    <m/>
    <x v="3"/>
    <x v="3"/>
    <m/>
    <s v="Gil"/>
    <s v="Completed"/>
    <d v="2022-11-25T00:00:00"/>
    <d v="2022-11-30T00:00:00"/>
    <s v="Gil"/>
    <s v="Wendy Kwan, Jennifer Leung, Azam Hussain"/>
    <m/>
    <m/>
    <m/>
    <m/>
    <x v="0"/>
    <m/>
    <m/>
    <m/>
  </r>
  <r>
    <x v="0"/>
    <n v="1"/>
    <s v="General Ledger"/>
    <s v="J58, 1GA"/>
    <s v="GL - Daily Processing"/>
    <s v="Daily Processing"/>
    <m/>
    <m/>
    <s v="Clear G/L Accounts"/>
    <s v="Jasleen, Eva, Colin, Milan"/>
    <s v="Jen"/>
    <s v=" "/>
    <s v="Clear G/L Accounts - Manual Clearing (F1579)"/>
    <m/>
    <s v="SAP_BR_GL_ACCOUNTANT"/>
    <m/>
    <m/>
    <m/>
    <x v="3"/>
    <x v="3"/>
    <m/>
    <s v="Gil"/>
    <s v="Not Started"/>
    <d v="2022-11-25T00:00:00"/>
    <d v="2022-11-30T00:00:00"/>
    <s v="Gil"/>
    <m/>
    <m/>
    <m/>
    <m/>
    <m/>
    <x v="0"/>
    <m/>
    <m/>
    <m/>
  </r>
  <r>
    <x v="0"/>
    <n v="1"/>
    <s v="General Ledger"/>
    <s v="J58, 1GA"/>
    <s v="GL - Daily Processing"/>
    <s v="Daily Processing"/>
    <m/>
    <m/>
    <s v="Display GL Account Balances"/>
    <s v="All Finance"/>
    <s v="All Finance"/>
    <s v=" "/>
    <s v="Display G/L Account Balance (F0707)"/>
    <s v=" "/>
    <s v="SAP_BR_GL_ACCOUNTANT"/>
    <m/>
    <m/>
    <m/>
    <x v="3"/>
    <x v="3"/>
    <m/>
    <s v="Gil"/>
    <s v="Completed"/>
    <d v="2022-11-25T00:00:00"/>
    <d v="2022-11-22T00:00:00"/>
    <s v="Gil"/>
    <m/>
    <m/>
    <m/>
    <m/>
    <m/>
    <x v="0"/>
    <m/>
    <m/>
    <m/>
  </r>
  <r>
    <x v="0"/>
    <n v="1"/>
    <s v="General Ledger"/>
    <s v="J58, 1GA"/>
    <s v="GL - Daily Processing"/>
    <s v="Daily Processing"/>
    <m/>
    <m/>
    <s v="Manage Journal Entries"/>
    <s v="Milan"/>
    <s v="Wendy, Jen"/>
    <s v=" "/>
    <s v="Manage Journal Entries (F0717)"/>
    <s v=" "/>
    <s v="SAP_BR_GL_ACCOUNTANT"/>
    <m/>
    <m/>
    <m/>
    <x v="3"/>
    <x v="3"/>
    <m/>
    <s v="Gil"/>
    <s v="Completed"/>
    <d v="2022-11-25T00:00:00"/>
    <d v="2022-11-22T00:00:00"/>
    <s v="Gil"/>
    <s v="Wendy Kwan, Jennifer Leung, Azam Hussain"/>
    <m/>
    <m/>
    <m/>
    <m/>
    <x v="0"/>
    <m/>
    <m/>
    <m/>
  </r>
  <r>
    <x v="0"/>
    <n v="1"/>
    <s v="General Ledger"/>
    <s v="J58, 1GA"/>
    <s v="GL - Daily Processing"/>
    <s v="Daily Processing"/>
    <m/>
    <m/>
    <s v="Post General Journal Entries"/>
    <s v="Jasleen, Eva, Colin, Milan"/>
    <s v="Jen"/>
    <s v=" "/>
    <s v="Post General Journal Entries (F0718 )"/>
    <s v=" "/>
    <s v="SAP_BR_GL_ACCOUNTANT"/>
    <m/>
    <m/>
    <m/>
    <x v="3"/>
    <x v="3"/>
    <m/>
    <s v="Gil"/>
    <s v="Completed"/>
    <d v="2022-11-25T00:00:00"/>
    <d v="2022-11-22T00:00:00"/>
    <s v="Gil"/>
    <s v="Wendy Kwan, Jennifer Leung, Azam Hussain"/>
    <m/>
    <m/>
    <m/>
    <m/>
    <x v="0"/>
    <m/>
    <m/>
    <m/>
  </r>
  <r>
    <x v="0"/>
    <n v="1"/>
    <s v="General Ledger"/>
    <s v="J58, 1GA"/>
    <s v="GL - Daily Processing"/>
    <s v="Daily Processing"/>
    <m/>
    <m/>
    <s v="Reverse General Journal Entries"/>
    <s v="Jasleen, Eva, Colin, Milan"/>
    <s v="Jen"/>
    <s v=" "/>
    <s v="Manage Journal Entries (F0717)"/>
    <s v="AccountingDocument"/>
    <s v="SAP_BR_GL_ACCOUNTANT"/>
    <m/>
    <m/>
    <m/>
    <x v="3"/>
    <x v="3"/>
    <m/>
    <s v="Gil"/>
    <s v="Completed"/>
    <d v="2022-11-25T00:00:00"/>
    <d v="2022-11-22T00:00:00"/>
    <s v="Gil"/>
    <s v="Wendy Kwan, Jennifer Leung, Azam Hussain"/>
    <m/>
    <m/>
    <m/>
    <m/>
    <x v="0"/>
    <m/>
    <m/>
    <m/>
  </r>
  <r>
    <x v="0"/>
    <n v="1"/>
    <s v="General Ledger"/>
    <s v="J58, 1GA"/>
    <s v="GL - Daily Processing"/>
    <s v="Daily Processing"/>
    <m/>
    <m/>
    <s v="Verify General Journal Entries"/>
    <s v="Jasleen, Eva, Colin, Milan"/>
    <s v="Jen"/>
    <s v=" "/>
    <s v="Verify General Journal Entries For Processor (Inbox) (F2728)"/>
    <s v=" "/>
    <s v="SAP_BR_GL_ACCOUNTANT"/>
    <m/>
    <m/>
    <m/>
    <x v="3"/>
    <x v="3"/>
    <m/>
    <s v="Gil"/>
    <s v="On-Hold"/>
    <d v="2022-11-25T00:00:00"/>
    <d v="2023-01-27T00:00:00"/>
    <s v="Gil"/>
    <m/>
    <m/>
    <m/>
    <m/>
    <m/>
    <x v="0"/>
    <m/>
    <m/>
    <m/>
  </r>
  <r>
    <x v="0"/>
    <n v="1"/>
    <s v="Accounts Receivable"/>
    <s v="J59"/>
    <s v="AR - Daily Processing"/>
    <s v="Daily Processing"/>
    <m/>
    <m/>
    <s v="Display Customer Balances (F0703)."/>
    <s v="Eva"/>
    <s v="Milan, Jen, Wendy"/>
    <s v=" "/>
    <s v="Display Customer Balances (F0703)."/>
    <s v=" "/>
    <s v="SAP_BR_AR_ACCOUNTANT"/>
    <m/>
    <m/>
    <m/>
    <x v="3"/>
    <x v="4"/>
    <m/>
    <s v="Gil"/>
    <s v="Completed"/>
    <d v="2022-12-09T00:00:00"/>
    <d v="2023-01-25T00:00:00"/>
    <m/>
    <s v="Eva, Jen"/>
    <m/>
    <m/>
    <m/>
    <m/>
    <x v="0"/>
    <m/>
    <m/>
    <m/>
  </r>
  <r>
    <x v="0"/>
    <n v="1"/>
    <s v="Accounts Receivable"/>
    <s v="J59"/>
    <s v="AR - Daily Processing"/>
    <s v="Daily Processing"/>
    <m/>
    <m/>
    <s v="Reset Cleared Items - FBRA (FBRA)"/>
    <s v="Eva"/>
    <s v="Milan, Jen"/>
    <s v=" "/>
    <s v="Reset Cleared Items - FBRA (FBRA)"/>
    <s v=" "/>
    <s v="SAP_BR_AR_ACCOUNTANT"/>
    <m/>
    <m/>
    <m/>
    <x v="3"/>
    <x v="4"/>
    <m/>
    <s v="Gil"/>
    <s v="Completed"/>
    <d v="2022-12-09T00:00:00"/>
    <d v="2022-11-30T00:00:00"/>
    <s v="Gil"/>
    <s v="Wendy Kwan, Jennifer Leung, Azam Hussain"/>
    <m/>
    <m/>
    <m/>
    <m/>
    <x v="0"/>
    <m/>
    <m/>
    <m/>
  </r>
  <r>
    <x v="0"/>
    <n v="1"/>
    <s v="FI Month End"/>
    <s v="J58, 1GA"/>
    <s v="GL - Month end Processing"/>
    <s v="Monthly Processing"/>
    <m/>
    <m/>
    <s v="Carry Forward Balances"/>
    <s v="All Finance"/>
    <s v="All Finance"/>
    <s v=" "/>
    <s v="Carry Forward Balances (F1596)"/>
    <m/>
    <s v="SAP_BR_GL_ACCOUNTANT"/>
    <m/>
    <m/>
    <m/>
    <x v="3"/>
    <x v="2"/>
    <m/>
    <s v="Gil"/>
    <s v="Not Started"/>
    <d v="2023-01-06T00:00:00"/>
    <m/>
    <m/>
    <m/>
    <m/>
    <m/>
    <m/>
    <m/>
    <x v="0"/>
    <m/>
    <m/>
    <m/>
  </r>
  <r>
    <x v="0"/>
    <n v="1"/>
    <s v="Accounts Receivable"/>
    <s v="J59"/>
    <s v="AR - Daily Processing"/>
    <s v="Daily Processing"/>
    <m/>
    <m/>
    <s v="Reverse Individual Documents"/>
    <s v="Eva"/>
    <s v="Milan, Jen"/>
    <s v=" "/>
    <s v="Manage Journal Entries (F0717)"/>
    <s v=" "/>
    <s v="SAP_BR_GL_ACCOUNTANT"/>
    <m/>
    <m/>
    <m/>
    <x v="3"/>
    <x v="4"/>
    <m/>
    <s v="Gil"/>
    <s v="Completed"/>
    <d v="2022-12-09T00:00:00"/>
    <d v="2022-11-30T00:00:00"/>
    <s v="Gil"/>
    <s v="Wendy Kwan, Jennifer Leung, Azam Hussain"/>
    <m/>
    <m/>
    <m/>
    <m/>
    <x v="0"/>
    <m/>
    <m/>
    <m/>
  </r>
  <r>
    <x v="0"/>
    <n v="1"/>
    <s v="Accounts Receivable"/>
    <s v="J59"/>
    <s v="AR - Daily Processing"/>
    <s v="Daily Processing"/>
    <m/>
    <m/>
    <s v="Create Outgoing Invoices (FB70)"/>
    <s v="Eva (for CPDN only)"/>
    <s v="Milan, Jen"/>
    <s v=" "/>
    <s v="Create Outgoing Invoices (FB70)"/>
    <s v=" "/>
    <s v="SAP_BR_AR_ACCOUNTANT"/>
    <m/>
    <m/>
    <m/>
    <x v="3"/>
    <x v="4"/>
    <m/>
    <s v="Gil"/>
    <s v="Completed"/>
    <d v="2022-12-09T00:00:00"/>
    <d v="2023-01-25T00:00:00"/>
    <m/>
    <s v="Eva, Jen"/>
    <m/>
    <m/>
    <m/>
    <m/>
    <x v="0"/>
    <m/>
    <m/>
    <m/>
  </r>
  <r>
    <x v="0"/>
    <n v="1"/>
    <s v="Accounts Receivable"/>
    <s v="J59"/>
    <s v="AR - Master Data"/>
    <s v="Master Data"/>
    <m/>
    <m/>
    <s v="Maintain Business Partner (BP)"/>
    <s v="Eva/SD/MM/MD"/>
    <s v="Milan, Jen, Wendy"/>
    <s v=" "/>
    <s v="Maintain Business Partner (BP)"/>
    <s v=" "/>
    <s v="AP_BR_BUPA_MASTER_SPECIALIST"/>
    <m/>
    <m/>
    <m/>
    <x v="3"/>
    <x v="4"/>
    <m/>
    <s v="Gil"/>
    <s v="Completed"/>
    <d v="2022-12-09T00:00:00"/>
    <d v="2022-12-08T00:00:00"/>
    <s v="Gil"/>
    <m/>
    <m/>
    <m/>
    <m/>
    <m/>
    <x v="0"/>
    <m/>
    <m/>
    <m/>
  </r>
  <r>
    <x v="0"/>
    <n v="1"/>
    <s v="Accounts Receivable"/>
    <s v="J59"/>
    <s v="AR - Master Data"/>
    <s v="Master Data"/>
    <m/>
    <m/>
    <s v="Display Customer List (F2640)"/>
    <s v="Eva"/>
    <s v="Milan, Jen, Wendy"/>
    <s v=" "/>
    <s v="Display Customer List (F2640)"/>
    <s v=" "/>
    <s v="SAP_BR_AR_ACCOUNTANT"/>
    <m/>
    <m/>
    <m/>
    <x v="3"/>
    <x v="4"/>
    <m/>
    <s v="Gil"/>
    <s v="Completed"/>
    <d v="2022-12-09T00:00:00"/>
    <d v="2023-01-25T00:00:00"/>
    <m/>
    <s v="Eva, Jen"/>
    <m/>
    <m/>
    <m/>
    <m/>
    <x v="0"/>
    <m/>
    <m/>
    <m/>
  </r>
  <r>
    <x v="0"/>
    <n v="1"/>
    <s v="Accounts Receivable"/>
    <s v="J59"/>
    <s v="AR - Daily Processing"/>
    <s v="Daily Processing"/>
    <m/>
    <m/>
    <s v="Manage Customer Line Items (F0711)"/>
    <s v="Eva"/>
    <s v="Milan, Jen, Wendy"/>
    <s v=" "/>
    <s v="Manage Customer Line Items (F0711)"/>
    <s v=" "/>
    <s v="SAP_BR_AR_ACCOUNTANT"/>
    <m/>
    <m/>
    <m/>
    <x v="3"/>
    <x v="4"/>
    <m/>
    <s v="Gil"/>
    <s v="Completed"/>
    <d v="2022-12-09T00:00:00"/>
    <d v="2022-12-12T00:00:00"/>
    <s v="Gil"/>
    <m/>
    <m/>
    <m/>
    <m/>
    <m/>
    <x v="0"/>
    <m/>
    <m/>
    <m/>
  </r>
  <r>
    <x v="0"/>
    <n v="1"/>
    <s v="Accounts Payable"/>
    <s v="J60"/>
    <s v="AP - Daily Processing"/>
    <s v="AP - Daily Processing"/>
    <m/>
    <m/>
    <s v="Clear Open Items"/>
    <s v="Jasleen"/>
    <s v="Milan, Jen"/>
    <s v=" "/>
    <s v="Clear Outgoing Payments (F1367)"/>
    <s v="Supplier"/>
    <s v="SAP_BR_AP_ACCOUNTANT"/>
    <m/>
    <m/>
    <m/>
    <x v="3"/>
    <x v="3"/>
    <m/>
    <s v="Gil"/>
    <s v="Completed"/>
    <d v="2023-01-24T00:00:00"/>
    <d v="2023-01-23T00:00:00"/>
    <s v="Gil"/>
    <s v="Jen"/>
    <m/>
    <m/>
    <m/>
    <m/>
    <x v="0"/>
    <m/>
    <m/>
    <m/>
  </r>
  <r>
    <x v="0"/>
    <n v="1"/>
    <s v="Accounts Payable"/>
    <s v="J60"/>
    <s v="AP - Master Data"/>
    <s v="AP - Master Data"/>
    <m/>
    <m/>
    <s v="Display Changes to Suppliers S_ALR_87012089"/>
    <s v="Jasleen, MD"/>
    <s v="Milan, Jen, Wendy"/>
    <s v=" S_ALR_87012089"/>
    <s v="Display Changes to Suppliers S_ALR_87012089"/>
    <s v=" "/>
    <s v="_x000a_SAP_BR_AP_ACCOUNTANT"/>
    <m/>
    <m/>
    <m/>
    <x v="3"/>
    <x v="3"/>
    <m/>
    <s v="Gil"/>
    <s v="Completed"/>
    <d v="2022-11-25T00:00:00"/>
    <d v="2022-11-30T00:00:00"/>
    <s v="Gil"/>
    <s v="Wendy Kwan, Jennifer Leung, Azam Hussain"/>
    <m/>
    <m/>
    <m/>
    <m/>
    <x v="0"/>
    <m/>
    <m/>
    <m/>
  </r>
  <r>
    <x v="0"/>
    <n v="1"/>
    <s v="Accounts Payable"/>
    <s v="J60"/>
    <s v="AP - Outgoing Payment"/>
    <s v="AP Payments"/>
    <m/>
    <m/>
    <s v="Manage Payment Blocks"/>
    <s v="Jasleen"/>
    <s v="Milan, Jen"/>
    <s v=" "/>
    <s v="Manage Payment Blocks (F0593)"/>
    <s v="Supplier"/>
    <s v="SAP_BR_AP_ACCOUNTANT"/>
    <m/>
    <m/>
    <m/>
    <x v="3"/>
    <x v="3"/>
    <m/>
    <s v="Gil"/>
    <s v="Completed"/>
    <d v="2023-01-24T00:00:00"/>
    <d v="2023-01-23T00:00:00"/>
    <s v="Gil"/>
    <s v="Jen"/>
    <m/>
    <m/>
    <m/>
    <m/>
    <x v="0"/>
    <m/>
    <m/>
    <m/>
  </r>
  <r>
    <x v="0"/>
    <n v="1"/>
    <s v="Accounts Payable"/>
    <s v="J60"/>
    <s v="AP - Outgoing Payment"/>
    <s v="AP Payments"/>
    <m/>
    <m/>
    <s v="Post Down Payment"/>
    <s v="Jasleen"/>
    <s v="Milan, Jen"/>
    <s v=" "/>
    <s v="Post Outgoing Payments (F1612)"/>
    <s v="Supplier"/>
    <s v="SAP_BR_AP_ACCOUNTANT"/>
    <m/>
    <m/>
    <m/>
    <x v="3"/>
    <x v="3"/>
    <m/>
    <s v="Gil"/>
    <s v="Completed"/>
    <d v="2023-01-24T00:00:00"/>
    <d v="2023-01-23T00:00:00"/>
    <s v="Gil"/>
    <s v="Jen"/>
    <m/>
    <m/>
    <m/>
    <m/>
    <x v="0"/>
    <m/>
    <m/>
    <m/>
  </r>
  <r>
    <x v="0"/>
    <n v="1"/>
    <s v="Accounts Payable"/>
    <s v="J60"/>
    <s v="AP - Outgoing Payment"/>
    <s v="AP Payments"/>
    <m/>
    <m/>
    <s v="Post Outgoing payment"/>
    <s v="Jasleen"/>
    <s v="Milan, Jen"/>
    <s v=" "/>
    <s v="Post Outgoing Payments (F1612)"/>
    <s v="Supplier"/>
    <s v="SAP_BR_AP_ACCOUNTANT"/>
    <m/>
    <m/>
    <m/>
    <x v="3"/>
    <x v="3"/>
    <m/>
    <s v="Gil"/>
    <s v="Completed"/>
    <d v="2022-12-02T00:00:00"/>
    <d v="2022-11-30T00:00:00"/>
    <s v="Gil"/>
    <s v="Wendy Kwan, Jennifer Leung, Azam Hussain"/>
    <m/>
    <m/>
    <m/>
    <m/>
    <x v="0"/>
    <m/>
    <m/>
    <m/>
  </r>
  <r>
    <x v="0"/>
    <n v="1"/>
    <s v="Accounts Payable"/>
    <s v="J60"/>
    <s v="AP - Outgoing Payment"/>
    <s v="AP Payments"/>
    <m/>
    <m/>
    <s v="Create Single Payment"/>
    <s v="Jasleen"/>
    <s v="Milan, Jen"/>
    <s v=" "/>
    <s v="Create Single Payment (F0743)"/>
    <s v="Supplier"/>
    <s v="SAP_BR_AP_ACCOUNTANT"/>
    <m/>
    <m/>
    <m/>
    <x v="3"/>
    <x v="3"/>
    <m/>
    <s v="Gil"/>
    <s v="Completed"/>
    <d v="2022-12-02T00:00:00"/>
    <d v="2022-11-30T00:00:00"/>
    <s v="Gil"/>
    <s v="Wendy Kwan, Jennifer Leung, Azam Hussain"/>
    <m/>
    <m/>
    <m/>
    <m/>
    <x v="0"/>
    <m/>
    <m/>
    <m/>
  </r>
  <r>
    <x v="0"/>
    <n v="1"/>
    <s v="Accounts Payable"/>
    <s v="J60"/>
    <s v="AP - Outgoing Payment"/>
    <s v="AP Payments"/>
    <m/>
    <m/>
    <s v="Release Payment Proposal"/>
    <s v="Milan, Wendy"/>
    <s v="Scott, Jen"/>
    <s v=" "/>
    <s v="Manage Automatic Payments (F0770) "/>
    <m/>
    <s v="_x000a_SAP_BR_AP_ACCOUNTANT"/>
    <m/>
    <m/>
    <m/>
    <x v="3"/>
    <x v="3"/>
    <m/>
    <s v="Gil"/>
    <s v="Completed"/>
    <d v="2022-12-02T00:00:00"/>
    <d v="2022-11-29T00:00:00"/>
    <s v="Gil"/>
    <s v="Wendy Kwan, Jennifer Leung, Azam Hussain"/>
    <m/>
    <m/>
    <m/>
    <m/>
    <x v="0"/>
    <m/>
    <m/>
    <m/>
  </r>
  <r>
    <x v="0"/>
    <n v="1"/>
    <s v="Accounts Payable"/>
    <s v="J60"/>
    <s v="AP - Outgoing Payment"/>
    <s v="AP Payments"/>
    <m/>
    <m/>
    <s v="Revise Payment Proposal"/>
    <s v="Jasleen"/>
    <s v="Milan, Jen"/>
    <s v=" "/>
    <s v="Revise Payment Proposals - Automatic Payment (F0771)"/>
    <m/>
    <s v="_x000a_SAP_BR_AP_ACCOUNTANT"/>
    <m/>
    <m/>
    <m/>
    <x v="3"/>
    <x v="3"/>
    <m/>
    <s v="Gil"/>
    <s v="Completed"/>
    <d v="2022-12-02T00:00:00"/>
    <d v="2022-11-29T00:00:00"/>
    <s v="Gil"/>
    <s v="Wendy Kwan, Jennifer Leung, Azam Hussain"/>
    <m/>
    <m/>
    <m/>
    <m/>
    <x v="0"/>
    <m/>
    <m/>
    <m/>
  </r>
  <r>
    <x v="0"/>
    <n v="1"/>
    <s v="Accounts Payable"/>
    <s v="J60"/>
    <s v="AP - Daily Processing"/>
    <s v="AP - Daily Processing"/>
    <m/>
    <m/>
    <s v="Manage Checkbooks"/>
    <s v="Jasleen"/>
    <s v="Milan, Jen"/>
    <s v=" "/>
    <s v="Manage Outgoing Checks (F1578)"/>
    <s v=" "/>
    <s v="SAP_BR_AP_ACCOUNTANT"/>
    <m/>
    <m/>
    <m/>
    <x v="3"/>
    <x v="3"/>
    <m/>
    <s v="Gil"/>
    <s v="Completed"/>
    <d v="2022-12-02T00:00:00"/>
    <d v="2022-11-29T00:00:00"/>
    <s v="Gil"/>
    <s v="Wendy Kwan, Jennifer Leung, Azam Hussain"/>
    <m/>
    <m/>
    <m/>
    <m/>
    <x v="0"/>
    <m/>
    <m/>
    <m/>
  </r>
  <r>
    <x v="0"/>
    <n v="1"/>
    <s v="Accounts Payable"/>
    <s v="J60"/>
    <s v="AP - Master Data"/>
    <s v="AP - Master Data"/>
    <m/>
    <m/>
    <s v="Complete Supplier master data"/>
    <s v="Jasleen"/>
    <s v="Milan, Jen, Wendy"/>
    <s v="BP"/>
    <s v="Maintain Business Partner"/>
    <s v=" "/>
    <s v="SAP_BR_AP_ACCOUNTANT"/>
    <m/>
    <m/>
    <m/>
    <x v="3"/>
    <x v="3"/>
    <m/>
    <s v="Gil"/>
    <s v="Completed"/>
    <d v="2022-11-25T00:00:00"/>
    <d v="2022-11-23T00:00:00"/>
    <s v="Gil"/>
    <s v="Wendy Kwan, Jennifer Leung, Azam Hussain"/>
    <m/>
    <m/>
    <m/>
    <m/>
    <x v="0"/>
    <m/>
    <m/>
    <m/>
  </r>
  <r>
    <x v="0"/>
    <n v="1"/>
    <s v="Accounts Payable"/>
    <s v="J60"/>
    <s v="AP - Outgoing Payment"/>
    <s v="AP Payments"/>
    <m/>
    <m/>
    <s v="Schedule Payment Proposal"/>
    <s v="Jasleen"/>
    <s v="Milan, Jen"/>
    <s v=" "/>
    <s v="Manage Automatic Payments - Scheduling (F0770)"/>
    <s v="AutomaticPayment"/>
    <s v="SAP_BR_AP_ACCOUNTANT"/>
    <m/>
    <m/>
    <m/>
    <x v="3"/>
    <x v="3"/>
    <m/>
    <s v="Gil"/>
    <s v="Completed"/>
    <d v="2022-12-02T00:00:00"/>
    <d v="2022-11-29T00:00:00"/>
    <s v="Gil"/>
    <s v="Wendy Kwan, Jennifer Leung, Azam Hussain"/>
    <m/>
    <m/>
    <m/>
    <m/>
    <x v="0"/>
    <m/>
    <m/>
    <m/>
  </r>
  <r>
    <x v="0"/>
    <n v="1"/>
    <s v="Accounts Payable"/>
    <s v="J60"/>
    <s v="AP - Daily Processing"/>
    <s v="AP - Daily Processing"/>
    <m/>
    <m/>
    <s v="import supplier invoices"/>
    <s v="Jasleen"/>
    <s v="Milan, Jen"/>
    <s v=" "/>
    <s v="Import Supplier Invoices (F3041)"/>
    <m/>
    <s v="SAP_BR_AP_ACCOUNTANT_PROCUREMT"/>
    <m/>
    <m/>
    <m/>
    <x v="3"/>
    <x v="3"/>
    <m/>
    <s v="Gil"/>
    <s v="Completed"/>
    <d v="2022-12-02T00:00:00"/>
    <d v="2022-11-23T00:00:00"/>
    <s v="Gil"/>
    <s v="Wendy Kwan, Jennifer Leung, Azam Hussain"/>
    <m/>
    <m/>
    <m/>
    <m/>
    <x v="0"/>
    <m/>
    <m/>
    <m/>
  </r>
  <r>
    <x v="0"/>
    <n v="1"/>
    <s v="Accounts Payable"/>
    <s v="J60 "/>
    <s v="AP - Daily Processing"/>
    <s v="AP - Daily Processing"/>
    <m/>
    <m/>
    <s v="Create Supplier Invoice without PO/GR relation"/>
    <s v="Jasleen"/>
    <s v="Milan, Jen"/>
    <s v=" "/>
    <s v="Create incoming invoices (FB60)."/>
    <m/>
    <s v="SAP_BR_AP_ACCOUNTANT"/>
    <m/>
    <m/>
    <m/>
    <x v="3"/>
    <x v="3"/>
    <m/>
    <s v="Gil"/>
    <s v="Cancelled"/>
    <d v="2022-12-02T00:00:00"/>
    <d v="2022-11-23T00:00:00"/>
    <s v="Gil"/>
    <s v="Wendy Kwan, Jennifer Leung, Azam Hussain"/>
    <m/>
    <m/>
    <m/>
    <m/>
    <x v="0"/>
    <m/>
    <m/>
    <m/>
  </r>
  <r>
    <x v="0"/>
    <n v="1"/>
    <s v="Accounts Payable"/>
    <s v="J60 / BNX"/>
    <s v="AP - Daily Processing"/>
    <s v="AP - Daily Processing"/>
    <m/>
    <m/>
    <s v="Create Supplier Invoice with PO/GR relation"/>
    <s v="Jasleen"/>
    <s v="Milan, Jen"/>
    <s v=" "/>
    <s v="Create Supplier Invoice (F0859)"/>
    <s v="SupplierPaymentAnalysisKPI"/>
    <s v="SAP_BR_AP_MANAGER"/>
    <m/>
    <m/>
    <m/>
    <x v="3"/>
    <x v="3"/>
    <m/>
    <s v="Gil"/>
    <s v="Completed"/>
    <d v="2022-12-02T00:00:00"/>
    <d v="2022-11-23T00:00:00"/>
    <s v="Gil"/>
    <s v="Wendy Kwan, Jennifer Leung, Azam Hussain"/>
    <m/>
    <m/>
    <m/>
    <m/>
    <x v="0"/>
    <m/>
    <m/>
    <m/>
  </r>
  <r>
    <x v="0"/>
    <n v="1"/>
    <s v="Accounts Payable"/>
    <s v="J60 / BNX"/>
    <s v="AP - Daily Processing"/>
    <s v="AP - Daily Processing"/>
    <m/>
    <m/>
    <s v="Create Supplier Invoice with PO/GR relation (with Invoice Reduction)"/>
    <s v="Jasleen"/>
    <s v="Milan, Jen"/>
    <s v=" "/>
    <s v="Manage Supplier Invoice (F0859)"/>
    <s v=" "/>
    <s v="SAP_BR_AP_ACCOUNTANT_PROCUREMT"/>
    <m/>
    <m/>
    <m/>
    <x v="3"/>
    <x v="3"/>
    <m/>
    <s v="Gil"/>
    <s v="Completed"/>
    <d v="2022-12-02T00:00:00"/>
    <d v="2023-01-18T00:00:00"/>
    <s v="Gil"/>
    <s v="Jennifer"/>
    <m/>
    <m/>
    <m/>
    <m/>
    <x v="0"/>
    <m/>
    <m/>
    <m/>
  </r>
  <r>
    <x v="0"/>
    <n v="1"/>
    <s v="Accounts Payable"/>
    <s v="J60 / BNX"/>
    <s v="AP - Daily Processing"/>
    <s v="AP - Daily Processing"/>
    <m/>
    <m/>
    <s v="Create Supplier Invoice - Advanced (MIRO)"/>
    <s v="Jasleen"/>
    <s v="Milan, Jen"/>
    <s v="MIRO"/>
    <s v="Create Supplier Invoice - Advanced (MIRO)"/>
    <s v="SupplierInvoice"/>
    <s v="SAP_BR_AP_ACCOUNTANT_PROCUREMT"/>
    <m/>
    <m/>
    <m/>
    <x v="3"/>
    <x v="3"/>
    <m/>
    <s v="Gil"/>
    <s v="Cancelled"/>
    <d v="2022-12-02T00:00:00"/>
    <d v="2022-11-23T00:00:00"/>
    <s v="Gil"/>
    <s v="Wendy Kwan, Jennifer Leung, Azam Hussain"/>
    <m/>
    <m/>
    <m/>
    <m/>
    <x v="0"/>
    <m/>
    <m/>
    <m/>
  </r>
  <r>
    <x v="0"/>
    <n v="1"/>
    <s v="Bank Accounting &amp; Cash Operations"/>
    <s v="J77"/>
    <s v="AP - Outgoing Payment"/>
    <s v="Payments"/>
    <s v=" "/>
    <s v=" "/>
    <s v="Maintain Payment Approver  "/>
    <s v="Wendy"/>
    <s v="Scott"/>
    <s v=" "/>
    <s v="Maintain Payment Approver - For Multiple Bank Accounts "/>
    <s v=" "/>
    <s v="SAP_BR_CASH_SPECIALIST"/>
    <m/>
    <m/>
    <m/>
    <x v="3"/>
    <x v="3"/>
    <m/>
    <s v="Gil"/>
    <s v="Completed"/>
    <d v="2022-12-02T00:00:00"/>
    <d v="2022-11-30T00:00:00"/>
    <s v="Gil"/>
    <s v="Wendy Kwan, Jennifer Leung, Azam Hussain"/>
    <m/>
    <m/>
    <m/>
    <m/>
    <x v="0"/>
    <m/>
    <m/>
    <m/>
  </r>
  <r>
    <x v="0"/>
    <n v="1"/>
    <s v="Bank Accounting &amp; Cash Operations"/>
    <s v="J78"/>
    <s v="AP - Outgoing Payment"/>
    <s v="Payments"/>
    <s v=" "/>
    <s v=" "/>
    <s v="Approve Bank Payments"/>
    <s v="Milan"/>
    <s v="Wendy, Jen"/>
    <s v=" "/>
    <s v="Approve Bank Payments"/>
    <s v=" "/>
    <s v="SAP_BR_CASH_SPECIALIST"/>
    <m/>
    <m/>
    <m/>
    <x v="3"/>
    <x v="3"/>
    <m/>
    <s v="Gil"/>
    <s v="Completed"/>
    <d v="2022-12-02T00:00:00"/>
    <d v="2022-11-29T00:00:00"/>
    <s v="Gil"/>
    <s v="Wendy Kwan, Jennifer Leung, Azam Hussain"/>
    <m/>
    <m/>
    <m/>
    <m/>
    <x v="0"/>
    <m/>
    <m/>
    <m/>
  </r>
  <r>
    <x v="0"/>
    <n v="1"/>
    <s v="Bank Accounting &amp; Cash Operations"/>
    <s v="J78"/>
    <s v="AP - Outgoing Payment"/>
    <s v="Payments"/>
    <s v=" "/>
    <s v=" "/>
    <s v="Monitor Payments"/>
    <s v="Jasleen"/>
    <s v="Milan, Jen, Wendy"/>
    <s v=" "/>
    <s v="Monitor Payments - Item (F0711)"/>
    <s v="PaymentItem"/>
    <s v="SAP_BR_AP_ACCOUNTANT"/>
    <m/>
    <m/>
    <m/>
    <x v="3"/>
    <x v="3"/>
    <m/>
    <s v="Gil"/>
    <s v="Completed"/>
    <d v="2022-12-02T00:00:00"/>
    <d v="2022-11-29T00:00:00"/>
    <s v="Gil"/>
    <s v="Wendy Kwan, Jennifer Leung, Azam Hussain"/>
    <m/>
    <m/>
    <m/>
    <m/>
    <x v="0"/>
    <m/>
    <m/>
    <m/>
  </r>
  <r>
    <x v="0"/>
    <n v="1"/>
    <s v="Accounts Receivable"/>
    <s v="J59"/>
    <s v="AR - Daily Processing"/>
    <s v="Daily Processing"/>
    <m/>
    <m/>
    <s v="Manage Bank Statement Reprocessing Rules"/>
    <s v="Eva, Colin"/>
    <s v="Milan, Jen, Wendy"/>
    <m/>
    <s v="Manage Bank Statement Reprocessing Rules (F3555)"/>
    <m/>
    <s v="SAP_BR_CASH_SPECIALIST"/>
    <m/>
    <m/>
    <m/>
    <x v="5"/>
    <x v="1"/>
    <s v="NEW"/>
    <s v="Gil"/>
    <s v="On-Hold"/>
    <m/>
    <m/>
    <m/>
    <m/>
    <m/>
    <m/>
    <m/>
    <m/>
    <x v="0"/>
    <m/>
    <m/>
    <m/>
  </r>
  <r>
    <x v="0"/>
    <n v="1"/>
    <s v="Accounts Receivable"/>
    <s v="J59"/>
    <s v="AR - Daily Processing"/>
    <s v="Daily Processing"/>
    <m/>
    <m/>
    <s v="ZFI_UPLOAD_PYMT"/>
    <s v="Eva"/>
    <s v="Milan, Jen"/>
    <s v="ZFI_UPLOAD_PYMT"/>
    <s v="ZFI_UPLOAD_PYMT"/>
    <m/>
    <s v="custom trasaction need to create role"/>
    <m/>
    <m/>
    <m/>
    <x v="3"/>
    <x v="1"/>
    <s v="NEW"/>
    <s v="Gil"/>
    <s v="Completed"/>
    <d v="2022-12-09T00:00:00"/>
    <d v="2023-01-25T00:00:00"/>
    <s v="Gil"/>
    <s v="Eva, Jen"/>
    <m/>
    <m/>
    <m/>
    <m/>
    <x v="0"/>
    <m/>
    <m/>
    <m/>
  </r>
  <r>
    <x v="0"/>
    <n v="1"/>
    <s v="Accounts Payable"/>
    <s v="J45"/>
    <s v="AP - Daily Processing"/>
    <s v="AP - Daily Processing"/>
    <m/>
    <m/>
    <s v="Clear GR/IR Clearing Account"/>
    <s v="Jasleen, Milan"/>
    <s v="Wendy, Jen"/>
    <s v="MR11"/>
    <s v="Clear GR/IR Clearing Account (MR11)"/>
    <s v=" "/>
    <s v="SAP_BR_AP_ACCOUNTANT_PROCUREMT"/>
    <m/>
    <m/>
    <m/>
    <x v="1"/>
    <x v="3"/>
    <m/>
    <s v="Gil"/>
    <s v="Not Started"/>
    <d v="2022-12-02T00:00:00"/>
    <d v="2023-01-18T00:00:00"/>
    <s v="Gil"/>
    <s v="Gil"/>
    <m/>
    <m/>
    <m/>
    <m/>
    <x v="0"/>
    <m/>
    <m/>
    <m/>
  </r>
  <r>
    <x v="0"/>
    <n v="1"/>
    <s v="Accounts Payable"/>
    <s v="J45"/>
    <s v="AP - Daily Processing"/>
    <s v="AP - Daily Processing"/>
    <m/>
    <m/>
    <s v="Reconcile GR/IR Accounts (F3302)"/>
    <s v="Jasleen, Milan"/>
    <s v="Wendy, Jen"/>
    <s v=" "/>
    <s v="Reconcile GR/IR Accounts (F3302)"/>
    <s v=" "/>
    <s v="SAP_BR_AP_ACCOUNTANT_PROCUREMT"/>
    <m/>
    <m/>
    <m/>
    <x v="1"/>
    <x v="3"/>
    <m/>
    <s v="Gil"/>
    <s v="Completed"/>
    <d v="2022-12-02T00:00:00"/>
    <d v="2023-01-18T00:00:00"/>
    <s v="Gil"/>
    <s v="Jennifer"/>
    <m/>
    <m/>
    <m/>
    <m/>
    <x v="0"/>
    <m/>
    <m/>
    <m/>
  </r>
  <r>
    <x v="0"/>
    <n v="1"/>
    <s v="Accounts Receivable"/>
    <s v="J59"/>
    <s v="AR - Reporting"/>
    <s v="Reporting"/>
    <m/>
    <m/>
    <s v="Overdue Receivables - Today (F1747)"/>
    <s v="Eva"/>
    <s v="Milan, Jen, Wendy"/>
    <s v=" "/>
    <s v="Overdue Receivables - Today (F1747)"/>
    <s v=" "/>
    <s v="_x000a_SAP_BR_AR_MANAGER"/>
    <m/>
    <m/>
    <m/>
    <x v="1"/>
    <x v="4"/>
    <m/>
    <s v="Gil"/>
    <s v="Completed"/>
    <d v="2022-12-09T00:00:00"/>
    <d v="2022-12-15T00:00:00"/>
    <s v="Gil"/>
    <s v="Jennifer, Eva"/>
    <m/>
    <m/>
    <m/>
    <m/>
    <x v="0"/>
    <m/>
    <m/>
    <m/>
  </r>
  <r>
    <x v="0"/>
    <n v="1"/>
    <s v="Accounts Receivable"/>
    <s v="J59"/>
    <s v="AR - Reporting"/>
    <s v="Reporting"/>
    <m/>
    <m/>
    <s v="Overdue Receivables - by Risk Class (F2539)"/>
    <s v="Eva"/>
    <s v="Milan, Jen, Wendy"/>
    <s v=" "/>
    <s v="Overdue Receivables - by Risk Class (F2539)"/>
    <s v=" "/>
    <s v="_x000a_SAP_BR_AR_MANAGER"/>
    <m/>
    <m/>
    <m/>
    <x v="1"/>
    <x v="4"/>
    <m/>
    <s v="Gil"/>
    <s v="Completed"/>
    <d v="2022-12-09T00:00:00"/>
    <d v="2022-12-15T00:00:00"/>
    <s v="Gil"/>
    <s v="Jennifer, Eva"/>
    <m/>
    <m/>
    <m/>
    <m/>
    <x v="0"/>
    <m/>
    <m/>
    <m/>
  </r>
  <r>
    <x v="0"/>
    <n v="1"/>
    <s v="Accounts Receivable"/>
    <s v="J59"/>
    <s v="AR - Reporting"/>
    <s v="Reporting"/>
    <m/>
    <m/>
    <s v="Future Receivables - Today (F1744)"/>
    <s v="Eva"/>
    <s v="Milan, Jen, Wendy"/>
    <s v=" "/>
    <s v="Future Receivables - Today (F1744)"/>
    <s v=" "/>
    <s v="_x000a_SAP_BR_AR_MANAGER"/>
    <m/>
    <m/>
    <m/>
    <x v="1"/>
    <x v="4"/>
    <m/>
    <s v="Gil"/>
    <s v="Completed"/>
    <d v="2022-12-09T00:00:00"/>
    <d v="2022-12-15T00:00:00"/>
    <s v="Gil"/>
    <s v="Jennifer, Eva"/>
    <m/>
    <m/>
    <m/>
    <m/>
    <x v="0"/>
    <m/>
    <m/>
    <m/>
  </r>
  <r>
    <x v="0"/>
    <n v="1"/>
    <s v="Accounts Receivable"/>
    <s v="J59"/>
    <s v="AR - Reporting"/>
    <s v="Reporting"/>
    <m/>
    <m/>
    <s v="Cash Collection Tracker - Accounts Receivable (F2925)"/>
    <s v="Eva"/>
    <s v="Milan, Jen, Wendy"/>
    <s v=" "/>
    <s v="Cash Collection Tracker - Accounts Receivable (F2925)"/>
    <s v=" "/>
    <s v="_x000a_SAP_BR_AR_MANAGER"/>
    <m/>
    <m/>
    <m/>
    <x v="1"/>
    <x v="4"/>
    <m/>
    <s v="Gil"/>
    <s v="Completed"/>
    <d v="2022-12-09T00:00:00"/>
    <d v="2022-12-15T00:00:00"/>
    <s v="Gil"/>
    <s v="Jennifer, Eva"/>
    <m/>
    <m/>
    <m/>
    <m/>
    <x v="0"/>
    <m/>
    <m/>
    <m/>
  </r>
  <r>
    <x v="0"/>
    <n v="1"/>
    <s v="Accounts Receivable"/>
    <s v="J59"/>
    <s v="AR - Reporting"/>
    <s v="Reporting"/>
    <m/>
    <m/>
    <s v="Accounts Receivable Overview (F3242)"/>
    <s v="Eva"/>
    <s v="Milan, Jen, Wendy"/>
    <s v=" "/>
    <s v="Accounts Receivable Overview (F3242)"/>
    <s v=" "/>
    <s v="_x000a_SAP_BR_AR_MANAGER"/>
    <m/>
    <m/>
    <m/>
    <x v="1"/>
    <x v="4"/>
    <m/>
    <s v="Gil"/>
    <s v="Completed"/>
    <d v="2022-12-09T00:00:00"/>
    <d v="2022-12-15T00:00:00"/>
    <s v="Gil"/>
    <s v="Jennifer, Eva"/>
    <m/>
    <m/>
    <m/>
    <m/>
    <x v="0"/>
    <m/>
    <m/>
    <m/>
  </r>
  <r>
    <x v="0"/>
    <n v="1"/>
    <s v="Accounts Receivable"/>
    <s v="J59"/>
    <s v="AR - Reporting"/>
    <s v="Reporting"/>
    <m/>
    <m/>
    <s v="Reprocessing Rate - of Incoming Payments (F1619)"/>
    <s v="Eva"/>
    <s v="Milan, Jen"/>
    <s v=" "/>
    <s v="Reprocessing Rate of Incoming Payments (F1619)"/>
    <s v=" "/>
    <s v="_x000a_SAP_BR_AR_MANAGER"/>
    <m/>
    <m/>
    <m/>
    <x v="1"/>
    <x v="4"/>
    <m/>
    <s v="Gil"/>
    <s v="Completed"/>
    <d v="2022-12-09T00:00:00"/>
    <d v="2022-12-15T00:00:00"/>
    <s v="Gil"/>
    <s v="Jennifer, Eva"/>
    <m/>
    <m/>
    <m/>
    <m/>
    <x v="0"/>
    <m/>
    <m/>
    <m/>
  </r>
  <r>
    <x v="0"/>
    <n v="1"/>
    <s v="Accounts Receivable"/>
    <s v="J59"/>
    <s v="AR - Reporting"/>
    <s v="Reporting"/>
    <m/>
    <m/>
    <s v="Total Receivables - Today (F1748)"/>
    <s v="Eva"/>
    <s v="Milan, Jen, Wendy"/>
    <s v=" "/>
    <s v="Total Receivables - Today (F1748)"/>
    <s v=" "/>
    <s v="_x000a_SAP_BR_AR_MANAGER"/>
    <m/>
    <m/>
    <m/>
    <x v="1"/>
    <x v="4"/>
    <m/>
    <s v="Gil"/>
    <s v="Completed"/>
    <d v="2022-12-09T00:00:00"/>
    <d v="2022-12-15T00:00:00"/>
    <s v="Gil"/>
    <s v="Jennifer, Eva"/>
    <m/>
    <m/>
    <m/>
    <m/>
    <x v="0"/>
    <m/>
    <m/>
    <m/>
  </r>
  <r>
    <x v="0"/>
    <n v="1"/>
    <s v="Accounts Receivable"/>
    <s v="J59"/>
    <s v="AR - Reporting"/>
    <s v="Reporting"/>
    <m/>
    <m/>
    <s v="Days Sales Outstanding - Last 12 Months (F1741)"/>
    <s v="Eva"/>
    <s v="Milan, Wendy, Jen, Scott"/>
    <s v=" "/>
    <s v="Days Sales Outstanding - Last 12 Months (F1741)"/>
    <s v=" "/>
    <s v="_x000a_SAP_BR_AR_MANAGER"/>
    <m/>
    <m/>
    <m/>
    <x v="1"/>
    <x v="4"/>
    <m/>
    <s v="Gil"/>
    <s v="Completed"/>
    <d v="2022-12-09T00:00:00"/>
    <d v="2022-12-15T00:00:00"/>
    <s v="Gil"/>
    <s v="Jennifer, Eva"/>
    <m/>
    <m/>
    <m/>
    <m/>
    <x v="0"/>
    <m/>
    <m/>
    <m/>
  </r>
  <r>
    <x v="0"/>
    <n v="1"/>
    <s v="Accounts Receivable"/>
    <s v="J59"/>
    <s v="AR - Reporting"/>
    <s v="Reporting"/>
    <m/>
    <m/>
    <s v="Days Beyond Terms - Last 12 Months (F1739)"/>
    <s v="Eva"/>
    <s v="Milan, Jen, Wendy"/>
    <s v=" "/>
    <s v="Days Beyond Terms - Last 12 Months (F1739)"/>
    <s v=" "/>
    <s v="_x000a_SAP_BR_AR_MANAGER"/>
    <m/>
    <m/>
    <m/>
    <x v="1"/>
    <x v="4"/>
    <m/>
    <s v="Gil"/>
    <s v="Completed"/>
    <d v="2022-12-09T00:00:00"/>
    <d v="2022-12-15T00:00:00"/>
    <s v="Gil"/>
    <s v="Jennifer, Eva"/>
    <m/>
    <m/>
    <m/>
    <m/>
    <x v="0"/>
    <m/>
    <m/>
    <m/>
  </r>
  <r>
    <x v="0"/>
    <n v="1"/>
    <s v="Accounts Receivable"/>
    <s v="J59"/>
    <s v="AR - Reporting"/>
    <s v="Reporting"/>
    <m/>
    <m/>
    <s v="Display Item Change Log - Customer (F2681)"/>
    <s v="Eva"/>
    <s v="Milan, Jen, Wendy"/>
    <s v=" "/>
    <s v="Display Item Change Log - Customer (F2681)"/>
    <s v=" "/>
    <s v="_x000a_SAP_BR_AR_MANAGER"/>
    <m/>
    <m/>
    <m/>
    <x v="1"/>
    <x v="4"/>
    <m/>
    <s v="Gil"/>
    <s v="Completed"/>
    <d v="2022-12-09T00:00:00"/>
    <d v="2022-12-15T00:00:00"/>
    <s v="Gil"/>
    <s v="Jennifer, Eva"/>
    <m/>
    <m/>
    <m/>
    <m/>
    <x v="0"/>
    <m/>
    <m/>
    <m/>
  </r>
  <r>
    <x v="0"/>
    <n v="1"/>
    <s v="Accounts Payable"/>
    <s v="J60"/>
    <s v="AP - Reporting"/>
    <s v="Reporting"/>
    <m/>
    <m/>
    <s v="Aging Analysis"/>
    <s v="Jasleen"/>
    <s v="Milan, Jen, Wendy"/>
    <s v=" "/>
    <s v="Aging Analysis - Payable Amount"/>
    <s v="AutomaticPayment"/>
    <s v="SAP_BR_AP_ACCOUNTANT"/>
    <m/>
    <m/>
    <m/>
    <x v="1"/>
    <x v="3"/>
    <m/>
    <s v="Gil"/>
    <s v="Completed"/>
    <d v="2022-12-02T00:00:00"/>
    <d v="2022-11-30T00:00:00"/>
    <s v="Gil"/>
    <s v="Wendy Kwan, Jennifer Leung, Azam Hussain"/>
    <m/>
    <m/>
    <m/>
    <m/>
    <x v="0"/>
    <m/>
    <m/>
    <m/>
  </r>
  <r>
    <x v="0"/>
    <n v="1"/>
    <s v="Accounts Payable"/>
    <s v="J60"/>
    <s v="AP - Reporting"/>
    <s v="Reporting"/>
    <m/>
    <m/>
    <s v="Automatic and Manual Payments Analysis"/>
    <s v="Jasleen"/>
    <s v="Milan, Jen, Wendy"/>
    <s v=" "/>
    <s v="Automatic and Manual Payments - Payments for Last Year (F1749)"/>
    <s v="AutomaticPayment"/>
    <s v="SAP_BR_AP_ACCOUNTANT"/>
    <m/>
    <m/>
    <m/>
    <x v="1"/>
    <x v="3"/>
    <m/>
    <s v="Gil"/>
    <s v="Completed"/>
    <d v="2022-12-02T00:00:00"/>
    <d v="2022-11-30T00:00:00"/>
    <s v="Gil"/>
    <s v="Wendy Kwan, Jennifer Leung, Azam Hussain"/>
    <m/>
    <m/>
    <m/>
    <m/>
    <x v="0"/>
    <m/>
    <m/>
    <m/>
  </r>
  <r>
    <x v="0"/>
    <n v="1"/>
    <s v="Accounts Payable"/>
    <s v="J60"/>
    <s v="AP - Reporting"/>
    <s v="Reporting"/>
    <m/>
    <m/>
    <s v="Cash Discount Forecast"/>
    <s v="Jasleen"/>
    <s v="Milan, Jen, Wendy"/>
    <s v=" "/>
    <s v="Cash Discount Forecast - Available Amount"/>
    <s v="AgingAnalysisKPI"/>
    <s v="SAP_BR_AP_MANAGER"/>
    <m/>
    <m/>
    <m/>
    <x v="1"/>
    <x v="3"/>
    <m/>
    <s v="Gil"/>
    <s v="Completed"/>
    <d v="2022-12-02T00:00:00"/>
    <d v="2022-11-30T00:00:00"/>
    <s v="Gil"/>
    <s v="Wendy Kwan, Jennifer Leung, Azam Hussain"/>
    <m/>
    <m/>
    <m/>
    <m/>
    <x v="0"/>
    <m/>
    <m/>
    <m/>
  </r>
  <r>
    <x v="0"/>
    <n v="1"/>
    <s v="Accounts Payable"/>
    <s v="J60"/>
    <s v="AP - Reporting"/>
    <s v="Reporting"/>
    <m/>
    <m/>
    <s v="Cash Discount Utilization"/>
    <s v="Jasleen"/>
    <s v="Milan, Jen, Wendy"/>
    <s v=" "/>
    <s v="Cash Discount Utilization - Today"/>
    <s v="AutomaticAndManualPaymentsKPI"/>
    <s v="SAP_BR_AP_MANAGER"/>
    <m/>
    <m/>
    <m/>
    <x v="1"/>
    <x v="3"/>
    <m/>
    <s v="Gil"/>
    <s v="Completed"/>
    <d v="2022-12-02T00:00:00"/>
    <d v="2022-11-30T00:00:00"/>
    <s v="Gil"/>
    <s v="Wendy Kwan, Jennifer Leung, Azam Hussain"/>
    <m/>
    <m/>
    <m/>
    <m/>
    <x v="0"/>
    <m/>
    <m/>
    <m/>
  </r>
  <r>
    <x v="0"/>
    <n v="1"/>
    <s v="Accounts Payable"/>
    <s v="J60"/>
    <s v="AP - Reporting"/>
    <s v="Reporting"/>
    <m/>
    <m/>
    <s v="Display Supplier List"/>
    <s v="Jasleen"/>
    <s v="Milan, Jen, Wendy"/>
    <s v=" "/>
    <s v="Display Supplier List (F1861)"/>
    <m/>
    <s v="SAP_BR_AP_MANAGER"/>
    <m/>
    <m/>
    <m/>
    <x v="1"/>
    <x v="3"/>
    <m/>
    <s v="Gil"/>
    <s v="Completed"/>
    <d v="2022-12-02T00:00:00"/>
    <d v="2022-11-30T00:00:00"/>
    <s v="Gil"/>
    <s v="Wendy Kwan, Jennifer Leung, Azam Hussain"/>
    <m/>
    <m/>
    <m/>
    <m/>
    <x v="0"/>
    <m/>
    <m/>
    <m/>
  </r>
  <r>
    <x v="0"/>
    <n v="1"/>
    <s v="Accounts Payable"/>
    <s v="J60"/>
    <s v="AP - Reporting"/>
    <s v="Reporting"/>
    <m/>
    <m/>
    <s v="Future Payables"/>
    <s v="Jasleen"/>
    <s v="Milan, Jen, Wendy"/>
    <s v=" "/>
    <s v="Future Payables - Today"/>
    <s v="DaysPayablesOutstandingKPI"/>
    <s v="SAP_BR_AP_MANAGER"/>
    <m/>
    <m/>
    <m/>
    <x v="1"/>
    <x v="3"/>
    <m/>
    <s v="Gil"/>
    <s v="Completed"/>
    <d v="2022-12-02T00:00:00"/>
    <d v="2022-11-30T00:00:00"/>
    <s v="Gil"/>
    <s v="Wendy Kwan, Jennifer Leung, Azam Hussain"/>
    <m/>
    <m/>
    <m/>
    <m/>
    <x v="0"/>
    <m/>
    <m/>
    <m/>
  </r>
  <r>
    <x v="0"/>
    <n v="1"/>
    <s v="Accounts Payable"/>
    <s v="J60"/>
    <s v="AP - Reporting"/>
    <s v="Reporting"/>
    <m/>
    <m/>
    <s v="Invoice Processing Analysis"/>
    <s v="Jasleen"/>
    <s v="Milan, Jen, Wendy"/>
    <s v=" "/>
    <s v="Invoice Processing Analysis - Today"/>
    <s v="Supplier"/>
    <s v="SAP_BR_AP_ACCOUNTANT"/>
    <m/>
    <m/>
    <m/>
    <x v="1"/>
    <x v="3"/>
    <m/>
    <s v="Gil"/>
    <s v="Completed"/>
    <d v="2022-12-02T00:00:00"/>
    <d v="2022-11-30T00:00:00"/>
    <s v="Gil"/>
    <s v="Wendy Kwan, Jennifer Leung, Azam Hussain"/>
    <m/>
    <m/>
    <m/>
    <m/>
    <x v="0"/>
    <m/>
    <m/>
    <m/>
  </r>
  <r>
    <x v="0"/>
    <n v="1"/>
    <s v="Accounts Payable"/>
    <s v="J60"/>
    <s v="AP - Reporting"/>
    <s v="Reporting"/>
    <m/>
    <m/>
    <s v="Overdue Payables"/>
    <s v="Jasleen"/>
    <s v="Milan, Jen, Wendy"/>
    <s v=" "/>
    <s v="Overdue Payables - Today"/>
    <s v="FuturePayablesKPI"/>
    <s v="SAP_BR_AP_MANAGER"/>
    <m/>
    <m/>
    <m/>
    <x v="1"/>
    <x v="3"/>
    <m/>
    <s v="Gil"/>
    <s v="Completed"/>
    <d v="2022-12-02T00:00:00"/>
    <d v="2022-11-30T00:00:00"/>
    <s v="Gil"/>
    <s v="Wendy Kwan, Jennifer Leung, Azam Hussain"/>
    <m/>
    <m/>
    <m/>
    <m/>
    <x v="0"/>
    <m/>
    <m/>
    <m/>
  </r>
  <r>
    <x v="0"/>
    <n v="1"/>
    <s v="Accounts Payable"/>
    <s v="J60"/>
    <s v="AP - Reporting"/>
    <s v="Reporting"/>
    <m/>
    <m/>
    <s v="Supplier Payment Analysis"/>
    <s v="Jasleen"/>
    <s v="Milan, Jen, Wendy"/>
    <s v=" "/>
    <s v="Supplier Payment Analysis - Open Payments"/>
    <s v="InvoiceProcessingTimeKPI"/>
    <s v="SAP_BR_AP_MANAGER"/>
    <m/>
    <m/>
    <m/>
    <x v="1"/>
    <x v="3"/>
    <m/>
    <s v="Gil"/>
    <s v="Completed"/>
    <d v="2022-12-02T00:00:00"/>
    <d v="2022-11-30T00:00:00"/>
    <s v="Gil"/>
    <s v="Wendy Kwan, Jennifer Leung, Azam Hussain"/>
    <m/>
    <m/>
    <m/>
    <m/>
    <x v="0"/>
    <m/>
    <m/>
    <m/>
  </r>
  <r>
    <x v="0"/>
    <n v="1"/>
    <s v="Accounts Payable"/>
    <s v="J60"/>
    <s v="AP - Reporting"/>
    <s v="Reporting"/>
    <m/>
    <m/>
    <s v="Accounts Payable Overview (F2917)"/>
    <s v="Jasleen"/>
    <s v="Milan, Wendy, Jen, Scott"/>
    <s v=" "/>
    <s v="Accounts Payable Overview (F2917)"/>
    <s v="OverduePayablesKPI"/>
    <s v="SAP_BR_AP_MANAGER"/>
    <m/>
    <m/>
    <m/>
    <x v="1"/>
    <x v="3"/>
    <m/>
    <s v="Gil"/>
    <s v="Completed"/>
    <d v="2022-12-02T00:00:00"/>
    <d v="2022-11-30T00:00:00"/>
    <s v="Gil"/>
    <s v="Wendy Kwan, Jennifer Leung, Azam Hussain"/>
    <m/>
    <m/>
    <m/>
    <m/>
    <x v="0"/>
    <m/>
    <m/>
    <m/>
  </r>
  <r>
    <x v="0"/>
    <n v="1"/>
    <s v="Accounts Payable"/>
    <s v="J60"/>
    <s v="AP - Daily Processing"/>
    <s v="AP - Daily Processing"/>
    <m/>
    <m/>
    <s v="Create Down Payment Request"/>
    <s v="Jasleen"/>
    <s v="Milan, Jen"/>
    <s v=" "/>
    <s v="Manage Supplier Down Payment Request (F1688)"/>
    <s v="Supplier"/>
    <s v="SAP_BR_AP_ACCOUNTANT"/>
    <m/>
    <m/>
    <m/>
    <x v="1"/>
    <x v="3"/>
    <m/>
    <s v="Gil"/>
    <s v="Completed"/>
    <d v="2023-01-24T00:00:00"/>
    <d v="2023-01-23T00:00:00"/>
    <s v="Gil"/>
    <s v="Jen"/>
    <m/>
    <m/>
    <m/>
    <m/>
    <x v="0"/>
    <m/>
    <m/>
    <m/>
  </r>
  <r>
    <x v="0"/>
    <n v="1"/>
    <s v="Accounts Payable"/>
    <s v="J60"/>
    <s v="AP - Daily Processing"/>
    <s v="AP - Daily Processing"/>
    <m/>
    <m/>
    <s v="Reset Cleared Items"/>
    <s v="Jasleen"/>
    <s v="Milan, Jen"/>
    <s v=" "/>
    <s v="Reset Cleared Items (F2223)"/>
    <s v="ClearingAccountingDocument"/>
    <s v="SAP_BR_AP_ACCOUNTANT"/>
    <m/>
    <m/>
    <m/>
    <x v="1"/>
    <x v="3"/>
    <m/>
    <s v="Gil"/>
    <s v="Completed"/>
    <d v="2022-12-02T00:00:00"/>
    <d v="2022-11-30T00:00:00"/>
    <s v="Gil"/>
    <s v="Wendy Kwan, Jennifer Leung, Azam Hussain"/>
    <m/>
    <m/>
    <m/>
    <m/>
    <x v="0"/>
    <m/>
    <m/>
    <m/>
  </r>
  <r>
    <x v="0"/>
    <n v="1"/>
    <s v="Accounts Payable"/>
    <s v="J60"/>
    <s v="AP - Daily Processing"/>
    <s v="AP - Daily Processing"/>
    <m/>
    <m/>
    <s v="Reset and Reverse Cleared Items"/>
    <s v="Jasleen"/>
    <s v="Milan, Jen"/>
    <s v=" "/>
    <s v="Reset Cleared Items (F2223)"/>
    <s v="ClearingAccountingDocument"/>
    <s v="SAP_BR_AP_ACCOUNTANT"/>
    <m/>
    <m/>
    <m/>
    <x v="1"/>
    <x v="3"/>
    <m/>
    <s v="Gil"/>
    <s v="Completed"/>
    <d v="2022-12-02T00:00:00"/>
    <d v="2022-11-30T00:00:00"/>
    <s v="Gil"/>
    <s v="Wendy Kwan, Jennifer Leung, Azam Hussain"/>
    <m/>
    <m/>
    <m/>
    <m/>
    <x v="0"/>
    <m/>
    <m/>
    <m/>
  </r>
  <r>
    <x v="0"/>
    <n v="1"/>
    <s v="Accounts Payable"/>
    <s v="J60"/>
    <s v="AP - Daily Processing"/>
    <s v="AP - Daily Processing"/>
    <m/>
    <m/>
    <s v="View Supplier Balance"/>
    <s v="Jasleen"/>
    <s v="Milan, Jen, Wendy"/>
    <s v=" "/>
    <s v="Display Suppier Balances (F0701)"/>
    <s v="Vendor"/>
    <s v="SAP_BR_AP_MANAGER"/>
    <m/>
    <m/>
    <m/>
    <x v="1"/>
    <x v="3"/>
    <m/>
    <s v="Gil"/>
    <s v="Completed"/>
    <d v="2022-12-02T00:00:00"/>
    <d v="2022-11-23T00:00:00"/>
    <s v="Gil"/>
    <s v="Wendy Kwan, Jennifer Leung, Azam Hussain"/>
    <m/>
    <m/>
    <m/>
    <m/>
    <x v="0"/>
    <m/>
    <m/>
    <m/>
  </r>
  <r>
    <x v="0"/>
    <n v="1"/>
    <s v="Accounts Payable"/>
    <s v="J60"/>
    <s v="AP - Daily Processing"/>
    <s v="AP - Daily Processing"/>
    <m/>
    <m/>
    <s v="View Supplier Line Items"/>
    <s v="Jasleen"/>
    <s v="Milan, Jen, Wendy"/>
    <s v=" "/>
    <s v="Manage Supplier Line Items (F0712)"/>
    <s v="Supplier"/>
    <s v="SAP_BR_AP_ACCOUNTANT"/>
    <m/>
    <m/>
    <m/>
    <x v="1"/>
    <x v="3"/>
    <m/>
    <s v="Gil"/>
    <s v="Completed"/>
    <d v="2022-12-02T00:00:00"/>
    <d v="2022-11-23T00:00:00"/>
    <s v="Gil"/>
    <s v="Wendy Kwan, Jennifer Leung, Azam Hussain"/>
    <m/>
    <m/>
    <m/>
    <m/>
    <x v="0"/>
    <m/>
    <m/>
    <m/>
  </r>
  <r>
    <x v="0"/>
    <n v="1"/>
    <s v="Accounts Payable"/>
    <s v="J60"/>
    <s v="AP - Daily Processing"/>
    <s v="AP - Daily Processing"/>
    <m/>
    <m/>
    <s v="Manage Checkbooks"/>
    <s v="Jasleen"/>
    <s v="Milan, Jen, Wendy"/>
    <s v=" "/>
    <s v="Manage Checkbooks (F1577)"/>
    <s v=" "/>
    <s v="SAP_BR_AP_ACCOUNTANT"/>
    <m/>
    <m/>
    <m/>
    <x v="1"/>
    <x v="3"/>
    <m/>
    <s v="Gil"/>
    <s v="Completed"/>
    <d v="2022-12-02T00:00:00"/>
    <d v="2022-11-29T00:00:00"/>
    <s v="Gil"/>
    <s v="Wendy Kwan, Jennifer Leung, Azam Hussain"/>
    <m/>
    <m/>
    <m/>
    <m/>
    <x v="0"/>
    <m/>
    <m/>
    <m/>
  </r>
  <r>
    <x v="0"/>
    <n v="1"/>
    <s v="Accounts Payable"/>
    <s v="J60"/>
    <s v="AP - Daily Processing"/>
    <s v="AP - Daily Processing"/>
    <m/>
    <m/>
    <s v="Approve Bank Payments (F0673A)"/>
    <s v="Milan, Wendy"/>
    <s v="Scott, Jen"/>
    <s v=" "/>
    <s v="Approve Bank Payments (F0673A)"/>
    <s v=" "/>
    <s v="SAP_BR_AP_MANAGER"/>
    <m/>
    <m/>
    <m/>
    <x v="1"/>
    <x v="3"/>
    <m/>
    <s v="Gil"/>
    <s v="Completed"/>
    <d v="2022-12-02T00:00:00"/>
    <d v="2022-11-29T00:00:00"/>
    <s v="Gil"/>
    <s v="Wendy Kwan, Jennifer Leung, Azam Hussain"/>
    <m/>
    <m/>
    <m/>
    <m/>
    <x v="0"/>
    <m/>
    <m/>
    <m/>
  </r>
  <r>
    <x v="0"/>
    <n v="1"/>
    <s v="Accounts Payable"/>
    <s v="J60"/>
    <s v="AP - Daily Processing"/>
    <s v="AP - Daily Processing"/>
    <m/>
    <m/>
    <s v="Display Item Change Log"/>
    <s v="Jasleen"/>
    <s v="Milan, Jen, Wendy"/>
    <m/>
    <s v="Display Item Change Log - Customer (F2681)"/>
    <m/>
    <s v="SAP_BR_AP_MANAGER"/>
    <m/>
    <m/>
    <m/>
    <x v="1"/>
    <x v="3"/>
    <m/>
    <s v="Gil"/>
    <s v="Not Started"/>
    <d v="2022-12-02T00:00:00"/>
    <d v="2022-12-02T00:00:00"/>
    <s v="Gil"/>
    <s v="Jen, Wendy"/>
    <m/>
    <m/>
    <m/>
    <m/>
    <x v="0"/>
    <m/>
    <m/>
    <m/>
  </r>
  <r>
    <x v="0"/>
    <n v="1"/>
    <s v="Accounts Receivable"/>
    <s v="J59"/>
    <s v="AR - Daily Processing"/>
    <s v="Daily Processing"/>
    <m/>
    <m/>
    <s v="Reprocess Lockbox Items"/>
    <s v="Eva"/>
    <s v="Milan, Jen"/>
    <s v=" "/>
    <s v="Reprocess Lockbox Items (F3398)"/>
    <s v=" "/>
    <s v="SAP_BR_CASH_SPECIALIST_US"/>
    <m/>
    <m/>
    <m/>
    <x v="3"/>
    <x v="4"/>
    <m/>
    <s v="Gil"/>
    <s v="Completed"/>
    <d v="2022-12-09T00:00:00"/>
    <d v="2023-01-25T00:00:00"/>
    <m/>
    <s v="Eva, Jen"/>
    <m/>
    <m/>
    <m/>
    <m/>
    <x v="0"/>
    <m/>
    <m/>
    <m/>
  </r>
  <r>
    <x v="0"/>
    <n v="1"/>
    <s v="Accounts Payable"/>
    <s v="J60 / BNX"/>
    <s v="AP - Master Data"/>
    <s v="AP - Master Data"/>
    <m/>
    <m/>
    <s v="Supplier Invoices List"/>
    <s v="Jasleen"/>
    <s v="Milan, Jen, Wendy"/>
    <s v=" "/>
    <s v="Supplier Invoices List (F1060A)"/>
    <s v="SupplierInvoice"/>
    <s v="SAP_BR_AP_ACCOUNTANT"/>
    <m/>
    <m/>
    <m/>
    <x v="1"/>
    <x v="3"/>
    <m/>
    <s v="Gil"/>
    <s v="Completed"/>
    <d v="2022-11-25T00:00:00"/>
    <d v="2022-11-23T00:00:00"/>
    <s v="Gil"/>
    <s v="Wendy Kwan, Jennifer Leung, Azam Hussain"/>
    <m/>
    <m/>
    <m/>
    <m/>
    <x v="0"/>
    <m/>
    <m/>
    <m/>
  </r>
  <r>
    <x v="5"/>
    <n v="1"/>
    <s v="Sales Order Reporting"/>
    <s v="BKK"/>
    <s v="Sales Order Fulfillment Monitoring"/>
    <s v="Reporting"/>
    <m/>
    <n v="1"/>
    <s v="List Incomplete Sales Documents"/>
    <s v="Bana"/>
    <s v="Shannon"/>
    <m/>
    <s v="List Incomplete Sales Documents (F2430)"/>
    <m/>
    <s v="SAP_BR_INTERNAL_SALES_REP"/>
    <m/>
    <m/>
    <m/>
    <x v="3"/>
    <x v="2"/>
    <m/>
    <s v="Ahmad"/>
    <s v="Completed"/>
    <d v="2023-01-23T00:00:00"/>
    <d v="2023-01-23T00:00:00"/>
    <s v="Ahmad"/>
    <s v="Bana, Remo, Scott, Kelly, "/>
    <m/>
    <s v="Bana"/>
    <m/>
    <m/>
    <x v="0"/>
    <m/>
    <m/>
    <m/>
  </r>
  <r>
    <x v="5"/>
    <n v="1"/>
    <s v="Sales Order Reporting"/>
    <s v="BKK"/>
    <s v="Sales Order Fulfillment Monitoring"/>
    <s v="Reporting"/>
    <m/>
    <n v="2"/>
    <s v="Track Sales Orders"/>
    <s v="Bana, Cyrus, Gladys, Scott"/>
    <s v="Bana,Scott,Shannon"/>
    <m/>
    <s v="Track Sales Orders (F2577)"/>
    <m/>
    <s v="SAP_BR_INTERNAL_SALES_REP"/>
    <m/>
    <m/>
    <m/>
    <x v="3"/>
    <x v="2"/>
    <m/>
    <s v="Ahmad"/>
    <s v="Completed"/>
    <d v="2023-01-23T00:00:00"/>
    <d v="2023-01-23T00:00:00"/>
    <s v="Ahmad"/>
    <s v="Bana, Remo, Scott, Kelly, "/>
    <m/>
    <s v="Bana"/>
    <m/>
    <m/>
    <x v="0"/>
    <m/>
    <m/>
    <m/>
  </r>
  <r>
    <x v="5"/>
    <n v="1"/>
    <s v="Sales Order Reporting"/>
    <s v="BKK"/>
    <s v="Sales Order Fulfillment Monitoring"/>
    <s v="Reporting"/>
    <m/>
    <n v="3"/>
    <s v="Review Sales Order Fulfillment Issues"/>
    <s v="Bana, Cyrus, Gladys, Scott"/>
    <s v="Bana,Scott,Shannon"/>
    <m/>
    <s v="Sales Order Fulfillment - Analye Issues  (F0029A)"/>
    <m/>
    <s v="SAP_BR_INTERNAL_SALES_REP"/>
    <m/>
    <m/>
    <m/>
    <x v="3"/>
    <x v="2"/>
    <m/>
    <s v="Ahmad"/>
    <s v="Completed"/>
    <d v="2023-01-23T00:00:00"/>
    <d v="2023-01-23T00:00:00"/>
    <s v="Ahmad"/>
    <s v="Bana, Remo, Scott, Kelly, "/>
    <m/>
    <s v="Bana"/>
    <m/>
    <m/>
    <x v="0"/>
    <m/>
    <m/>
    <m/>
  </r>
  <r>
    <x v="5"/>
    <n v="1"/>
    <s v="Sales Order Reporting"/>
    <s v="BKK"/>
    <s v="Sales Order Fulfillment Monitoring"/>
    <s v="Reporting"/>
    <m/>
    <n v="5"/>
    <s v="Review Sales Documents Blocked for Delivery"/>
    <s v="Bana, Cyrus, Gladys, Scott"/>
    <s v="Bana,Scott,Shannon"/>
    <m/>
    <s v="Sales Order Fulfillment - Resolve Delivery Block (F0029A)"/>
    <m/>
    <s v="SAP_BR_INTERNAL_SALES_REP"/>
    <m/>
    <m/>
    <m/>
    <x v="3"/>
    <x v="2"/>
    <m/>
    <s v="Ahmad"/>
    <s v="Completed"/>
    <d v="2023-01-23T00:00:00"/>
    <d v="2023-01-23T00:00:00"/>
    <s v="Ahmad"/>
    <s v="Bana, Remo, Scott, Kelly, "/>
    <s v="Va14L"/>
    <s v="Bana"/>
    <m/>
    <m/>
    <x v="0"/>
    <m/>
    <m/>
    <m/>
  </r>
  <r>
    <x v="5"/>
    <n v="1"/>
    <s v="Sales Order Reporting"/>
    <s v="BKK"/>
    <s v="Sales Order Fulfillment Monitoring"/>
    <s v="Reporting"/>
    <m/>
    <n v="6"/>
    <s v="Review Sales Documents Blocked for Billing"/>
    <s v="Bana, Cyrus, Gladys, Scott"/>
    <s v="Bana,Scott,Shannon"/>
    <m/>
    <s v="Sales Order Fulfillment - Resolve Billing Block F0029A)"/>
    <m/>
    <s v="SAP_BR_INTERNAL_SALES_REP"/>
    <m/>
    <m/>
    <m/>
    <x v="3"/>
    <x v="2"/>
    <m/>
    <s v="Ahmad"/>
    <s v="Completed"/>
    <d v="2023-01-23T00:00:00"/>
    <d v="2023-01-23T00:00:00"/>
    <s v="Ahmad"/>
    <s v="Bana, Remo, Scott, Kelly, "/>
    <s v="V23"/>
    <s v="Bana"/>
    <m/>
    <m/>
    <x v="0"/>
    <m/>
    <m/>
    <m/>
  </r>
  <r>
    <x v="5"/>
    <n v="1"/>
    <s v="Sales Order Reporting"/>
    <s v="BKK"/>
    <s v="Sales Order Fulfillment Monitoring"/>
    <s v="Reporting"/>
    <m/>
    <n v="7"/>
    <s v="Review Sales Orders Due for Delivery"/>
    <s v="Bana, Cyrus, Gladys, Scott"/>
    <s v="Bana,Scott,Shannon"/>
    <m/>
    <s v="My Sales Order Items Due for Delivery"/>
    <m/>
    <s v="SAP_BR_SHIPPING_SPECIALIST"/>
    <m/>
    <m/>
    <m/>
    <x v="3"/>
    <x v="2"/>
    <m/>
    <s v="Ahmad"/>
    <s v="Not Started"/>
    <d v="2023-01-23T00:00:00"/>
    <m/>
    <s v="Ahmad"/>
    <m/>
    <m/>
    <s v="Bana"/>
    <m/>
    <m/>
    <x v="0"/>
    <m/>
    <m/>
    <m/>
  </r>
  <r>
    <x v="5"/>
    <n v="1"/>
    <s v="Sales Order Reporting"/>
    <s v="BKK"/>
    <s v="Sales Order Fulfillment Monitoring"/>
    <s v="Reporting"/>
    <m/>
    <n v="8"/>
    <s v="Review Log of Delivery Creation"/>
    <s v="Bana, Cyrus, Gladys, Scott, Louie"/>
    <s v="Bana,Scott,Shannon"/>
    <m/>
    <s v="Analyze Delivery Logs (F0870A)"/>
    <m/>
    <s v="SAP_BR_SHIPPING_SPECIALIST"/>
    <m/>
    <m/>
    <m/>
    <x v="3"/>
    <x v="2"/>
    <m/>
    <s v="Ahmad"/>
    <s v="Completed"/>
    <d v="2023-01-23T00:00:00"/>
    <d v="2023-01-23T00:00:00"/>
    <s v="Ahmad"/>
    <s v="Bana, Remo, Scott, Kelly, "/>
    <m/>
    <s v="Bana"/>
    <m/>
    <m/>
    <x v="0"/>
    <m/>
    <m/>
    <m/>
  </r>
  <r>
    <x v="5"/>
    <n v="1"/>
    <s v="Sales Order Reporting"/>
    <s v="BKK"/>
    <s v="Sales Order Fulfillment Monitoring"/>
    <s v="Reporting"/>
    <m/>
    <n v="9"/>
    <s v="Review Outbound Deliveries for Goods Issue"/>
    <s v="Louie"/>
    <s v="Paul"/>
    <m/>
    <s v="My Outbound Delivery Monitor (VL06O)"/>
    <m/>
    <s v="SAP_BR_SHIPPING_SPECIALIST"/>
    <m/>
    <m/>
    <m/>
    <x v="3"/>
    <x v="2"/>
    <m/>
    <s v="Ahmad"/>
    <s v="Not Started"/>
    <d v="2023-01-23T00:00:00"/>
    <m/>
    <s v="Ahmad"/>
    <m/>
    <m/>
    <m/>
    <m/>
    <m/>
    <x v="0"/>
    <m/>
    <m/>
    <m/>
  </r>
  <r>
    <x v="5"/>
    <n v="1"/>
    <s v="Sales Order Reporting"/>
    <s v="BKK"/>
    <s v="Sales Order Fulfillment Monitoring"/>
    <s v="Reporting"/>
    <m/>
    <n v="10"/>
    <s v="Review Billing Due List"/>
    <s v="Eva"/>
    <s v="Milan"/>
    <m/>
    <s v="Create Billing Documents (F0798)"/>
    <m/>
    <s v="SAP_BR_BILLING_CLERK"/>
    <m/>
    <m/>
    <m/>
    <x v="3"/>
    <x v="2"/>
    <m/>
    <s v="Ahmad"/>
    <s v="Completed"/>
    <d v="2023-01-23T00:00:00"/>
    <d v="2023-01-23T00:00:00"/>
    <s v="Ahmad"/>
    <s v="Bana, Remo, Scott, Kelly, "/>
    <m/>
    <s v="Bana"/>
    <m/>
    <m/>
    <x v="0"/>
    <m/>
    <m/>
    <m/>
  </r>
  <r>
    <x v="5"/>
    <n v="1"/>
    <s v="Sales Order Reporting"/>
    <s v="BKK"/>
    <s v="Sales Order Fulfillment Monitoring"/>
    <s v="Reporting"/>
    <m/>
    <n v="11"/>
    <s v="Review Log of Collective Invoice Creation"/>
    <s v="Eva and SD for support - "/>
    <s v="Shannon, Milan"/>
    <m/>
    <s v="Schedule Billing Creation (F1519)"/>
    <m/>
    <s v="SAP_BR_BILLING_CLERK"/>
    <m/>
    <m/>
    <m/>
    <x v="3"/>
    <x v="2"/>
    <m/>
    <s v="Ahmad"/>
    <s v="Not Started"/>
    <d v="2023-02-08T00:00:00"/>
    <m/>
    <s v="Ahmad"/>
    <m/>
    <m/>
    <m/>
    <m/>
    <m/>
    <x v="0"/>
    <m/>
    <m/>
    <m/>
  </r>
  <r>
    <x v="5"/>
    <n v="1"/>
    <s v="Sales Order Reporting"/>
    <s v="BKK"/>
    <s v="Sales Order Fulfillment Monitoring"/>
    <s v="Reporting"/>
    <m/>
    <n v="12"/>
    <s v="Review List of Blocked Billing Documents (for Accounting)"/>
    <s v="Bana, Cyrus, Gladys,Eva"/>
    <s v="Shannon, Milan, Jen"/>
    <m/>
    <s v="Manage Billing Documents (F0797)"/>
    <m/>
    <s v="SAP_BR_BILLING_CLERK"/>
    <m/>
    <m/>
    <m/>
    <x v="3"/>
    <x v="2"/>
    <m/>
    <s v="Ahmad"/>
    <s v="Completed"/>
    <d v="2023-01-23T00:00:00"/>
    <d v="2023-01-23T00:00:00"/>
    <s v="Ahmad"/>
    <s v="Bana, Remo, Scott, Kelly, "/>
    <m/>
    <m/>
    <m/>
    <m/>
    <x v="0"/>
    <m/>
    <m/>
    <m/>
  </r>
  <r>
    <x v="5"/>
    <n v="1"/>
    <s v="Sales Order Processing"/>
    <s v="BDA"/>
    <s v="Free of Charge Delivery"/>
    <s v="Delivery Processing"/>
    <m/>
    <n v="1"/>
    <s v="Create Sales Order"/>
    <s v="Bana, Cyrus, Gladys"/>
    <s v="Shannon"/>
    <m/>
    <s v="Manage Sales Orders Without Charge (F2305)"/>
    <m/>
    <s v="SAP_BR_INTERNAL_SALES_REP"/>
    <m/>
    <m/>
    <m/>
    <x v="3"/>
    <x v="4"/>
    <m/>
    <s v="Ahmad"/>
    <s v="Not Started"/>
    <d v="2023-02-20T00:00:00"/>
    <d v="2023-02-13T00:00:00"/>
    <s v="Ahmad"/>
    <s v="Bana"/>
    <m/>
    <m/>
    <m/>
    <m/>
    <x v="0"/>
    <m/>
    <m/>
    <m/>
  </r>
  <r>
    <x v="5"/>
    <n v="1"/>
    <s v="Sales Order Processing"/>
    <s v="BDA"/>
    <s v="Free of Charge Delivery"/>
    <s v="Delivery Processing"/>
    <m/>
    <n v="2"/>
    <s v="Create Attachment for Sales Order (Optional)"/>
    <s v="Bana, Cyrus, Gladys"/>
    <s v="Shannon"/>
    <m/>
    <s v="Manage Sales Orders Without Charge (F2305)"/>
    <m/>
    <s v="SAP_BR_INTERNAL_SALES_REP"/>
    <m/>
    <m/>
    <m/>
    <x v="3"/>
    <x v="4"/>
    <m/>
    <s v="Ahmad"/>
    <s v="Not Started"/>
    <d v="2023-02-20T00:00:00"/>
    <d v="2023-02-13T00:00:00"/>
    <s v="Ahmad"/>
    <m/>
    <m/>
    <m/>
    <m/>
    <m/>
    <x v="0"/>
    <m/>
    <m/>
    <m/>
  </r>
  <r>
    <x v="5"/>
    <n v="1"/>
    <s v="Sales Order Processing"/>
    <s v="BDA"/>
    <s v="Free of Charge Delivery"/>
    <s v="Delivery Processing"/>
    <m/>
    <n v="3"/>
    <s v="Create Delivery"/>
    <s v="Louie, Bana, Cyrus, Gladys"/>
    <s v="Shannon"/>
    <m/>
    <s v="Create Outbound Deliveries - From Sales Orders (F0869A)"/>
    <m/>
    <s v="SAP_BR_SHIPPING_SPECIALIST"/>
    <m/>
    <m/>
    <m/>
    <x v="3"/>
    <x v="4"/>
    <m/>
    <s v="Ahmad"/>
    <s v="Not Started"/>
    <d v="2023-02-20T00:00:00"/>
    <d v="2023-02-13T00:00:00"/>
    <s v="Ahmad"/>
    <m/>
    <m/>
    <m/>
    <m/>
    <m/>
    <x v="0"/>
    <m/>
    <m/>
    <m/>
  </r>
  <r>
    <x v="5"/>
    <n v="1"/>
    <s v="Sales Order Processing"/>
    <s v="BDA"/>
    <s v="Free of Charge Delivery"/>
    <s v="Delivery Processing"/>
    <m/>
    <n v="4"/>
    <s v="Create Attachment for Delivery (Optional)"/>
    <s v="Louie &amp; Bana, Cyrus, Gladys"/>
    <s v="Shannon"/>
    <m/>
    <s v="Display Outbound Delivery (VL03N)"/>
    <m/>
    <s v="SAP_BR_SHIPPING_SPECIALIST"/>
    <m/>
    <m/>
    <m/>
    <x v="3"/>
    <x v="4"/>
    <m/>
    <s v="Ahmad"/>
    <s v="Not Started"/>
    <d v="2023-02-20T00:00:00"/>
    <d v="2023-02-13T00:00:00"/>
    <s v="Ahmad"/>
    <m/>
    <m/>
    <m/>
    <m/>
    <m/>
    <x v="0"/>
    <m/>
    <m/>
    <m/>
  </r>
  <r>
    <x v="5"/>
    <n v="1"/>
    <s v="Sales Order Processing"/>
    <s v="BDA"/>
    <s v="Free of Charge Delivery"/>
    <s v="Delivery Processing"/>
    <m/>
    <n v="5"/>
    <s v="Execute Picking"/>
    <s v="Louie"/>
    <s v="Paul"/>
    <m/>
    <s v="My Outbound Delivery Monitor (VL06O)"/>
    <m/>
    <s v="SAP_BR_SHIPPING_SPECIALIST"/>
    <m/>
    <m/>
    <m/>
    <x v="3"/>
    <x v="4"/>
    <m/>
    <s v="Ahmad"/>
    <s v="Not Started"/>
    <d v="2023-02-20T00:00:00"/>
    <d v="2023-02-13T00:00:00"/>
    <s v="Ahmad"/>
    <m/>
    <m/>
    <m/>
    <m/>
    <m/>
    <x v="0"/>
    <m/>
    <m/>
    <m/>
  </r>
  <r>
    <x v="5"/>
    <n v="1"/>
    <s v="Sales Order Processing"/>
    <s v="BDA"/>
    <s v="Free of Charge Delivery"/>
    <s v="Delivery Processing"/>
    <m/>
    <n v="6"/>
    <s v="Check Batches (Optional)"/>
    <s v="Bana, Louie"/>
    <s v="Cyrus, Gladys"/>
    <m/>
    <s v="Change Outbound Delivery (VL02N)"/>
    <m/>
    <s v="SAP_BR_SHIPPING_SPECIALIST"/>
    <m/>
    <m/>
    <m/>
    <x v="3"/>
    <x v="4"/>
    <m/>
    <s v="Ahmad"/>
    <s v="Not Started"/>
    <d v="2023-02-20T00:00:00"/>
    <d v="2023-02-13T00:00:00"/>
    <s v="Ahmad"/>
    <m/>
    <m/>
    <m/>
    <m/>
    <m/>
    <x v="0"/>
    <m/>
    <m/>
    <m/>
  </r>
  <r>
    <x v="5"/>
    <n v="1"/>
    <s v="Sales Order Processing"/>
    <s v="BDA"/>
    <s v="Free of Charge Delivery"/>
    <s v="Delivery Processing"/>
    <m/>
    <n v="7"/>
    <s v="Post Goods Issue"/>
    <s v="Louie"/>
    <s v="Paul"/>
    <m/>
    <s v="My Outbound Delivery Monitor (VL06O)"/>
    <m/>
    <s v="SAP_BR_SHIPPING_SPECIALIST"/>
    <m/>
    <m/>
    <m/>
    <x v="3"/>
    <x v="4"/>
    <m/>
    <s v="Ahmad"/>
    <s v="Not Started"/>
    <d v="2023-02-20T00:00:00"/>
    <d v="2023-02-13T00:00:00"/>
    <s v="Ahmad"/>
    <m/>
    <m/>
    <m/>
    <m/>
    <m/>
    <x v="0"/>
    <m/>
    <m/>
    <m/>
  </r>
  <r>
    <x v="5"/>
    <n v="1"/>
    <s v="Sales Order Processing"/>
    <s v="BDA"/>
    <s v="Free of Charge Delivery"/>
    <s v="Delivery Processing"/>
    <m/>
    <n v="8"/>
    <s v="Create Pro Forma Invoice"/>
    <s v="Bana, Cyrus, Gladys"/>
    <s v="Shannon"/>
    <m/>
    <s v="Create Billing Documents (F0798)"/>
    <m/>
    <s v="SAP_BR_BILLING_CLERK"/>
    <m/>
    <m/>
    <m/>
    <x v="3"/>
    <x v="4"/>
    <m/>
    <s v="Ahmad"/>
    <s v="Completed"/>
    <d v="2023-01-23T00:00:00"/>
    <d v="2023-01-23T00:00:00"/>
    <s v="Ahmad"/>
    <s v="Bana, Remo, Scott, Kelly, "/>
    <m/>
    <s v="Bana"/>
    <m/>
    <m/>
    <x v="0"/>
    <m/>
    <m/>
    <m/>
  </r>
  <r>
    <x v="5"/>
    <n v="1"/>
    <s v="Sales Order Processing"/>
    <s v="BDA"/>
    <s v="Free of Charge Delivery"/>
    <s v="Delivery Processing"/>
    <m/>
    <n v="9"/>
    <s v="Create Customer Invoice"/>
    <s v="Bana, Cyrus, Gladys, Eva (CPDN only)"/>
    <s v="Shannon, Milan, Jen"/>
    <m/>
    <s v="Create Billing Documents (F0798)"/>
    <m/>
    <s v="SAP_BR_BILLING_CLERK"/>
    <m/>
    <m/>
    <m/>
    <x v="3"/>
    <x v="4"/>
    <m/>
    <s v="Ahmad"/>
    <s v="Completed"/>
    <d v="2023-01-23T00:00:00"/>
    <d v="2023-01-23T00:00:00"/>
    <s v="Ahmad"/>
    <s v="Bana, Remo, Scott, Kelly, "/>
    <m/>
    <s v="Bana"/>
    <m/>
    <m/>
    <x v="0"/>
    <m/>
    <m/>
    <m/>
  </r>
  <r>
    <x v="5"/>
    <n v="1"/>
    <s v="Sales Order Processing"/>
    <s v="BDA"/>
    <s v="Free of Charge Delivery"/>
    <s v="Delivery Processing"/>
    <m/>
    <n v="10"/>
    <s v="Create Attachment for Billing (Optional)"/>
    <s v="Louie"/>
    <s v="Bana"/>
    <m/>
    <s v="Manage Billing Documents (F0797)"/>
    <m/>
    <s v="SAP_BR_BILLING_CLERK"/>
    <m/>
    <m/>
    <m/>
    <x v="3"/>
    <x v="4"/>
    <m/>
    <s v="Ahmad"/>
    <s v="Not Started"/>
    <d v="2023-02-20T00:00:00"/>
    <d v="2023-01-23T00:00:00"/>
    <s v="Ahmad"/>
    <m/>
    <m/>
    <m/>
    <m/>
    <m/>
    <x v="0"/>
    <m/>
    <m/>
    <m/>
  </r>
  <r>
    <x v="5"/>
    <n v="1"/>
    <s v="Credits and Debits"/>
    <s v="1EZ"/>
    <s v="Credit Memo Processing"/>
    <s v="Credit Memo Processing"/>
    <m/>
    <n v="1"/>
    <s v="Create Credit Memo Requests"/>
    <s v="Bana, Cyrus, Gladys"/>
    <s v="Shannon"/>
    <m/>
    <s v="Manage Credit Memo Requests (F1989)"/>
    <m/>
    <s v="SAP_BR_INTERNAL_SALES_REP"/>
    <m/>
    <m/>
    <m/>
    <x v="3"/>
    <x v="1"/>
    <m/>
    <s v="Ahmad"/>
    <s v="Not Started"/>
    <d v="2023-02-13T00:00:00"/>
    <m/>
    <s v="Ahmad"/>
    <m/>
    <m/>
    <m/>
    <m/>
    <m/>
    <x v="0"/>
    <m/>
    <m/>
    <m/>
  </r>
  <r>
    <x v="5"/>
    <n v="1"/>
    <s v="Credits and Debits"/>
    <s v="1EZ"/>
    <s v="Credit Memo Processing"/>
    <s v="Credit Memo Processing"/>
    <m/>
    <n v="2"/>
    <s v="Create Attachment for Sales Order (Optional)"/>
    <s v="Bana, Cyrus, Gladys"/>
    <s v="Shannon"/>
    <m/>
    <s v="Manage Credit Memo Requests (F1989)"/>
    <m/>
    <s v="SAP_BR_INTERNAL_SALES_REP"/>
    <m/>
    <m/>
    <m/>
    <x v="3"/>
    <x v="1"/>
    <m/>
    <s v="Ahmad"/>
    <s v="Not Started"/>
    <d v="2023-02-13T00:00:00"/>
    <m/>
    <s v="Ahmad"/>
    <m/>
    <m/>
    <m/>
    <m/>
    <m/>
    <x v="0"/>
    <m/>
    <m/>
    <m/>
  </r>
  <r>
    <x v="5"/>
    <n v="1"/>
    <s v="Credits and Debits"/>
    <s v="1EZ"/>
    <s v="Credit Memo Processing"/>
    <s v="Credit Memo Processing"/>
    <m/>
    <n v="6"/>
    <s v="Change Credit Memo Request"/>
    <s v="Bana, Cyrus, Gladys"/>
    <s v="Shannon"/>
    <m/>
    <s v="Manage Credit Memo Requests (F1989)"/>
    <m/>
    <s v="SAP_BR_INTERNAL_SALES_REP"/>
    <m/>
    <m/>
    <m/>
    <x v="3"/>
    <x v="1"/>
    <m/>
    <s v="Ahmad"/>
    <s v="Not Started"/>
    <d v="2023-02-13T00:00:00"/>
    <m/>
    <s v="Ahmad"/>
    <m/>
    <m/>
    <m/>
    <m/>
    <m/>
    <x v="0"/>
    <m/>
    <m/>
    <m/>
  </r>
  <r>
    <x v="5"/>
    <n v="1"/>
    <s v="Credits and Debits"/>
    <s v="1EZ"/>
    <s v="Credit Memo Processing"/>
    <s v="Credit Memo Processing"/>
    <m/>
    <n v="7"/>
    <s v="Create Credit Memo"/>
    <s v="Eva"/>
    <s v="Milan, Jen"/>
    <m/>
    <s v="Create Billing Documents (F0798)"/>
    <m/>
    <s v="SAP_BR_BILLING_CLERK"/>
    <m/>
    <m/>
    <m/>
    <x v="3"/>
    <x v="1"/>
    <m/>
    <s v="Ahmad"/>
    <s v="Completed"/>
    <d v="2023-01-23T00:00:00"/>
    <d v="2023-01-23T00:00:00"/>
    <s v="Ahmad"/>
    <s v="Bana, Remo, Scott, Kelly, "/>
    <m/>
    <s v="Bana"/>
    <m/>
    <m/>
    <x v="0"/>
    <m/>
    <m/>
    <m/>
  </r>
  <r>
    <x v="5"/>
    <n v="1"/>
    <s v="Credits and Debits"/>
    <s v="1EZ"/>
    <s v="Credit Memo Processing"/>
    <s v="Credit Memo Processing"/>
    <m/>
    <n v="8"/>
    <s v="Create Attachment for Sales Order (Optional)"/>
    <s v="Eva"/>
    <s v="Milan, Jen"/>
    <m/>
    <s v="Manage Sales Orders (F1873)"/>
    <m/>
    <s v="SAP_BR_INTERNAL_SALES_REP"/>
    <m/>
    <m/>
    <m/>
    <x v="3"/>
    <x v="1"/>
    <m/>
    <s v="Ahmad"/>
    <s v="Not Started"/>
    <d v="2023-02-13T00:00:00"/>
    <m/>
    <s v="Ahmad"/>
    <m/>
    <m/>
    <m/>
    <m/>
    <m/>
    <x v="0"/>
    <m/>
    <m/>
    <m/>
  </r>
  <r>
    <x v="5"/>
    <n v="1"/>
    <s v="Credits and Debits"/>
    <s v="1F1"/>
    <s v="Debit Memo Processing"/>
    <s v="Debit Memo Processing"/>
    <m/>
    <n v="1"/>
    <s v="Create Debit Memo Request"/>
    <s v="Eva, Bana"/>
    <s v="Shannon, Milan, Jen"/>
    <m/>
    <s v="Manage Debit Memo Requests (F1988)"/>
    <m/>
    <s v="SAP_BR_INTERNAL_SALES_REP"/>
    <m/>
    <m/>
    <m/>
    <x v="3"/>
    <x v="1"/>
    <m/>
    <s v="Ahmad"/>
    <s v="Not Started"/>
    <d v="2023-02-13T00:00:00"/>
    <m/>
    <s v="Ahmad"/>
    <m/>
    <m/>
    <m/>
    <m/>
    <m/>
    <x v="0"/>
    <m/>
    <m/>
    <m/>
  </r>
  <r>
    <x v="5"/>
    <n v="1"/>
    <s v="Credits and Debits"/>
    <s v="1F1"/>
    <s v="Debit Memo Processing"/>
    <s v="Debit Memo Processing"/>
    <m/>
    <n v="2"/>
    <s v="Create Attachment for Debit Memo Request (Optional)"/>
    <s v="Eva, Bana"/>
    <s v="Shannon, Milan, Jen"/>
    <m/>
    <s v="Manage Debit Memo Requests (F1988)"/>
    <m/>
    <s v="SAP_BR_INTERNAL_SALES_REP"/>
    <m/>
    <m/>
    <m/>
    <x v="3"/>
    <x v="1"/>
    <m/>
    <s v="Ahmad"/>
    <s v="Not Started"/>
    <d v="2023-02-13T00:00:00"/>
    <m/>
    <s v="Ahmad"/>
    <m/>
    <m/>
    <m/>
    <m/>
    <m/>
    <x v="0"/>
    <m/>
    <m/>
    <m/>
  </r>
  <r>
    <x v="5"/>
    <n v="1"/>
    <s v="Credits and Debits"/>
    <s v="1F1"/>
    <s v="Debit Memo Processing"/>
    <s v="Debit Memo Processing"/>
    <m/>
    <n v="3"/>
    <s v="Remove Billing Block"/>
    <s v="Eva"/>
    <s v="Milan, Jen"/>
    <s v="VA03"/>
    <s v="Display Sales Orders (VA03) Sales Order Fulfillment - Resolve Billing Block (F0029)"/>
    <m/>
    <s v="SAP_BR_INTERNAL_SALES_REP"/>
    <m/>
    <m/>
    <m/>
    <x v="3"/>
    <x v="1"/>
    <m/>
    <s v="Ahmad"/>
    <s v="Not Started"/>
    <d v="2023-02-13T00:00:00"/>
    <m/>
    <s v="Ahmad"/>
    <m/>
    <m/>
    <m/>
    <m/>
    <m/>
    <x v="0"/>
    <m/>
    <m/>
    <m/>
  </r>
  <r>
    <x v="5"/>
    <n v="1"/>
    <s v="Credits and Debits"/>
    <s v="1F1"/>
    <s v="Debit Memo Processing"/>
    <s v="Debit Memo Processing"/>
    <m/>
    <n v="4"/>
    <s v="Create Debit Memo"/>
    <s v="Eva"/>
    <s v="Milan, Jen"/>
    <m/>
    <s v="Create Billing Documents (F0798)- Billing Due List Items"/>
    <m/>
    <s v="SAP_BR_BILLING_CLERK"/>
    <m/>
    <m/>
    <m/>
    <x v="3"/>
    <x v="1"/>
    <m/>
    <s v="Ahmad"/>
    <s v="Completed"/>
    <d v="2023-01-23T00:00:00"/>
    <d v="2023-01-23T00:00:00"/>
    <s v="Ahmad"/>
    <s v="Bana, Remo, Scott, Kelly, "/>
    <m/>
    <s v="Bana"/>
    <m/>
    <m/>
    <x v="0"/>
    <m/>
    <m/>
    <m/>
  </r>
  <r>
    <x v="5"/>
    <n v="1"/>
    <s v="Credits and Debits"/>
    <s v="1F1"/>
    <s v="Debit Memo Processing"/>
    <s v="Debit Memo Processing"/>
    <m/>
    <n v="5"/>
    <s v="Create Attachment for Billing (Optional)"/>
    <s v="Eva"/>
    <s v="Milan, Jen"/>
    <s v="VF03"/>
    <s v="Display Billing Documents (VF03)"/>
    <m/>
    <s v="SAP_BR_BILLING_CLERK"/>
    <m/>
    <m/>
    <m/>
    <x v="3"/>
    <x v="1"/>
    <m/>
    <s v="Ahmad"/>
    <s v="Not Started"/>
    <d v="2023-02-13T00:00:00"/>
    <m/>
    <s v="Ahmad"/>
    <m/>
    <m/>
    <m/>
    <m/>
    <m/>
    <x v="0"/>
    <m/>
    <m/>
    <m/>
  </r>
  <r>
    <x v="5"/>
    <n v="1"/>
    <s v="Credits and Debits"/>
    <s v="BDQ"/>
    <s v="Invoice Correction Process with Debit Memo"/>
    <s v="Invoice Correction Process with Debit Memo"/>
    <m/>
    <n v="1"/>
    <s v="Create Debit Memo Request"/>
    <s v="Eva"/>
    <s v="Milan, Jen"/>
    <m/>
    <s v="Manage Debit Memo Requests (F1988)"/>
    <m/>
    <s v="SAP_BR_INTERNAL_SALES_REP"/>
    <m/>
    <m/>
    <m/>
    <x v="3"/>
    <x v="1"/>
    <m/>
    <s v="Ahmad"/>
    <s v="Completed"/>
    <d v="2022-12-22T00:00:00"/>
    <d v="2022-12-14T00:00:00"/>
    <s v="Ahmad"/>
    <s v="Eva, Jenn, Remo, Bana, Shannon"/>
    <m/>
    <m/>
    <m/>
    <m/>
    <x v="0"/>
    <m/>
    <m/>
    <m/>
  </r>
  <r>
    <x v="5"/>
    <n v="1"/>
    <s v="Credits and Debits"/>
    <s v="BDQ"/>
    <s v="Invoice Correction Process with Debit Memo"/>
    <s v="Invoice Correction Process with Debit Memo"/>
    <m/>
    <n v="2"/>
    <s v="Create Attachment for Sales Order (Optional)"/>
    <s v="Eva"/>
    <s v="Milan, Jen"/>
    <m/>
    <s v="Manage Debit Memo Requests (F1988)"/>
    <m/>
    <s v="SAP_BR_INTERNAL_SALES_REP"/>
    <m/>
    <m/>
    <m/>
    <x v="3"/>
    <x v="1"/>
    <m/>
    <s v="Ahmad"/>
    <s v="Not Started"/>
    <d v="2022-12-22T00:00:00"/>
    <m/>
    <s v="Ahmad"/>
    <m/>
    <m/>
    <m/>
    <m/>
    <m/>
    <x v="0"/>
    <m/>
    <m/>
    <m/>
  </r>
  <r>
    <x v="5"/>
    <n v="1"/>
    <s v="Credits and Debits"/>
    <s v="BDQ"/>
    <s v="Invoice Correction Process with Debit Memo"/>
    <s v="Invoice Correction Process with Debit Memo"/>
    <m/>
    <n v="3"/>
    <s v="Remove Billing Block"/>
    <s v="Eva"/>
    <s v="Milan, Jen"/>
    <m/>
    <s v="Release Sales Orders (F0029A)"/>
    <m/>
    <s v="SAP_BR_BILLING_CLERK"/>
    <m/>
    <m/>
    <m/>
    <x v="3"/>
    <x v="1"/>
    <m/>
    <s v="Ahmad"/>
    <s v="Completed"/>
    <d v="2022-12-22T00:00:00"/>
    <d v="2022-12-14T00:00:00"/>
    <s v="Ahmad"/>
    <s v="Eva, Jenn, Remo, Bana, Shannon"/>
    <m/>
    <m/>
    <m/>
    <m/>
    <x v="0"/>
    <m/>
    <m/>
    <m/>
  </r>
  <r>
    <x v="5"/>
    <n v="1"/>
    <s v="Credits and Debits"/>
    <s v="BDQ"/>
    <s v="Invoice Correction Process with Debit Memo"/>
    <s v="Invoice Correction Process with Debit Memo"/>
    <m/>
    <n v="4"/>
    <s v="Create Debit Memo"/>
    <s v="Eva"/>
    <s v="Milan, Jen"/>
    <m/>
    <s v="Create Billing Documents (F0798)"/>
    <m/>
    <s v="SAP_BR_BILLING_CLERK"/>
    <m/>
    <m/>
    <m/>
    <x v="3"/>
    <x v="1"/>
    <m/>
    <s v="Ahmad"/>
    <s v="Completed"/>
    <d v="2022-12-22T00:00:00"/>
    <d v="2022-12-14T00:00:00"/>
    <s v="Ahmad"/>
    <s v="Eva, Jenn, Remo, Bana, Shannon"/>
    <m/>
    <m/>
    <m/>
    <m/>
    <x v="0"/>
    <m/>
    <m/>
    <m/>
  </r>
  <r>
    <x v="5"/>
    <n v="1"/>
    <s v="Credits and Debits"/>
    <s v="BDQ"/>
    <s v="Invoice Correction Process with Debit Memo"/>
    <s v="Invoice Correction Process with Debit Memo"/>
    <m/>
    <n v="5"/>
    <s v="Create Attachment for Billing (Optional)"/>
    <s v="Eva"/>
    <s v="Milan, Jen"/>
    <m/>
    <s v="Display Billing Documents (VF03)"/>
    <m/>
    <s v="SAP_BR_BILLING_CLERK"/>
    <m/>
    <m/>
    <m/>
    <x v="3"/>
    <x v="1"/>
    <m/>
    <s v="Ahmad"/>
    <s v="Not Started"/>
    <d v="2022-12-22T00:00:00"/>
    <m/>
    <s v="Ahmad"/>
    <m/>
    <m/>
    <m/>
    <m/>
    <m/>
    <x v="0"/>
    <m/>
    <m/>
    <m/>
  </r>
  <r>
    <x v="5"/>
    <n v="1"/>
    <s v="Credits and Debits"/>
    <s v="BKL"/>
    <s v="Invoice Correction Process with Credit Memo"/>
    <s v="Credit Memo"/>
    <m/>
    <n v="1"/>
    <s v="Create Credit Memo Request"/>
    <s v="Eva"/>
    <s v="Milan, Jen"/>
    <m/>
    <s v="Manage Credit Memo Requests (F1989)"/>
    <m/>
    <s v="SAP_BR_INTERNAL_SALES_REP"/>
    <m/>
    <m/>
    <m/>
    <x v="3"/>
    <x v="2"/>
    <m/>
    <s v="Ahmad"/>
    <s v="Completed"/>
    <d v="2022-12-22T00:00:00"/>
    <d v="2022-12-14T00:00:00"/>
    <s v="Ahmad"/>
    <s v="Eva, Jenn, Remo, Bana, Shannon"/>
    <m/>
    <s v="Eva"/>
    <s v="BPP-SD- Create RK Credit Memo Request.docx"/>
    <m/>
    <x v="0"/>
    <m/>
    <m/>
    <m/>
  </r>
  <r>
    <x v="5"/>
    <n v="1"/>
    <s v="Credits and Debits"/>
    <s v="BKL"/>
    <s v="Invoice Correction Process with Credit Memo"/>
    <s v="Credit Memo"/>
    <m/>
    <n v="2"/>
    <s v="Create Attachment for Sales Orders (Optional)"/>
    <s v="Eva"/>
    <s v="Milan, Jen"/>
    <m/>
    <s v="Manage Credit Memo Requests (F1989)"/>
    <m/>
    <s v="SAP_BR_INTERNAL_SALES_REP"/>
    <m/>
    <m/>
    <m/>
    <x v="3"/>
    <x v="2"/>
    <m/>
    <s v="Ahmad"/>
    <s v="Not Started"/>
    <d v="2022-12-22T00:00:00"/>
    <m/>
    <s v="Ahmad"/>
    <m/>
    <m/>
    <s v="Eva"/>
    <s v="BPP-SD- Create RK Credit Memo Request.docx"/>
    <m/>
    <x v="0"/>
    <m/>
    <m/>
    <m/>
  </r>
  <r>
    <x v="5"/>
    <n v="1"/>
    <s v="Credits and Debits"/>
    <s v="BKL"/>
    <s v="Invoice Correction Process with Credit Memo"/>
    <s v="Credit Memo"/>
    <m/>
    <n v="4"/>
    <s v="Create Credit Memo"/>
    <s v="Eva"/>
    <s v="Milan, Jen"/>
    <m/>
    <s v="Create Billing Documents (F0798)"/>
    <m/>
    <s v="SAP_BR_BILLING_CLERK"/>
    <m/>
    <m/>
    <m/>
    <x v="3"/>
    <x v="2"/>
    <m/>
    <s v="Ahmad"/>
    <s v="Completed"/>
    <d v="2022-12-22T00:00:00"/>
    <d v="2022-12-14T00:00:00"/>
    <s v="Ahmad"/>
    <s v="Eva, Jenn, Remo, Bana, Shannon"/>
    <m/>
    <s v="?"/>
    <s v="BPP-SD- Create Billing Documents.docx"/>
    <m/>
    <x v="0"/>
    <m/>
    <m/>
    <m/>
  </r>
  <r>
    <x v="5"/>
    <n v="1"/>
    <s v="Credits and Debits"/>
    <s v="BKL"/>
    <s v="Invoice Correction Process with Credit Memo"/>
    <s v="Credit Memo"/>
    <m/>
    <n v="5"/>
    <s v="Create Attachment for Billing (Optional)"/>
    <s v="Eva"/>
    <s v="Milan, Jen"/>
    <m/>
    <s v="Manage Billing Documents (F0797)"/>
    <m/>
    <s v="SAP_BR_BILLING_CLERK"/>
    <m/>
    <m/>
    <m/>
    <x v="3"/>
    <x v="2"/>
    <m/>
    <s v="Ahmad"/>
    <s v="Completed"/>
    <d v="2022-12-22T00:00:00"/>
    <d v="2022-12-14T00:00:00"/>
    <s v="Ahmad"/>
    <s v="Eva, Jenn, Remo, Bana, Shannon"/>
    <m/>
    <s v="?"/>
    <s v="yes"/>
    <m/>
    <x v="0"/>
    <m/>
    <m/>
    <m/>
  </r>
  <r>
    <x v="5"/>
    <n v="1"/>
    <s v="Customer Returns"/>
    <s v="BDD"/>
    <s v="Customer Returns"/>
    <s v="Customer Returns"/>
    <m/>
    <n v="1"/>
    <s v="Create Return Order"/>
    <s v="Bana, Cyrus, Gladys"/>
    <s v="Shannon"/>
    <s v="VA01"/>
    <s v="Create Sales Orders - VA01 (VA01)"/>
    <m/>
    <s v="SAP_BR_INTERNAL_SALES_REP"/>
    <m/>
    <m/>
    <m/>
    <x v="3"/>
    <x v="1"/>
    <m/>
    <s v="Ahmad"/>
    <s v="Not Started"/>
    <d v="2023-01-30T00:00:00"/>
    <m/>
    <s v="Ahmad"/>
    <m/>
    <m/>
    <m/>
    <m/>
    <m/>
    <x v="0"/>
    <m/>
    <m/>
    <m/>
  </r>
  <r>
    <x v="5"/>
    <n v="1"/>
    <s v="Customer Returns"/>
    <s v="BDD"/>
    <s v="Customer Returns"/>
    <s v="Customer Returns"/>
    <m/>
    <n v="2"/>
    <s v="Create Attachment for Sales Order (Optional)"/>
    <s v="Bana, Cyrus, Gladys"/>
    <s v="Shannon"/>
    <m/>
    <s v="Manage Customer Returns (F1708)"/>
    <m/>
    <s v="SAP_BR_RETURNS_REFUND_CLERK"/>
    <m/>
    <m/>
    <m/>
    <x v="3"/>
    <x v="1"/>
    <m/>
    <s v="Ahmad"/>
    <s v="Not Started"/>
    <d v="2023-01-30T00:00:00"/>
    <m/>
    <s v="Ahmad"/>
    <m/>
    <m/>
    <m/>
    <m/>
    <m/>
    <x v="0"/>
    <m/>
    <m/>
    <m/>
  </r>
  <r>
    <x v="5"/>
    <n v="1"/>
    <s v="Customer Returns"/>
    <s v="BDD"/>
    <s v="Customer Returns"/>
    <s v="Customer Returns"/>
    <m/>
    <n v="3"/>
    <s v="Create Return Delivery"/>
    <s v="Louie"/>
    <s v="Paul"/>
    <s v="VL01n"/>
    <s v="Create Outbound Delivery - With Order Reference (VL01N)"/>
    <m/>
    <s v="SAP_BR_SHIPPING_SPECIALIST"/>
    <m/>
    <m/>
    <m/>
    <x v="4"/>
    <x v="1"/>
    <m/>
    <s v="Ahmad"/>
    <s v="Not Started"/>
    <d v="2023-01-30T00:00:00"/>
    <m/>
    <s v="Ahmad"/>
    <m/>
    <m/>
    <m/>
    <m/>
    <m/>
    <x v="0"/>
    <m/>
    <m/>
    <m/>
  </r>
  <r>
    <x v="5"/>
    <n v="1"/>
    <s v="Customer Returns"/>
    <s v="BDD"/>
    <s v="Customer Returns"/>
    <s v="Customer Returns"/>
    <m/>
    <n v="4"/>
    <s v="Create Attachment for Delivery (Optional)"/>
    <s v="Louie"/>
    <s v="Paul"/>
    <s v="VL03n"/>
    <s v="Display Outbound Delivery (VL03N)"/>
    <m/>
    <s v="SAP_BR_SHIPPING_SPECIALIST"/>
    <m/>
    <m/>
    <m/>
    <x v="3"/>
    <x v="1"/>
    <m/>
    <s v="Ahmad"/>
    <s v="Not Started"/>
    <d v="2023-01-30T00:00:00"/>
    <m/>
    <s v="Ahmad"/>
    <m/>
    <m/>
    <m/>
    <m/>
    <m/>
    <x v="0"/>
    <m/>
    <m/>
    <m/>
  </r>
  <r>
    <x v="5"/>
    <n v="1"/>
    <s v="Customer Returns"/>
    <s v="BDD"/>
    <s v="Customer Returns"/>
    <s v="Customer Returns"/>
    <m/>
    <n v="5"/>
    <s v="Post Goods Receipt"/>
    <s v="Louie"/>
    <s v="Paul"/>
    <m/>
    <s v="My Outbound Delivery Monitor (VL06O)"/>
    <m/>
    <s v="SAP_BR_SHIPPING_SPECIALIST"/>
    <m/>
    <m/>
    <m/>
    <x v="4"/>
    <x v="1"/>
    <m/>
    <s v="Ahmad"/>
    <s v="Not Started"/>
    <d v="2023-01-30T00:00:00"/>
    <m/>
    <s v="Ahmad"/>
    <m/>
    <m/>
    <m/>
    <m/>
    <m/>
    <x v="0"/>
    <m/>
    <m/>
    <m/>
  </r>
  <r>
    <x v="5"/>
    <n v="1"/>
    <s v="Customer Returns"/>
    <s v="BDD"/>
    <s v="Customer Returns"/>
    <s v="Customer Returns"/>
    <m/>
    <n v="6"/>
    <s v="Remove Billing Block"/>
    <s v="Eva"/>
    <s v="Milan, Jen"/>
    <m/>
    <s v="Manage Customer Returns (F1708)"/>
    <m/>
    <s v="SAP_BR_RETURNS_REFUND_CLERK"/>
    <m/>
    <m/>
    <m/>
    <x v="3"/>
    <x v="1"/>
    <m/>
    <s v="Ahmad"/>
    <s v="Not Started"/>
    <d v="2023-01-30T00:00:00"/>
    <m/>
    <s v="Ahmad"/>
    <m/>
    <m/>
    <m/>
    <m/>
    <m/>
    <x v="0"/>
    <m/>
    <m/>
    <m/>
  </r>
  <r>
    <x v="5"/>
    <n v="1"/>
    <s v="Customer Returns"/>
    <s v="BDD"/>
    <s v="Customer Returns"/>
    <s v="Customer Returns"/>
    <m/>
    <n v="7"/>
    <s v="Create Billing Document"/>
    <s v="Eva"/>
    <s v="Milan, Jen"/>
    <m/>
    <s v="Create Billing Documents - Billing Due List Items (F0798)"/>
    <m/>
    <s v="SAP_BR_BILLING_CLERK"/>
    <m/>
    <m/>
    <m/>
    <x v="3"/>
    <x v="1"/>
    <m/>
    <s v="Ahmad"/>
    <s v="Completed"/>
    <d v="2023-01-23T00:00:00"/>
    <d v="2023-01-23T00:00:00"/>
    <s v="Ahmad"/>
    <s v="Bana, Remo, Scott, Kelly, "/>
    <m/>
    <s v="Bana"/>
    <m/>
    <m/>
    <x v="0"/>
    <m/>
    <m/>
    <m/>
  </r>
  <r>
    <x v="5"/>
    <n v="1"/>
    <s v="Customer Returns"/>
    <s v="BDD"/>
    <s v="Customer Returns"/>
    <s v="Customer Returns"/>
    <m/>
    <n v="8"/>
    <s v="Create Attachment for Billing (Optional)"/>
    <s v="Eva"/>
    <s v="Milan, Jen"/>
    <m/>
    <s v="Manage Billing Documents (F0797)"/>
    <m/>
    <s v="SAP_BR_BILLING_CLERK"/>
    <m/>
    <m/>
    <m/>
    <x v="4"/>
    <x v="1"/>
    <m/>
    <s v="Ahmad"/>
    <s v="Not Started"/>
    <d v="2023-01-30T00:00:00"/>
    <m/>
    <s v="Ahmad"/>
    <m/>
    <m/>
    <m/>
    <m/>
    <m/>
    <x v="0"/>
    <m/>
    <m/>
    <m/>
  </r>
  <r>
    <x v="5"/>
    <n v="1"/>
    <s v="Sales Order Reporting"/>
    <s v="1BS"/>
    <s v="SAP Fiori Analytical Apps for Sales"/>
    <s v="Reporting"/>
    <m/>
    <m/>
    <s v="My Sales Overview"/>
    <s v="Bana, Cyrus, Gladys, Scott,Kelly, Shannon"/>
    <s v="Shannon, Eva, Milan, Jen, Wendy"/>
    <m/>
    <s v="My Sales Overview (F2200)"/>
    <m/>
    <s v="SAP_BR_INTERNAL_SALES_REP"/>
    <m/>
    <m/>
    <m/>
    <x v="3"/>
    <x v="0"/>
    <m/>
    <s v="Ahmad"/>
    <s v="Not Started"/>
    <d v="2023-01-25T00:00:00"/>
    <m/>
    <s v="Ahmad"/>
    <m/>
    <m/>
    <m/>
    <m/>
    <m/>
    <x v="0"/>
    <m/>
    <m/>
    <m/>
  </r>
  <r>
    <x v="5"/>
    <n v="1"/>
    <s v="Sales Order Reporting"/>
    <s v="1BS"/>
    <s v="SAP Fiori Analytical Apps for Sales"/>
    <s v="Reporting"/>
    <m/>
    <m/>
    <s v="Sales Volume - Profit Margin"/>
    <s v="Kelly, FPA"/>
    <s v="Shannon, Milan, Jen, Wendy, Scott N"/>
    <m/>
    <s v="Sales Volume - Profit Margin"/>
    <m/>
    <s v="SAP_BR_SALES_MANAGER"/>
    <m/>
    <m/>
    <m/>
    <x v="3"/>
    <x v="0"/>
    <m/>
    <s v="Ahmad"/>
    <s v="Not Started"/>
    <d v="2023-01-25T00:00:00"/>
    <m/>
    <s v="Ahmad"/>
    <m/>
    <m/>
    <m/>
    <m/>
    <m/>
    <x v="0"/>
    <m/>
    <m/>
    <m/>
  </r>
  <r>
    <x v="5"/>
    <n v="1"/>
    <s v="Sales Order Reporting"/>
    <s v="1BS"/>
    <s v="SAP Fiori Analytical Apps for Sales"/>
    <s v="Reporting"/>
    <m/>
    <m/>
    <s v="Sales Volume - Credit Memos"/>
    <s v="Kelly, Eva"/>
    <s v="Shannon, Milan"/>
    <m/>
    <s v="Sales Volume - Credit Memo"/>
    <m/>
    <s v="SAP_BR_SALES_MANAGER"/>
    <m/>
    <m/>
    <m/>
    <x v="3"/>
    <x v="0"/>
    <m/>
    <s v="Ahmad"/>
    <s v="Not Started"/>
    <d v="2023-01-25T00:00:00"/>
    <m/>
    <s v="Ahmad"/>
    <m/>
    <m/>
    <m/>
    <m/>
    <m/>
    <x v="0"/>
    <m/>
    <m/>
    <m/>
  </r>
  <r>
    <x v="5"/>
    <n v="1"/>
    <s v="Sales Order Reporting"/>
    <s v="1BS"/>
    <s v="SAP Fiori Analytical Apps for Sales"/>
    <s v="Reporting"/>
    <m/>
    <m/>
    <s v="Sales Volume - Check Open Sales"/>
    <s v="Kelly"/>
    <s v="Shannon"/>
    <m/>
    <s v="Sales Volume - Check Open Sales (F2270)"/>
    <m/>
    <s v="SAP_BR_INTERNAL_SALES_REP"/>
    <m/>
    <m/>
    <m/>
    <x v="3"/>
    <x v="0"/>
    <m/>
    <s v="Ahmad"/>
    <s v="Not Started"/>
    <d v="2023-01-25T00:00:00"/>
    <m/>
    <s v="Ahmad"/>
    <m/>
    <m/>
    <m/>
    <m/>
    <m/>
    <x v="0"/>
    <m/>
    <m/>
    <m/>
  </r>
  <r>
    <x v="5"/>
    <n v="1"/>
    <s v="Sales Order Reporting"/>
    <s v="1BS"/>
    <s v="SAP Fiori Analytical Apps for Sales"/>
    <s v="Reporting"/>
    <m/>
    <m/>
    <s v="Analyze Confirmations of Sales Orders ( 3 tile)"/>
    <s v="Bana, Cyrus, Gladys, Scott"/>
    <s v="Shannon"/>
    <m/>
    <s v="Sales Order Items – Confirmed, Sales Order Items – Backorders, Sales Orders - Demand Fulfillment (F2458)"/>
    <m/>
    <s v="SAP_BR_SALES_MANAGER"/>
    <m/>
    <m/>
    <m/>
    <x v="3"/>
    <x v="0"/>
    <m/>
    <s v="Ahmad"/>
    <s v="Not Started"/>
    <d v="2023-01-25T00:00:00"/>
    <m/>
    <s v="Ahmad"/>
    <m/>
    <m/>
    <m/>
    <m/>
    <m/>
    <x v="0"/>
    <m/>
    <m/>
    <m/>
  </r>
  <r>
    <x v="5"/>
    <n v="1"/>
    <s v="Sales Order Reporting"/>
    <s v="1BS"/>
    <s v="SAP Fiori Analytical Apps for Sales"/>
    <s v="Reporting"/>
    <m/>
    <m/>
    <s v="Sales Management Overview"/>
    <s v="Bana, Cyrus, Gladys, Scott"/>
    <s v="Shannon"/>
    <m/>
    <s v="Sales Management Overview (F2601)"/>
    <m/>
    <s v="SAP_BR_SALES_MANAGER"/>
    <m/>
    <m/>
    <m/>
    <x v="3"/>
    <x v="0"/>
    <m/>
    <s v="Ahmad"/>
    <s v="Not Started"/>
    <d v="2023-01-25T00:00:00"/>
    <m/>
    <s v="Ahmad"/>
    <m/>
    <m/>
    <m/>
    <m/>
    <m/>
    <x v="0"/>
    <m/>
    <m/>
    <m/>
  </r>
  <r>
    <x v="5"/>
    <n v="1"/>
    <s v="Sales Order Reporting"/>
    <s v="1BS"/>
    <s v="SAP Fiori Analytical Apps for Sales"/>
    <s v="Reporting"/>
    <m/>
    <m/>
    <s v="Delivery Performance"/>
    <s v="Louie, Bana"/>
    <s v="Shannon"/>
    <m/>
    <s v="Delivery Performance (F2878)"/>
    <m/>
    <s v="SAP_BR_SALES_MANAGER"/>
    <m/>
    <m/>
    <m/>
    <x v="3"/>
    <x v="0"/>
    <m/>
    <s v="Ahmad"/>
    <s v="Not Started"/>
    <d v="2023-01-25T00:00:00"/>
    <m/>
    <s v="Ahmad"/>
    <m/>
    <m/>
    <m/>
    <m/>
    <m/>
    <x v="0"/>
    <m/>
    <m/>
    <m/>
  </r>
  <r>
    <x v="5"/>
    <n v="1"/>
    <s v="Sales Order Reporting"/>
    <s v="1BS"/>
    <s v="SAP Fiori Analytical Apps for Sales"/>
    <s v="Reporting"/>
    <m/>
    <m/>
    <s v="Incoming Sales Orders"/>
    <s v="Louie, Scott, Bana, Arthur"/>
    <s v="Shannon"/>
    <m/>
    <s v="Incoming Sales Orders - Flexible Analysis (F1249)"/>
    <m/>
    <s v="SAP_BR_SALES_MANAGER"/>
    <m/>
    <m/>
    <m/>
    <x v="3"/>
    <x v="0"/>
    <m/>
    <s v="Ahmad"/>
    <s v="Not Started"/>
    <d v="2023-01-25T00:00:00"/>
    <m/>
    <s v="Ahmad"/>
    <m/>
    <m/>
    <m/>
    <m/>
    <m/>
    <x v="0"/>
    <m/>
    <m/>
    <m/>
  </r>
  <r>
    <x v="5"/>
    <n v="1"/>
    <s v="Sales Order Reporting"/>
    <s v="1BS"/>
    <s v="SAP Fiori Analytical Apps for Sales"/>
    <s v="Reporting"/>
    <m/>
    <m/>
    <s v="Sales Volume - Flexible Analysis"/>
    <s v="Louie, Kelly, Scott"/>
    <s v="Shannon"/>
    <m/>
    <s v="Sales Volume - Flexible Analysis (F1250)"/>
    <m/>
    <s v="SAP_BR_SALES_MANAGER"/>
    <m/>
    <m/>
    <m/>
    <x v="3"/>
    <x v="0"/>
    <m/>
    <s v="Ahmad"/>
    <s v="Not Started"/>
    <d v="2023-01-25T00:00:00"/>
    <m/>
    <s v="Ahmad"/>
    <m/>
    <m/>
    <m/>
    <m/>
    <m/>
    <x v="0"/>
    <m/>
    <m/>
    <m/>
  </r>
  <r>
    <x v="5"/>
    <n v="1"/>
    <s v="Sales Order Reporting"/>
    <s v="1BS"/>
    <s v="SAP Fiori Analytical Apps for Sales"/>
    <s v="Reporting"/>
    <m/>
    <m/>
    <s v="Customer Returns - Flexible Analysis"/>
    <s v="Louie, Bana"/>
    <s v="Shannon"/>
    <m/>
    <s v="Customer Returns (F3889, Customer Returns (W0139)"/>
    <m/>
    <s v="SAP_BR_SALES_MANAGER"/>
    <m/>
    <m/>
    <m/>
    <x v="3"/>
    <x v="0"/>
    <m/>
    <s v="Ahmad"/>
    <s v="Not Started"/>
    <d v="2023-01-25T00:00:00"/>
    <m/>
    <s v="Ahmad"/>
    <m/>
    <m/>
    <m/>
    <m/>
    <m/>
    <x v="0"/>
    <m/>
    <m/>
    <m/>
  </r>
  <r>
    <x v="5"/>
    <n v="1"/>
    <s v="Sales Order Reporting"/>
    <s v="1BS"/>
    <s v="SAP Fiori Analytical Apps for Sales"/>
    <s v="Reporting"/>
    <m/>
    <m/>
    <s v="Customer Return Rate"/>
    <s v="Kelly, FPA, Milan"/>
    <s v="Shannon"/>
    <m/>
    <s v="Customer Return Rate (F4092)"/>
    <m/>
    <s v="SAP_BR_SALES_MANAGER"/>
    <m/>
    <m/>
    <m/>
    <x v="3"/>
    <x v="0"/>
    <m/>
    <s v="Ahmad"/>
    <s v="Not Started"/>
    <d v="2023-01-25T00:00:00"/>
    <m/>
    <s v="Ahmad"/>
    <m/>
    <m/>
    <m/>
    <m/>
    <m/>
    <x v="0"/>
    <m/>
    <m/>
    <m/>
  </r>
  <r>
    <x v="5"/>
    <n v="1"/>
    <s v="Sales Order Reporting"/>
    <s v="1BS"/>
    <s v="SAP Fiori Analytical Apps for Sales"/>
    <s v="Reporting"/>
    <m/>
    <m/>
    <s v="Sales Volume - Detailed Analysis"/>
    <s v="Bana, Cyrus, Gladys, Scott, Kelly, Shannon,Jackson"/>
    <s v="Shannon, Colin, Wendy, Milan, Jen, Scott N, FPA"/>
    <m/>
    <s v="Sales Volume - Detailed Analysis (F2235)"/>
    <m/>
    <s v="SAP_BR_SALES_MANAGER"/>
    <m/>
    <m/>
    <m/>
    <x v="3"/>
    <x v="0"/>
    <m/>
    <s v="Ahmad"/>
    <s v="Not Started"/>
    <d v="2023-01-25T00:00:00"/>
    <m/>
    <s v="Ahmad"/>
    <m/>
    <m/>
    <m/>
    <m/>
    <m/>
    <x v="0"/>
    <m/>
    <m/>
    <m/>
  </r>
  <r>
    <x v="5"/>
    <n v="1"/>
    <s v="Sales Rebates"/>
    <n v="999"/>
    <s v="Create Debit memo for indirect sales"/>
    <s v="Sales Rebates"/>
    <m/>
    <m/>
    <s v="create debit memo request  (load from file) RICEF"/>
    <s v="Eva"/>
    <s v="Colin, Milan, Jen"/>
    <s v="Z tcode"/>
    <s v="Create Debit Memo Request"/>
    <m/>
    <s v="SAP_BR_INTERNAL_SALES_REP"/>
    <m/>
    <m/>
    <m/>
    <x v="3"/>
    <x v="5"/>
    <m/>
    <s v="Ahmad"/>
    <s v="Not Started"/>
    <m/>
    <m/>
    <s v="Ahmad"/>
    <m/>
    <m/>
    <m/>
    <m/>
    <m/>
    <x v="0"/>
    <m/>
    <m/>
    <m/>
  </r>
  <r>
    <x v="5"/>
    <n v="1"/>
    <s v="Sales Rebates"/>
    <n v="999"/>
    <s v="Bill indirect debit memo"/>
    <s v="Sales Rebates"/>
    <m/>
    <m/>
    <s v="bill debit memo request"/>
    <s v="Colin"/>
    <s v="Milan, Jen"/>
    <m/>
    <s v="Create Billing Document"/>
    <m/>
    <s v="SAP_BR_INTERNAL_SALES_REP"/>
    <m/>
    <m/>
    <m/>
    <x v="3"/>
    <x v="5"/>
    <m/>
    <s v="Ahmad"/>
    <s v="Completed"/>
    <d v="2023-01-23T00:00:00"/>
    <d v="2023-01-23T00:00:00"/>
    <s v="Ahmad"/>
    <s v="Bana, Remo, Scott, Kelly, "/>
    <m/>
    <s v="Bana"/>
    <m/>
    <m/>
    <x v="0"/>
    <m/>
    <m/>
    <m/>
  </r>
  <r>
    <x v="5"/>
    <n v="1"/>
    <s v="BP maintenance"/>
    <m/>
    <s v="BP maintenance"/>
    <s v="Master Data"/>
    <m/>
    <m/>
    <s v="Create Customer sold-to"/>
    <s v="Eva, MD"/>
    <s v="Enrique"/>
    <s v="BP"/>
    <s v="create sold to"/>
    <m/>
    <s v="SAP_BR_BUPA_MASTER_SPECIALIST"/>
    <m/>
    <m/>
    <m/>
    <x v="3"/>
    <x v="3"/>
    <s v="Create Sold-To"/>
    <s v="Ahmad"/>
    <s v="Not Started"/>
    <d v="2023-01-25T00:00:00"/>
    <m/>
    <s v="Ahmad"/>
    <m/>
    <m/>
    <m/>
    <m/>
    <m/>
    <x v="0"/>
    <m/>
    <m/>
    <m/>
  </r>
  <r>
    <x v="5"/>
    <n v="1"/>
    <s v="BP maintenance"/>
    <m/>
    <s v="BP maintenance"/>
    <s v="Master Data"/>
    <m/>
    <m/>
    <s v="Create Contact Person"/>
    <s v="Bana, Cyrus, Gladys, Eva"/>
    <s v="Shannon"/>
    <s v="BP"/>
    <s v="create contact person"/>
    <m/>
    <s v="SAP_BR_BUPA_MASTER_SPECIALIST"/>
    <m/>
    <m/>
    <m/>
    <x v="3"/>
    <x v="3"/>
    <s v="Create Contact Person"/>
    <s v="Ahmad"/>
    <s v="Not Started"/>
    <d v="2023-01-25T00:00:00"/>
    <m/>
    <s v="Ahmad"/>
    <m/>
    <m/>
    <m/>
    <m/>
    <m/>
    <x v="0"/>
    <m/>
    <m/>
    <m/>
  </r>
  <r>
    <x v="5"/>
    <n v="1"/>
    <s v="none"/>
    <n v="999"/>
    <s v="none"/>
    <s v="Master Data"/>
    <m/>
    <m/>
    <s v="Manage Customer Material Records"/>
    <s v="Bana"/>
    <m/>
    <m/>
    <s v="Manage Customer Materials"/>
    <m/>
    <s v="SAP_SD_SP_INTERNAL_SALES"/>
    <m/>
    <m/>
    <m/>
    <x v="3"/>
    <x v="2"/>
    <m/>
    <s v="Ahmad"/>
    <s v="Completed"/>
    <d v="2023-01-26T00:00:00"/>
    <d v="2023-01-26T00:00:00"/>
    <s v="Ahmad"/>
    <s v="Bana"/>
    <m/>
    <s v="Bana"/>
    <m/>
    <m/>
    <x v="0"/>
    <m/>
    <m/>
    <m/>
  </r>
  <r>
    <x v="5"/>
    <n v="1"/>
    <s v="none"/>
    <n v="999"/>
    <s v="none"/>
    <s v="Master Data"/>
    <m/>
    <m/>
    <s v="EDI Price List/contract xref"/>
    <m/>
    <m/>
    <s v="ZSD_EDI_PRICE"/>
    <s v="will have a tile"/>
    <m/>
    <s v="tbd"/>
    <m/>
    <m/>
    <m/>
    <x v="6"/>
    <x v="5"/>
    <m/>
    <s v="Ahmad"/>
    <s v="Not Started"/>
    <m/>
    <m/>
    <m/>
    <m/>
    <m/>
    <m/>
    <m/>
    <m/>
    <x v="0"/>
    <m/>
    <m/>
    <m/>
  </r>
  <r>
    <x v="5"/>
    <n v="1"/>
    <s v="BP maintenance"/>
    <m/>
    <s v="RICEF"/>
    <s v="Shipping"/>
    <m/>
    <m/>
    <s v="Export Ship-to to file for ATS"/>
    <s v="Louie"/>
    <s v="Paul"/>
    <m/>
    <s v="Export of Customer Records (shipto)"/>
    <m/>
    <s v="add to master data role ?"/>
    <m/>
    <m/>
    <m/>
    <x v="3"/>
    <x v="2"/>
    <m/>
    <s v="Ahmad"/>
    <s v="Not Started"/>
    <m/>
    <m/>
    <m/>
    <m/>
    <m/>
    <m/>
    <m/>
    <m/>
    <x v="0"/>
    <m/>
    <m/>
    <m/>
  </r>
  <r>
    <x v="5"/>
    <n v="1"/>
    <s v="Sales Order Processing"/>
    <s v="2LN"/>
    <s v="Basic Available-to-Promise Processing"/>
    <s v="ATP Processing"/>
    <m/>
    <n v="1"/>
    <s v="Monitor Availability (co09)"/>
    <s v="Scott, Bana,Arthur,Cyrus,Gladys"/>
    <s v="Shannon"/>
    <s v="CO09"/>
    <s v="Monitor Product Availability (CO09)"/>
    <m/>
    <s v="SAP_BR_INTERNAL_SALES_REP"/>
    <m/>
    <m/>
    <m/>
    <x v="4"/>
    <x v="3"/>
    <s v="View Inventory &amp; Batch SLOCs"/>
    <s v="Ahmad"/>
    <s v="Not Started"/>
    <m/>
    <m/>
    <s v="Ahmad"/>
    <m/>
    <m/>
    <m/>
    <m/>
    <m/>
    <x v="0"/>
    <m/>
    <m/>
    <m/>
  </r>
  <r>
    <x v="5"/>
    <n v="1"/>
    <s v="Sales Order Processing"/>
    <s v="BD9-1"/>
    <s v="Sell from Stock - standard order (and EDI)"/>
    <s v="Standard Order and EDI"/>
    <m/>
    <n v="2"/>
    <s v="Create Sales Order"/>
    <s v="Bana, Cyrus, Gladys"/>
    <s v="Shannon"/>
    <m/>
    <s v="Manage Sales Orders (F1873)"/>
    <m/>
    <s v="SAP_BR_INTERNAL_SALES_REP"/>
    <m/>
    <m/>
    <m/>
    <x v="3"/>
    <x v="3"/>
    <s v="Create Sales Order for Direct Sale_x000a_Create Sales Order for Distributor Sales"/>
    <s v="Ahmad"/>
    <s v="Not Started"/>
    <d v="2023-02-06T00:00:00"/>
    <m/>
    <s v="Ahmad"/>
    <m/>
    <m/>
    <m/>
    <m/>
    <m/>
    <x v="0"/>
    <m/>
    <m/>
    <m/>
  </r>
  <r>
    <x v="5"/>
    <n v="1"/>
    <s v="Sales Order Processing"/>
    <s v="BD9-1"/>
    <s v="Sell from Stock - standard order (and EDI)"/>
    <s v="Standard Order and EDI"/>
    <m/>
    <n v="3"/>
    <s v="Create Attachment for Sales Order (Optional)"/>
    <s v="Bana, Cyrus, Gladys"/>
    <s v="Shannon"/>
    <m/>
    <s v="Manage Sales Orders (F1873)"/>
    <m/>
    <s v="SAP_BR_INTERNAL_SALES_REP"/>
    <m/>
    <m/>
    <m/>
    <x v="4"/>
    <x v="3"/>
    <s v="Attach document to SAP doc flow"/>
    <s v="Ahmad"/>
    <s v="Not Started"/>
    <d v="2023-02-06T00:00:00"/>
    <m/>
    <s v="Ahmad"/>
    <m/>
    <m/>
    <m/>
    <m/>
    <m/>
    <x v="0"/>
    <m/>
    <m/>
    <m/>
  </r>
  <r>
    <x v="5"/>
    <n v="1"/>
    <s v="Sales Order Processing"/>
    <s v="BD9-1"/>
    <s v="Sell from Stock - standard order (and EDI)"/>
    <s v="Delivery Processing"/>
    <m/>
    <n v="8"/>
    <s v="Create Delivery"/>
    <s v="Louie, Bana, Cyrus, Gladys"/>
    <s v="Shannon"/>
    <m/>
    <s v="Create Outbound Deliveries - From Sales Orders (F0869A)"/>
    <m/>
    <s v="SAP_BR_SHIPPING_SPECIALIST"/>
    <m/>
    <m/>
    <m/>
    <x v="3"/>
    <x v="4"/>
    <s v="Create Delivery for Oakville Outbound Shipment"/>
    <s v="Ahmad"/>
    <s v="Not Started"/>
    <s v="wm"/>
    <m/>
    <s v="Ahmad"/>
    <m/>
    <m/>
    <m/>
    <m/>
    <m/>
    <x v="0"/>
    <m/>
    <m/>
    <m/>
  </r>
  <r>
    <x v="5"/>
    <n v="1"/>
    <s v="Sales Order Processing"/>
    <s v="BD9-1"/>
    <s v="Sell from Stock - standard order (and EDI)"/>
    <s v="Standard Order and EDI"/>
    <m/>
    <n v="9"/>
    <s v="Create Attachment for Delivery (Optional)"/>
    <s v="Louie, Bana, Cyrus, Gladys"/>
    <s v="Shannon"/>
    <m/>
    <s v="Display Outbound Delivery (VL03N)"/>
    <m/>
    <s v="SAP_BR_SHIPPING_SPECIALIST"/>
    <m/>
    <m/>
    <m/>
    <x v="3"/>
    <x v="4"/>
    <s v="Attach document to SAP doc flow"/>
    <s v="Ahmad"/>
    <s v="Not Started"/>
    <s v="wm"/>
    <m/>
    <s v="Ahmad"/>
    <m/>
    <m/>
    <m/>
    <m/>
    <m/>
    <x v="0"/>
    <m/>
    <m/>
    <m/>
  </r>
  <r>
    <x v="5"/>
    <n v="1"/>
    <s v="Sales Order Processing"/>
    <s v="BD9-1"/>
    <s v="Sell from Stock - standard order (and EDI)"/>
    <s v="Standard Order and EDI"/>
    <m/>
    <n v="10"/>
    <s v="Execute Picking"/>
    <s v="Louie"/>
    <s v="Paul"/>
    <m/>
    <s v="Manage Outbound Deliveries - VL06O (VL06O_CLOUD)"/>
    <m/>
    <s v="SAP_BR_SHIPPING_SPECIALIST"/>
    <m/>
    <m/>
    <m/>
    <x v="3"/>
    <x v="4"/>
    <s v="Pick Items for Delivery with RF"/>
    <s v="Ahmad"/>
    <s v="Not Started"/>
    <s v="wm"/>
    <m/>
    <s v="Ahmad"/>
    <m/>
    <m/>
    <m/>
    <m/>
    <m/>
    <x v="0"/>
    <m/>
    <m/>
    <m/>
  </r>
  <r>
    <x v="5"/>
    <n v="1"/>
    <s v="Sales Order Processing"/>
    <s v="BD9-1"/>
    <s v="Sell from Stock - standard order (and EDI)"/>
    <s v="Standard Order and EDI"/>
    <m/>
    <n v="11"/>
    <s v="Check Batches (Optional)"/>
    <s v="Bana, Louie"/>
    <s v="Cyrus, Gladys"/>
    <m/>
    <s v="Change Outbound Delivery (VL02N)"/>
    <m/>
    <s v="SAP_BR_SHIPPING_SPECIALIST"/>
    <m/>
    <m/>
    <m/>
    <x v="3"/>
    <x v="4"/>
    <s v="Select Batches Picked with RF"/>
    <s v="Ahmad"/>
    <s v="Not Started"/>
    <s v="wm"/>
    <m/>
    <s v="Ahmad"/>
    <m/>
    <m/>
    <m/>
    <m/>
    <m/>
    <x v="0"/>
    <m/>
    <m/>
    <m/>
  </r>
  <r>
    <x v="5"/>
    <n v="1"/>
    <s v="Sales Order Processing"/>
    <s v="BD9-1"/>
    <s v="Sell from Stock - standard order (and EDI)"/>
    <s v="Standard Order and EDI"/>
    <m/>
    <n v="14"/>
    <s v="Add Freight Costs (Optional)"/>
    <s v="Bana, Cyrus, Gladys"/>
    <s v="Shannon"/>
    <m/>
    <s v="Change Outbound Delivery (VL02N)"/>
    <m/>
    <s v="SAP_BR_SHIPPING_SPECIALIST"/>
    <m/>
    <m/>
    <m/>
    <x v="4"/>
    <x v="4"/>
    <m/>
    <s v="Ahmad"/>
    <s v="Not Started"/>
    <s v="wm"/>
    <m/>
    <s v="Ahmad"/>
    <m/>
    <m/>
    <m/>
    <m/>
    <m/>
    <x v="0"/>
    <m/>
    <m/>
    <m/>
  </r>
  <r>
    <x v="5"/>
    <n v="1"/>
    <s v="Sales Order Processing"/>
    <s v="BD9-1"/>
    <s v="Sell from Stock - standard order (and EDI)"/>
    <s v="Standard Order and EDI"/>
    <m/>
    <n v="15"/>
    <s v="Post Goods Issue"/>
    <s v="Louie"/>
    <s v="Paul"/>
    <m/>
    <s v="Manage Outbound Deliveries - VL06O (VL06O_CLOUD)"/>
    <m/>
    <s v="SAP_BR_SHIPPING_SPECIALIST"/>
    <m/>
    <m/>
    <m/>
    <x v="3"/>
    <x v="4"/>
    <s v="Post Goods Issue of picked Batches"/>
    <s v="Ahmad"/>
    <s v="Not Started"/>
    <s v="wm"/>
    <m/>
    <s v="Ahmad"/>
    <m/>
    <m/>
    <m/>
    <m/>
    <m/>
    <x v="0"/>
    <m/>
    <m/>
    <m/>
  </r>
  <r>
    <x v="5"/>
    <n v="1"/>
    <s v="Sales Order Processing"/>
    <s v="BD9-1"/>
    <s v="Sell from Stock - standard order (and EDI)"/>
    <s v="Standard Order and EDI"/>
    <m/>
    <n v="16"/>
    <s v="Proof of Delivery (Optional)"/>
    <s v="Louie"/>
    <s v="Paul"/>
    <m/>
    <s v="POD - Change Outbound Delivery"/>
    <m/>
    <s v="SAP_BR_SHIPPING_SPECIALIST"/>
    <m/>
    <m/>
    <m/>
    <x v="4"/>
    <x v="4"/>
    <m/>
    <s v="Ahmad"/>
    <s v="Not Started"/>
    <s v="wm"/>
    <m/>
    <s v="Ahmad"/>
    <m/>
    <m/>
    <m/>
    <m/>
    <m/>
    <x v="0"/>
    <m/>
    <m/>
    <m/>
  </r>
  <r>
    <x v="5"/>
    <n v="1"/>
    <s v="Sales Order Processing"/>
    <s v="BD9-1"/>
    <s v="Sell from Stock - standard order (and EDI)"/>
    <s v="Standard Order and EDI"/>
    <m/>
    <n v="18"/>
    <s v="Create Billing Document"/>
    <s v="Bana"/>
    <s v="Shannon"/>
    <m/>
    <s v="Create Billing Documents (F0798)"/>
    <m/>
    <s v="SAP_BR_BILLING_CLERK"/>
    <m/>
    <m/>
    <m/>
    <x v="3"/>
    <x v="4"/>
    <s v="Create Invoice Document"/>
    <s v="Ahmad"/>
    <s v="Completed"/>
    <d v="2023-01-23T00:00:00"/>
    <d v="2023-01-23T00:00:00"/>
    <s v="Ahmad"/>
    <s v="Bana, Remo, Scott, Kelly, "/>
    <m/>
    <s v="Bana"/>
    <m/>
    <m/>
    <x v="0"/>
    <m/>
    <m/>
    <m/>
  </r>
  <r>
    <x v="5"/>
    <n v="1"/>
    <s v="Sales Order Processing"/>
    <s v="BD9-1"/>
    <s v="Sell from Stock - standard order (and EDI)"/>
    <s v="Standard Order and EDI"/>
    <m/>
    <n v="19"/>
    <s v="Create Attachment for Billing (Optional)"/>
    <s v="Bana"/>
    <s v="Shannon"/>
    <m/>
    <s v="Display Billing Documents (VF03)"/>
    <m/>
    <s v="SAP_BR_BILLING_CLERK"/>
    <m/>
    <m/>
    <m/>
    <x v="4"/>
    <x v="4"/>
    <m/>
    <s v="Ahmad"/>
    <s v="Not Started"/>
    <d v="2023-02-08T00:00:00"/>
    <m/>
    <s v="Ahmad"/>
    <m/>
    <m/>
    <m/>
    <m/>
    <m/>
    <x v="0"/>
    <m/>
    <m/>
    <m/>
  </r>
  <r>
    <x v="5"/>
    <n v="1"/>
    <s v="Sales Order Processing"/>
    <s v="BD9-2"/>
    <s v="Sell from Stock - CPDN order"/>
    <s v="CPDN Order"/>
    <m/>
    <n v="1"/>
    <s v="Create Sales Order"/>
    <s v="Bana, Cyrus, Gladys"/>
    <s v="Shannon"/>
    <s v="Z tcode  Zi010"/>
    <s v="Z tile"/>
    <m/>
    <s v="SAP_BR_INTERNAL_SALES_REP"/>
    <m/>
    <m/>
    <m/>
    <x v="3"/>
    <x v="3"/>
    <m/>
    <s v="Ahmad"/>
    <s v="Not Started"/>
    <d v="2023-02-06T00:00:00"/>
    <m/>
    <s v="Ahmad"/>
    <m/>
    <m/>
    <m/>
    <m/>
    <m/>
    <x v="0"/>
    <m/>
    <m/>
    <m/>
  </r>
  <r>
    <x v="5"/>
    <n v="1"/>
    <s v="Sales Order Processing"/>
    <s v="BD9-2"/>
    <s v="Sell from Stock - CPDN order"/>
    <s v="CPDN Order"/>
    <m/>
    <n v="2"/>
    <s v="Create Delivery"/>
    <s v="Louie, Bana"/>
    <s v="Shannon"/>
    <m/>
    <s v="Create Outbound Deliveries - From Sales Orders (F0869A)"/>
    <m/>
    <s v="SAP_BR_SHIPPING_SPECIALIST"/>
    <m/>
    <m/>
    <m/>
    <x v="3"/>
    <x v="4"/>
    <s v="Create Delivery for Oakville Outbound Shipment"/>
    <s v="Ahmad"/>
    <s v="Not Started"/>
    <d v="2023-02-06T00:00:00"/>
    <m/>
    <s v="Ahmad"/>
    <m/>
    <m/>
    <m/>
    <m/>
    <m/>
    <x v="0"/>
    <m/>
    <m/>
    <m/>
  </r>
  <r>
    <x v="5"/>
    <n v="1"/>
    <s v="Sales Order Processing"/>
    <s v="BD9-2"/>
    <s v="Sell from Stock - CPDN order"/>
    <s v="CPDN Order"/>
    <m/>
    <n v="3"/>
    <s v="Execute Picking"/>
    <s v="Louie"/>
    <s v="Paul"/>
    <m/>
    <s v="Manage Outbound Deliveries - VL06O (VL06O_CLOUD)"/>
    <m/>
    <s v="SAP_BR_SHIPPING_SPECIALIST"/>
    <m/>
    <m/>
    <m/>
    <x v="3"/>
    <x v="4"/>
    <s v="Pick Items for Delivery with RF"/>
    <s v="Ahmad"/>
    <s v="Not Started"/>
    <d v="2023-02-06T00:00:00"/>
    <m/>
    <s v="Ahmad"/>
    <m/>
    <m/>
    <m/>
    <m/>
    <m/>
    <x v="0"/>
    <m/>
    <m/>
    <m/>
  </r>
  <r>
    <x v="5"/>
    <n v="1"/>
    <s v="Sales Order Processing"/>
    <s v="BD9-2"/>
    <s v="Sell from Stock - CPDN order"/>
    <s v="CPDN Order"/>
    <m/>
    <n v="4"/>
    <s v="Post Goods Issue"/>
    <s v="Louie"/>
    <s v="Paul"/>
    <m/>
    <s v="Manage Outbound Deliveries - VL06O (VL06O_CLOUD)"/>
    <m/>
    <s v="SAP_BR_SHIPPING_SPECIALIST"/>
    <m/>
    <m/>
    <m/>
    <x v="3"/>
    <x v="4"/>
    <s v="Post Goods Issue of picked Batches"/>
    <s v="Ahmad"/>
    <s v="Not Started"/>
    <d v="2023-02-06T00:00:00"/>
    <m/>
    <s v="Ahmad"/>
    <m/>
    <m/>
    <m/>
    <m/>
    <m/>
    <x v="0"/>
    <m/>
    <m/>
    <m/>
  </r>
  <r>
    <x v="5"/>
    <n v="1"/>
    <s v="Sales Order Processing"/>
    <s v="BD9-2"/>
    <s v="Sell from Stock - CPDN order"/>
    <s v="CPDN Order"/>
    <m/>
    <n v="5"/>
    <s v="Create Billing Document"/>
    <s v="Bana"/>
    <s v="Shannon"/>
    <m/>
    <s v="Create Billing Documents (F0798)"/>
    <m/>
    <s v="SAP_BR_BILLING_CLERK"/>
    <m/>
    <m/>
    <m/>
    <x v="3"/>
    <x v="4"/>
    <s v="Create Invoice Document"/>
    <s v="Ahmad"/>
    <s v="Completed"/>
    <d v="2023-01-23T00:00:00"/>
    <d v="2023-01-23T00:00:00"/>
    <s v="Ahmad"/>
    <s v="Bana, Remo, Scott, Kelly, "/>
    <m/>
    <s v="Bana"/>
    <m/>
    <m/>
    <x v="0"/>
    <m/>
    <m/>
    <m/>
  </r>
  <r>
    <x v="6"/>
    <n v="1"/>
    <s v="Sales Rebates"/>
    <s v="1B6"/>
    <s v="Sales Rebates"/>
    <s v="Condition Contract Maintenance"/>
    <s v=" "/>
    <s v=" "/>
    <s v="Create Condition Contract"/>
    <s v="Jackie"/>
    <m/>
    <s v="WCOCO"/>
    <s v="Maintain Customer Condition Contracts"/>
    <m/>
    <s v="SAP_BR_INTERNAL_SALES_REP"/>
    <m/>
    <m/>
    <m/>
    <x v="4"/>
    <x v="3"/>
    <m/>
    <s v="Jessica"/>
    <s v="Complete"/>
    <m/>
    <s v="11/28, 12/1"/>
    <s v="Jessica"/>
    <s v="Jackie, Wendy, Johnny"/>
    <m/>
    <m/>
    <m/>
    <m/>
    <x v="0"/>
    <m/>
    <m/>
    <m/>
  </r>
  <r>
    <x v="6"/>
    <n v="1"/>
    <s v="Sales Rebates"/>
    <s v="1B6"/>
    <s v="Sales Rebates"/>
    <s v="Condition Contract Maintenance"/>
    <s v=" "/>
    <s v=" "/>
    <s v="Manage condition contracts"/>
    <s v="Jackie"/>
    <m/>
    <s v="/i4e01/si_sr"/>
    <s v="it.Smart Sales Strategic Report"/>
    <m/>
    <s v="/I4G01/SMARTBASEROLE_x000a_/I4G01/SMARTREBATEROLE"/>
    <m/>
    <m/>
    <m/>
    <x v="4"/>
    <x v="3"/>
    <m/>
    <s v="Jessica"/>
    <s v="Complete"/>
    <m/>
    <d v="2022-12-06T00:00:00"/>
    <s v="Jessica"/>
    <s v="Jackie, Wendy, Johnny"/>
    <m/>
    <m/>
    <m/>
    <m/>
    <x v="0"/>
    <m/>
    <m/>
    <m/>
  </r>
  <r>
    <x v="6"/>
    <n v="1"/>
    <s v="Sales Rebates"/>
    <s v="1B6"/>
    <s v="Sales Rebates"/>
    <s v="Condition Contract Monitoring"/>
    <s v=" "/>
    <s v=" "/>
    <s v="Review business volume"/>
    <s v="Jackie"/>
    <m/>
    <s v="WB2R_BUSVOL"/>
    <s v="Display Business Volume for Condition Contracts"/>
    <m/>
    <s v="SAP_BR_BILLING_CLERK"/>
    <m/>
    <m/>
    <m/>
    <x v="4"/>
    <x v="3"/>
    <m/>
    <s v="Jessica"/>
    <s v="Complete"/>
    <m/>
    <d v="2022-12-06T00:00:00"/>
    <s v="Jessica"/>
    <s v="Jackie, Wendy, Johnny"/>
    <m/>
    <m/>
    <m/>
    <m/>
    <x v="0"/>
    <m/>
    <m/>
    <m/>
  </r>
  <r>
    <x v="6"/>
    <n v="1"/>
    <s v="Sales Rebates"/>
    <s v="1B6"/>
    <s v="Sales Rebates"/>
    <s v="Condition Contract Settlement"/>
    <s v=" "/>
    <s v=" "/>
    <s v="Create Accruals"/>
    <s v="Jackie"/>
    <m/>
    <s v="WB2R_SC"/>
    <s v="Settle Customer Condition Contracts"/>
    <m/>
    <s v="SAP_BR_BILLING_CLERK"/>
    <m/>
    <m/>
    <m/>
    <x v="4"/>
    <x v="3"/>
    <m/>
    <s v="Jessica"/>
    <s v="Complete"/>
    <m/>
    <d v="2022-12-06T00:00:00"/>
    <s v="Jessica"/>
    <s v="Jackie, Wendy, Johnny"/>
    <m/>
    <m/>
    <m/>
    <m/>
    <x v="0"/>
    <m/>
    <m/>
    <m/>
  </r>
  <r>
    <x v="6"/>
    <n v="1"/>
    <s v="Sales Rebates"/>
    <s v="1B6"/>
    <s v="Sales Rebates"/>
    <s v="Condition Contract Monitoring"/>
    <s v=" "/>
    <s v=" "/>
    <s v="Display accruals"/>
    <s v="Jackie"/>
    <m/>
    <s v="/i4e01/si_sr"/>
    <s v="it.Smart Sales Strategic Report"/>
    <m/>
    <s v="/I4G01/SMARTBASEROLE_x000a_/I4G01/SMARTREBATEROLE"/>
    <m/>
    <m/>
    <m/>
    <x v="4"/>
    <x v="3"/>
    <m/>
    <s v="Jessica"/>
    <s v="Complete"/>
    <m/>
    <d v="2022-12-06T00:00:00"/>
    <s v="Jessica"/>
    <s v="Jackie, Wendy, Johnny"/>
    <m/>
    <m/>
    <m/>
    <m/>
    <x v="0"/>
    <m/>
    <m/>
    <m/>
  </r>
  <r>
    <x v="6"/>
    <n v="1"/>
    <s v="Sales Rebates"/>
    <s v="1B6"/>
    <s v="Sales Rebates"/>
    <s v="Condition Contract Settlement"/>
    <s v=" "/>
    <s v=" "/>
    <s v="Create Settlement"/>
    <s v="Jackie"/>
    <m/>
    <s v="WB2R_SC"/>
    <s v="Settle Customer Condition Contracts"/>
    <m/>
    <s v="SAP_BR_BILLING_CLERK"/>
    <m/>
    <m/>
    <m/>
    <x v="4"/>
    <x v="3"/>
    <m/>
    <s v="Jessica"/>
    <s v="Complete"/>
    <m/>
    <d v="2022-12-06T00:00:00"/>
    <s v="Jessica"/>
    <s v="Jackie, Wendy, Johnny"/>
    <m/>
    <m/>
    <m/>
    <m/>
    <x v="0"/>
    <m/>
    <m/>
    <m/>
  </r>
  <r>
    <x v="6"/>
    <n v="1"/>
    <s v="Sales Rebates"/>
    <s v="1B6"/>
    <s v="Sales Rebates"/>
    <s v="Condition Contract Monitoring"/>
    <s v=" "/>
    <s v=" "/>
    <s v="Export settlement detail (optional)"/>
    <s v="Jackie"/>
    <m/>
    <s v="/i4e01/si_sr"/>
    <s v="it.Smart Sales Strategic Report"/>
    <m/>
    <s v="/I4G01/SMARTBASEROLE_x000a_/I4G01/SMARTREBATEROLE"/>
    <m/>
    <m/>
    <m/>
    <x v="4"/>
    <x v="3"/>
    <m/>
    <s v="Jessica"/>
    <s v="Complete"/>
    <m/>
    <d v="2022-12-06T00:00:00"/>
    <s v="Jessica"/>
    <s v="Jackie, Wendy, Johnny"/>
    <m/>
    <m/>
    <m/>
    <m/>
    <x v="0"/>
    <m/>
    <m/>
    <m/>
  </r>
  <r>
    <x v="6"/>
    <n v="1"/>
    <s v="Sales Rebates"/>
    <s v="1B6"/>
    <s v="Sales Rebates"/>
    <s v="Condition Contract Settlement"/>
    <s v=" "/>
    <s v=" "/>
    <s v="Print or Email settlement output"/>
    <s v="Jackie"/>
    <m/>
    <s v="WZR2"/>
    <s v="Display Customer Settlement Document"/>
    <m/>
    <s v="SAP_BR_BILLING_CLERK"/>
    <m/>
    <m/>
    <m/>
    <x v="4"/>
    <x v="2"/>
    <m/>
    <s v="Jessica"/>
    <s v="Complete"/>
    <m/>
    <d v="2022-12-06T00:00:00"/>
    <s v="Jessica"/>
    <s v="Jackie, Wendy, Johnny"/>
    <m/>
    <m/>
    <m/>
    <m/>
    <x v="0"/>
    <m/>
    <m/>
    <m/>
  </r>
  <r>
    <x v="6"/>
    <n v="1"/>
    <s v="Sales Rebates"/>
    <s v="1B6"/>
    <s v="Sales Rebates"/>
    <s v="Condition Contract Maintenance"/>
    <m/>
    <m/>
    <s v="Condition Contract Mass Upload"/>
    <s v="Jackie"/>
    <m/>
    <m/>
    <s v="it.Smart Condition Contract Mass Upload"/>
    <m/>
    <s v="/I4G01/SMARTBASEROLE_x000a_/I4G01/SMARTREBATEROLE"/>
    <m/>
    <m/>
    <m/>
    <x v="7"/>
    <x v="2"/>
    <m/>
    <s v="Jessica"/>
    <s v="Complete"/>
    <m/>
    <d v="2022-12-13T00:00:00"/>
    <s v="Jessica"/>
    <s v="Jackie, Wendy"/>
    <m/>
    <m/>
    <m/>
    <m/>
    <x v="0"/>
    <m/>
    <m/>
    <m/>
  </r>
  <r>
    <x v="6"/>
    <n v="1"/>
    <s v="Sales Rebates"/>
    <s v="1B6"/>
    <s v="Sales Rebates"/>
    <s v="Deductions &amp; Claims Settlement"/>
    <m/>
    <m/>
    <s v="D&amp;C Workbench Settle Deduction or Claim"/>
    <s v="Jackie"/>
    <m/>
    <m/>
    <s v="it.Smart Deductions &amp; Claims Workbench"/>
    <m/>
    <s v="/I4G01/SMARTBASEROLE_x000a_/I4G01/SMARTBILLBACKSROLE"/>
    <m/>
    <m/>
    <s v="Jessica"/>
    <x v="8"/>
    <x v="5"/>
    <m/>
    <s v="Jessica"/>
    <m/>
    <m/>
    <m/>
    <m/>
    <s v="Jackie, Wendy"/>
    <m/>
    <m/>
    <m/>
    <m/>
    <x v="0"/>
    <m/>
    <m/>
    <m/>
  </r>
  <r>
    <x v="6"/>
    <n v="1"/>
    <s v="Sales Rebates"/>
    <s v="1B6"/>
    <s v="Sales Rebates"/>
    <s v="Accruals Adjustment"/>
    <m/>
    <m/>
    <s v="Adjust Accruals in Differential Accruals Report"/>
    <s v="Colin"/>
    <s v="Milan, Jen"/>
    <m/>
    <s v="it.Smart Differential Report"/>
    <m/>
    <s v="/I4G01/SMARTBASEROLE_x000a_/I4G01/SMARTREBATEROLE"/>
    <m/>
    <m/>
    <s v="Jessica"/>
    <x v="8"/>
    <x v="5"/>
    <m/>
    <s v="Jessica"/>
    <m/>
    <m/>
    <m/>
    <m/>
    <s v="Jackie, Remo"/>
    <m/>
    <m/>
    <m/>
    <m/>
    <x v="0"/>
    <m/>
    <m/>
    <m/>
  </r>
  <r>
    <x v="1"/>
    <n v="1"/>
    <s v="MM Master Data"/>
    <s v="MM DATA"/>
    <s v="MM DATA"/>
    <s v="Supplier Business Partner"/>
    <m/>
    <m/>
    <s v="Creating Supplier Master Data- General Data"/>
    <s v="Karmen/ - Chris/Jackson, Louie"/>
    <s v="Peter, Paul"/>
    <s v="BP"/>
    <s v="BusinessPartner"/>
    <s v="edit"/>
    <s v="SAP_BR_BUPA_MASTER_SPECIALIST"/>
    <m/>
    <m/>
    <s v="ACTIVE"/>
    <x v="3"/>
    <x v="0"/>
    <m/>
    <s v="Daniel CK"/>
    <s v="Completed"/>
    <m/>
    <d v="2023-01-04T00:00:00"/>
    <s v="Daniel CK"/>
    <s v="Jennifer, Karmen"/>
    <m/>
    <m/>
    <m/>
    <m/>
    <x v="0"/>
    <m/>
    <m/>
    <m/>
  </r>
  <r>
    <x v="1"/>
    <n v="1"/>
    <s v="MM Master Data"/>
    <s v="MM DATA"/>
    <s v="MM DATA"/>
    <s v="Supplier Business Partner"/>
    <m/>
    <m/>
    <s v="Creating Supplier Master Data- Purchasing Data (Purchasing Organization)"/>
    <s v="Karmen/ - Chris/Jackson"/>
    <s v="Peter, Paul"/>
    <s v="BP"/>
    <s v="BusinessPartner"/>
    <s v="edit"/>
    <s v="SAP_BR_BUPA_MASTER_SPECIALIST"/>
    <m/>
    <m/>
    <s v="ACTIVE"/>
    <x v="3"/>
    <x v="0"/>
    <m/>
    <s v="Daniel CK"/>
    <s v="Completed"/>
    <m/>
    <d v="2023-01-04T00:00:00"/>
    <s v="Daniel CK"/>
    <s v="Jennifer, Karmen"/>
    <m/>
    <m/>
    <m/>
    <m/>
    <x v="0"/>
    <m/>
    <m/>
    <m/>
  </r>
  <r>
    <x v="1"/>
    <n v="1"/>
    <s v="MM Master Data"/>
    <s v="MM DATA"/>
    <s v="MM DATA"/>
    <s v="Material Master Data"/>
    <m/>
    <m/>
    <s v="Material Master mass maintenance"/>
    <s v="Karmen/ - Chris/Jackson"/>
    <s v="Peter, Paul"/>
    <s v="MM17"/>
    <s v="Material"/>
    <s v="maintainMass"/>
    <s v="SAP_BR_PRODMASTER_SPECIALIST"/>
    <m/>
    <m/>
    <s v="ACTIVE"/>
    <x v="3"/>
    <x v="0"/>
    <m/>
    <s v="Daniel CK"/>
    <s v="Not Started"/>
    <m/>
    <m/>
    <s v="Daniel CK"/>
    <m/>
    <m/>
    <m/>
    <m/>
    <m/>
    <x v="0"/>
    <m/>
    <m/>
    <m/>
  </r>
  <r>
    <x v="1"/>
    <n v="1"/>
    <s v="MM Master Data"/>
    <s v="MM DATA"/>
    <s v="MM DATA"/>
    <s v="Material Master Data"/>
    <m/>
    <m/>
    <s v="Display Material"/>
    <s v="Karmen/ - Chris/Jackson"/>
    <s v="Peter, Paul"/>
    <s v="MM03"/>
    <s v="Material"/>
    <s v="display"/>
    <s v="SAP_BR_PRODMASTER_SPECIALIST"/>
    <m/>
    <m/>
    <s v="ACTIVE"/>
    <x v="3"/>
    <x v="0"/>
    <m/>
    <s v="Daniel CK"/>
    <s v="Completed"/>
    <m/>
    <d v="2022-12-05T00:00:00"/>
    <s v="Daniel CK"/>
    <s v="Paul, Karmen, Louie"/>
    <m/>
    <m/>
    <m/>
    <m/>
    <x v="0"/>
    <m/>
    <m/>
    <m/>
  </r>
  <r>
    <x v="1"/>
    <n v="1"/>
    <s v="MM Master Data"/>
    <s v="MM DATA"/>
    <s v="MM DATA"/>
    <s v="Material Master Data"/>
    <m/>
    <m/>
    <s v="Change Material"/>
    <s v="Karmen/ - Chris/Jackson"/>
    <s v="Peter, Paul"/>
    <s v="MM02"/>
    <s v="Material"/>
    <s v="change"/>
    <s v="SAP_BR_PRODMASTER_SPECIALIST"/>
    <m/>
    <m/>
    <s v="ACTIVE"/>
    <x v="3"/>
    <x v="0"/>
    <m/>
    <s v="Daniel CK"/>
    <s v="Completed"/>
    <m/>
    <d v="2022-12-05T00:00:00"/>
    <s v="Daniel CK"/>
    <s v="Paul, Karmen, Louie"/>
    <m/>
    <m/>
    <m/>
    <m/>
    <x v="0"/>
    <m/>
    <m/>
    <m/>
  </r>
  <r>
    <x v="1"/>
    <n v="1"/>
    <s v="MM Master Data"/>
    <s v="MM DATA"/>
    <s v="MM DATA"/>
    <s v="Material Master Data"/>
    <m/>
    <m/>
    <s v="Create Material "/>
    <s v="Karmen/ - Chris/Jackson"/>
    <s v="Peter, Paul"/>
    <s v="MM01"/>
    <s v="Material"/>
    <s v="create"/>
    <s v="SAP_BR_PRODMASTER_SPECIALIST"/>
    <m/>
    <m/>
    <s v="ACTIVE"/>
    <x v="3"/>
    <x v="0"/>
    <m/>
    <s v="Daniel CK"/>
    <s v="Completed"/>
    <m/>
    <d v="2022-12-05T00:00:00"/>
    <s v="Daniel CK"/>
    <s v="Paul, Karmen, Louie"/>
    <m/>
    <m/>
    <m/>
    <m/>
    <x v="0"/>
    <m/>
    <m/>
    <m/>
  </r>
  <r>
    <x v="1"/>
    <n v="1"/>
    <s v="Supplier Evaluation"/>
    <s v="SL4"/>
    <s v="Supplier Evaluation and Performance Monitoring"/>
    <s v="Supplier Evaluation"/>
    <m/>
    <m/>
    <s v="Display Supplier Evaluation by Price"/>
    <s v="Karmen/Chris/Jackson/Louie/Richard"/>
    <s v="Peter, Paul"/>
    <m/>
    <s v="Supplier Evaluation by Price (F1663)"/>
    <m/>
    <s v="SAP_BR_PURCHASER"/>
    <m/>
    <m/>
    <m/>
    <x v="3"/>
    <x v="0"/>
    <m/>
    <s v="Daniel CK"/>
    <s v="Not Started"/>
    <m/>
    <m/>
    <s v="Daniel CK"/>
    <m/>
    <m/>
    <m/>
    <m/>
    <m/>
    <x v="0"/>
    <m/>
    <m/>
    <m/>
  </r>
  <r>
    <x v="1"/>
    <n v="1"/>
    <s v="Supplier Evaluation"/>
    <s v="SL4"/>
    <s v="Supplier Evaluation and Performance Monitoring"/>
    <s v="Supplier Evaluation"/>
    <m/>
    <m/>
    <s v="Display Supplier Evaluation by Quantity"/>
    <s v="Karmen/Chris/Jackson/Louie/Richard"/>
    <s v="Peter, Paul"/>
    <m/>
    <s v="Supplier Evaluation by Quantity (F1661)"/>
    <m/>
    <s v="SAP_BR_PURCHASER"/>
    <m/>
    <m/>
    <m/>
    <x v="3"/>
    <x v="0"/>
    <m/>
    <s v="Daniel CK"/>
    <s v="Not Started"/>
    <m/>
    <m/>
    <s v="Daniel CK"/>
    <m/>
    <m/>
    <m/>
    <m/>
    <m/>
    <x v="0"/>
    <m/>
    <m/>
    <m/>
  </r>
  <r>
    <x v="1"/>
    <n v="1"/>
    <s v="Supplier Evaluation"/>
    <s v="SL4"/>
    <s v="Supplier Evaluation and Performance Monitoring"/>
    <s v="Supplier Evaluation"/>
    <m/>
    <m/>
    <s v="Display Supplier Evaluation by Time"/>
    <s v="Karmen/Chris/Jackson/Louie/Richard"/>
    <s v="Peter, Paul"/>
    <m/>
    <s v="Supplier Evaluation by Time (F1664)"/>
    <m/>
    <s v="SAP_BR_PURCHASER"/>
    <m/>
    <m/>
    <m/>
    <x v="3"/>
    <x v="0"/>
    <m/>
    <s v="Daniel CK"/>
    <s v="Not Started"/>
    <m/>
    <m/>
    <s v="Daniel CK"/>
    <m/>
    <m/>
    <m/>
    <m/>
    <m/>
    <x v="0"/>
    <m/>
    <m/>
    <m/>
  </r>
  <r>
    <x v="4"/>
    <n v="1"/>
    <s v="Sample Management"/>
    <s v="STS"/>
    <s v="Sample Management"/>
    <s v="Sample Management"/>
    <s v=" "/>
    <n v="1"/>
    <s v="Step 1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2"/>
    <s v="Step 2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3"/>
    <s v="Step 3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4"/>
    <s v="Step 4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5"/>
    <s v="Step 5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6"/>
    <s v="Printing Sampling Labels"/>
    <s v="Kim, Ian, Devanshi, Marzena, Samriti, Zuber, Demetra, Chirag, Praful; LOUIE'S TEAM,  (QC Chem) ACu Lam Aniqa Hasan, Christopher Moore"/>
    <s v="Demetra"/>
    <s v="TBD"/>
    <s v="TBD"/>
    <s v=" "/>
    <s v="SAP_BR_QUALITY_ENGINEER"/>
    <s v=" "/>
    <s v=" "/>
    <s v=" "/>
    <x v="2"/>
    <x v="2"/>
    <s v=" "/>
    <s v="AlexC"/>
    <s v="Not Started"/>
    <s v=" "/>
    <s v=" "/>
    <s v="AlexC"/>
    <s v=" "/>
    <s v=" "/>
    <s v=" "/>
    <s v=" "/>
    <s v=" "/>
    <x v="2"/>
    <s v=" "/>
    <s v=" "/>
    <s v=" "/>
  </r>
  <r>
    <x v="1"/>
    <n v="1"/>
    <s v="Stock Transfer Order"/>
    <n v="134"/>
    <s v="Stock Transfer Order - intra-company"/>
    <s v="Stock Transfer Order"/>
    <m/>
    <m/>
    <s v="Create Outbound Delivery "/>
    <s v="Louie"/>
    <s v="Peter, Paul"/>
    <s v="VL10B"/>
    <s v="Create Outbound Delivery "/>
    <s v="createforPOInWebGUI"/>
    <s v="SAP_BR_SHIPPING_SPECIALIST"/>
    <m/>
    <m/>
    <m/>
    <x v="3"/>
    <x v="1"/>
    <m/>
    <s v="Daniel CK"/>
    <s v="Completed"/>
    <m/>
    <d v="2023-01-05T00:00:00"/>
    <s v="Daniel CK"/>
    <s v="Scott, Karmen, Louie, Remo, Bana, Richard"/>
    <m/>
    <m/>
    <m/>
    <m/>
    <x v="0"/>
    <m/>
    <m/>
    <m/>
  </r>
  <r>
    <x v="1"/>
    <n v="1"/>
    <s v="Stock Transfer Order"/>
    <n v="134"/>
    <s v="Stock Transfer Order - intra-company"/>
    <s v="Stock Transfer Order"/>
    <m/>
    <m/>
    <s v="Create Stock Transfer Order "/>
    <s v="Louie/Louie"/>
    <s v="Peter, Paul"/>
    <s v="ME21N"/>
    <s v="Create Stock Transfer Order "/>
    <s v="create"/>
    <s v="SAP_BR_PURCHASER"/>
    <m/>
    <m/>
    <m/>
    <x v="3"/>
    <x v="1"/>
    <m/>
    <s v="Daniel CK"/>
    <s v="Completed"/>
    <m/>
    <d v="2023-01-05T00:00:00"/>
    <s v="Daniel CK"/>
    <s v="Scott, Karmen, Louie, Remo, Bana, Richard"/>
    <m/>
    <m/>
    <m/>
    <m/>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C6EA18-4FA3-4AF1-9267-D5E404B25553}" name="PivotTable2" cacheId="524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B46:B48" firstHeaderRow="1" firstDataRow="1" firstDataCol="1" rowPageCount="1" colPageCount="1"/>
  <pivotFields count="35">
    <pivotField axis="axisPage" compact="0" outline="0" multipleItemSelectionAllowed="1" showAll="0" defaultSubtotal="0">
      <items count="16">
        <item m="1" x="14"/>
        <item m="1" x="10"/>
        <item x="0"/>
        <item m="1" x="11"/>
        <item x="1"/>
        <item m="1" x="12"/>
        <item m="1" x="15"/>
        <item x="2"/>
        <item m="1" x="8"/>
        <item m="1" x="13"/>
        <item x="4"/>
        <item x="5"/>
        <item m="1" x="9"/>
        <item m="1" x="7"/>
        <item x="3"/>
        <item x="6"/>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multipleItemSelectionAllowed="1"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axis="axisRow" compact="0" outline="0" showAll="0">
      <items count="12">
        <item x="1"/>
        <item m="1" x="8"/>
        <item h="1" m="1" x="7"/>
        <item h="1" x="0"/>
        <item m="1" x="3"/>
        <item m="1" x="9"/>
        <item h="1" m="1" x="4"/>
        <item h="1" m="1" x="6"/>
        <item h="1" m="1" x="10"/>
        <item h="1" m="1" x="5"/>
        <item h="1" x="2"/>
        <item t="default"/>
      </items>
    </pivotField>
    <pivotField compact="0" outline="0" showAll="0"/>
    <pivotField compact="0" outline="0" showAll="0"/>
    <pivotField compact="0" outline="0" showAll="0"/>
  </pivotFields>
  <rowFields count="1">
    <field x="31"/>
  </rowFields>
  <rowItems count="2">
    <i>
      <x/>
    </i>
    <i t="grand">
      <x/>
    </i>
  </rowItems>
  <colItems count="1">
    <i/>
  </colItems>
  <pageFields count="1">
    <pageField fld="0" hier="-1"/>
  </pageFields>
  <formats count="1">
    <format dxfId="66">
      <pivotArea dataOnly="0" labelOnly="1" grandRow="1" outline="0" offset="IV256"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0A3114-1591-427A-8148-03E4206A408E}" name="PivotTable1" cacheId="523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B3:G11" firstHeaderRow="1" firstDataRow="2" firstDataCol="1"/>
  <pivotFields count="35">
    <pivotField axis="axisRow" compact="0" outline="0" showAll="0">
      <items count="16">
        <item m="1" x="13"/>
        <item m="1" x="10"/>
        <item x="0"/>
        <item x="1"/>
        <item m="1" x="11"/>
        <item m="1" x="14"/>
        <item x="2"/>
        <item m="1" x="8"/>
        <item m="1" x="12"/>
        <item x="4"/>
        <item x="5"/>
        <item m="1" x="9"/>
        <item x="7"/>
        <item x="3"/>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dataField="1" compact="0" outline="0" showAll="0">
      <items count="18">
        <item m="1" x="10"/>
        <item m="1" x="14"/>
        <item m="1" x="13"/>
        <item m="1" x="7"/>
        <item m="1" x="11"/>
        <item h="1" m="1" x="15"/>
        <item h="1" m="1" x="12"/>
        <item h="1" x="5"/>
        <item h="1" m="1" x="8"/>
        <item h="1" m="1" x="9"/>
        <item h="1" m="1" x="16"/>
        <item x="3"/>
        <item x="1"/>
        <item x="0"/>
        <item x="4"/>
        <item h="1" x="2"/>
        <item h="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
    <i>
      <x v="2"/>
    </i>
    <i>
      <x v="3"/>
    </i>
    <i>
      <x v="6"/>
    </i>
    <i>
      <x v="9"/>
    </i>
    <i>
      <x v="10"/>
    </i>
    <i>
      <x v="13"/>
    </i>
    <i t="grand">
      <x/>
    </i>
  </rowItems>
  <colFields count="1">
    <field x="22"/>
  </colFields>
  <colItems count="5">
    <i>
      <x v="11"/>
    </i>
    <i>
      <x v="12"/>
    </i>
    <i>
      <x v="13"/>
    </i>
    <i>
      <x v="14"/>
    </i>
    <i t="grand">
      <x/>
    </i>
  </colItems>
  <dataFields count="1">
    <dataField name="Count of KnowTrans" fld="2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94EF51-49B9-46C6-9EF7-C40890DAB8CD}" name="PivotTable2" cacheId="5248"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B3:F11" firstHeaderRow="1" firstDataRow="2" firstDataCol="1" rowPageCount="1" colPageCount="1"/>
  <pivotFields count="35">
    <pivotField axis="axisRow" showAll="0">
      <items count="17">
        <item x="0"/>
        <item m="1" x="7"/>
        <item x="1"/>
        <item x="4"/>
        <item x="2"/>
        <item x="5"/>
        <item m="1" x="9"/>
        <item m="1" x="8"/>
        <item m="1" x="15"/>
        <item m="1" x="12"/>
        <item m="1" x="14"/>
        <item m="1" x="13"/>
        <item m="1" x="11"/>
        <item m="1" x="10"/>
        <item x="3"/>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items count="22">
        <item x="2"/>
        <item h="1" x="8"/>
        <item h="1" m="1" x="18"/>
        <item x="4"/>
        <item x="7"/>
        <item h="1" m="1" x="19"/>
        <item h="1" m="1" x="11"/>
        <item h="1" m="1" x="17"/>
        <item h="1" m="1" x="12"/>
        <item h="1" m="1" x="9"/>
        <item h="1" m="1" x="10"/>
        <item h="1" m="1" x="16"/>
        <item h="1" m="1" x="13"/>
        <item h="1" m="1" x="15"/>
        <item h="1" m="1" x="14"/>
        <item h="1" m="1" x="20"/>
        <item h="1" x="3"/>
        <item h="1" x="1"/>
        <item h="1" x="5"/>
        <item h="1" x="0"/>
        <item h="1" x="6"/>
        <item t="default"/>
      </items>
    </pivotField>
    <pivotField axis="axisPage" multipleItemSelectionAllowed="1" showAll="0">
      <items count="8">
        <item x="3"/>
        <item x="4"/>
        <item x="2"/>
        <item m="1" x="6"/>
        <item x="5"/>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
    <i>
      <x/>
    </i>
    <i>
      <x v="2"/>
    </i>
    <i>
      <x v="3"/>
    </i>
    <i>
      <x v="5"/>
    </i>
    <i>
      <x v="14"/>
    </i>
    <i>
      <x v="15"/>
    </i>
    <i t="grand">
      <x/>
    </i>
  </rowItems>
  <colFields count="1">
    <field x="18"/>
  </colFields>
  <colItems count="4">
    <i>
      <x/>
    </i>
    <i>
      <x v="3"/>
    </i>
    <i>
      <x v="4"/>
    </i>
    <i t="grand">
      <x/>
    </i>
  </colItems>
  <pageFields count="1">
    <pageField fld="19" hier="-1"/>
  </pageFields>
  <dataFields count="1">
    <dataField name="Count of Config Status" fld="18" subtotal="count" baseField="0" baseItem="0"/>
  </dataFields>
  <formats count="24">
    <format dxfId="42">
      <pivotArea type="all" dataOnly="0" outline="0" fieldPosition="0"/>
    </format>
    <format dxfId="43">
      <pivotArea outline="0" collapsedLevelsAreSubtotals="1" fieldPosition="0"/>
    </format>
    <format dxfId="44">
      <pivotArea type="origin" dataOnly="0" labelOnly="1" outline="0" fieldPosition="0"/>
    </format>
    <format dxfId="45">
      <pivotArea field="18" type="button" dataOnly="0" labelOnly="1" outline="0" axis="axisCol" fieldPosition="0"/>
    </format>
    <format dxfId="46">
      <pivotArea type="topRight" dataOnly="0" labelOnly="1" outline="0" fieldPosition="0"/>
    </format>
    <format dxfId="47">
      <pivotArea field="0" type="button" dataOnly="0" labelOnly="1" outline="0" axis="axisRow" fieldPosition="0"/>
    </format>
    <format dxfId="48">
      <pivotArea dataOnly="0" labelOnly="1" grandRow="1" outline="0" fieldPosition="0"/>
    </format>
    <format dxfId="49">
      <pivotArea dataOnly="0" labelOnly="1" grandCol="1" outline="0" fieldPosition="0"/>
    </format>
    <format dxfId="50">
      <pivotArea type="all" dataOnly="0" outline="0" fieldPosition="0"/>
    </format>
    <format dxfId="51">
      <pivotArea outline="0" collapsedLevelsAreSubtotals="1" fieldPosition="0"/>
    </format>
    <format dxfId="52">
      <pivotArea type="origin" dataOnly="0" labelOnly="1" outline="0" fieldPosition="0"/>
    </format>
    <format dxfId="53">
      <pivotArea field="18" type="button" dataOnly="0" labelOnly="1" outline="0" axis="axisCol" fieldPosition="0"/>
    </format>
    <format dxfId="54">
      <pivotArea type="topRight" dataOnly="0" labelOnly="1" outline="0" fieldPosition="0"/>
    </format>
    <format dxfId="55">
      <pivotArea field="0" type="button" dataOnly="0" labelOnly="1" outline="0" axis="axisRow" fieldPosition="0"/>
    </format>
    <format dxfId="56">
      <pivotArea dataOnly="0" labelOnly="1" grandRow="1" outline="0" fieldPosition="0"/>
    </format>
    <format dxfId="57">
      <pivotArea dataOnly="0" labelOnly="1" grandCol="1" outline="0" fieldPosition="0"/>
    </format>
    <format dxfId="58">
      <pivotArea type="all" dataOnly="0" outline="0" fieldPosition="0"/>
    </format>
    <format dxfId="59">
      <pivotArea outline="0" collapsedLevelsAreSubtotals="1" fieldPosition="0"/>
    </format>
    <format dxfId="60">
      <pivotArea type="origin" dataOnly="0" labelOnly="1" outline="0" fieldPosition="0"/>
    </format>
    <format dxfId="61">
      <pivotArea field="18" type="button" dataOnly="0" labelOnly="1" outline="0" axis="axisCol" fieldPosition="0"/>
    </format>
    <format dxfId="62">
      <pivotArea type="topRight" dataOnly="0" labelOnly="1" outline="0" fieldPosition="0"/>
    </format>
    <format dxfId="63">
      <pivotArea field="0" type="button" dataOnly="0" labelOnly="1" outline="0" axis="axisRow" fieldPosition="0"/>
    </format>
    <format dxfId="64">
      <pivotArea dataOnly="0" labelOnly="1" grandRow="1" outline="0" fieldPosition="0"/>
    </format>
    <format dxfId="6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6A97AC-6C2A-4C01-BEF7-D5CBB8B13F36}" name="PivotTable4" cacheId="523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B21:C104" firstHeaderRow="1" firstDataRow="1" firstDataCol="1" rowPageCount="1" colPageCount="1"/>
  <pivotFields count="35">
    <pivotField showAll="0"/>
    <pivotField showAll="0"/>
    <pivotField axis="axisRow" showAll="0">
      <items count="70">
        <item x="0"/>
        <item x="1"/>
        <item x="2"/>
        <item x="3"/>
        <item m="1" x="63"/>
        <item x="36"/>
        <item m="1" x="42"/>
        <item x="26"/>
        <item m="1" x="56"/>
        <item m="1" x="57"/>
        <item x="12"/>
        <item x="33"/>
        <item x="34"/>
        <item m="1" x="51"/>
        <item m="1" x="64"/>
        <item m="1" x="59"/>
        <item m="1" x="48"/>
        <item x="4"/>
        <item x="6"/>
        <item x="7"/>
        <item x="9"/>
        <item x="17"/>
        <item m="1" x="54"/>
        <item x="23"/>
        <item x="19"/>
        <item m="1" x="55"/>
        <item x="8"/>
        <item m="1" x="44"/>
        <item m="1" x="45"/>
        <item m="1" x="50"/>
        <item m="1" x="60"/>
        <item m="1" x="65"/>
        <item m="1" x="66"/>
        <item x="20"/>
        <item m="1" x="67"/>
        <item x="11"/>
        <item m="1" x="52"/>
        <item m="1" x="49"/>
        <item m="1" x="53"/>
        <item x="21"/>
        <item x="10"/>
        <item x="25"/>
        <item x="24"/>
        <item x="5"/>
        <item m="1" x="40"/>
        <item m="1" x="47"/>
        <item m="1" x="61"/>
        <item x="27"/>
        <item m="1" x="41"/>
        <item x="30"/>
        <item m="1" x="58"/>
        <item m="1" x="46"/>
        <item m="1" x="68"/>
        <item m="1" x="43"/>
        <item x="32"/>
        <item x="31"/>
        <item m="1" x="62"/>
        <item x="18"/>
        <item x="37"/>
        <item x="39"/>
        <item x="15"/>
        <item x="35"/>
        <item x="14"/>
        <item x="13"/>
        <item x="16"/>
        <item x="22"/>
        <item x="28"/>
        <item x="29"/>
        <item x="3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Page" showAll="0">
      <items count="8">
        <item m="1" x="6"/>
        <item x="3"/>
        <item x="4"/>
        <item x="5"/>
        <item x="2"/>
        <item x="0"/>
        <item x="1"/>
        <item t="default"/>
      </items>
    </pivotField>
    <pivotField showAll="0"/>
    <pivotField showAll="0"/>
    <pivotField axis="axisRow" showAll="0">
      <items count="17">
        <item m="1" x="9"/>
        <item m="1" x="13"/>
        <item m="1" x="12"/>
        <item m="1" x="7"/>
        <item m="1" x="10"/>
        <item m="1" x="14"/>
        <item m="1" x="11"/>
        <item m="1" x="8"/>
        <item m="1" x="15"/>
        <item x="5"/>
        <item x="3"/>
        <item x="0"/>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2">
    <field x="22"/>
    <field x="2"/>
  </rowFields>
  <rowItems count="83">
    <i>
      <x v="9"/>
    </i>
    <i r="1">
      <x v="5"/>
    </i>
    <i r="1">
      <x v="59"/>
    </i>
    <i r="1">
      <x v="61"/>
    </i>
    <i>
      <x v="10"/>
    </i>
    <i r="1">
      <x/>
    </i>
    <i r="1">
      <x v="1"/>
    </i>
    <i r="1">
      <x v="2"/>
    </i>
    <i r="1">
      <x v="3"/>
    </i>
    <i r="1">
      <x v="5"/>
    </i>
    <i r="1">
      <x v="10"/>
    </i>
    <i r="1">
      <x v="11"/>
    </i>
    <i r="1">
      <x v="12"/>
    </i>
    <i r="1">
      <x v="17"/>
    </i>
    <i r="1">
      <x v="18"/>
    </i>
    <i r="1">
      <x v="19"/>
    </i>
    <i r="1">
      <x v="20"/>
    </i>
    <i r="1">
      <x v="21"/>
    </i>
    <i r="1">
      <x v="24"/>
    </i>
    <i r="1">
      <x v="26"/>
    </i>
    <i r="1">
      <x v="39"/>
    </i>
    <i r="1">
      <x v="40"/>
    </i>
    <i r="1">
      <x v="43"/>
    </i>
    <i r="1">
      <x v="47"/>
    </i>
    <i r="1">
      <x v="49"/>
    </i>
    <i r="1">
      <x v="54"/>
    </i>
    <i r="1">
      <x v="55"/>
    </i>
    <i r="1">
      <x v="58"/>
    </i>
    <i r="1">
      <x v="60"/>
    </i>
    <i r="1">
      <x v="61"/>
    </i>
    <i r="1">
      <x v="63"/>
    </i>
    <i r="1">
      <x v="65"/>
    </i>
    <i r="1">
      <x v="66"/>
    </i>
    <i r="1">
      <x v="67"/>
    </i>
    <i r="1">
      <x v="68"/>
    </i>
    <i>
      <x v="11"/>
    </i>
    <i r="1">
      <x/>
    </i>
    <i r="1">
      <x v="2"/>
    </i>
    <i r="1">
      <x v="3"/>
    </i>
    <i r="1">
      <x v="10"/>
    </i>
    <i r="1">
      <x v="17"/>
    </i>
    <i>
      <x v="12"/>
    </i>
    <i r="1">
      <x v="1"/>
    </i>
    <i r="1">
      <x v="17"/>
    </i>
    <i r="1">
      <x v="18"/>
    </i>
    <i>
      <x v="13"/>
    </i>
    <i r="1">
      <x/>
    </i>
    <i r="1">
      <x v="1"/>
    </i>
    <i r="1">
      <x v="2"/>
    </i>
    <i r="1">
      <x v="3"/>
    </i>
    <i r="1">
      <x v="7"/>
    </i>
    <i r="1">
      <x v="10"/>
    </i>
    <i r="1">
      <x v="11"/>
    </i>
    <i r="1">
      <x v="12"/>
    </i>
    <i r="1">
      <x v="17"/>
    </i>
    <i r="1">
      <x v="18"/>
    </i>
    <i r="1">
      <x v="19"/>
    </i>
    <i r="1">
      <x v="20"/>
    </i>
    <i r="1">
      <x v="23"/>
    </i>
    <i r="1">
      <x v="24"/>
    </i>
    <i r="1">
      <x v="26"/>
    </i>
    <i r="1">
      <x v="35"/>
    </i>
    <i r="1">
      <x v="39"/>
    </i>
    <i r="1">
      <x v="41"/>
    </i>
    <i r="1">
      <x v="42"/>
    </i>
    <i r="1">
      <x v="54"/>
    </i>
    <i r="1">
      <x v="55"/>
    </i>
    <i r="1">
      <x v="57"/>
    </i>
    <i r="1">
      <x v="60"/>
    </i>
    <i r="1">
      <x v="61"/>
    </i>
    <i r="1">
      <x v="62"/>
    </i>
    <i r="1">
      <x v="63"/>
    </i>
    <i r="1">
      <x v="64"/>
    </i>
    <i>
      <x v="14"/>
    </i>
    <i r="1">
      <x v="33"/>
    </i>
    <i r="1">
      <x v="49"/>
    </i>
    <i r="1">
      <x v="60"/>
    </i>
    <i r="1">
      <x v="62"/>
    </i>
    <i r="1">
      <x v="63"/>
    </i>
    <i r="1">
      <x v="64"/>
    </i>
    <i>
      <x v="15"/>
    </i>
    <i r="1">
      <x v="61"/>
    </i>
    <i t="grand">
      <x/>
    </i>
  </rowItems>
  <colItems count="1">
    <i/>
  </colItems>
  <pageFields count="1">
    <pageField fld="19" hier="-1"/>
  </pageFields>
  <dataFields count="1">
    <dataField name="Count of Config Status"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81E8DC-DD69-41D7-9BE9-35C86ECEAC2D}" name="PivotTable4" cacheId="5237"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A1:M56" firstHeaderRow="1" firstDataRow="2" firstDataCol="1"/>
  <pivotFields count="3">
    <pivotField axis="axisCol" dataField="1" showAll="0">
      <items count="12">
        <item x="4"/>
        <item x="0"/>
        <item x="1"/>
        <item x="10"/>
        <item x="7"/>
        <item x="6"/>
        <item x="2"/>
        <item x="3"/>
        <item x="5"/>
        <item x="8"/>
        <item x="9"/>
        <item t="default"/>
      </items>
    </pivotField>
    <pivotField axis="axisRow" showAll="0">
      <items count="54">
        <item x="12"/>
        <item x="13"/>
        <item x="45"/>
        <item x="16"/>
        <item x="22"/>
        <item x="50"/>
        <item x="3"/>
        <item x="28"/>
        <item x="52"/>
        <item x="10"/>
        <item x="14"/>
        <item x="20"/>
        <item x="24"/>
        <item x="6"/>
        <item x="11"/>
        <item x="41"/>
        <item x="31"/>
        <item x="15"/>
        <item x="0"/>
        <item x="47"/>
        <item x="34"/>
        <item x="33"/>
        <item x="37"/>
        <item x="18"/>
        <item x="48"/>
        <item x="9"/>
        <item x="51"/>
        <item x="25"/>
        <item x="8"/>
        <item x="27"/>
        <item x="46"/>
        <item x="44"/>
        <item x="5"/>
        <item x="4"/>
        <item x="2"/>
        <item x="36"/>
        <item x="35"/>
        <item x="17"/>
        <item x="32"/>
        <item x="40"/>
        <item x="7"/>
        <item x="38"/>
        <item x="39"/>
        <item x="21"/>
        <item x="1"/>
        <item x="42"/>
        <item x="49"/>
        <item x="23"/>
        <item x="19"/>
        <item x="26"/>
        <item x="43"/>
        <item x="29"/>
        <item x="30"/>
        <item t="default"/>
      </items>
    </pivotField>
    <pivotField showAll="0"/>
  </pivotFields>
  <rowFields count="1">
    <field x="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0"/>
  </colFields>
  <colItems count="12">
    <i>
      <x/>
    </i>
    <i>
      <x v="1"/>
    </i>
    <i>
      <x v="2"/>
    </i>
    <i>
      <x v="3"/>
    </i>
    <i>
      <x v="4"/>
    </i>
    <i>
      <x v="5"/>
    </i>
    <i>
      <x v="6"/>
    </i>
    <i>
      <x v="7"/>
    </i>
    <i>
      <x v="8"/>
    </i>
    <i>
      <x v="9"/>
    </i>
    <i>
      <x v="10"/>
    </i>
    <i t="grand">
      <x/>
    </i>
  </colItems>
  <dataFields count="1">
    <dataField name="Count of Stream" fld="0" subtotal="count" baseField="0" baseItem="0"/>
  </dataFields>
  <formats count="11">
    <format dxfId="31">
      <pivotArea type="all" dataOnly="0" outline="0" fieldPosition="0"/>
    </format>
    <format dxfId="32">
      <pivotArea outline="0" collapsedLevelsAreSubtotals="1" fieldPosition="0"/>
    </format>
    <format dxfId="33">
      <pivotArea type="origin" dataOnly="0" labelOnly="1" outline="0" fieldPosition="0"/>
    </format>
    <format dxfId="34">
      <pivotArea field="0" type="button" dataOnly="0" labelOnly="1" outline="0" axis="axisCol" fieldPosition="0"/>
    </format>
    <format dxfId="35">
      <pivotArea type="topRight" dataOnly="0" labelOnly="1" outline="0" fieldPosition="0"/>
    </format>
    <format dxfId="36">
      <pivotArea field="1" type="button" dataOnly="0" labelOnly="1" outline="0" axis="axisRow" fieldPosition="0"/>
    </format>
    <format dxfId="37">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8">
      <pivotArea dataOnly="0" labelOnly="1" fieldPosition="0">
        <references count="1">
          <reference field="1" count="3">
            <x v="50"/>
            <x v="51"/>
            <x v="52"/>
          </reference>
        </references>
      </pivotArea>
    </format>
    <format dxfId="39">
      <pivotArea dataOnly="0" labelOnly="1" grandRow="1" outline="0" fieldPosition="0"/>
    </format>
    <format dxfId="40">
      <pivotArea dataOnly="0" labelOnly="1" fieldPosition="0">
        <references count="1">
          <reference field="0" count="0"/>
        </references>
      </pivotArea>
    </format>
    <format dxfId="4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487" totalsRowShown="0" headerRowDxfId="30" headerRowBorderDxfId="29">
  <autoFilter ref="A1:AI487" xr:uid="{00000000-000C-0000-FFFF-FFFF00000000}">
    <filterColumn colId="0">
      <filters>
        <filter val="FI"/>
      </filters>
    </filterColumn>
    <filterColumn colId="2">
      <filters>
        <filter val="Inventory Accounting"/>
        <filter val="Overhead Cost Accounting"/>
      </filters>
    </filterColumn>
  </autoFilter>
  <tableColumns count="35">
    <tableColumn id="1" xr3:uid="{00000000-0010-0000-0000-000001000000}" name="Stream" dataDxfId="28"/>
    <tableColumn id="2" xr3:uid="{00000000-0010-0000-0000-000002000000}" name="Count" dataDxfId="27"/>
    <tableColumn id="3" xr3:uid="{00000000-0010-0000-0000-000003000000}" name="Design Document Process" dataDxfId="26"/>
    <tableColumn id="4" xr3:uid="{00000000-0010-0000-0000-000004000000}" name="Building Block" dataDxfId="25"/>
    <tableColumn id="10" xr3:uid="{00000000-0010-0000-0000-00000A000000}" name="Building Block Description" dataDxfId="24"/>
    <tableColumn id="5" xr3:uid="{00000000-0010-0000-0000-000005000000}" name="Sub- Process" dataDxfId="23"/>
    <tableColumn id="6" xr3:uid="{00000000-0010-0000-0000-000006000000}" name="transxn Ref" dataDxfId="22"/>
    <tableColumn id="7" xr3:uid="{00000000-0010-0000-0000-000007000000}" name="Step" dataDxfId="21"/>
    <tableColumn id="8" xr3:uid="{00000000-0010-0000-0000-000008000000}" name="customer" dataDxfId="20"/>
    <tableColumn id="19" xr3:uid="{47DBE32C-DBB7-427F-A77F-D7941E75F8E5}" name="Business Resource (Primary user who needs access)" dataDxfId="19"/>
    <tableColumn id="26" xr3:uid="{97AECB43-854B-4B1C-A917-17E5056D12CC}" name="Business Access (Additional users who needs access)" dataDxfId="18"/>
    <tableColumn id="9" xr3:uid="{00000000-0010-0000-0000-000009000000}" name="T-code" dataDxfId="17"/>
    <tableColumn id="11" xr3:uid="{00000000-0010-0000-0000-00000B000000}" name="Fiori" dataDxfId="16"/>
    <tableColumn id="12" xr3:uid="{00000000-0010-0000-0000-00000C000000}" name="Type" dataDxfId="15"/>
    <tableColumn id="13" xr3:uid="{00000000-0010-0000-0000-00000D000000}" name="SAP Role" dataDxfId="14"/>
    <tableColumn id="14" xr3:uid="{00000000-0010-0000-0000-00000E000000}" name="Logical Component" dataDxfId="13"/>
    <tableColumn id="15" xr3:uid="{00000000-0010-0000-0000-00000F000000}" name="Node Type" dataDxfId="12"/>
    <tableColumn id="16" xr3:uid="{00000000-0010-0000-0000-000010000000}" name="Relevant" dataDxfId="11"/>
    <tableColumn id="17" xr3:uid="{00000000-0010-0000-0000-000011000000}" name="Config Status"/>
    <tableColumn id="18" xr3:uid="{00000000-0010-0000-0000-000012000000}" name="Sprint" dataDxfId="10"/>
    <tableColumn id="38" xr3:uid="{00000000-0010-0000-0000-000026000000}" name="Playback 1 Scenarios" dataDxfId="9"/>
    <tableColumn id="20" xr3:uid="{00000000-0010-0000-0000-000014000000}" name="Config Resp"/>
    <tableColumn id="21" xr3:uid="{00000000-0010-0000-0000-000015000000}" name="KnowTrans"/>
    <tableColumn id="22" xr3:uid="{00000000-0010-0000-0000-000016000000}" name="KT Target Date (plan to complete by)" dataDxfId="8"/>
    <tableColumn id="33" xr3:uid="{00000000-0010-0000-0000-000021000000}" name="KT Actual Date" dataDxfId="7"/>
    <tableColumn id="23" xr3:uid="{00000000-0010-0000-0000-000017000000}" name="KT Resp"/>
    <tableColumn id="24" xr3:uid="{00000000-0010-0000-0000-000018000000}" name="KT receivers" dataDxfId="6"/>
    <tableColumn id="43" xr3:uid="{C0977E91-2B66-4929-840D-8DDDC5736F6D}" name="KT Notes" dataDxfId="5"/>
    <tableColumn id="39" xr3:uid="{85391F98-5EDF-4384-97B1-8AD7B687C877}" name="BPP Resp" dataDxfId="4"/>
    <tableColumn id="28" xr3:uid="{00000000-0010-0000-0000-00001C000000}" name="ref BPP"/>
    <tableColumn id="31" xr3:uid="{00000000-0010-0000-0000-00001F000000}" name="Test Script ID"/>
    <tableColumn id="44" xr3:uid="{C937AEF4-E6B4-4887-A961-ACEAD1F96618}" name="Test Script Status" dataDxfId="3"/>
    <tableColumn id="35" xr3:uid="{00000000-0010-0000-0000-000023000000}" name="Test Script Target Date"/>
    <tableColumn id="36" xr3:uid="{00000000-0010-0000-0000-000024000000}" name="Test Script Actual Complete Date"/>
    <tableColumn id="37" xr3:uid="{00000000-0010-0000-0000-000025000000}" name="Test Script Resp"/>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0FADCA-F03C-486D-AD4B-BC3294B120F1}" name="Table13" displayName="Table13" ref="A1:F58" totalsRowShown="0">
  <autoFilter ref="A1:F58" xr:uid="{C0DF5E3E-5207-420B-9D79-60B0EF880944}"/>
  <tableColumns count="6">
    <tableColumn id="1" xr3:uid="{54FA6D00-20F6-4EAD-B2F4-71B2DF72ADF6}" name="BB" dataDxfId="1"/>
    <tableColumn id="2" xr3:uid="{58BE5DCF-EFC8-49CC-A083-CB1AE3502F86}" name="Description" dataDxfId="0"/>
    <tableColumn id="3" xr3:uid="{87ED255E-8013-4A60-8F5A-90719E8B1649}" name="Stream"/>
    <tableColumn id="4" xr3:uid="{8C4A57A9-ED19-451E-A807-3D1ECC05E1CF}" name="Notes"/>
    <tableColumn id="5" xr3:uid="{0E4B7DE9-75B5-463F-ACDA-1FE8D73BDC8C}" name="Build Plan"/>
    <tableColumn id="6" xr3:uid="{348B843C-8030-4828-A748-5E556EC54E78}" name="Sprint"/>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4" dT="2021-01-15T21:07:18.40" personId="{D82FF789-13AE-4AB1-8F38-AAF4E8284334}" id="{B92C3722-06ED-4ED3-A896-D02EF7B06CB2}">
    <text>Grand Total - Cancelled</text>
  </threadedComment>
  <threadedComment ref="R4" dT="2021-01-15T21:07:34.59" personId="{D82FF789-13AE-4AB1-8F38-AAF4E8284334}" id="{7941D11F-578B-4E15-B50A-933607429BCB}">
    <text>Not Started + Blank</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w:/r/sites/SMIProjectElevate/Shared%20Documents/1.4%20Realize%20Test/SMI%20Test%20Scripts%20Library/Production%20Planning/SAP-PP-TS-001-01%20-%20Production%20Planning%20Master%20Data.docx?d=w0f85b461fe50439b854dea961c490a12&amp;csf=1&amp;web=1&amp;e=W8aSuG" TargetMode="External"/><Relationship Id="rId13" Type="http://schemas.openxmlformats.org/officeDocument/2006/relationships/hyperlink" Target="../../../../../:w:/r/sites/SMIProjectElevate/Shared%20Documents/1.4%20Realize%20Test/SMI%20Test%20Scripts%20Library/Production%20Planning/SAP-PP-TS-003-01%20-%20Make%20to%20Stock.docx?d=w147b498a170b4581aa374598608af946&amp;csf=1&amp;web=1&amp;e=EXbvsC" TargetMode="External"/><Relationship Id="rId3" Type="http://schemas.openxmlformats.org/officeDocument/2006/relationships/hyperlink" Target="../../../../../:w:/r/sites/SMIProjectElevate/Shared%20Documents/1.3%20Realize%20Build/BPPs/SD/BPP-SD-%20Create%20RK%20Credit%20Memo%20Request.docx?d=w2030c2e2d04c4683a82daedde9083206&amp;csf=1&amp;web=1&amp;e=mEaHby" TargetMode="External"/><Relationship Id="rId7" Type="http://schemas.openxmlformats.org/officeDocument/2006/relationships/hyperlink" Target="../../../../../:w:/r/sites/SMIProjectElevate/Shared%20Documents/1.4%20Realize%20Test/SMI%20Test%20Scripts%20Library/Quality%20Management/SAP-QM-TS-001-01%20-%20Quality%20Planning.docx?d=w97e3da60b5a343adb0cd64b0d897444f&amp;csf=1&amp;web=1&amp;e=lvvRWT" TargetMode="External"/><Relationship Id="rId12" Type="http://schemas.openxmlformats.org/officeDocument/2006/relationships/hyperlink" Target="../../../../../:w:/r/sites/SMIProjectElevate/Shared%20Documents/1.4%20Realize%20Test/SMI%20Test%20Scripts%20Library/Production%20Planning/SAP-PP-TS-003-01%20-%20Make%20to%20Stock.docx?d=w147b498a170b4581aa374598608af946&amp;csf=1&amp;web=1&amp;e=EXbvsC" TargetMode="External"/><Relationship Id="rId17" Type="http://schemas.microsoft.com/office/2019/04/relationships/namedSheetView" Target="../namedSheetViews/namedSheetView1.xml"/><Relationship Id="rId2" Type="http://schemas.openxmlformats.org/officeDocument/2006/relationships/hyperlink" Target="https://caliangroup.sharepoint.com/:w:/r/sites/caliansaperpprogram/Shared%20Documents/Advanced%20Technologies/50_REALIZE%20PHASE/MM/Test%20Script/modified/Test%20Script%20for%20Review/TS_BML_Physical%20Inventory.docx?d=we48e1bfc864f4f9d9648b6b6f98c4a20&amp;amp;csf=1&amp;amp;web=1&amp;amp;e=tsMN4x" TargetMode="External"/><Relationship Id="rId16" Type="http://schemas.openxmlformats.org/officeDocument/2006/relationships/table" Target="../tables/table1.xml"/><Relationship Id="rId1" Type="http://schemas.openxmlformats.org/officeDocument/2006/relationships/hyperlink" Target="https://caliangroup.sharepoint.com/:w:/r/sites/caliansaperpprogram/Shared%20Documents/Advanced%20Technologies/50_REALIZE%20PHASE/MM/Test%20Script/modified/Test%20Script%20for%20Review/TS_4LU_Cycle%20Count.docx?d=w54414642fc814e82aa649b2f325f6456&amp;amp;csf=1&amp;amp;web=1&amp;amp;e=oEYN9J" TargetMode="External"/><Relationship Id="rId6" Type="http://schemas.openxmlformats.org/officeDocument/2006/relationships/hyperlink" Target="../../../../../:w:/r/sites/SMIProjectElevate/Shared%20Documents/1.4%20Realize%20Test/SMI%20Test%20Scripts%20Library/Quality%20Management/SAP-QM-TS-001-01%20-%20Quality%20Planning.docx?d=w97e3da60b5a343adb0cd64b0d897444f&amp;csf=1&amp;web=1&amp;e=lvvRWT" TargetMode="External"/><Relationship Id="rId11" Type="http://schemas.openxmlformats.org/officeDocument/2006/relationships/hyperlink" Target="../../../../../:w:/r/sites/SMIProjectElevate/Shared%20Documents/1.4%20Realize%20Test/SMI%20Test%20Scripts%20Library/Quality%20Management/SAP-PP-TS-002-01%20-%20Material%20Requirements%20Planning.docx?d=wdbcc3df27fce4d12bdc16c606ead26ef&amp;csf=1&amp;web=1&amp;e=djGnxh" TargetMode="External"/><Relationship Id="rId5" Type="http://schemas.openxmlformats.org/officeDocument/2006/relationships/hyperlink" Target="../../../../../:w:/r/sites/SMIProjectElevate/Shared%20Documents/1.3%20Realize%20Build/BPPs/SD/BPP-SD-%20Create%20Billing%20Documents.docx?d=we0b2d4fe8b6a45289e7f1b11220aa68a&amp;csf=1&amp;web=1&amp;e=FzV81L" TargetMode="External"/><Relationship Id="rId15" Type="http://schemas.openxmlformats.org/officeDocument/2006/relationships/printerSettings" Target="../printerSettings/printerSettings2.bin"/><Relationship Id="rId10" Type="http://schemas.openxmlformats.org/officeDocument/2006/relationships/hyperlink" Target="../../../../../:w:/r/sites/SMIProjectElevate/Shared%20Documents/1.4%20Realize%20Test/SMI%20Test%20Scripts%20Library/Quality%20Management/SAP-PP-TS-002-01%20-%20Material%20Requirements%20Planning.docx?d=wdbcc3df27fce4d12bdc16c606ead26ef&amp;csf=1&amp;web=1&amp;e=djGnxh" TargetMode="External"/><Relationship Id="rId4" Type="http://schemas.openxmlformats.org/officeDocument/2006/relationships/hyperlink" Target="../../../../../:w:/r/sites/SMIProjectElevate/Shared%20Documents/1.3%20Realize%20Build/BPPs/SD/BPP-SD-%20Create%20RK%20Credit%20Memo%20Request.docx?d=w2030c2e2d04c4683a82daedde9083206&amp;csf=1&amp;web=1&amp;e=mEaHby" TargetMode="External"/><Relationship Id="rId9" Type="http://schemas.openxmlformats.org/officeDocument/2006/relationships/hyperlink" Target="../../../../../:w:/r/sites/SMIProjectElevate/Shared%20Documents/1.4%20Realize%20Test/SMI%20Test%20Scripts%20Library/Production%20Planning/SAP-PP-TS-001-01%20-%20Production%20Planning%20Master%20Data.docx?d=w0f85b461fe50439b854dea961c490a12&amp;csf=1&amp;web=1&amp;e=W8aSuG" TargetMode="External"/><Relationship Id="rId14" Type="http://schemas.openxmlformats.org/officeDocument/2006/relationships/hyperlink" Target="../../../../../:w:/r/sites/SMIProjectElevate/Shared%20Documents/1.4%20Realize%20Test/SMI%20Test%20Scripts%20Library/Production%20Planning/SAP-PP-TS-003-01%20-%20Make%20to%20Stock.docx?d=w147b498a170b4581aa374598608af946&amp;csf=1&amp;web=1&amp;e=EXbvsC"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Z381"/>
  <sheetViews>
    <sheetView workbookViewId="0">
      <selection activeCell="H20" sqref="H20"/>
    </sheetView>
  </sheetViews>
  <sheetFormatPr defaultRowHeight="14.45"/>
  <cols>
    <col min="2" max="2" width="19.85546875" bestFit="1" customWidth="1"/>
    <col min="3" max="3" width="7.85546875" bestFit="1" customWidth="1"/>
    <col min="4" max="4" width="10.85546875" bestFit="1" customWidth="1"/>
    <col min="5" max="5" width="9.7109375" bestFit="1" customWidth="1"/>
    <col min="6" max="6" width="4.85546875" bestFit="1" customWidth="1"/>
    <col min="7" max="8" width="11.7109375" bestFit="1" customWidth="1"/>
    <col min="9" max="9" width="11.42578125" customWidth="1"/>
    <col min="10" max="10" width="7.42578125" customWidth="1"/>
    <col min="11" max="12" width="11.42578125" customWidth="1"/>
    <col min="13" max="13" width="33.28515625" customWidth="1"/>
    <col min="14" max="14" width="10.7109375" customWidth="1"/>
    <col min="15" max="15" width="13" bestFit="1" customWidth="1"/>
    <col min="16" max="16" width="10.7109375" customWidth="1"/>
    <col min="17" max="17" width="13.42578125" bestFit="1" customWidth="1"/>
    <col min="18" max="18" width="19.5703125" bestFit="1" customWidth="1"/>
    <col min="19" max="19" width="12.42578125" bestFit="1" customWidth="1"/>
    <col min="25" max="25" width="18.42578125" customWidth="1"/>
    <col min="28" max="28" width="17.28515625" bestFit="1" customWidth="1"/>
  </cols>
  <sheetData>
    <row r="3" spans="2:26">
      <c r="B3" s="6" t="s">
        <v>0</v>
      </c>
      <c r="C3" s="6" t="s">
        <v>1</v>
      </c>
      <c r="Z3" s="33"/>
    </row>
    <row r="4" spans="2:26">
      <c r="B4" s="6" t="s">
        <v>2</v>
      </c>
      <c r="C4" t="s">
        <v>3</v>
      </c>
      <c r="D4" t="s">
        <v>4</v>
      </c>
      <c r="E4" t="s">
        <v>5</v>
      </c>
      <c r="F4" t="s">
        <v>6</v>
      </c>
      <c r="G4" t="s">
        <v>7</v>
      </c>
      <c r="M4" s="14" t="s">
        <v>8</v>
      </c>
      <c r="O4" s="14" t="s">
        <v>9</v>
      </c>
      <c r="P4" s="14" t="s">
        <v>10</v>
      </c>
      <c r="Q4" s="14" t="s">
        <v>11</v>
      </c>
      <c r="R4" s="14" t="s">
        <v>12</v>
      </c>
    </row>
    <row r="5" spans="2:26">
      <c r="B5" t="s">
        <v>13</v>
      </c>
      <c r="C5">
        <v>71</v>
      </c>
      <c r="D5">
        <v>141</v>
      </c>
      <c r="E5">
        <v>20</v>
      </c>
      <c r="G5">
        <v>232</v>
      </c>
      <c r="M5" s="48" t="e">
        <f>(F5+G5)/(H5)</f>
        <v>#DIV/0!</v>
      </c>
      <c r="N5" s="44" t="s">
        <v>14</v>
      </c>
      <c r="O5">
        <f>I5-H5-F5</f>
        <v>0</v>
      </c>
      <c r="P5" s="32" t="e">
        <f t="shared" ref="P5:P18" si="0">E5/O5</f>
        <v>#DIV/0!</v>
      </c>
      <c r="Q5" s="41" t="e">
        <f t="shared" ref="Q5:Q18" si="1">D5/O5</f>
        <v>#DIV/0!</v>
      </c>
      <c r="R5" s="32" t="e">
        <f t="shared" ref="R5:R18" si="2">C5/O5</f>
        <v>#DIV/0!</v>
      </c>
    </row>
    <row r="6" spans="2:26">
      <c r="B6" t="s">
        <v>15</v>
      </c>
      <c r="C6">
        <v>16</v>
      </c>
      <c r="D6">
        <v>42</v>
      </c>
      <c r="G6">
        <v>58</v>
      </c>
      <c r="M6" s="48" t="e">
        <f t="shared" ref="M6:M15" si="3">(F6+G6)/(H6)</f>
        <v>#DIV/0!</v>
      </c>
      <c r="N6" s="44" t="s">
        <v>13</v>
      </c>
      <c r="O6">
        <f t="shared" ref="O6:O18" si="4">I6-H6-F6</f>
        <v>0</v>
      </c>
      <c r="P6" s="32" t="e">
        <f t="shared" si="0"/>
        <v>#DIV/0!</v>
      </c>
      <c r="Q6" s="41" t="e">
        <f t="shared" si="1"/>
        <v>#DIV/0!</v>
      </c>
      <c r="R6" s="32" t="e">
        <f t="shared" si="2"/>
        <v>#DIV/0!</v>
      </c>
    </row>
    <row r="7" spans="2:26">
      <c r="B7" t="s">
        <v>16</v>
      </c>
      <c r="C7">
        <v>1</v>
      </c>
      <c r="D7">
        <v>11</v>
      </c>
      <c r="F7">
        <v>17</v>
      </c>
      <c r="G7">
        <v>29</v>
      </c>
      <c r="M7" s="48" t="e">
        <f t="shared" si="3"/>
        <v>#DIV/0!</v>
      </c>
      <c r="N7" s="44" t="s">
        <v>15</v>
      </c>
      <c r="O7">
        <f t="shared" si="4"/>
        <v>-17</v>
      </c>
      <c r="P7" s="32">
        <f t="shared" si="0"/>
        <v>0</v>
      </c>
      <c r="Q7" s="41">
        <f t="shared" si="1"/>
        <v>-0.6470588235294118</v>
      </c>
      <c r="R7" s="32">
        <f t="shared" si="2"/>
        <v>-5.8823529411764705E-2</v>
      </c>
    </row>
    <row r="8" spans="2:26">
      <c r="B8" t="s">
        <v>17</v>
      </c>
      <c r="C8">
        <v>36</v>
      </c>
      <c r="F8">
        <v>11</v>
      </c>
      <c r="G8">
        <v>47</v>
      </c>
      <c r="M8" s="48" t="e">
        <f t="shared" si="3"/>
        <v>#DIV/0!</v>
      </c>
      <c r="N8" s="44" t="s">
        <v>18</v>
      </c>
      <c r="O8">
        <f t="shared" si="4"/>
        <v>-11</v>
      </c>
      <c r="P8" s="32"/>
      <c r="Q8" s="41"/>
      <c r="R8" s="32"/>
    </row>
    <row r="9" spans="2:26">
      <c r="B9" t="s">
        <v>19</v>
      </c>
      <c r="C9">
        <v>59</v>
      </c>
      <c r="D9">
        <v>22</v>
      </c>
      <c r="G9">
        <v>81</v>
      </c>
      <c r="M9" s="48" t="e">
        <f t="shared" si="3"/>
        <v>#DIV/0!</v>
      </c>
      <c r="N9" s="44" t="s">
        <v>20</v>
      </c>
      <c r="O9">
        <f t="shared" si="4"/>
        <v>0</v>
      </c>
      <c r="P9" s="32" t="e">
        <f t="shared" si="0"/>
        <v>#DIV/0!</v>
      </c>
      <c r="Q9" s="41" t="e">
        <f t="shared" si="1"/>
        <v>#DIV/0!</v>
      </c>
      <c r="R9" s="32" t="e">
        <f t="shared" si="2"/>
        <v>#DIV/0!</v>
      </c>
    </row>
    <row r="10" spans="2:26">
      <c r="B10" t="s">
        <v>21</v>
      </c>
      <c r="C10">
        <v>12</v>
      </c>
      <c r="D10">
        <v>8</v>
      </c>
      <c r="F10">
        <v>1</v>
      </c>
      <c r="G10">
        <v>21</v>
      </c>
      <c r="M10" s="48" t="e">
        <f t="shared" si="3"/>
        <v>#DIV/0!</v>
      </c>
      <c r="N10" s="44" t="s">
        <v>16</v>
      </c>
      <c r="O10">
        <f t="shared" si="4"/>
        <v>-1</v>
      </c>
      <c r="P10" s="32">
        <f t="shared" si="0"/>
        <v>0</v>
      </c>
      <c r="Q10" s="41">
        <f t="shared" si="1"/>
        <v>-8</v>
      </c>
      <c r="R10" s="32">
        <f t="shared" si="2"/>
        <v>-12</v>
      </c>
    </row>
    <row r="11" spans="2:26">
      <c r="B11" t="s">
        <v>7</v>
      </c>
      <c r="C11">
        <v>195</v>
      </c>
      <c r="D11">
        <v>224</v>
      </c>
      <c r="E11">
        <v>20</v>
      </c>
      <c r="F11">
        <v>29</v>
      </c>
      <c r="G11">
        <v>468</v>
      </c>
      <c r="M11" s="48" t="e">
        <f t="shared" si="3"/>
        <v>#DIV/0!</v>
      </c>
      <c r="N11" s="44" t="s">
        <v>22</v>
      </c>
      <c r="O11">
        <f t="shared" si="4"/>
        <v>-29</v>
      </c>
      <c r="P11" s="32">
        <f t="shared" si="0"/>
        <v>-0.68965517241379315</v>
      </c>
      <c r="Q11" s="41">
        <f t="shared" si="1"/>
        <v>-7.7241379310344831</v>
      </c>
      <c r="R11" s="32">
        <f t="shared" si="2"/>
        <v>-6.7241379310344831</v>
      </c>
    </row>
    <row r="12" spans="2:26">
      <c r="M12" s="48" t="e">
        <f t="shared" si="3"/>
        <v>#DIV/0!</v>
      </c>
      <c r="N12" s="44" t="s">
        <v>23</v>
      </c>
      <c r="O12">
        <f t="shared" si="4"/>
        <v>0</v>
      </c>
      <c r="P12" s="32" t="e">
        <f t="shared" si="0"/>
        <v>#DIV/0!</v>
      </c>
      <c r="Q12" s="41" t="e">
        <f t="shared" si="1"/>
        <v>#DIV/0!</v>
      </c>
      <c r="R12" s="32" t="e">
        <f t="shared" si="2"/>
        <v>#DIV/0!</v>
      </c>
    </row>
    <row r="13" spans="2:26">
      <c r="M13" s="48" t="e">
        <f t="shared" si="3"/>
        <v>#DIV/0!</v>
      </c>
      <c r="N13" s="44" t="s">
        <v>17</v>
      </c>
      <c r="O13">
        <f t="shared" si="4"/>
        <v>0</v>
      </c>
      <c r="P13" s="32" t="e">
        <f t="shared" si="0"/>
        <v>#DIV/0!</v>
      </c>
      <c r="Q13" s="41" t="e">
        <f t="shared" si="1"/>
        <v>#DIV/0!</v>
      </c>
      <c r="R13" s="32" t="e">
        <f t="shared" si="2"/>
        <v>#DIV/0!</v>
      </c>
    </row>
    <row r="14" spans="2:26">
      <c r="M14" s="48" t="e">
        <f t="shared" si="3"/>
        <v>#DIV/0!</v>
      </c>
      <c r="N14" s="44" t="s">
        <v>19</v>
      </c>
      <c r="O14">
        <f t="shared" si="4"/>
        <v>0</v>
      </c>
      <c r="P14" s="32" t="e">
        <f t="shared" si="0"/>
        <v>#DIV/0!</v>
      </c>
      <c r="Q14" s="41" t="e">
        <f t="shared" si="1"/>
        <v>#DIV/0!</v>
      </c>
      <c r="R14" s="32" t="e">
        <f t="shared" si="2"/>
        <v>#DIV/0!</v>
      </c>
      <c r="S14" s="39"/>
    </row>
    <row r="15" spans="2:26">
      <c r="M15" s="48" t="e">
        <f t="shared" si="3"/>
        <v>#DIV/0!</v>
      </c>
      <c r="N15" s="44" t="s">
        <v>24</v>
      </c>
      <c r="O15">
        <f t="shared" si="4"/>
        <v>0</v>
      </c>
      <c r="P15" s="32" t="e">
        <f t="shared" si="0"/>
        <v>#DIV/0!</v>
      </c>
      <c r="Q15" s="41" t="e">
        <f t="shared" si="1"/>
        <v>#DIV/0!</v>
      </c>
      <c r="R15" s="32" t="e">
        <f t="shared" si="2"/>
        <v>#DIV/0!</v>
      </c>
      <c r="S15" s="39"/>
    </row>
    <row r="16" spans="2:26">
      <c r="M16" s="48" t="e">
        <f>(F16+G16)/(H16)</f>
        <v>#DIV/0!</v>
      </c>
      <c r="N16" s="44" t="s">
        <v>25</v>
      </c>
      <c r="O16">
        <f t="shared" si="4"/>
        <v>0</v>
      </c>
      <c r="P16" s="32" t="e">
        <f t="shared" si="0"/>
        <v>#DIV/0!</v>
      </c>
      <c r="Q16" s="41" t="e">
        <f t="shared" si="1"/>
        <v>#DIV/0!</v>
      </c>
      <c r="R16" s="32" t="e">
        <f t="shared" si="2"/>
        <v>#DIV/0!</v>
      </c>
      <c r="S16" s="39"/>
    </row>
    <row r="17" spans="13:19">
      <c r="M17" s="48"/>
      <c r="N17" s="29" t="s">
        <v>26</v>
      </c>
      <c r="O17">
        <f t="shared" si="4"/>
        <v>0</v>
      </c>
      <c r="P17" s="32" t="e">
        <f t="shared" si="0"/>
        <v>#DIV/0!</v>
      </c>
      <c r="Q17" s="41" t="e">
        <f t="shared" si="1"/>
        <v>#DIV/0!</v>
      </c>
      <c r="R17" s="32" t="e">
        <f t="shared" si="2"/>
        <v>#DIV/0!</v>
      </c>
      <c r="S17" s="39"/>
    </row>
    <row r="18" spans="13:19">
      <c r="M18" s="48"/>
      <c r="O18">
        <f t="shared" si="4"/>
        <v>0</v>
      </c>
      <c r="P18" s="47" t="e">
        <f t="shared" si="0"/>
        <v>#DIV/0!</v>
      </c>
      <c r="Q18" s="43" t="e">
        <f t="shared" si="1"/>
        <v>#DIV/0!</v>
      </c>
      <c r="R18" s="42" t="e">
        <f t="shared" si="2"/>
        <v>#DIV/0!</v>
      </c>
    </row>
    <row r="19" spans="13:19">
      <c r="M19" s="29"/>
      <c r="O19" s="40"/>
      <c r="P19" s="40"/>
      <c r="R19" s="39"/>
    </row>
    <row r="20" spans="13:19">
      <c r="M20" s="29"/>
      <c r="O20" s="40"/>
      <c r="P20" s="40"/>
      <c r="R20" s="39"/>
    </row>
    <row r="21" spans="13:19">
      <c r="M21" s="29"/>
      <c r="O21" s="40"/>
      <c r="P21" s="40"/>
      <c r="R21" s="39"/>
    </row>
    <row r="22" spans="13:19">
      <c r="M22" s="29"/>
      <c r="O22" s="40"/>
      <c r="P22" s="40"/>
      <c r="R22" s="39"/>
    </row>
    <row r="23" spans="13:19">
      <c r="M23" s="29"/>
      <c r="O23" s="40"/>
      <c r="P23" s="40"/>
      <c r="R23" s="39"/>
    </row>
    <row r="24" spans="13:19">
      <c r="M24" s="29"/>
      <c r="O24" s="40"/>
      <c r="P24" s="40"/>
      <c r="R24" s="39"/>
    </row>
    <row r="25" spans="13:19">
      <c r="M25" s="29"/>
      <c r="O25" s="40"/>
      <c r="P25" s="40"/>
      <c r="R25" s="39"/>
    </row>
    <row r="26" spans="13:19">
      <c r="M26" s="29"/>
      <c r="O26" s="40"/>
      <c r="P26" s="40"/>
      <c r="R26" s="39"/>
    </row>
    <row r="27" spans="13:19">
      <c r="M27" s="29"/>
      <c r="O27" s="40"/>
      <c r="P27" s="40"/>
      <c r="R27" s="39"/>
    </row>
    <row r="28" spans="13:19">
      <c r="M28" s="29"/>
      <c r="O28" s="40"/>
      <c r="P28" s="40"/>
      <c r="R28" s="39"/>
    </row>
    <row r="29" spans="13:19">
      <c r="M29" s="29"/>
      <c r="O29" s="40"/>
      <c r="P29" s="40"/>
      <c r="R29" s="39"/>
    </row>
    <row r="30" spans="13:19">
      <c r="M30" s="29"/>
      <c r="O30" s="40"/>
      <c r="P30" s="40"/>
      <c r="Q30" s="39"/>
      <c r="R30" s="39"/>
    </row>
    <row r="31" spans="13:19">
      <c r="M31" s="29"/>
      <c r="O31" s="40"/>
      <c r="P31" s="40"/>
      <c r="Q31" s="39"/>
      <c r="R31" s="39"/>
    </row>
    <row r="32" spans="13:19">
      <c r="M32" s="29"/>
      <c r="O32" s="40"/>
      <c r="P32" s="40"/>
      <c r="Q32" s="39"/>
      <c r="R32" s="39"/>
    </row>
    <row r="33" spans="2:20">
      <c r="M33" s="29"/>
      <c r="O33" s="40"/>
      <c r="P33" s="40"/>
      <c r="Q33" s="39"/>
      <c r="R33" s="39"/>
    </row>
    <row r="34" spans="2:20">
      <c r="M34" s="29"/>
      <c r="O34" s="40"/>
      <c r="P34" s="40"/>
      <c r="Q34" s="39"/>
      <c r="R34" s="39"/>
    </row>
    <row r="35" spans="2:20">
      <c r="M35" s="29"/>
      <c r="O35" s="40"/>
      <c r="P35" s="40"/>
      <c r="Q35" s="39"/>
      <c r="R35" s="39"/>
      <c r="S35" s="14"/>
      <c r="T35" s="14"/>
    </row>
    <row r="36" spans="2:20">
      <c r="M36" s="29"/>
      <c r="O36" s="40"/>
      <c r="P36" s="40"/>
    </row>
    <row r="37" spans="2:20">
      <c r="M37" s="29"/>
      <c r="O37" s="40"/>
      <c r="P37" s="40"/>
    </row>
    <row r="38" spans="2:20">
      <c r="O38" s="40"/>
      <c r="P38" s="40"/>
    </row>
    <row r="39" spans="2:20">
      <c r="O39" s="40"/>
      <c r="P39" s="40"/>
    </row>
    <row r="40" spans="2:20">
      <c r="O40" s="40"/>
      <c r="P40" s="40"/>
    </row>
    <row r="41" spans="2:20">
      <c r="O41" s="40"/>
      <c r="P41" s="40"/>
    </row>
    <row r="44" spans="2:20">
      <c r="B44" s="6" t="s">
        <v>2</v>
      </c>
      <c r="C44" t="s">
        <v>27</v>
      </c>
    </row>
    <row r="46" spans="2:20">
      <c r="B46" s="6" t="s">
        <v>28</v>
      </c>
      <c r="N46" s="14"/>
    </row>
    <row r="47" spans="2:20">
      <c r="B47" t="s">
        <v>29</v>
      </c>
    </row>
    <row r="48" spans="2:20">
      <c r="B48" s="252" t="s">
        <v>7</v>
      </c>
    </row>
    <row r="203" spans="2:2">
      <c r="B203" s="14"/>
    </row>
    <row r="204" spans="2:2">
      <c r="B204" s="14"/>
    </row>
    <row r="205" spans="2:2">
      <c r="B205" s="14"/>
    </row>
    <row r="206" spans="2:2">
      <c r="B206" s="14"/>
    </row>
    <row r="207" spans="2:2">
      <c r="B207" s="14"/>
    </row>
    <row r="208" spans="2:2">
      <c r="B208" s="14"/>
    </row>
    <row r="209" spans="2:3">
      <c r="B209" s="14"/>
    </row>
    <row r="210" spans="2:3">
      <c r="B210" s="14"/>
    </row>
    <row r="211" spans="2:3">
      <c r="B211" s="14"/>
    </row>
    <row r="212" spans="2:3">
      <c r="B212" s="14"/>
    </row>
    <row r="213" spans="2:3">
      <c r="B213" s="14"/>
    </row>
    <row r="214" spans="2:3">
      <c r="B214" s="14"/>
    </row>
    <row r="215" spans="2:3">
      <c r="B215" s="14"/>
    </row>
    <row r="216" spans="2:3">
      <c r="B216" s="14"/>
      <c r="C216" s="14"/>
    </row>
    <row r="217" spans="2:3">
      <c r="B217" s="14"/>
    </row>
    <row r="218" spans="2:3">
      <c r="B218" s="14"/>
    </row>
    <row r="219" spans="2:3">
      <c r="B219" s="14"/>
    </row>
    <row r="220" spans="2:3">
      <c r="B220" s="14"/>
    </row>
    <row r="221" spans="2:3">
      <c r="B221" s="14"/>
    </row>
    <row r="222" spans="2:3">
      <c r="B222" s="14"/>
    </row>
    <row r="223" spans="2:3">
      <c r="B223" s="14"/>
    </row>
    <row r="224" spans="2:3">
      <c r="B224" s="14"/>
    </row>
    <row r="225" spans="2:2">
      <c r="B225" s="14"/>
    </row>
    <row r="226" spans="2:2">
      <c r="B226" s="14"/>
    </row>
    <row r="227" spans="2:2">
      <c r="B227" s="14"/>
    </row>
    <row r="228" spans="2:2">
      <c r="B228" s="14"/>
    </row>
    <row r="229" spans="2:2">
      <c r="B229" s="14"/>
    </row>
    <row r="230" spans="2:2">
      <c r="B230" s="14"/>
    </row>
    <row r="231" spans="2:2">
      <c r="B231" s="14"/>
    </row>
    <row r="232" spans="2:2">
      <c r="B232" s="14"/>
    </row>
    <row r="233" spans="2:2">
      <c r="B233" s="14"/>
    </row>
    <row r="234" spans="2:2">
      <c r="B234" s="14"/>
    </row>
    <row r="235" spans="2:2">
      <c r="B235" s="14"/>
    </row>
    <row r="236" spans="2:2">
      <c r="B236" s="14"/>
    </row>
    <row r="237" spans="2:2">
      <c r="B237" s="14"/>
    </row>
    <row r="238" spans="2:2">
      <c r="B238" s="14"/>
    </row>
    <row r="239" spans="2:2">
      <c r="B239" s="14"/>
    </row>
    <row r="240" spans="2:2">
      <c r="B240" s="14"/>
    </row>
    <row r="241" spans="2:8">
      <c r="B241" s="14"/>
    </row>
    <row r="242" spans="2:8">
      <c r="B242" s="14"/>
    </row>
    <row r="243" spans="2:8">
      <c r="B243" s="14"/>
    </row>
    <row r="244" spans="2:8">
      <c r="B244" s="14"/>
    </row>
    <row r="245" spans="2:8">
      <c r="B245" s="14"/>
    </row>
    <row r="246" spans="2:8">
      <c r="B246" s="14"/>
    </row>
    <row r="247" spans="2:8">
      <c r="B247" s="14"/>
    </row>
    <row r="248" spans="2:8">
      <c r="B248" s="14"/>
      <c r="C248" s="14"/>
    </row>
    <row r="251" spans="2:8">
      <c r="B251" s="14"/>
      <c r="C251" s="14"/>
      <c r="F251" s="14"/>
    </row>
    <row r="252" spans="2:8">
      <c r="B252" s="14"/>
    </row>
    <row r="253" spans="2:8">
      <c r="B253" s="14"/>
    </row>
    <row r="254" spans="2:8">
      <c r="B254" s="14"/>
      <c r="H254" s="32"/>
    </row>
    <row r="255" spans="2:8">
      <c r="B255" s="14"/>
      <c r="H255" s="32"/>
    </row>
    <row r="256" spans="2:8">
      <c r="B256" s="14"/>
      <c r="H256" s="32"/>
    </row>
    <row r="257" spans="2:2">
      <c r="B257" s="14"/>
    </row>
    <row r="258" spans="2:2">
      <c r="B258" s="14"/>
    </row>
    <row r="259" spans="2:2">
      <c r="B259" s="14"/>
    </row>
    <row r="260" spans="2:2">
      <c r="B260" s="14"/>
    </row>
    <row r="261" spans="2:2">
      <c r="B261" s="14"/>
    </row>
    <row r="262" spans="2:2">
      <c r="B262" s="14"/>
    </row>
    <row r="263" spans="2:2">
      <c r="B263" s="14"/>
    </row>
    <row r="264" spans="2:2">
      <c r="B264" s="14"/>
    </row>
    <row r="265" spans="2:2">
      <c r="B265" s="14"/>
    </row>
    <row r="266" spans="2:2">
      <c r="B266" s="14"/>
    </row>
    <row r="267" spans="2:2">
      <c r="B267" s="14"/>
    </row>
    <row r="268" spans="2:2">
      <c r="B268" s="14"/>
    </row>
    <row r="269" spans="2:2">
      <c r="B269" s="14"/>
    </row>
    <row r="270" spans="2:2">
      <c r="B270" s="14"/>
    </row>
    <row r="271" spans="2:2">
      <c r="B271" s="14"/>
    </row>
    <row r="272" spans="2:2">
      <c r="B272" s="14"/>
    </row>
    <row r="273" spans="2:2">
      <c r="B273" s="14"/>
    </row>
    <row r="274" spans="2:2">
      <c r="B274" s="14"/>
    </row>
    <row r="275" spans="2:2">
      <c r="B275" s="14"/>
    </row>
    <row r="276" spans="2:2">
      <c r="B276" s="14"/>
    </row>
    <row r="277" spans="2:2">
      <c r="B277" s="14"/>
    </row>
    <row r="278" spans="2:2">
      <c r="B278" s="14"/>
    </row>
    <row r="279" spans="2:2">
      <c r="B279" s="14"/>
    </row>
    <row r="280" spans="2:2">
      <c r="B280" s="14"/>
    </row>
    <row r="281" spans="2:2">
      <c r="B281" s="14"/>
    </row>
    <row r="282" spans="2:2">
      <c r="B282" s="14"/>
    </row>
    <row r="283" spans="2:2">
      <c r="B283" s="14"/>
    </row>
    <row r="284" spans="2:2">
      <c r="B284" s="14"/>
    </row>
    <row r="285" spans="2:2">
      <c r="B285" s="14"/>
    </row>
    <row r="286" spans="2:2">
      <c r="B286" s="14"/>
    </row>
    <row r="287" spans="2:2">
      <c r="B287" s="14"/>
    </row>
    <row r="288" spans="2:2">
      <c r="B288" s="14"/>
    </row>
    <row r="289" spans="2:2">
      <c r="B289" s="14"/>
    </row>
    <row r="290" spans="2:2">
      <c r="B290" s="14"/>
    </row>
    <row r="291" spans="2:2">
      <c r="B291" s="14"/>
    </row>
    <row r="292" spans="2:2">
      <c r="B292" s="14"/>
    </row>
    <row r="293" spans="2:2">
      <c r="B293" s="14"/>
    </row>
    <row r="294" spans="2:2">
      <c r="B294" s="14"/>
    </row>
    <row r="295" spans="2:2">
      <c r="B295" s="14"/>
    </row>
    <row r="296" spans="2:2">
      <c r="B296" s="14"/>
    </row>
    <row r="297" spans="2:2">
      <c r="B297" s="14"/>
    </row>
    <row r="298" spans="2:2">
      <c r="B298" s="14"/>
    </row>
    <row r="299" spans="2:2">
      <c r="B299" s="14"/>
    </row>
    <row r="300" spans="2:2">
      <c r="B300" s="14"/>
    </row>
    <row r="301" spans="2:2">
      <c r="B301" s="14"/>
    </row>
    <row r="302" spans="2:2">
      <c r="B302" s="14"/>
    </row>
    <row r="303" spans="2:2">
      <c r="B303" s="14"/>
    </row>
    <row r="304" spans="2:2">
      <c r="B304" s="14"/>
    </row>
    <row r="305" spans="2:2">
      <c r="B305" s="14"/>
    </row>
    <row r="306" spans="2:2">
      <c r="B306" s="14"/>
    </row>
    <row r="307" spans="2:2">
      <c r="B307" s="14"/>
    </row>
    <row r="308" spans="2:2">
      <c r="B308" s="14"/>
    </row>
    <row r="309" spans="2:2">
      <c r="B309" s="14"/>
    </row>
    <row r="310" spans="2:2">
      <c r="B310" s="14"/>
    </row>
    <row r="311" spans="2:2">
      <c r="B311" s="14"/>
    </row>
    <row r="312" spans="2:2">
      <c r="B312" s="14"/>
    </row>
    <row r="313" spans="2:2">
      <c r="B313" s="14"/>
    </row>
    <row r="314" spans="2:2">
      <c r="B314" s="14"/>
    </row>
    <row r="315" spans="2:2">
      <c r="B315" s="14"/>
    </row>
    <row r="316" spans="2:2">
      <c r="B316" s="14"/>
    </row>
    <row r="317" spans="2:2">
      <c r="B317" s="14"/>
    </row>
    <row r="318" spans="2:2">
      <c r="B318" s="14"/>
    </row>
    <row r="319" spans="2:2">
      <c r="B319" s="14"/>
    </row>
    <row r="320" spans="2:2">
      <c r="B320" s="14"/>
    </row>
    <row r="321" spans="2:2">
      <c r="B321" s="14"/>
    </row>
    <row r="322" spans="2:2">
      <c r="B322" s="14"/>
    </row>
    <row r="323" spans="2:2">
      <c r="B323" s="14"/>
    </row>
    <row r="324" spans="2:2">
      <c r="B324" s="14"/>
    </row>
    <row r="325" spans="2:2">
      <c r="B325" s="14"/>
    </row>
    <row r="326" spans="2:2">
      <c r="B326" s="14"/>
    </row>
    <row r="327" spans="2:2">
      <c r="B327" s="14"/>
    </row>
    <row r="328" spans="2:2">
      <c r="B328" s="14"/>
    </row>
    <row r="329" spans="2:2">
      <c r="B329" s="14"/>
    </row>
    <row r="330" spans="2:2">
      <c r="B330" s="14"/>
    </row>
    <row r="331" spans="2:2">
      <c r="B331" s="14"/>
    </row>
    <row r="332" spans="2:2">
      <c r="B332" s="14"/>
    </row>
    <row r="333" spans="2:2">
      <c r="B333" s="14"/>
    </row>
    <row r="334" spans="2:2">
      <c r="B334" s="14"/>
    </row>
    <row r="335" spans="2:2">
      <c r="B335" s="14"/>
    </row>
    <row r="336" spans="2:2">
      <c r="B336" s="14"/>
    </row>
    <row r="337" spans="2:2">
      <c r="B337" s="14"/>
    </row>
    <row r="338" spans="2:2">
      <c r="B338" s="14"/>
    </row>
    <row r="339" spans="2:2">
      <c r="B339" s="14"/>
    </row>
    <row r="340" spans="2:2">
      <c r="B340" s="14"/>
    </row>
    <row r="341" spans="2:2">
      <c r="B341" s="14"/>
    </row>
    <row r="342" spans="2:2">
      <c r="B342" s="14"/>
    </row>
    <row r="343" spans="2:2">
      <c r="B343" s="14"/>
    </row>
    <row r="344" spans="2:2">
      <c r="B344" s="14"/>
    </row>
    <row r="345" spans="2:2">
      <c r="B345" s="14"/>
    </row>
    <row r="346" spans="2:2">
      <c r="B346" s="14"/>
    </row>
    <row r="347" spans="2:2">
      <c r="B347" s="14"/>
    </row>
    <row r="348" spans="2:2">
      <c r="B348" s="14"/>
    </row>
    <row r="349" spans="2:2">
      <c r="B349" s="14"/>
    </row>
    <row r="350" spans="2:2">
      <c r="B350" s="14"/>
    </row>
    <row r="351" spans="2:2">
      <c r="B351" s="14"/>
    </row>
    <row r="352" spans="2:2">
      <c r="B352" s="14"/>
    </row>
    <row r="353" spans="2:2">
      <c r="B353" s="14"/>
    </row>
    <row r="354" spans="2:2">
      <c r="B354" s="14"/>
    </row>
    <row r="355" spans="2:2">
      <c r="B355" s="14"/>
    </row>
    <row r="356" spans="2:2">
      <c r="B356" s="14"/>
    </row>
    <row r="357" spans="2:2">
      <c r="B357" s="14"/>
    </row>
    <row r="358" spans="2:2">
      <c r="B358" s="14"/>
    </row>
    <row r="359" spans="2:2">
      <c r="B359" s="14"/>
    </row>
    <row r="360" spans="2:2">
      <c r="B360" s="14"/>
    </row>
    <row r="361" spans="2:2">
      <c r="B361" s="14"/>
    </row>
    <row r="362" spans="2:2">
      <c r="B362" s="14"/>
    </row>
    <row r="363" spans="2:2">
      <c r="B363" s="14"/>
    </row>
    <row r="364" spans="2:2">
      <c r="B364" s="14"/>
    </row>
    <row r="365" spans="2:2">
      <c r="B365" s="14"/>
    </row>
    <row r="366" spans="2:2">
      <c r="B366" s="14"/>
    </row>
    <row r="367" spans="2:2">
      <c r="B367" s="14"/>
    </row>
    <row r="368" spans="2:2">
      <c r="B368" s="14"/>
    </row>
    <row r="369" spans="2:3">
      <c r="B369" s="14"/>
    </row>
    <row r="370" spans="2:3">
      <c r="B370" s="14"/>
    </row>
    <row r="371" spans="2:3">
      <c r="B371" s="14"/>
    </row>
    <row r="372" spans="2:3">
      <c r="B372" s="14"/>
    </row>
    <row r="373" spans="2:3">
      <c r="B373" s="14"/>
    </row>
    <row r="374" spans="2:3">
      <c r="B374" s="14"/>
    </row>
    <row r="375" spans="2:3">
      <c r="B375" s="14"/>
    </row>
    <row r="376" spans="2:3">
      <c r="B376" s="14"/>
    </row>
    <row r="377" spans="2:3">
      <c r="B377" s="14"/>
    </row>
    <row r="378" spans="2:3">
      <c r="B378" s="14"/>
    </row>
    <row r="379" spans="2:3">
      <c r="B379" s="14"/>
    </row>
    <row r="380" spans="2:3">
      <c r="B380" s="14"/>
    </row>
    <row r="381" spans="2:3">
      <c r="B381" s="14"/>
      <c r="C381" s="14"/>
    </row>
  </sheetData>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91"/>
  <sheetViews>
    <sheetView topLeftCell="A374" zoomScale="90" zoomScaleNormal="90" workbookViewId="0">
      <selection sqref="A1:A1048576"/>
    </sheetView>
  </sheetViews>
  <sheetFormatPr defaultColWidth="9.28515625" defaultRowHeight="14.45"/>
  <cols>
    <col min="1" max="1" width="12.7109375" style="69" customWidth="1"/>
    <col min="2" max="2" width="11.28515625" style="69" customWidth="1"/>
    <col min="3" max="3" width="43.85546875" style="69" bestFit="1" customWidth="1"/>
    <col min="4" max="4" width="6.7109375" style="90" customWidth="1"/>
    <col min="5" max="5" width="31.85546875" style="69" customWidth="1"/>
    <col min="6" max="6" width="21.85546875" style="69" customWidth="1"/>
    <col min="7" max="7" width="4.140625" style="69" customWidth="1"/>
    <col min="8" max="8" width="6" style="85" customWidth="1"/>
    <col min="9" max="9" width="46.85546875" style="69" customWidth="1"/>
    <col min="10" max="10" width="44.5703125" style="143" customWidth="1"/>
    <col min="11" max="11" width="27.140625" style="143" customWidth="1"/>
    <col min="12" max="12" width="7.140625" style="69" customWidth="1"/>
    <col min="13" max="13" width="41.5703125" style="69" customWidth="1"/>
    <col min="14" max="14" width="25.140625" style="123" hidden="1" customWidth="1"/>
    <col min="15" max="15" width="37.85546875" style="69" customWidth="1"/>
    <col min="16" max="16" width="20.7109375" style="69" hidden="1" customWidth="1"/>
    <col min="17" max="17" width="13" style="69" hidden="1" customWidth="1"/>
    <col min="18" max="18" width="20.85546875" style="69" hidden="1" customWidth="1"/>
    <col min="19" max="19" width="20.7109375" style="69" customWidth="1"/>
    <col min="20" max="20" width="6.5703125" style="69" customWidth="1"/>
    <col min="21" max="21" width="28" style="69" hidden="1" customWidth="1"/>
    <col min="22" max="22" width="7.28515625" style="69" customWidth="1"/>
    <col min="23" max="23" width="11.5703125" style="69" customWidth="1"/>
    <col min="24" max="24" width="14.5703125" style="69" customWidth="1"/>
    <col min="25" max="25" width="11.85546875" style="69" customWidth="1"/>
    <col min="26" max="26" width="8.28515625" style="69" customWidth="1"/>
    <col min="27" max="27" width="26.85546875" style="69" customWidth="1"/>
    <col min="28" max="28" width="14.42578125" style="69" customWidth="1"/>
    <col min="29" max="29" width="11.7109375" style="69" bestFit="1" customWidth="1"/>
    <col min="30" max="30" width="20.7109375" style="69" customWidth="1"/>
    <col min="31" max="31" width="39.42578125" style="69" customWidth="1"/>
    <col min="32" max="32" width="19" style="69" customWidth="1"/>
    <col min="33" max="33" width="24.140625" style="69" customWidth="1"/>
    <col min="34" max="34" width="33.42578125" style="69" customWidth="1"/>
    <col min="35" max="35" width="36.5703125" style="69" customWidth="1"/>
    <col min="36" max="16384" width="9.28515625" style="69"/>
  </cols>
  <sheetData>
    <row r="1" spans="1:35" s="208" customFormat="1" ht="57.95">
      <c r="A1" s="203" t="s">
        <v>2</v>
      </c>
      <c r="B1" s="204" t="s">
        <v>30</v>
      </c>
      <c r="C1" s="203" t="s">
        <v>31</v>
      </c>
      <c r="D1" s="204" t="s">
        <v>32</v>
      </c>
      <c r="E1" s="203" t="s">
        <v>33</v>
      </c>
      <c r="F1" s="202" t="s">
        <v>34</v>
      </c>
      <c r="G1" s="205" t="s">
        <v>35</v>
      </c>
      <c r="H1" s="201" t="s">
        <v>36</v>
      </c>
      <c r="I1" s="206" t="s">
        <v>37</v>
      </c>
      <c r="J1" s="206" t="s">
        <v>38</v>
      </c>
      <c r="K1" s="206" t="s">
        <v>39</v>
      </c>
      <c r="L1" s="202" t="s">
        <v>40</v>
      </c>
      <c r="M1" s="203" t="s">
        <v>41</v>
      </c>
      <c r="N1" s="203" t="s">
        <v>42</v>
      </c>
      <c r="O1" s="203" t="s">
        <v>43</v>
      </c>
      <c r="P1" s="202" t="s">
        <v>44</v>
      </c>
      <c r="Q1" s="202" t="s">
        <v>45</v>
      </c>
      <c r="R1" s="202" t="s">
        <v>46</v>
      </c>
      <c r="S1" s="207" t="s">
        <v>47</v>
      </c>
      <c r="T1" s="208" t="s">
        <v>48</v>
      </c>
      <c r="U1" s="208" t="s">
        <v>49</v>
      </c>
      <c r="V1" s="208" t="s">
        <v>50</v>
      </c>
      <c r="W1" s="207" t="s">
        <v>1</v>
      </c>
      <c r="X1" s="209" t="s">
        <v>51</v>
      </c>
      <c r="Y1" s="207" t="s">
        <v>52</v>
      </c>
      <c r="Z1" s="209" t="s">
        <v>53</v>
      </c>
      <c r="AA1" s="209" t="s">
        <v>54</v>
      </c>
      <c r="AB1" s="209" t="s">
        <v>55</v>
      </c>
      <c r="AC1" s="208" t="s">
        <v>56</v>
      </c>
      <c r="AD1" s="208" t="s">
        <v>57</v>
      </c>
      <c r="AE1" s="210" t="s">
        <v>58</v>
      </c>
      <c r="AF1" s="210" t="s">
        <v>28</v>
      </c>
      <c r="AG1" s="210" t="s">
        <v>59</v>
      </c>
      <c r="AH1" s="210" t="s">
        <v>60</v>
      </c>
      <c r="AI1" s="210" t="s">
        <v>61</v>
      </c>
    </row>
    <row r="2" spans="1:35" s="173" customFormat="1" hidden="1">
      <c r="A2" s="151" t="s">
        <v>13</v>
      </c>
      <c r="B2" s="151">
        <v>1</v>
      </c>
      <c r="C2" s="129" t="s">
        <v>62</v>
      </c>
      <c r="D2" s="129" t="s">
        <v>63</v>
      </c>
      <c r="E2" s="129" t="s">
        <v>64</v>
      </c>
      <c r="F2" s="129" t="s">
        <v>65</v>
      </c>
      <c r="G2" s="129"/>
      <c r="H2" s="129"/>
      <c r="I2" s="129" t="s">
        <v>66</v>
      </c>
      <c r="J2" s="152" t="s">
        <v>67</v>
      </c>
      <c r="K2" s="152" t="s">
        <v>68</v>
      </c>
      <c r="L2" s="129" t="s">
        <v>69</v>
      </c>
      <c r="M2" s="172" t="s">
        <v>70</v>
      </c>
      <c r="N2" s="129" t="s">
        <v>71</v>
      </c>
      <c r="O2" s="129" t="s">
        <v>72</v>
      </c>
      <c r="P2" s="129"/>
      <c r="Q2" s="129"/>
      <c r="R2" s="129"/>
      <c r="S2" s="173" t="s">
        <v>73</v>
      </c>
      <c r="T2" s="173">
        <v>5</v>
      </c>
      <c r="V2" s="174" t="s">
        <v>74</v>
      </c>
      <c r="W2" s="173" t="s">
        <v>5</v>
      </c>
      <c r="X2" s="175">
        <v>44953</v>
      </c>
      <c r="Y2" s="175">
        <v>44953</v>
      </c>
      <c r="Z2" s="46" t="s">
        <v>74</v>
      </c>
      <c r="AA2" s="177"/>
      <c r="AB2" s="177"/>
      <c r="AC2" s="177"/>
      <c r="AE2" s="178"/>
      <c r="AG2" s="175"/>
      <c r="AH2" s="175"/>
    </row>
    <row r="3" spans="1:35" s="31" customFormat="1" hidden="1">
      <c r="A3" s="63" t="s">
        <v>13</v>
      </c>
      <c r="B3" s="63">
        <v>1</v>
      </c>
      <c r="C3" s="21" t="s">
        <v>62</v>
      </c>
      <c r="D3" s="21" t="s">
        <v>63</v>
      </c>
      <c r="E3" s="21" t="s">
        <v>75</v>
      </c>
      <c r="F3" s="21" t="s">
        <v>76</v>
      </c>
      <c r="G3" s="21"/>
      <c r="H3" s="21"/>
      <c r="I3" s="21" t="s">
        <v>77</v>
      </c>
      <c r="J3" s="141" t="s">
        <v>67</v>
      </c>
      <c r="K3" s="141" t="s">
        <v>78</v>
      </c>
      <c r="L3" s="21" t="s">
        <v>69</v>
      </c>
      <c r="M3" s="21" t="s">
        <v>79</v>
      </c>
      <c r="N3" s="21" t="s">
        <v>80</v>
      </c>
      <c r="O3" s="21" t="s">
        <v>81</v>
      </c>
      <c r="P3" s="21"/>
      <c r="Q3" s="21"/>
      <c r="R3" s="21"/>
      <c r="S3" s="31" t="s">
        <v>82</v>
      </c>
      <c r="T3" s="31">
        <v>5</v>
      </c>
      <c r="V3" s="75" t="s">
        <v>74</v>
      </c>
      <c r="W3" s="31" t="s">
        <v>4</v>
      </c>
      <c r="X3" s="46">
        <v>44953</v>
      </c>
      <c r="Y3" s="97">
        <v>44894</v>
      </c>
      <c r="Z3" s="105" t="s">
        <v>74</v>
      </c>
      <c r="AA3" s="98" t="s">
        <v>83</v>
      </c>
      <c r="AB3" s="77"/>
      <c r="AC3" s="77"/>
      <c r="AG3" s="46"/>
    </row>
    <row r="4" spans="1:35" s="31" customFormat="1" hidden="1">
      <c r="A4" s="70" t="s">
        <v>13</v>
      </c>
      <c r="B4" s="70">
        <v>1</v>
      </c>
      <c r="C4" s="71" t="s">
        <v>62</v>
      </c>
      <c r="D4" s="71" t="s">
        <v>63</v>
      </c>
      <c r="E4" s="21" t="s">
        <v>75</v>
      </c>
      <c r="F4" s="21" t="s">
        <v>76</v>
      </c>
      <c r="G4" s="71"/>
      <c r="H4" s="72"/>
      <c r="I4" s="71" t="s">
        <v>84</v>
      </c>
      <c r="J4" s="141" t="s">
        <v>67</v>
      </c>
      <c r="K4" s="141" t="s">
        <v>85</v>
      </c>
      <c r="L4" s="71"/>
      <c r="M4" s="134" t="s">
        <v>86</v>
      </c>
      <c r="N4" s="71"/>
      <c r="O4" s="21" t="s">
        <v>81</v>
      </c>
      <c r="P4" s="71"/>
      <c r="Q4" s="71"/>
      <c r="R4" s="71"/>
      <c r="S4" s="31" t="s">
        <v>73</v>
      </c>
      <c r="T4" s="31">
        <v>5</v>
      </c>
      <c r="V4" s="75" t="s">
        <v>74</v>
      </c>
      <c r="W4" s="31" t="s">
        <v>5</v>
      </c>
      <c r="X4" s="46">
        <v>44953</v>
      </c>
      <c r="Y4" s="46">
        <v>44953</v>
      </c>
      <c r="Z4" s="69" t="s">
        <v>74</v>
      </c>
      <c r="AA4" s="73"/>
      <c r="AB4" s="73"/>
      <c r="AC4" s="74"/>
      <c r="AD4" s="69"/>
      <c r="AE4" s="69"/>
      <c r="AF4" s="69"/>
      <c r="AG4" s="69"/>
      <c r="AH4" s="69"/>
      <c r="AI4" s="69"/>
    </row>
    <row r="5" spans="1:35" s="31" customFormat="1" hidden="1">
      <c r="A5" s="63" t="s">
        <v>13</v>
      </c>
      <c r="B5" s="63">
        <v>1</v>
      </c>
      <c r="C5" s="21" t="s">
        <v>87</v>
      </c>
      <c r="D5" s="21" t="s">
        <v>88</v>
      </c>
      <c r="E5" s="21" t="s">
        <v>89</v>
      </c>
      <c r="F5" s="21" t="s">
        <v>90</v>
      </c>
      <c r="G5" s="21"/>
      <c r="H5" s="21"/>
      <c r="I5" s="88" t="s">
        <v>91</v>
      </c>
      <c r="J5" s="141" t="s">
        <v>92</v>
      </c>
      <c r="K5" s="141" t="s">
        <v>78</v>
      </c>
      <c r="L5" s="21" t="s">
        <v>69</v>
      </c>
      <c r="M5" s="21" t="s">
        <v>93</v>
      </c>
      <c r="N5" s="21" t="s">
        <v>69</v>
      </c>
      <c r="O5" s="21" t="s">
        <v>94</v>
      </c>
      <c r="P5" s="21"/>
      <c r="Q5" s="21"/>
      <c r="R5" s="21"/>
      <c r="S5" s="31" t="s">
        <v>29</v>
      </c>
      <c r="T5" s="31">
        <v>5</v>
      </c>
      <c r="V5" s="75" t="s">
        <v>74</v>
      </c>
      <c r="W5" s="31" t="s">
        <v>95</v>
      </c>
      <c r="X5" s="46">
        <v>44953</v>
      </c>
      <c r="Y5" s="46">
        <v>44953</v>
      </c>
      <c r="Z5" s="31" t="s">
        <v>74</v>
      </c>
      <c r="AA5" s="77"/>
      <c r="AB5" s="77"/>
      <c r="AC5" s="77"/>
      <c r="AE5" s="45"/>
      <c r="AG5" s="46"/>
    </row>
    <row r="6" spans="1:35" s="31" customFormat="1" hidden="1">
      <c r="A6" s="63" t="s">
        <v>13</v>
      </c>
      <c r="B6" s="63">
        <v>1</v>
      </c>
      <c r="C6" s="21" t="s">
        <v>96</v>
      </c>
      <c r="D6" s="21" t="s">
        <v>97</v>
      </c>
      <c r="E6" s="21" t="s">
        <v>98</v>
      </c>
      <c r="F6" s="21" t="s">
        <v>65</v>
      </c>
      <c r="G6" s="21"/>
      <c r="H6" s="24"/>
      <c r="I6" s="21" t="s">
        <v>99</v>
      </c>
      <c r="J6" s="141" t="s">
        <v>100</v>
      </c>
      <c r="K6" s="141" t="s">
        <v>85</v>
      </c>
      <c r="L6" s="128" t="s">
        <v>69</v>
      </c>
      <c r="M6" s="118" t="s">
        <v>101</v>
      </c>
      <c r="N6" s="21" t="s">
        <v>69</v>
      </c>
      <c r="O6" s="21" t="s">
        <v>102</v>
      </c>
      <c r="P6" s="21"/>
      <c r="Q6" s="21"/>
      <c r="R6" s="21"/>
      <c r="S6" s="31" t="s">
        <v>103</v>
      </c>
      <c r="T6" s="31">
        <v>4</v>
      </c>
      <c r="V6" s="75" t="s">
        <v>74</v>
      </c>
      <c r="W6" s="31" t="s">
        <v>4</v>
      </c>
      <c r="X6" s="46">
        <v>44939</v>
      </c>
      <c r="Y6" s="46">
        <v>44944</v>
      </c>
      <c r="Z6" s="76" t="s">
        <v>74</v>
      </c>
      <c r="AA6" s="77" t="s">
        <v>104</v>
      </c>
      <c r="AB6" s="77"/>
      <c r="AC6" s="77"/>
      <c r="AE6" s="45"/>
      <c r="AG6" s="46"/>
      <c r="AH6" s="46"/>
    </row>
    <row r="7" spans="1:35" s="31" customFormat="1" hidden="1">
      <c r="A7" s="63" t="s">
        <v>13</v>
      </c>
      <c r="B7" s="63">
        <v>1</v>
      </c>
      <c r="C7" s="21" t="s">
        <v>96</v>
      </c>
      <c r="D7" s="21" t="s">
        <v>105</v>
      </c>
      <c r="E7" s="21" t="s">
        <v>106</v>
      </c>
      <c r="F7" s="21" t="s">
        <v>107</v>
      </c>
      <c r="G7" s="21"/>
      <c r="H7" s="24"/>
      <c r="I7" s="21" t="s">
        <v>108</v>
      </c>
      <c r="J7" s="141" t="s">
        <v>100</v>
      </c>
      <c r="K7" s="141" t="s">
        <v>78</v>
      </c>
      <c r="L7" s="128" t="s">
        <v>109</v>
      </c>
      <c r="M7" s="118" t="s">
        <v>110</v>
      </c>
      <c r="N7" s="21" t="s">
        <v>69</v>
      </c>
      <c r="O7" s="21" t="s">
        <v>102</v>
      </c>
      <c r="P7" s="21"/>
      <c r="Q7" s="21"/>
      <c r="R7" s="21"/>
      <c r="S7" s="31" t="s">
        <v>103</v>
      </c>
      <c r="T7" s="31">
        <v>4</v>
      </c>
      <c r="V7" s="75" t="s">
        <v>74</v>
      </c>
      <c r="W7" s="31" t="s">
        <v>5</v>
      </c>
      <c r="X7" s="46">
        <v>44939</v>
      </c>
      <c r="Y7" s="46">
        <v>44953</v>
      </c>
      <c r="Z7" s="31" t="s">
        <v>74</v>
      </c>
      <c r="AA7" s="77"/>
      <c r="AB7" s="77"/>
      <c r="AC7" s="77"/>
      <c r="AG7" s="46"/>
    </row>
    <row r="8" spans="1:35" s="31" customFormat="1" hidden="1">
      <c r="A8" s="63" t="s">
        <v>13</v>
      </c>
      <c r="B8" s="63">
        <v>1</v>
      </c>
      <c r="C8" s="21" t="s">
        <v>96</v>
      </c>
      <c r="D8" s="21" t="s">
        <v>105</v>
      </c>
      <c r="E8" s="21" t="s">
        <v>111</v>
      </c>
      <c r="F8" s="21" t="s">
        <v>90</v>
      </c>
      <c r="G8" s="21"/>
      <c r="H8" s="24"/>
      <c r="I8" s="21" t="s">
        <v>112</v>
      </c>
      <c r="J8" s="141" t="s">
        <v>67</v>
      </c>
      <c r="K8" s="141" t="s">
        <v>113</v>
      </c>
      <c r="L8" s="128" t="s">
        <v>114</v>
      </c>
      <c r="M8" s="118" t="s">
        <v>115</v>
      </c>
      <c r="N8" s="21" t="s">
        <v>69</v>
      </c>
      <c r="O8" s="21" t="s">
        <v>102</v>
      </c>
      <c r="P8" s="21"/>
      <c r="Q8" s="21"/>
      <c r="R8" s="21"/>
      <c r="S8" s="31" t="s">
        <v>103</v>
      </c>
      <c r="T8" s="31">
        <v>4</v>
      </c>
      <c r="V8" s="75" t="s">
        <v>74</v>
      </c>
      <c r="W8" s="31" t="s">
        <v>4</v>
      </c>
      <c r="X8" s="46">
        <v>44939</v>
      </c>
      <c r="Y8" s="46">
        <v>44936</v>
      </c>
      <c r="Z8" s="76" t="s">
        <v>74</v>
      </c>
      <c r="AA8" s="77" t="s">
        <v>116</v>
      </c>
      <c r="AB8" s="77"/>
      <c r="AC8" s="77"/>
      <c r="AE8" s="45"/>
      <c r="AG8" s="46"/>
      <c r="AH8" s="46"/>
    </row>
    <row r="9" spans="1:35" s="31" customFormat="1" hidden="1">
      <c r="A9" s="63" t="s">
        <v>13</v>
      </c>
      <c r="B9" s="63">
        <v>1</v>
      </c>
      <c r="C9" s="21" t="s">
        <v>96</v>
      </c>
      <c r="D9" s="21" t="s">
        <v>117</v>
      </c>
      <c r="E9" s="21" t="s">
        <v>106</v>
      </c>
      <c r="F9" s="21" t="s">
        <v>107</v>
      </c>
      <c r="G9" s="21"/>
      <c r="H9" s="24"/>
      <c r="I9" s="21" t="s">
        <v>118</v>
      </c>
      <c r="J9" s="141" t="s">
        <v>100</v>
      </c>
      <c r="K9" s="141" t="s">
        <v>78</v>
      </c>
      <c r="L9" s="128" t="s">
        <v>119</v>
      </c>
      <c r="M9" s="21" t="s">
        <v>120</v>
      </c>
      <c r="N9" s="21" t="s">
        <v>69</v>
      </c>
      <c r="O9" s="21" t="s">
        <v>102</v>
      </c>
      <c r="P9" s="21"/>
      <c r="Q9" s="21"/>
      <c r="R9" s="21"/>
      <c r="S9" s="31" t="s">
        <v>103</v>
      </c>
      <c r="T9" s="31">
        <v>4</v>
      </c>
      <c r="V9" s="75" t="s">
        <v>74</v>
      </c>
      <c r="W9" s="31" t="s">
        <v>5</v>
      </c>
      <c r="X9" s="46">
        <v>44939</v>
      </c>
      <c r="Y9" s="46">
        <v>44953</v>
      </c>
      <c r="Z9" s="31" t="s">
        <v>74</v>
      </c>
      <c r="AA9" s="77"/>
      <c r="AB9" s="77"/>
      <c r="AC9" s="77"/>
      <c r="AG9" s="46"/>
    </row>
    <row r="10" spans="1:35" s="31" customFormat="1" hidden="1">
      <c r="A10" s="63" t="s">
        <v>13</v>
      </c>
      <c r="B10" s="63">
        <v>1</v>
      </c>
      <c r="C10" s="21" t="s">
        <v>96</v>
      </c>
      <c r="D10" s="21" t="s">
        <v>121</v>
      </c>
      <c r="E10" s="21" t="s">
        <v>98</v>
      </c>
      <c r="F10" s="21" t="s">
        <v>65</v>
      </c>
      <c r="G10" s="21"/>
      <c r="H10" s="24"/>
      <c r="I10" s="21" t="s">
        <v>122</v>
      </c>
      <c r="J10" s="141" t="s">
        <v>100</v>
      </c>
      <c r="K10" s="141" t="s">
        <v>85</v>
      </c>
      <c r="L10" s="128" t="s">
        <v>69</v>
      </c>
      <c r="M10" s="21" t="s">
        <v>123</v>
      </c>
      <c r="N10" s="21" t="s">
        <v>69</v>
      </c>
      <c r="O10" s="21" t="s">
        <v>102</v>
      </c>
      <c r="P10" s="21"/>
      <c r="Q10" s="21"/>
      <c r="R10" s="21"/>
      <c r="S10" s="31" t="s">
        <v>103</v>
      </c>
      <c r="T10" s="31">
        <v>4</v>
      </c>
      <c r="V10" s="75" t="s">
        <v>74</v>
      </c>
      <c r="W10" s="31" t="s">
        <v>4</v>
      </c>
      <c r="X10" s="46">
        <v>44939</v>
      </c>
      <c r="Y10" s="46">
        <v>44944</v>
      </c>
      <c r="Z10" s="76" t="s">
        <v>74</v>
      </c>
      <c r="AA10" s="77" t="s">
        <v>104</v>
      </c>
      <c r="AB10" s="77"/>
      <c r="AC10" s="77"/>
      <c r="AE10" s="45"/>
      <c r="AG10" s="46"/>
      <c r="AH10" s="46"/>
    </row>
    <row r="11" spans="1:35" s="31" customFormat="1" hidden="1">
      <c r="A11" s="63" t="s">
        <v>13</v>
      </c>
      <c r="B11" s="63">
        <v>1</v>
      </c>
      <c r="C11" s="21" t="s">
        <v>96</v>
      </c>
      <c r="D11" s="21" t="s">
        <v>121</v>
      </c>
      <c r="E11" s="21" t="s">
        <v>106</v>
      </c>
      <c r="F11" s="21" t="s">
        <v>107</v>
      </c>
      <c r="G11" s="21"/>
      <c r="H11" s="21"/>
      <c r="I11" s="129" t="s">
        <v>124</v>
      </c>
      <c r="J11" s="141" t="s">
        <v>100</v>
      </c>
      <c r="K11" s="141" t="s">
        <v>78</v>
      </c>
      <c r="L11" s="21" t="s">
        <v>69</v>
      </c>
      <c r="M11" s="21" t="s">
        <v>125</v>
      </c>
      <c r="N11" s="21" t="s">
        <v>69</v>
      </c>
      <c r="O11" s="21" t="s">
        <v>102</v>
      </c>
      <c r="P11" s="21"/>
      <c r="Q11" s="21"/>
      <c r="R11" s="21"/>
      <c r="S11" s="31" t="s">
        <v>103</v>
      </c>
      <c r="T11" s="31">
        <v>4</v>
      </c>
      <c r="V11" s="75" t="s">
        <v>74</v>
      </c>
      <c r="W11" s="31" t="s">
        <v>5</v>
      </c>
      <c r="X11" s="46">
        <v>44939</v>
      </c>
      <c r="Y11" s="46">
        <v>44953</v>
      </c>
      <c r="Z11" s="31" t="s">
        <v>74</v>
      </c>
      <c r="AA11" s="77"/>
      <c r="AB11" s="77"/>
      <c r="AC11" s="77"/>
      <c r="AE11" s="45"/>
      <c r="AG11" s="46"/>
      <c r="AH11" s="46"/>
    </row>
    <row r="12" spans="1:35" s="31" customFormat="1" hidden="1">
      <c r="A12" s="63" t="s">
        <v>13</v>
      </c>
      <c r="B12" s="63">
        <v>1</v>
      </c>
      <c r="C12" s="21" t="s">
        <v>96</v>
      </c>
      <c r="D12" s="21" t="s">
        <v>121</v>
      </c>
      <c r="E12" s="21" t="s">
        <v>106</v>
      </c>
      <c r="F12" s="21" t="s">
        <v>107</v>
      </c>
      <c r="G12" s="21"/>
      <c r="H12" s="21"/>
      <c r="I12" s="21" t="s">
        <v>126</v>
      </c>
      <c r="J12" s="141" t="s">
        <v>100</v>
      </c>
      <c r="K12" s="141" t="s">
        <v>78</v>
      </c>
      <c r="L12" s="21" t="s">
        <v>69</v>
      </c>
      <c r="M12" s="21" t="s">
        <v>125</v>
      </c>
      <c r="N12" s="21" t="s">
        <v>69</v>
      </c>
      <c r="O12" s="21" t="s">
        <v>102</v>
      </c>
      <c r="P12" s="21"/>
      <c r="Q12" s="21"/>
      <c r="R12" s="21"/>
      <c r="S12" s="31" t="s">
        <v>103</v>
      </c>
      <c r="T12" s="31">
        <v>4</v>
      </c>
      <c r="V12" s="75" t="s">
        <v>74</v>
      </c>
      <c r="W12" s="31" t="s">
        <v>5</v>
      </c>
      <c r="X12" s="46">
        <v>44939</v>
      </c>
      <c r="Y12" s="46">
        <v>44953</v>
      </c>
      <c r="Z12" s="31" t="s">
        <v>74</v>
      </c>
      <c r="AA12" s="77"/>
      <c r="AB12" s="77"/>
      <c r="AC12" s="77"/>
      <c r="AE12" s="45"/>
      <c r="AG12" s="46"/>
      <c r="AH12" s="46"/>
    </row>
    <row r="13" spans="1:35" s="31" customFormat="1" hidden="1">
      <c r="A13" s="63" t="s">
        <v>13</v>
      </c>
      <c r="B13" s="63">
        <v>1</v>
      </c>
      <c r="C13" s="21" t="s">
        <v>96</v>
      </c>
      <c r="D13" s="21" t="s">
        <v>121</v>
      </c>
      <c r="E13" s="21" t="s">
        <v>98</v>
      </c>
      <c r="F13" s="21" t="s">
        <v>65</v>
      </c>
      <c r="G13" s="21"/>
      <c r="H13" s="21"/>
      <c r="I13" s="21" t="s">
        <v>127</v>
      </c>
      <c r="J13" s="141" t="s">
        <v>100</v>
      </c>
      <c r="K13" s="141" t="s">
        <v>85</v>
      </c>
      <c r="L13" s="21" t="s">
        <v>69</v>
      </c>
      <c r="M13" s="21" t="s">
        <v>128</v>
      </c>
      <c r="N13" s="21" t="s">
        <v>129</v>
      </c>
      <c r="O13" s="21" t="s">
        <v>102</v>
      </c>
      <c r="P13" s="21"/>
      <c r="Q13" s="21"/>
      <c r="R13" s="21"/>
      <c r="S13" s="31" t="s">
        <v>103</v>
      </c>
      <c r="T13" s="31">
        <v>4</v>
      </c>
      <c r="V13" s="75" t="s">
        <v>74</v>
      </c>
      <c r="W13" s="31" t="s">
        <v>4</v>
      </c>
      <c r="X13" s="46">
        <v>44939</v>
      </c>
      <c r="Y13" s="46">
        <v>44944</v>
      </c>
      <c r="Z13" s="76" t="s">
        <v>74</v>
      </c>
      <c r="AA13" s="77" t="s">
        <v>104</v>
      </c>
      <c r="AB13" s="77"/>
      <c r="AC13" s="77"/>
      <c r="AE13" s="45"/>
      <c r="AG13" s="46"/>
      <c r="AH13" s="46"/>
    </row>
    <row r="14" spans="1:35" s="31" customFormat="1" hidden="1">
      <c r="A14" s="63" t="s">
        <v>13</v>
      </c>
      <c r="B14" s="63">
        <v>1</v>
      </c>
      <c r="C14" s="21" t="s">
        <v>96</v>
      </c>
      <c r="D14" s="21" t="s">
        <v>121</v>
      </c>
      <c r="E14" s="21" t="s">
        <v>98</v>
      </c>
      <c r="F14" s="21" t="s">
        <v>65</v>
      </c>
      <c r="G14" s="21"/>
      <c r="H14" s="21"/>
      <c r="I14" s="21" t="s">
        <v>130</v>
      </c>
      <c r="J14" s="141" t="s">
        <v>100</v>
      </c>
      <c r="K14" s="141" t="s">
        <v>85</v>
      </c>
      <c r="L14" s="21" t="s">
        <v>131</v>
      </c>
      <c r="M14" s="21" t="s">
        <v>132</v>
      </c>
      <c r="N14" s="21" t="s">
        <v>69</v>
      </c>
      <c r="O14" s="21" t="s">
        <v>102</v>
      </c>
      <c r="P14" s="21"/>
      <c r="Q14" s="21"/>
      <c r="R14" s="21"/>
      <c r="S14" s="31" t="s">
        <v>103</v>
      </c>
      <c r="T14" s="31">
        <v>4</v>
      </c>
      <c r="V14" s="75" t="s">
        <v>74</v>
      </c>
      <c r="W14" s="31" t="s">
        <v>4</v>
      </c>
      <c r="X14" s="46">
        <v>44939</v>
      </c>
      <c r="Y14" s="46">
        <v>44944</v>
      </c>
      <c r="Z14" s="76" t="s">
        <v>74</v>
      </c>
      <c r="AA14" s="77" t="s">
        <v>104</v>
      </c>
      <c r="AB14" s="77"/>
      <c r="AC14" s="77"/>
      <c r="AE14" s="45"/>
      <c r="AG14" s="46"/>
      <c r="AH14" s="46"/>
    </row>
    <row r="15" spans="1:35" s="31" customFormat="1" hidden="1">
      <c r="A15" s="63" t="s">
        <v>13</v>
      </c>
      <c r="B15" s="63">
        <v>1</v>
      </c>
      <c r="C15" s="21" t="s">
        <v>96</v>
      </c>
      <c r="D15" s="21" t="s">
        <v>121</v>
      </c>
      <c r="E15" s="21" t="s">
        <v>98</v>
      </c>
      <c r="F15" s="21" t="s">
        <v>65</v>
      </c>
      <c r="G15" s="21"/>
      <c r="H15" s="21"/>
      <c r="I15" s="21" t="s">
        <v>133</v>
      </c>
      <c r="J15" s="141" t="s">
        <v>100</v>
      </c>
      <c r="K15" s="141" t="s">
        <v>85</v>
      </c>
      <c r="L15" s="21" t="s">
        <v>69</v>
      </c>
      <c r="M15" s="21" t="s">
        <v>134</v>
      </c>
      <c r="N15" s="21" t="s">
        <v>69</v>
      </c>
      <c r="O15" s="21" t="s">
        <v>102</v>
      </c>
      <c r="P15" s="21"/>
      <c r="Q15" s="21"/>
      <c r="R15" s="21"/>
      <c r="S15" s="31" t="s">
        <v>103</v>
      </c>
      <c r="T15" s="31">
        <v>4</v>
      </c>
      <c r="V15" s="75" t="s">
        <v>74</v>
      </c>
      <c r="W15" s="31" t="s">
        <v>4</v>
      </c>
      <c r="X15" s="46">
        <v>44939</v>
      </c>
      <c r="Y15" s="46">
        <v>44944</v>
      </c>
      <c r="Z15" s="76" t="s">
        <v>74</v>
      </c>
      <c r="AA15" s="77" t="s">
        <v>104</v>
      </c>
      <c r="AB15" s="77"/>
      <c r="AC15" s="77"/>
      <c r="AE15" s="45"/>
      <c r="AG15" s="46"/>
      <c r="AH15" s="46"/>
    </row>
    <row r="16" spans="1:35" s="31" customFormat="1" hidden="1">
      <c r="A16" s="63" t="s">
        <v>13</v>
      </c>
      <c r="B16" s="63">
        <v>1</v>
      </c>
      <c r="C16" s="21" t="s">
        <v>96</v>
      </c>
      <c r="D16" s="21" t="s">
        <v>121</v>
      </c>
      <c r="E16" s="21" t="s">
        <v>98</v>
      </c>
      <c r="F16" s="21" t="s">
        <v>65</v>
      </c>
      <c r="G16" s="21"/>
      <c r="H16" s="21"/>
      <c r="I16" s="21" t="s">
        <v>135</v>
      </c>
      <c r="J16" s="141" t="s">
        <v>100</v>
      </c>
      <c r="K16" s="141" t="s">
        <v>85</v>
      </c>
      <c r="L16" s="21" t="s">
        <v>69</v>
      </c>
      <c r="M16" s="21" t="s">
        <v>136</v>
      </c>
      <c r="N16" s="21" t="s">
        <v>69</v>
      </c>
      <c r="O16" s="21" t="s">
        <v>102</v>
      </c>
      <c r="P16" s="21"/>
      <c r="Q16" s="21"/>
      <c r="R16" s="21"/>
      <c r="S16" s="31" t="s">
        <v>103</v>
      </c>
      <c r="T16" s="31">
        <v>4</v>
      </c>
      <c r="V16" s="75" t="s">
        <v>74</v>
      </c>
      <c r="W16" s="31" t="s">
        <v>4</v>
      </c>
      <c r="X16" s="46">
        <v>44939</v>
      </c>
      <c r="Y16" s="46">
        <v>44936</v>
      </c>
      <c r="Z16" s="76" t="s">
        <v>74</v>
      </c>
      <c r="AA16" s="77" t="s">
        <v>116</v>
      </c>
      <c r="AB16" s="77"/>
      <c r="AC16" s="77"/>
      <c r="AE16" s="45"/>
      <c r="AG16" s="46"/>
      <c r="AH16" s="46"/>
    </row>
    <row r="17" spans="1:35" s="31" customFormat="1" hidden="1">
      <c r="A17" s="63" t="s">
        <v>13</v>
      </c>
      <c r="B17" s="63">
        <v>1</v>
      </c>
      <c r="C17" s="21" t="s">
        <v>96</v>
      </c>
      <c r="D17" s="21" t="s">
        <v>121</v>
      </c>
      <c r="E17" s="21" t="s">
        <v>111</v>
      </c>
      <c r="F17" s="21" t="s">
        <v>90</v>
      </c>
      <c r="G17" s="21"/>
      <c r="H17" s="21"/>
      <c r="I17" s="21" t="s">
        <v>137</v>
      </c>
      <c r="J17" s="141" t="s">
        <v>67</v>
      </c>
      <c r="K17" s="141" t="s">
        <v>113</v>
      </c>
      <c r="L17" s="21" t="s">
        <v>69</v>
      </c>
      <c r="M17" s="21" t="s">
        <v>137</v>
      </c>
      <c r="N17" s="21" t="s">
        <v>69</v>
      </c>
      <c r="O17" s="21" t="s">
        <v>138</v>
      </c>
      <c r="P17" s="21"/>
      <c r="Q17" s="21"/>
      <c r="R17" s="21"/>
      <c r="S17" s="31" t="s">
        <v>103</v>
      </c>
      <c r="T17" s="31">
        <v>4</v>
      </c>
      <c r="V17" s="75" t="s">
        <v>74</v>
      </c>
      <c r="W17" s="31" t="s">
        <v>4</v>
      </c>
      <c r="X17" s="46">
        <v>44939</v>
      </c>
      <c r="Y17" s="46">
        <v>44936</v>
      </c>
      <c r="Z17" s="76" t="s">
        <v>74</v>
      </c>
      <c r="AA17" s="77" t="s">
        <v>116</v>
      </c>
      <c r="AB17" s="77"/>
      <c r="AC17" s="77"/>
      <c r="AE17" s="45"/>
      <c r="AG17" s="46"/>
      <c r="AH17" s="46"/>
    </row>
    <row r="18" spans="1:35" s="31" customFormat="1" hidden="1">
      <c r="A18" s="63" t="s">
        <v>13</v>
      </c>
      <c r="B18" s="63">
        <v>1</v>
      </c>
      <c r="C18" s="21" t="s">
        <v>96</v>
      </c>
      <c r="D18" s="21" t="s">
        <v>121</v>
      </c>
      <c r="E18" s="21" t="s">
        <v>111</v>
      </c>
      <c r="F18" s="21" t="s">
        <v>90</v>
      </c>
      <c r="G18" s="21"/>
      <c r="H18" s="21"/>
      <c r="I18" s="21" t="s">
        <v>139</v>
      </c>
      <c r="J18" s="141" t="s">
        <v>100</v>
      </c>
      <c r="K18" s="141" t="s">
        <v>78</v>
      </c>
      <c r="L18" s="21" t="s">
        <v>140</v>
      </c>
      <c r="M18" s="21" t="s">
        <v>141</v>
      </c>
      <c r="N18" s="21" t="s">
        <v>69</v>
      </c>
      <c r="O18" s="21" t="s">
        <v>102</v>
      </c>
      <c r="P18" s="21"/>
      <c r="Q18" s="21"/>
      <c r="R18" s="21"/>
      <c r="S18" s="31" t="s">
        <v>103</v>
      </c>
      <c r="T18" s="31">
        <v>4</v>
      </c>
      <c r="V18" s="75" t="s">
        <v>74</v>
      </c>
      <c r="W18" s="31" t="s">
        <v>4</v>
      </c>
      <c r="X18" s="46">
        <v>44939</v>
      </c>
      <c r="Y18" s="46">
        <v>44937</v>
      </c>
      <c r="Z18" s="76" t="s">
        <v>74</v>
      </c>
      <c r="AA18" s="77" t="s">
        <v>116</v>
      </c>
      <c r="AB18" s="77"/>
      <c r="AC18" s="77"/>
      <c r="AE18" s="45"/>
      <c r="AG18" s="46"/>
      <c r="AH18" s="46"/>
    </row>
    <row r="19" spans="1:35" s="31" customFormat="1" hidden="1">
      <c r="A19" s="63" t="s">
        <v>13</v>
      </c>
      <c r="B19" s="63">
        <v>1</v>
      </c>
      <c r="C19" s="21" t="s">
        <v>96</v>
      </c>
      <c r="D19" s="21" t="s">
        <v>121</v>
      </c>
      <c r="E19" s="21" t="s">
        <v>111</v>
      </c>
      <c r="F19" s="21" t="s">
        <v>90</v>
      </c>
      <c r="G19" s="21"/>
      <c r="H19" s="21"/>
      <c r="I19" s="21" t="s">
        <v>142</v>
      </c>
      <c r="J19" s="141" t="s">
        <v>100</v>
      </c>
      <c r="K19" s="141" t="s">
        <v>78</v>
      </c>
      <c r="L19" s="21" t="s">
        <v>143</v>
      </c>
      <c r="M19" s="21" t="s">
        <v>144</v>
      </c>
      <c r="N19" s="21" t="s">
        <v>69</v>
      </c>
      <c r="O19" s="21" t="s">
        <v>102</v>
      </c>
      <c r="P19" s="21"/>
      <c r="Q19" s="21"/>
      <c r="R19" s="21"/>
      <c r="S19" s="31" t="s">
        <v>103</v>
      </c>
      <c r="T19" s="31">
        <v>4</v>
      </c>
      <c r="V19" s="75" t="s">
        <v>74</v>
      </c>
      <c r="W19" s="31" t="s">
        <v>4</v>
      </c>
      <c r="X19" s="46">
        <v>44939</v>
      </c>
      <c r="Y19" s="46">
        <v>44936</v>
      </c>
      <c r="Z19" s="76" t="s">
        <v>74</v>
      </c>
      <c r="AA19" s="77" t="s">
        <v>116</v>
      </c>
      <c r="AB19" s="77"/>
      <c r="AC19" s="77"/>
      <c r="AE19" s="45"/>
      <c r="AG19" s="46"/>
      <c r="AH19" s="46"/>
    </row>
    <row r="20" spans="1:35" s="31" customFormat="1" hidden="1">
      <c r="A20" s="63" t="s">
        <v>13</v>
      </c>
      <c r="B20" s="63">
        <v>1</v>
      </c>
      <c r="C20" s="21" t="s">
        <v>96</v>
      </c>
      <c r="D20" s="21" t="s">
        <v>121</v>
      </c>
      <c r="E20" s="21" t="s">
        <v>111</v>
      </c>
      <c r="F20" s="21" t="s">
        <v>90</v>
      </c>
      <c r="G20" s="21"/>
      <c r="H20" s="21"/>
      <c r="I20" s="21" t="s">
        <v>145</v>
      </c>
      <c r="J20" s="141" t="s">
        <v>100</v>
      </c>
      <c r="K20" s="141" t="s">
        <v>78</v>
      </c>
      <c r="L20" s="21" t="s">
        <v>146</v>
      </c>
      <c r="M20" s="21" t="s">
        <v>147</v>
      </c>
      <c r="N20" s="21" t="s">
        <v>69</v>
      </c>
      <c r="O20" s="21" t="s">
        <v>102</v>
      </c>
      <c r="P20" s="21"/>
      <c r="Q20" s="21"/>
      <c r="R20" s="21"/>
      <c r="S20" s="31" t="s">
        <v>103</v>
      </c>
      <c r="T20" s="31">
        <v>4</v>
      </c>
      <c r="V20" s="75" t="s">
        <v>74</v>
      </c>
      <c r="W20" s="31" t="s">
        <v>4</v>
      </c>
      <c r="X20" s="46">
        <v>44939</v>
      </c>
      <c r="Y20" s="46">
        <v>44936</v>
      </c>
      <c r="Z20" s="76" t="s">
        <v>74</v>
      </c>
      <c r="AA20" s="77" t="s">
        <v>116</v>
      </c>
      <c r="AB20" s="77"/>
      <c r="AC20" s="77"/>
      <c r="AE20" s="45"/>
      <c r="AG20" s="46"/>
      <c r="AH20" s="46"/>
    </row>
    <row r="21" spans="1:35" s="31" customFormat="1" hidden="1">
      <c r="A21" s="63" t="s">
        <v>13</v>
      </c>
      <c r="B21" s="63">
        <v>1</v>
      </c>
      <c r="C21" s="21" t="s">
        <v>96</v>
      </c>
      <c r="D21" s="21" t="s">
        <v>121</v>
      </c>
      <c r="E21" s="21" t="s">
        <v>148</v>
      </c>
      <c r="F21" s="21" t="s">
        <v>149</v>
      </c>
      <c r="G21" s="21"/>
      <c r="H21" s="21"/>
      <c r="I21" s="21" t="s">
        <v>150</v>
      </c>
      <c r="J21" s="141" t="s">
        <v>100</v>
      </c>
      <c r="K21" s="141" t="s">
        <v>78</v>
      </c>
      <c r="L21" s="21" t="s">
        <v>151</v>
      </c>
      <c r="M21" s="21" t="s">
        <v>152</v>
      </c>
      <c r="N21" s="21" t="s">
        <v>69</v>
      </c>
      <c r="O21" s="21" t="s">
        <v>102</v>
      </c>
      <c r="P21" s="21"/>
      <c r="Q21" s="21"/>
      <c r="R21" s="21"/>
      <c r="S21" s="31" t="s">
        <v>103</v>
      </c>
      <c r="T21" s="31">
        <v>4</v>
      </c>
      <c r="V21" s="75" t="s">
        <v>74</v>
      </c>
      <c r="W21" s="31" t="s">
        <v>5</v>
      </c>
      <c r="X21" s="46">
        <v>44939</v>
      </c>
      <c r="Y21" s="46">
        <v>44953</v>
      </c>
      <c r="Z21" s="31" t="s">
        <v>74</v>
      </c>
      <c r="AA21" s="77"/>
      <c r="AB21" s="77"/>
      <c r="AC21" s="77"/>
      <c r="AE21" s="45"/>
      <c r="AG21" s="46"/>
      <c r="AH21" s="46"/>
    </row>
    <row r="22" spans="1:35" s="31" customFormat="1" hidden="1">
      <c r="A22" s="63" t="s">
        <v>13</v>
      </c>
      <c r="B22" s="63">
        <v>1</v>
      </c>
      <c r="C22" s="21" t="s">
        <v>96</v>
      </c>
      <c r="D22" s="21" t="s">
        <v>121</v>
      </c>
      <c r="E22" s="21" t="s">
        <v>148</v>
      </c>
      <c r="F22" s="21" t="s">
        <v>149</v>
      </c>
      <c r="G22" s="21"/>
      <c r="H22" s="21"/>
      <c r="I22" s="21" t="s">
        <v>153</v>
      </c>
      <c r="J22" s="141" t="s">
        <v>100</v>
      </c>
      <c r="K22" s="141" t="s">
        <v>78</v>
      </c>
      <c r="L22" s="21" t="s">
        <v>154</v>
      </c>
      <c r="M22" s="21" t="s">
        <v>153</v>
      </c>
      <c r="N22" s="21" t="s">
        <v>69</v>
      </c>
      <c r="O22" s="21" t="s">
        <v>102</v>
      </c>
      <c r="P22" s="21"/>
      <c r="Q22" s="21"/>
      <c r="R22" s="21"/>
      <c r="S22" s="31" t="s">
        <v>103</v>
      </c>
      <c r="T22" s="31">
        <v>4</v>
      </c>
      <c r="V22" s="75" t="s">
        <v>74</v>
      </c>
      <c r="W22" s="31" t="s">
        <v>4</v>
      </c>
      <c r="X22" s="46">
        <v>44939</v>
      </c>
      <c r="Y22" s="46">
        <v>44936</v>
      </c>
      <c r="Z22" s="76" t="s">
        <v>74</v>
      </c>
      <c r="AA22" s="77" t="s">
        <v>116</v>
      </c>
      <c r="AB22" s="77"/>
      <c r="AC22" s="77"/>
      <c r="AE22" s="45"/>
      <c r="AG22" s="46"/>
      <c r="AH22" s="46"/>
    </row>
    <row r="23" spans="1:35" s="31" customFormat="1" hidden="1">
      <c r="A23" s="63" t="s">
        <v>13</v>
      </c>
      <c r="B23" s="63">
        <v>1</v>
      </c>
      <c r="C23" s="21" t="s">
        <v>96</v>
      </c>
      <c r="D23" s="21" t="s">
        <v>121</v>
      </c>
      <c r="E23" s="21" t="s">
        <v>148</v>
      </c>
      <c r="F23" s="21" t="s">
        <v>149</v>
      </c>
      <c r="G23" s="21"/>
      <c r="H23" s="21"/>
      <c r="I23" s="21" t="s">
        <v>155</v>
      </c>
      <c r="J23" s="141" t="s">
        <v>100</v>
      </c>
      <c r="K23" s="141" t="s">
        <v>85</v>
      </c>
      <c r="L23" s="21" t="s">
        <v>156</v>
      </c>
      <c r="M23" s="21" t="s">
        <v>157</v>
      </c>
      <c r="N23" s="21" t="s">
        <v>69</v>
      </c>
      <c r="O23" s="21" t="s">
        <v>102</v>
      </c>
      <c r="P23" s="21"/>
      <c r="Q23" s="21"/>
      <c r="R23" s="21"/>
      <c r="S23" s="31" t="s">
        <v>103</v>
      </c>
      <c r="T23" s="31">
        <v>4</v>
      </c>
      <c r="V23" s="75" t="s">
        <v>74</v>
      </c>
      <c r="W23" s="31" t="s">
        <v>4</v>
      </c>
      <c r="X23" s="46">
        <v>44939</v>
      </c>
      <c r="Y23" s="46">
        <v>44936</v>
      </c>
      <c r="Z23" s="76" t="s">
        <v>74</v>
      </c>
      <c r="AA23" s="77" t="s">
        <v>116</v>
      </c>
      <c r="AB23" s="77"/>
      <c r="AC23" s="77"/>
      <c r="AE23" s="45"/>
      <c r="AG23" s="46"/>
      <c r="AH23" s="46"/>
    </row>
    <row r="24" spans="1:35" s="31" customFormat="1" hidden="1">
      <c r="A24" s="70" t="s">
        <v>13</v>
      </c>
      <c r="B24" s="70">
        <v>1</v>
      </c>
      <c r="C24" s="21" t="s">
        <v>96</v>
      </c>
      <c r="D24" s="114" t="s">
        <v>121</v>
      </c>
      <c r="E24" s="21" t="s">
        <v>111</v>
      </c>
      <c r="F24" s="30" t="s">
        <v>90</v>
      </c>
      <c r="G24" s="30"/>
      <c r="H24" s="30"/>
      <c r="I24" s="30" t="s">
        <v>158</v>
      </c>
      <c r="J24" s="141" t="s">
        <v>100</v>
      </c>
      <c r="K24" s="141" t="s">
        <v>78</v>
      </c>
      <c r="L24" s="30"/>
      <c r="M24" s="30" t="s">
        <v>159</v>
      </c>
      <c r="N24" s="71"/>
      <c r="O24" s="21" t="s">
        <v>102</v>
      </c>
      <c r="P24" s="71"/>
      <c r="Q24" s="71"/>
      <c r="R24" s="71"/>
      <c r="S24" s="31" t="s">
        <v>103</v>
      </c>
      <c r="T24" s="31">
        <v>3</v>
      </c>
      <c r="U24" s="31" t="s">
        <v>160</v>
      </c>
      <c r="V24" s="31" t="s">
        <v>74</v>
      </c>
      <c r="W24" s="31" t="s">
        <v>4</v>
      </c>
      <c r="X24" s="46">
        <v>44950</v>
      </c>
      <c r="Y24" s="46">
        <v>44949</v>
      </c>
      <c r="Z24" s="31" t="s">
        <v>74</v>
      </c>
      <c r="AA24" s="73" t="s">
        <v>161</v>
      </c>
      <c r="AB24" s="73"/>
      <c r="AC24" s="74"/>
      <c r="AD24" s="69"/>
      <c r="AE24" s="69"/>
      <c r="AF24" s="69"/>
      <c r="AG24" s="69"/>
      <c r="AH24" s="69"/>
      <c r="AI24" s="69"/>
    </row>
    <row r="25" spans="1:35" s="31" customFormat="1" hidden="1">
      <c r="A25" s="70" t="s">
        <v>13</v>
      </c>
      <c r="B25" s="70">
        <v>1</v>
      </c>
      <c r="C25" s="21" t="s">
        <v>96</v>
      </c>
      <c r="D25" s="114" t="s">
        <v>121</v>
      </c>
      <c r="E25" s="21" t="s">
        <v>111</v>
      </c>
      <c r="F25" s="30" t="s">
        <v>90</v>
      </c>
      <c r="G25" s="30"/>
      <c r="H25" s="30"/>
      <c r="I25" s="30" t="s">
        <v>162</v>
      </c>
      <c r="J25" s="141" t="s">
        <v>100</v>
      </c>
      <c r="K25" s="141" t="s">
        <v>78</v>
      </c>
      <c r="L25" s="30"/>
      <c r="M25" s="30" t="s">
        <v>163</v>
      </c>
      <c r="N25" s="71"/>
      <c r="O25" s="21" t="s">
        <v>164</v>
      </c>
      <c r="P25" s="71"/>
      <c r="Q25" s="71"/>
      <c r="R25" s="71"/>
      <c r="S25" s="31" t="s">
        <v>103</v>
      </c>
      <c r="T25" s="31">
        <v>3</v>
      </c>
      <c r="U25" s="31" t="s">
        <v>160</v>
      </c>
      <c r="V25" s="31" t="s">
        <v>74</v>
      </c>
      <c r="W25" s="31" t="s">
        <v>4</v>
      </c>
      <c r="X25" s="46">
        <v>44950</v>
      </c>
      <c r="Y25" s="46">
        <v>44949</v>
      </c>
      <c r="Z25" s="31" t="s">
        <v>74</v>
      </c>
      <c r="AA25" s="73" t="s">
        <v>161</v>
      </c>
      <c r="AB25" s="73"/>
      <c r="AC25" s="74"/>
      <c r="AD25" s="69"/>
      <c r="AE25" s="69"/>
      <c r="AF25" s="69"/>
      <c r="AG25" s="69"/>
      <c r="AH25" s="69"/>
      <c r="AI25" s="69"/>
    </row>
    <row r="26" spans="1:35" s="31" customFormat="1" hidden="1">
      <c r="A26" s="70" t="s">
        <v>13</v>
      </c>
      <c r="B26" s="70">
        <v>1</v>
      </c>
      <c r="C26" s="21" t="s">
        <v>96</v>
      </c>
      <c r="D26" s="114" t="s">
        <v>121</v>
      </c>
      <c r="E26" s="21" t="s">
        <v>111</v>
      </c>
      <c r="F26" s="30" t="s">
        <v>90</v>
      </c>
      <c r="G26" s="30"/>
      <c r="H26" s="30"/>
      <c r="I26" s="30" t="s">
        <v>165</v>
      </c>
      <c r="J26" s="141" t="s">
        <v>100</v>
      </c>
      <c r="K26" s="141" t="s">
        <v>78</v>
      </c>
      <c r="L26" s="30"/>
      <c r="M26" s="30" t="s">
        <v>166</v>
      </c>
      <c r="N26" s="71"/>
      <c r="O26" s="21" t="s">
        <v>102</v>
      </c>
      <c r="P26" s="71"/>
      <c r="Q26" s="71"/>
      <c r="R26" s="71"/>
      <c r="S26" s="31" t="s">
        <v>103</v>
      </c>
      <c r="T26" s="31">
        <v>3</v>
      </c>
      <c r="U26" s="31" t="s">
        <v>160</v>
      </c>
      <c r="V26" s="31" t="s">
        <v>74</v>
      </c>
      <c r="W26" s="31" t="s">
        <v>4</v>
      </c>
      <c r="X26" s="46">
        <v>44939</v>
      </c>
      <c r="Y26" s="46">
        <v>44936</v>
      </c>
      <c r="Z26" s="38" t="s">
        <v>74</v>
      </c>
      <c r="AA26" s="77" t="s">
        <v>116</v>
      </c>
      <c r="AB26" s="73"/>
      <c r="AC26" s="74"/>
      <c r="AD26" s="69"/>
      <c r="AE26" s="69"/>
      <c r="AF26" s="69"/>
      <c r="AG26" s="69"/>
      <c r="AH26" s="69"/>
      <c r="AI26" s="69"/>
    </row>
    <row r="27" spans="1:35" s="31" customFormat="1" hidden="1">
      <c r="A27" s="70" t="s">
        <v>13</v>
      </c>
      <c r="B27" s="70">
        <v>1</v>
      </c>
      <c r="C27" s="21" t="s">
        <v>96</v>
      </c>
      <c r="D27" s="114" t="s">
        <v>121</v>
      </c>
      <c r="E27" s="21" t="s">
        <v>106</v>
      </c>
      <c r="F27" s="30" t="s">
        <v>107</v>
      </c>
      <c r="G27" s="30"/>
      <c r="H27" s="30"/>
      <c r="I27" s="30" t="s">
        <v>167</v>
      </c>
      <c r="J27" s="141" t="s">
        <v>100</v>
      </c>
      <c r="K27" s="141" t="s">
        <v>78</v>
      </c>
      <c r="L27" s="30"/>
      <c r="M27" s="30" t="s">
        <v>168</v>
      </c>
      <c r="N27" s="71"/>
      <c r="O27" s="21" t="s">
        <v>102</v>
      </c>
      <c r="P27" s="71"/>
      <c r="Q27" s="71"/>
      <c r="R27" s="71"/>
      <c r="S27" s="31" t="s">
        <v>103</v>
      </c>
      <c r="T27" s="31">
        <v>3</v>
      </c>
      <c r="U27" s="31" t="s">
        <v>160</v>
      </c>
      <c r="V27" s="31" t="s">
        <v>74</v>
      </c>
      <c r="W27" s="31" t="s">
        <v>4</v>
      </c>
      <c r="X27" s="46"/>
      <c r="Y27" s="46">
        <v>44944</v>
      </c>
      <c r="Z27" s="190" t="s">
        <v>74</v>
      </c>
      <c r="AA27" s="77" t="s">
        <v>104</v>
      </c>
      <c r="AB27" s="73"/>
      <c r="AC27" s="74"/>
      <c r="AD27" s="69"/>
      <c r="AE27" s="69"/>
      <c r="AF27" s="69"/>
      <c r="AG27" s="69"/>
      <c r="AH27" s="69"/>
      <c r="AI27" s="69"/>
    </row>
    <row r="28" spans="1:35" s="31" customFormat="1" hidden="1">
      <c r="A28" s="63" t="s">
        <v>13</v>
      </c>
      <c r="B28" s="63">
        <v>1</v>
      </c>
      <c r="C28" s="21" t="s">
        <v>96</v>
      </c>
      <c r="D28" s="21" t="s">
        <v>169</v>
      </c>
      <c r="E28" s="21" t="s">
        <v>106</v>
      </c>
      <c r="F28" s="30" t="s">
        <v>107</v>
      </c>
      <c r="G28" s="21"/>
      <c r="H28" s="21"/>
      <c r="I28" s="21" t="s">
        <v>167</v>
      </c>
      <c r="J28" s="141" t="s">
        <v>100</v>
      </c>
      <c r="K28" s="141" t="s">
        <v>78</v>
      </c>
      <c r="L28" s="21" t="s">
        <v>69</v>
      </c>
      <c r="M28" s="21" t="s">
        <v>170</v>
      </c>
      <c r="N28" s="21" t="s">
        <v>69</v>
      </c>
      <c r="O28" s="21" t="s">
        <v>102</v>
      </c>
      <c r="P28" s="21"/>
      <c r="Q28" s="21"/>
      <c r="R28" s="21"/>
      <c r="S28" s="31" t="s">
        <v>103</v>
      </c>
      <c r="T28" s="31">
        <v>4</v>
      </c>
      <c r="V28" s="75" t="s">
        <v>74</v>
      </c>
      <c r="W28" s="31" t="s">
        <v>4</v>
      </c>
      <c r="X28" s="46">
        <v>44939</v>
      </c>
      <c r="Y28" s="46">
        <v>44944</v>
      </c>
      <c r="Z28" s="76" t="s">
        <v>74</v>
      </c>
      <c r="AA28" s="77" t="s">
        <v>104</v>
      </c>
      <c r="AB28" s="77"/>
      <c r="AC28" s="77"/>
      <c r="AE28" s="45"/>
      <c r="AG28" s="46"/>
      <c r="AH28" s="46"/>
    </row>
    <row r="29" spans="1:35" s="31" customFormat="1" hidden="1">
      <c r="A29" s="63" t="s">
        <v>13</v>
      </c>
      <c r="B29" s="63">
        <v>1</v>
      </c>
      <c r="C29" s="21" t="s">
        <v>96</v>
      </c>
      <c r="D29" s="21" t="s">
        <v>169</v>
      </c>
      <c r="E29" s="21" t="s">
        <v>111</v>
      </c>
      <c r="F29" s="21" t="s">
        <v>90</v>
      </c>
      <c r="G29" s="21"/>
      <c r="H29" s="21"/>
      <c r="I29" s="21" t="s">
        <v>171</v>
      </c>
      <c r="J29" s="141" t="s">
        <v>100</v>
      </c>
      <c r="K29" s="141" t="s">
        <v>78</v>
      </c>
      <c r="L29" s="21" t="s">
        <v>172</v>
      </c>
      <c r="M29" s="21" t="s">
        <v>171</v>
      </c>
      <c r="N29" s="21" t="s">
        <v>69</v>
      </c>
      <c r="O29" s="21" t="s">
        <v>102</v>
      </c>
      <c r="P29" s="21"/>
      <c r="Q29" s="21"/>
      <c r="R29" s="21"/>
      <c r="S29" s="31" t="s">
        <v>103</v>
      </c>
      <c r="T29" s="31">
        <v>4</v>
      </c>
      <c r="V29" s="75" t="s">
        <v>74</v>
      </c>
      <c r="W29" s="31" t="s">
        <v>4</v>
      </c>
      <c r="X29" s="46">
        <v>44939</v>
      </c>
      <c r="Y29" s="46">
        <v>44937</v>
      </c>
      <c r="Z29" s="76" t="s">
        <v>74</v>
      </c>
      <c r="AA29" s="77" t="s">
        <v>116</v>
      </c>
      <c r="AB29" s="77"/>
      <c r="AC29" s="77"/>
      <c r="AE29" s="45"/>
      <c r="AG29" s="46"/>
      <c r="AH29" s="46"/>
    </row>
    <row r="30" spans="1:35" s="31" customFormat="1" hidden="1">
      <c r="A30" s="63" t="s">
        <v>13</v>
      </c>
      <c r="B30" s="63">
        <v>1</v>
      </c>
      <c r="C30" s="21" t="s">
        <v>96</v>
      </c>
      <c r="D30" s="21" t="s">
        <v>169</v>
      </c>
      <c r="E30" s="21" t="s">
        <v>111</v>
      </c>
      <c r="F30" s="21" t="s">
        <v>90</v>
      </c>
      <c r="G30" s="21"/>
      <c r="H30" s="21"/>
      <c r="I30" s="21" t="s">
        <v>173</v>
      </c>
      <c r="J30" s="141" t="s">
        <v>100</v>
      </c>
      <c r="K30" s="141" t="s">
        <v>78</v>
      </c>
      <c r="L30" s="21" t="s">
        <v>174</v>
      </c>
      <c r="M30" s="21" t="s">
        <v>175</v>
      </c>
      <c r="N30" s="21" t="s">
        <v>176</v>
      </c>
      <c r="O30" s="21" t="s">
        <v>102</v>
      </c>
      <c r="P30" s="21"/>
      <c r="Q30" s="21"/>
      <c r="R30" s="21"/>
      <c r="S30" s="31" t="s">
        <v>103</v>
      </c>
      <c r="T30" s="31">
        <v>4</v>
      </c>
      <c r="V30" s="75" t="s">
        <v>74</v>
      </c>
      <c r="W30" s="31" t="s">
        <v>4</v>
      </c>
      <c r="X30" s="46">
        <v>44939</v>
      </c>
      <c r="Y30" s="46">
        <v>44937</v>
      </c>
      <c r="Z30" s="76" t="s">
        <v>74</v>
      </c>
      <c r="AA30" s="77" t="s">
        <v>116</v>
      </c>
      <c r="AB30" s="77"/>
      <c r="AC30" s="77"/>
      <c r="AE30" s="45"/>
      <c r="AG30" s="46"/>
      <c r="AH30" s="46"/>
    </row>
    <row r="31" spans="1:35" s="31" customFormat="1" hidden="1">
      <c r="A31" s="63" t="s">
        <v>13</v>
      </c>
      <c r="B31" s="63">
        <v>1</v>
      </c>
      <c r="C31" s="21" t="s">
        <v>96</v>
      </c>
      <c r="D31" s="21" t="s">
        <v>169</v>
      </c>
      <c r="E31" s="21" t="s">
        <v>111</v>
      </c>
      <c r="F31" s="21" t="s">
        <v>90</v>
      </c>
      <c r="G31" s="21"/>
      <c r="H31" s="21"/>
      <c r="I31" s="21" t="s">
        <v>177</v>
      </c>
      <c r="J31" s="141" t="s">
        <v>100</v>
      </c>
      <c r="K31" s="141" t="s">
        <v>78</v>
      </c>
      <c r="L31" s="21" t="s">
        <v>178</v>
      </c>
      <c r="M31" s="21" t="s">
        <v>179</v>
      </c>
      <c r="N31" s="21" t="s">
        <v>69</v>
      </c>
      <c r="O31" s="21" t="s">
        <v>102</v>
      </c>
      <c r="P31" s="21"/>
      <c r="Q31" s="21"/>
      <c r="R31" s="21"/>
      <c r="S31" s="31" t="s">
        <v>103</v>
      </c>
      <c r="T31" s="31">
        <v>4</v>
      </c>
      <c r="V31" s="75" t="s">
        <v>74</v>
      </c>
      <c r="W31" s="31" t="s">
        <v>4</v>
      </c>
      <c r="X31" s="46">
        <v>44939</v>
      </c>
      <c r="Y31" s="46">
        <v>44937</v>
      </c>
      <c r="Z31" s="76" t="s">
        <v>74</v>
      </c>
      <c r="AA31" s="77" t="s">
        <v>116</v>
      </c>
      <c r="AB31" s="77"/>
      <c r="AC31" s="77"/>
      <c r="AE31" s="45"/>
      <c r="AG31" s="46"/>
      <c r="AH31" s="46"/>
    </row>
    <row r="32" spans="1:35" s="31" customFormat="1" hidden="1">
      <c r="A32" s="63" t="s">
        <v>13</v>
      </c>
      <c r="B32" s="63">
        <v>1</v>
      </c>
      <c r="C32" s="21" t="s">
        <v>96</v>
      </c>
      <c r="D32" s="21" t="s">
        <v>169</v>
      </c>
      <c r="E32" s="21" t="s">
        <v>111</v>
      </c>
      <c r="F32" s="21" t="s">
        <v>90</v>
      </c>
      <c r="G32" s="21"/>
      <c r="H32" s="21"/>
      <c r="I32" s="21" t="s">
        <v>180</v>
      </c>
      <c r="J32" s="141" t="s">
        <v>100</v>
      </c>
      <c r="K32" s="141" t="s">
        <v>78</v>
      </c>
      <c r="L32" s="21" t="s">
        <v>181</v>
      </c>
      <c r="M32" s="21" t="s">
        <v>182</v>
      </c>
      <c r="N32" s="21" t="s">
        <v>69</v>
      </c>
      <c r="O32" s="21" t="s">
        <v>102</v>
      </c>
      <c r="P32" s="21"/>
      <c r="Q32" s="21"/>
      <c r="R32" s="21"/>
      <c r="S32" s="31" t="s">
        <v>103</v>
      </c>
      <c r="T32" s="31">
        <v>4</v>
      </c>
      <c r="V32" s="75" t="s">
        <v>74</v>
      </c>
      <c r="W32" s="31" t="s">
        <v>4</v>
      </c>
      <c r="X32" s="46">
        <v>44939</v>
      </c>
      <c r="Y32" s="46">
        <v>44937</v>
      </c>
      <c r="Z32" s="76" t="s">
        <v>74</v>
      </c>
      <c r="AA32" s="77" t="s">
        <v>116</v>
      </c>
      <c r="AB32" s="77"/>
      <c r="AC32" s="77"/>
      <c r="AE32" s="45"/>
      <c r="AG32" s="46"/>
      <c r="AH32" s="46"/>
    </row>
    <row r="33" spans="1:35" s="31" customFormat="1" hidden="1">
      <c r="A33" s="63" t="s">
        <v>13</v>
      </c>
      <c r="B33" s="63">
        <v>1</v>
      </c>
      <c r="C33" s="21" t="s">
        <v>96</v>
      </c>
      <c r="D33" s="21" t="s">
        <v>169</v>
      </c>
      <c r="E33" s="21" t="s">
        <v>111</v>
      </c>
      <c r="F33" s="21" t="s">
        <v>90</v>
      </c>
      <c r="G33" s="21"/>
      <c r="H33" s="21"/>
      <c r="I33" s="21" t="s">
        <v>183</v>
      </c>
      <c r="J33" s="141" t="s">
        <v>100</v>
      </c>
      <c r="K33" s="141" t="s">
        <v>78</v>
      </c>
      <c r="L33" s="21" t="s">
        <v>184</v>
      </c>
      <c r="M33" s="21" t="s">
        <v>183</v>
      </c>
      <c r="N33" s="21" t="s">
        <v>69</v>
      </c>
      <c r="O33" s="21" t="s">
        <v>102</v>
      </c>
      <c r="P33" s="21"/>
      <c r="Q33" s="21"/>
      <c r="R33" s="21"/>
      <c r="S33" s="31" t="s">
        <v>103</v>
      </c>
      <c r="T33" s="31">
        <v>4</v>
      </c>
      <c r="V33" s="75" t="s">
        <v>74</v>
      </c>
      <c r="W33" s="31" t="s">
        <v>4</v>
      </c>
      <c r="X33" s="46">
        <v>44950</v>
      </c>
      <c r="Y33" s="46">
        <v>44949</v>
      </c>
      <c r="Z33" s="31" t="s">
        <v>74</v>
      </c>
      <c r="AA33" s="73" t="s">
        <v>161</v>
      </c>
      <c r="AB33" s="77"/>
      <c r="AC33" s="77"/>
      <c r="AE33" s="45"/>
      <c r="AG33" s="46"/>
      <c r="AH33" s="46"/>
    </row>
    <row r="34" spans="1:35" s="31" customFormat="1" hidden="1">
      <c r="A34" s="63" t="s">
        <v>13</v>
      </c>
      <c r="B34" s="63">
        <v>1</v>
      </c>
      <c r="C34" s="21" t="s">
        <v>96</v>
      </c>
      <c r="D34" s="21" t="s">
        <v>169</v>
      </c>
      <c r="E34" s="21" t="s">
        <v>111</v>
      </c>
      <c r="F34" s="21" t="s">
        <v>90</v>
      </c>
      <c r="G34" s="21"/>
      <c r="H34" s="21"/>
      <c r="I34" s="21" t="s">
        <v>185</v>
      </c>
      <c r="J34" s="141" t="s">
        <v>100</v>
      </c>
      <c r="K34" s="141" t="s">
        <v>78</v>
      </c>
      <c r="L34" s="21" t="s">
        <v>186</v>
      </c>
      <c r="M34" s="21" t="s">
        <v>187</v>
      </c>
      <c r="N34" s="21" t="s">
        <v>69</v>
      </c>
      <c r="O34" s="21" t="s">
        <v>102</v>
      </c>
      <c r="P34" s="21"/>
      <c r="Q34" s="21"/>
      <c r="R34" s="21"/>
      <c r="S34" s="31" t="s">
        <v>103</v>
      </c>
      <c r="T34" s="31">
        <v>4</v>
      </c>
      <c r="V34" s="75" t="s">
        <v>74</v>
      </c>
      <c r="W34" s="31" t="s">
        <v>4</v>
      </c>
      <c r="X34" s="46">
        <v>44939</v>
      </c>
      <c r="Y34" s="46">
        <v>44937</v>
      </c>
      <c r="Z34" s="76" t="s">
        <v>74</v>
      </c>
      <c r="AA34" s="77" t="s">
        <v>116</v>
      </c>
      <c r="AB34" s="77"/>
      <c r="AC34" s="77"/>
      <c r="AE34" s="45"/>
      <c r="AG34" s="46"/>
      <c r="AH34" s="46"/>
    </row>
    <row r="35" spans="1:35" s="31" customFormat="1" hidden="1">
      <c r="A35" s="63" t="s">
        <v>13</v>
      </c>
      <c r="B35" s="63">
        <v>1</v>
      </c>
      <c r="C35" s="21" t="s">
        <v>96</v>
      </c>
      <c r="D35" s="21" t="s">
        <v>169</v>
      </c>
      <c r="E35" s="21" t="s">
        <v>111</v>
      </c>
      <c r="F35" s="21" t="s">
        <v>90</v>
      </c>
      <c r="G35" s="21"/>
      <c r="H35" s="21"/>
      <c r="I35" s="21" t="s">
        <v>188</v>
      </c>
      <c r="J35" s="141" t="s">
        <v>100</v>
      </c>
      <c r="K35" s="141" t="s">
        <v>78</v>
      </c>
      <c r="L35" s="21" t="s">
        <v>143</v>
      </c>
      <c r="M35" s="21" t="s">
        <v>188</v>
      </c>
      <c r="N35" s="21" t="s">
        <v>69</v>
      </c>
      <c r="O35" s="21" t="s">
        <v>102</v>
      </c>
      <c r="P35" s="21"/>
      <c r="Q35" s="21"/>
      <c r="R35" s="21"/>
      <c r="S35" s="31" t="s">
        <v>103</v>
      </c>
      <c r="T35" s="31">
        <v>4</v>
      </c>
      <c r="V35" s="75" t="s">
        <v>74</v>
      </c>
      <c r="W35" s="31" t="s">
        <v>4</v>
      </c>
      <c r="X35" s="46">
        <v>44939</v>
      </c>
      <c r="Y35" s="46">
        <v>44937</v>
      </c>
      <c r="Z35" s="76" t="s">
        <v>74</v>
      </c>
      <c r="AA35" s="77" t="s">
        <v>116</v>
      </c>
      <c r="AB35" s="77"/>
      <c r="AC35" s="77"/>
      <c r="AE35" s="45"/>
      <c r="AG35" s="46"/>
      <c r="AH35" s="46"/>
    </row>
    <row r="36" spans="1:35" s="31" customFormat="1" hidden="1">
      <c r="A36" s="63" t="s">
        <v>13</v>
      </c>
      <c r="B36" s="63">
        <v>1</v>
      </c>
      <c r="C36" s="21" t="s">
        <v>96</v>
      </c>
      <c r="D36" s="21" t="s">
        <v>169</v>
      </c>
      <c r="E36" s="21" t="s">
        <v>111</v>
      </c>
      <c r="F36" s="21" t="s">
        <v>90</v>
      </c>
      <c r="G36" s="21"/>
      <c r="H36" s="21"/>
      <c r="I36" s="21" t="s">
        <v>189</v>
      </c>
      <c r="J36" s="141" t="s">
        <v>100</v>
      </c>
      <c r="K36" s="141" t="s">
        <v>78</v>
      </c>
      <c r="L36" s="21" t="s">
        <v>190</v>
      </c>
      <c r="M36" s="21" t="s">
        <v>189</v>
      </c>
      <c r="N36" s="21" t="s">
        <v>69</v>
      </c>
      <c r="O36" s="21" t="s">
        <v>102</v>
      </c>
      <c r="P36" s="21"/>
      <c r="Q36" s="21"/>
      <c r="R36" s="21"/>
      <c r="S36" s="31" t="s">
        <v>103</v>
      </c>
      <c r="T36" s="31">
        <v>4</v>
      </c>
      <c r="V36" s="75" t="s">
        <v>74</v>
      </c>
      <c r="W36" s="31" t="s">
        <v>4</v>
      </c>
      <c r="X36" s="46">
        <v>44939</v>
      </c>
      <c r="Y36" s="46">
        <v>44936</v>
      </c>
      <c r="Z36" s="76" t="s">
        <v>74</v>
      </c>
      <c r="AA36" s="77" t="s">
        <v>116</v>
      </c>
      <c r="AB36" s="77"/>
      <c r="AC36" s="77"/>
      <c r="AE36" s="45"/>
      <c r="AG36" s="46"/>
      <c r="AH36" s="46"/>
    </row>
    <row r="37" spans="1:35" s="31" customFormat="1" hidden="1">
      <c r="A37" s="63" t="s">
        <v>13</v>
      </c>
      <c r="B37" s="63">
        <v>1</v>
      </c>
      <c r="C37" s="21" t="s">
        <v>96</v>
      </c>
      <c r="D37" s="21" t="s">
        <v>169</v>
      </c>
      <c r="E37" s="21" t="s">
        <v>111</v>
      </c>
      <c r="F37" s="21" t="s">
        <v>90</v>
      </c>
      <c r="G37" s="21"/>
      <c r="H37" s="21"/>
      <c r="I37" s="21" t="s">
        <v>191</v>
      </c>
      <c r="J37" s="141" t="s">
        <v>100</v>
      </c>
      <c r="K37" s="141" t="s">
        <v>78</v>
      </c>
      <c r="L37" s="21" t="s">
        <v>192</v>
      </c>
      <c r="M37" s="21" t="s">
        <v>193</v>
      </c>
      <c r="N37" s="21" t="s">
        <v>69</v>
      </c>
      <c r="O37" s="21" t="s">
        <v>102</v>
      </c>
      <c r="P37" s="21"/>
      <c r="Q37" s="21"/>
      <c r="R37" s="21"/>
      <c r="S37" s="31" t="s">
        <v>103</v>
      </c>
      <c r="T37" s="31">
        <v>4</v>
      </c>
      <c r="V37" s="75" t="s">
        <v>74</v>
      </c>
      <c r="W37" s="31" t="s">
        <v>4</v>
      </c>
      <c r="X37" s="46">
        <v>44950</v>
      </c>
      <c r="Y37" s="46">
        <v>44949</v>
      </c>
      <c r="Z37" s="31" t="s">
        <v>74</v>
      </c>
      <c r="AA37" s="73" t="s">
        <v>161</v>
      </c>
      <c r="AB37" s="77"/>
      <c r="AC37" s="77"/>
      <c r="AE37" s="45"/>
      <c r="AG37" s="46"/>
      <c r="AH37" s="46"/>
    </row>
    <row r="38" spans="1:35" s="31" customFormat="1" hidden="1">
      <c r="A38" s="63" t="s">
        <v>13</v>
      </c>
      <c r="B38" s="63">
        <v>1</v>
      </c>
      <c r="C38" s="21" t="s">
        <v>96</v>
      </c>
      <c r="D38" s="21" t="s">
        <v>194</v>
      </c>
      <c r="E38" s="21" t="s">
        <v>148</v>
      </c>
      <c r="F38" s="21" t="s">
        <v>149</v>
      </c>
      <c r="G38" s="21"/>
      <c r="H38" s="21"/>
      <c r="I38" s="21" t="s">
        <v>195</v>
      </c>
      <c r="J38" s="141" t="s">
        <v>100</v>
      </c>
      <c r="K38" s="141" t="s">
        <v>85</v>
      </c>
      <c r="L38" s="21" t="s">
        <v>69</v>
      </c>
      <c r="M38" s="21" t="s">
        <v>136</v>
      </c>
      <c r="N38" s="21" t="s">
        <v>129</v>
      </c>
      <c r="O38" s="21" t="s">
        <v>102</v>
      </c>
      <c r="P38" s="21"/>
      <c r="Q38" s="21"/>
      <c r="R38" s="21"/>
      <c r="S38" s="31" t="s">
        <v>103</v>
      </c>
      <c r="T38" s="31">
        <v>4</v>
      </c>
      <c r="V38" s="75" t="s">
        <v>74</v>
      </c>
      <c r="W38" s="31" t="s">
        <v>4</v>
      </c>
      <c r="X38" s="46">
        <v>44939</v>
      </c>
      <c r="Y38" s="46">
        <v>44936</v>
      </c>
      <c r="Z38" s="76" t="s">
        <v>74</v>
      </c>
      <c r="AA38" s="77" t="s">
        <v>116</v>
      </c>
      <c r="AB38" s="77"/>
      <c r="AC38" s="77"/>
      <c r="AE38" s="45"/>
      <c r="AG38" s="46"/>
      <c r="AH38" s="46"/>
    </row>
    <row r="39" spans="1:35" s="31" customFormat="1" hidden="1">
      <c r="A39" s="63" t="s">
        <v>13</v>
      </c>
      <c r="B39" s="63">
        <v>1</v>
      </c>
      <c r="C39" s="21" t="s">
        <v>96</v>
      </c>
      <c r="D39" s="21" t="s">
        <v>194</v>
      </c>
      <c r="E39" s="21" t="s">
        <v>148</v>
      </c>
      <c r="F39" s="21" t="s">
        <v>149</v>
      </c>
      <c r="G39" s="21"/>
      <c r="H39" s="21"/>
      <c r="I39" s="21" t="s">
        <v>196</v>
      </c>
      <c r="J39" s="141" t="s">
        <v>100</v>
      </c>
      <c r="K39" s="141" t="s">
        <v>78</v>
      </c>
      <c r="L39" s="21" t="s">
        <v>197</v>
      </c>
      <c r="M39" s="21" t="s">
        <v>196</v>
      </c>
      <c r="N39" s="21" t="s">
        <v>69</v>
      </c>
      <c r="O39" s="21" t="s">
        <v>102</v>
      </c>
      <c r="P39" s="21"/>
      <c r="Q39" s="21"/>
      <c r="R39" s="21"/>
      <c r="S39" s="31" t="s">
        <v>103</v>
      </c>
      <c r="T39" s="31">
        <v>4</v>
      </c>
      <c r="V39" s="75" t="s">
        <v>74</v>
      </c>
      <c r="W39" s="31" t="s">
        <v>4</v>
      </c>
      <c r="X39" s="46">
        <v>44939</v>
      </c>
      <c r="Y39" s="46">
        <v>44936</v>
      </c>
      <c r="Z39" s="76" t="s">
        <v>74</v>
      </c>
      <c r="AA39" s="77" t="s">
        <v>116</v>
      </c>
      <c r="AB39" s="77"/>
      <c r="AC39" s="77"/>
      <c r="AE39" s="45"/>
      <c r="AG39" s="46"/>
      <c r="AH39" s="46"/>
    </row>
    <row r="40" spans="1:35" s="31" customFormat="1" hidden="1">
      <c r="A40" s="63" t="s">
        <v>13</v>
      </c>
      <c r="B40" s="63">
        <v>1</v>
      </c>
      <c r="C40" s="21" t="s">
        <v>96</v>
      </c>
      <c r="D40" s="21" t="s">
        <v>194</v>
      </c>
      <c r="E40" s="21" t="s">
        <v>148</v>
      </c>
      <c r="F40" s="21" t="s">
        <v>149</v>
      </c>
      <c r="G40" s="21"/>
      <c r="H40" s="21"/>
      <c r="I40" s="21" t="s">
        <v>198</v>
      </c>
      <c r="J40" s="141" t="s">
        <v>100</v>
      </c>
      <c r="K40" s="141" t="s">
        <v>78</v>
      </c>
      <c r="L40" s="21" t="s">
        <v>199</v>
      </c>
      <c r="M40" s="21" t="s">
        <v>200</v>
      </c>
      <c r="N40" s="21" t="s">
        <v>176</v>
      </c>
      <c r="O40" s="21" t="s">
        <v>102</v>
      </c>
      <c r="P40" s="21"/>
      <c r="Q40" s="21"/>
      <c r="R40" s="21"/>
      <c r="S40" s="31" t="s">
        <v>103</v>
      </c>
      <c r="T40" s="31">
        <v>4</v>
      </c>
      <c r="V40" s="75" t="s">
        <v>74</v>
      </c>
      <c r="W40" s="31" t="s">
        <v>4</v>
      </c>
      <c r="X40" s="46">
        <v>44939</v>
      </c>
      <c r="Y40" s="46">
        <v>44936</v>
      </c>
      <c r="Z40" s="76" t="s">
        <v>74</v>
      </c>
      <c r="AA40" s="77" t="s">
        <v>116</v>
      </c>
      <c r="AB40" s="77"/>
      <c r="AC40" s="77"/>
      <c r="AE40" s="45"/>
      <c r="AG40" s="46"/>
      <c r="AH40" s="46"/>
    </row>
    <row r="41" spans="1:35" s="31" customFormat="1" hidden="1">
      <c r="A41" s="107" t="s">
        <v>13</v>
      </c>
      <c r="B41" s="107">
        <v>1</v>
      </c>
      <c r="C41" s="88" t="s">
        <v>96</v>
      </c>
      <c r="D41" s="88" t="s">
        <v>194</v>
      </c>
      <c r="E41" s="88" t="s">
        <v>148</v>
      </c>
      <c r="F41" s="88" t="s">
        <v>149</v>
      </c>
      <c r="G41" s="21"/>
      <c r="H41" s="21"/>
      <c r="I41" s="88" t="s">
        <v>201</v>
      </c>
      <c r="J41" s="138" t="s">
        <v>100</v>
      </c>
      <c r="K41" s="141" t="s">
        <v>78</v>
      </c>
      <c r="L41" s="21" t="s">
        <v>202</v>
      </c>
      <c r="M41" s="21" t="s">
        <v>203</v>
      </c>
      <c r="N41" s="21" t="s">
        <v>69</v>
      </c>
      <c r="O41" s="21" t="s">
        <v>102</v>
      </c>
      <c r="P41" s="21"/>
      <c r="Q41" s="21"/>
      <c r="R41" s="21"/>
      <c r="S41" s="31" t="s">
        <v>103</v>
      </c>
      <c r="T41" s="31">
        <v>4</v>
      </c>
      <c r="V41" s="75" t="s">
        <v>74</v>
      </c>
      <c r="W41" s="31" t="s">
        <v>4</v>
      </c>
      <c r="X41" s="46">
        <v>44939</v>
      </c>
      <c r="Y41" s="46">
        <v>44936</v>
      </c>
      <c r="Z41" s="76" t="s">
        <v>74</v>
      </c>
      <c r="AA41" s="77" t="s">
        <v>116</v>
      </c>
      <c r="AB41" s="77"/>
      <c r="AC41" s="77"/>
      <c r="AE41" s="45"/>
      <c r="AG41" s="46"/>
      <c r="AH41" s="46"/>
    </row>
    <row r="42" spans="1:35" s="31" customFormat="1" hidden="1">
      <c r="A42" s="78" t="s">
        <v>13</v>
      </c>
      <c r="B42" s="63">
        <v>1</v>
      </c>
      <c r="C42" s="30" t="s">
        <v>204</v>
      </c>
      <c r="D42" s="30" t="s">
        <v>205</v>
      </c>
      <c r="E42" s="30" t="s">
        <v>206</v>
      </c>
      <c r="F42" s="30" t="s">
        <v>207</v>
      </c>
      <c r="G42" s="148" t="s">
        <v>69</v>
      </c>
      <c r="H42" s="132" t="s">
        <v>69</v>
      </c>
      <c r="I42" s="21" t="s">
        <v>208</v>
      </c>
      <c r="J42" s="31" t="s">
        <v>209</v>
      </c>
      <c r="K42" s="141" t="s">
        <v>85</v>
      </c>
      <c r="L42" s="30" t="s">
        <v>69</v>
      </c>
      <c r="M42" s="30" t="s">
        <v>210</v>
      </c>
      <c r="N42" s="30" t="s">
        <v>211</v>
      </c>
      <c r="O42" s="30" t="s">
        <v>212</v>
      </c>
      <c r="P42" s="21"/>
      <c r="Q42" s="21"/>
      <c r="R42" s="21"/>
      <c r="S42" s="31" t="s">
        <v>29</v>
      </c>
      <c r="T42" s="31">
        <v>5</v>
      </c>
      <c r="V42" s="75" t="s">
        <v>74</v>
      </c>
      <c r="W42" s="31" t="s">
        <v>3</v>
      </c>
      <c r="X42" s="46">
        <v>44953</v>
      </c>
      <c r="Y42" s="46"/>
      <c r="AA42" s="77"/>
      <c r="AB42" s="77"/>
      <c r="AC42" s="77"/>
      <c r="AG42" s="46"/>
    </row>
    <row r="43" spans="1:35" s="31" customFormat="1" hidden="1">
      <c r="A43" s="78" t="s">
        <v>13</v>
      </c>
      <c r="B43" s="63">
        <v>1</v>
      </c>
      <c r="C43" s="30" t="s">
        <v>204</v>
      </c>
      <c r="D43" s="30" t="s">
        <v>213</v>
      </c>
      <c r="E43" s="30" t="s">
        <v>214</v>
      </c>
      <c r="F43" s="30" t="s">
        <v>207</v>
      </c>
      <c r="G43" s="148" t="s">
        <v>69</v>
      </c>
      <c r="H43" s="132" t="s">
        <v>69</v>
      </c>
      <c r="I43" s="21" t="s">
        <v>215</v>
      </c>
      <c r="J43" s="31" t="s">
        <v>100</v>
      </c>
      <c r="K43" s="141" t="s">
        <v>85</v>
      </c>
      <c r="L43" s="30" t="s">
        <v>69</v>
      </c>
      <c r="M43" s="30" t="s">
        <v>216</v>
      </c>
      <c r="N43" s="30" t="s">
        <v>217</v>
      </c>
      <c r="O43" s="30" t="s">
        <v>212</v>
      </c>
      <c r="P43" s="21"/>
      <c r="Q43" s="21"/>
      <c r="R43" s="21"/>
      <c r="S43" s="31" t="s">
        <v>103</v>
      </c>
      <c r="T43" s="31">
        <v>5</v>
      </c>
      <c r="V43" s="75" t="s">
        <v>74</v>
      </c>
      <c r="W43" s="31" t="s">
        <v>3</v>
      </c>
      <c r="X43" s="46">
        <v>44953</v>
      </c>
      <c r="Y43" s="46"/>
      <c r="AA43" s="77"/>
      <c r="AB43" s="77"/>
      <c r="AC43" s="77"/>
      <c r="AG43" s="46"/>
    </row>
    <row r="44" spans="1:35" s="31" customFormat="1" hidden="1">
      <c r="A44" s="78" t="s">
        <v>13</v>
      </c>
      <c r="B44" s="63">
        <v>1</v>
      </c>
      <c r="C44" s="30" t="s">
        <v>204</v>
      </c>
      <c r="D44" s="30" t="s">
        <v>213</v>
      </c>
      <c r="E44" s="30" t="s">
        <v>75</v>
      </c>
      <c r="F44" s="30" t="s">
        <v>76</v>
      </c>
      <c r="G44" s="148" t="s">
        <v>69</v>
      </c>
      <c r="H44" s="132" t="s">
        <v>69</v>
      </c>
      <c r="I44" s="21" t="s">
        <v>218</v>
      </c>
      <c r="J44" s="31" t="s">
        <v>219</v>
      </c>
      <c r="K44" s="152" t="s">
        <v>220</v>
      </c>
      <c r="L44" s="30" t="s">
        <v>69</v>
      </c>
      <c r="M44" s="30" t="s">
        <v>221</v>
      </c>
      <c r="N44" s="30" t="s">
        <v>80</v>
      </c>
      <c r="O44" s="30" t="s">
        <v>212</v>
      </c>
      <c r="P44" s="21"/>
      <c r="Q44" s="21"/>
      <c r="R44" s="21"/>
      <c r="S44" s="31" t="s">
        <v>103</v>
      </c>
      <c r="T44" s="31">
        <v>5</v>
      </c>
      <c r="V44" s="75" t="s">
        <v>74</v>
      </c>
      <c r="W44" s="31" t="s">
        <v>4</v>
      </c>
      <c r="X44" s="46">
        <v>44953</v>
      </c>
      <c r="Y44" s="46">
        <v>44949</v>
      </c>
      <c r="Z44" s="76" t="s">
        <v>74</v>
      </c>
      <c r="AA44" s="73" t="s">
        <v>161</v>
      </c>
      <c r="AB44" s="77"/>
      <c r="AC44" s="77"/>
      <c r="AE44" s="45"/>
      <c r="AG44" s="46"/>
      <c r="AH44" s="46"/>
    </row>
    <row r="45" spans="1:35" s="31" customFormat="1" hidden="1">
      <c r="A45" s="198" t="s">
        <v>13</v>
      </c>
      <c r="B45" s="198">
        <v>1</v>
      </c>
      <c r="C45" s="199" t="s">
        <v>62</v>
      </c>
      <c r="D45" s="199" t="s">
        <v>63</v>
      </c>
      <c r="E45" s="129" t="s">
        <v>222</v>
      </c>
      <c r="F45" s="154" t="s">
        <v>222</v>
      </c>
      <c r="G45" s="71"/>
      <c r="H45" s="72"/>
      <c r="I45" s="199" t="s">
        <v>223</v>
      </c>
      <c r="J45" s="152" t="s">
        <v>67</v>
      </c>
      <c r="K45" s="152" t="s">
        <v>85</v>
      </c>
      <c r="L45" s="71"/>
      <c r="M45" s="189" t="s">
        <v>224</v>
      </c>
      <c r="N45" s="71"/>
      <c r="O45" s="21" t="s">
        <v>225</v>
      </c>
      <c r="P45" s="71"/>
      <c r="Q45" s="71"/>
      <c r="R45" s="71"/>
      <c r="S45" s="31" t="s">
        <v>73</v>
      </c>
      <c r="T45" s="31">
        <v>1</v>
      </c>
      <c r="V45" s="75" t="s">
        <v>74</v>
      </c>
      <c r="W45" s="31" t="s">
        <v>5</v>
      </c>
      <c r="X45" s="46">
        <v>44897</v>
      </c>
      <c r="Y45" s="46">
        <v>44897</v>
      </c>
      <c r="Z45" s="46" t="s">
        <v>74</v>
      </c>
      <c r="AA45" s="73"/>
      <c r="AB45" s="73"/>
      <c r="AC45" s="74"/>
      <c r="AD45" s="69"/>
      <c r="AE45" s="69"/>
      <c r="AF45" s="69"/>
      <c r="AG45" s="69"/>
      <c r="AH45" s="69"/>
      <c r="AI45" s="69"/>
    </row>
    <row r="46" spans="1:35" s="31" customFormat="1" hidden="1">
      <c r="A46" s="78" t="s">
        <v>13</v>
      </c>
      <c r="B46" s="63">
        <v>1</v>
      </c>
      <c r="C46" s="30" t="s">
        <v>204</v>
      </c>
      <c r="D46" s="30" t="s">
        <v>226</v>
      </c>
      <c r="E46" s="30" t="s">
        <v>227</v>
      </c>
      <c r="F46" s="30" t="s">
        <v>90</v>
      </c>
      <c r="G46" s="30" t="s">
        <v>69</v>
      </c>
      <c r="H46" s="30"/>
      <c r="I46" s="21" t="s">
        <v>228</v>
      </c>
      <c r="J46" s="155" t="s">
        <v>92</v>
      </c>
      <c r="K46" s="152" t="s">
        <v>78</v>
      </c>
      <c r="L46" s="30" t="s">
        <v>69</v>
      </c>
      <c r="M46" s="30" t="s">
        <v>229</v>
      </c>
      <c r="N46" s="83" t="s">
        <v>69</v>
      </c>
      <c r="O46" s="30" t="s">
        <v>230</v>
      </c>
      <c r="P46" s="21"/>
      <c r="Q46" s="21"/>
      <c r="R46" s="21"/>
      <c r="S46" s="31" t="s">
        <v>29</v>
      </c>
      <c r="T46" s="31">
        <v>4</v>
      </c>
      <c r="V46" s="75" t="s">
        <v>74</v>
      </c>
      <c r="W46" s="31" t="s">
        <v>3</v>
      </c>
      <c r="X46" s="46">
        <v>44939</v>
      </c>
      <c r="Y46" s="46"/>
      <c r="AA46" s="77"/>
      <c r="AB46" s="77"/>
      <c r="AC46" s="77"/>
      <c r="AG46" s="46"/>
    </row>
    <row r="47" spans="1:35" s="31" customFormat="1" hidden="1">
      <c r="A47" s="78" t="s">
        <v>13</v>
      </c>
      <c r="B47" s="63">
        <v>1</v>
      </c>
      <c r="C47" s="30" t="s">
        <v>204</v>
      </c>
      <c r="D47" s="30" t="s">
        <v>69</v>
      </c>
      <c r="E47" s="30" t="s">
        <v>206</v>
      </c>
      <c r="F47" s="30" t="s">
        <v>207</v>
      </c>
      <c r="G47" s="30" t="s">
        <v>69</v>
      </c>
      <c r="H47" s="30" t="s">
        <v>69</v>
      </c>
      <c r="I47" s="21" t="s">
        <v>231</v>
      </c>
      <c r="J47" s="146" t="s">
        <v>92</v>
      </c>
      <c r="K47" s="141" t="s">
        <v>78</v>
      </c>
      <c r="L47" s="30" t="s">
        <v>69</v>
      </c>
      <c r="M47" s="30" t="s">
        <v>231</v>
      </c>
      <c r="N47" s="30" t="s">
        <v>69</v>
      </c>
      <c r="O47" s="30" t="s">
        <v>212</v>
      </c>
      <c r="P47" s="21"/>
      <c r="Q47" s="21"/>
      <c r="R47" s="21"/>
      <c r="S47" s="31" t="s">
        <v>29</v>
      </c>
      <c r="T47" s="31">
        <v>5</v>
      </c>
      <c r="V47" s="75" t="s">
        <v>74</v>
      </c>
      <c r="W47" s="31" t="s">
        <v>3</v>
      </c>
      <c r="X47" s="46">
        <v>44953</v>
      </c>
      <c r="Y47" s="46"/>
      <c r="AA47" s="77"/>
      <c r="AB47" s="77"/>
      <c r="AC47" s="77"/>
      <c r="AG47" s="46"/>
    </row>
    <row r="48" spans="1:35" s="31" customFormat="1" hidden="1">
      <c r="A48" s="78" t="s">
        <v>13</v>
      </c>
      <c r="B48" s="63">
        <v>1</v>
      </c>
      <c r="C48" s="30" t="s">
        <v>204</v>
      </c>
      <c r="D48" s="30" t="s">
        <v>232</v>
      </c>
      <c r="E48" s="30" t="s">
        <v>233</v>
      </c>
      <c r="F48" s="30" t="s">
        <v>65</v>
      </c>
      <c r="G48" s="30" t="s">
        <v>69</v>
      </c>
      <c r="H48" s="30" t="s">
        <v>69</v>
      </c>
      <c r="I48" s="21" t="s">
        <v>234</v>
      </c>
      <c r="J48" s="141" t="s">
        <v>219</v>
      </c>
      <c r="K48" s="141" t="s">
        <v>235</v>
      </c>
      <c r="L48" s="30" t="s">
        <v>69</v>
      </c>
      <c r="M48" s="30" t="s">
        <v>236</v>
      </c>
      <c r="N48" s="30" t="s">
        <v>237</v>
      </c>
      <c r="O48" s="30" t="s">
        <v>212</v>
      </c>
      <c r="P48" s="21"/>
      <c r="Q48" s="21"/>
      <c r="R48" s="21"/>
      <c r="S48" s="31" t="s">
        <v>29</v>
      </c>
      <c r="T48" s="31">
        <v>4</v>
      </c>
      <c r="V48" s="75" t="s">
        <v>74</v>
      </c>
      <c r="W48" s="31" t="s">
        <v>3</v>
      </c>
      <c r="X48" s="46">
        <v>44939</v>
      </c>
      <c r="Y48" s="46"/>
      <c r="Z48" s="76"/>
      <c r="AA48" s="77"/>
      <c r="AB48" s="77"/>
      <c r="AC48" s="77"/>
      <c r="AG48" s="46"/>
    </row>
    <row r="49" spans="1:34" s="31" customFormat="1" hidden="1">
      <c r="A49" s="78" t="s">
        <v>13</v>
      </c>
      <c r="B49" s="63">
        <v>1</v>
      </c>
      <c r="C49" s="30" t="s">
        <v>204</v>
      </c>
      <c r="D49" s="30" t="s">
        <v>232</v>
      </c>
      <c r="E49" s="30" t="s">
        <v>206</v>
      </c>
      <c r="F49" s="30" t="s">
        <v>207</v>
      </c>
      <c r="G49" s="30" t="s">
        <v>69</v>
      </c>
      <c r="H49" s="30" t="s">
        <v>69</v>
      </c>
      <c r="I49" s="21" t="s">
        <v>238</v>
      </c>
      <c r="J49" s="141" t="s">
        <v>100</v>
      </c>
      <c r="K49" s="141" t="s">
        <v>85</v>
      </c>
      <c r="L49" s="30" t="s">
        <v>239</v>
      </c>
      <c r="M49" s="30" t="s">
        <v>240</v>
      </c>
      <c r="N49" s="30" t="s">
        <v>69</v>
      </c>
      <c r="O49" s="21" t="s">
        <v>212</v>
      </c>
      <c r="P49" s="21"/>
      <c r="Q49" s="21"/>
      <c r="R49" s="21"/>
      <c r="S49" s="31" t="s">
        <v>29</v>
      </c>
      <c r="T49" s="31">
        <v>5</v>
      </c>
      <c r="V49" s="75" t="s">
        <v>74</v>
      </c>
      <c r="W49" s="31" t="s">
        <v>3</v>
      </c>
      <c r="X49" s="46">
        <v>44953</v>
      </c>
      <c r="Y49" s="46"/>
      <c r="AA49" s="77"/>
      <c r="AB49" s="77"/>
      <c r="AC49" s="77"/>
      <c r="AG49" s="46"/>
    </row>
    <row r="50" spans="1:34" s="31" customFormat="1" hidden="1">
      <c r="A50" s="78" t="s">
        <v>13</v>
      </c>
      <c r="B50" s="63">
        <v>1</v>
      </c>
      <c r="C50" s="30" t="s">
        <v>204</v>
      </c>
      <c r="D50" s="30" t="s">
        <v>241</v>
      </c>
      <c r="E50" s="30" t="s">
        <v>206</v>
      </c>
      <c r="F50" s="30" t="s">
        <v>207</v>
      </c>
      <c r="G50" s="30" t="s">
        <v>69</v>
      </c>
      <c r="H50" s="30" t="s">
        <v>69</v>
      </c>
      <c r="I50" s="21" t="s">
        <v>242</v>
      </c>
      <c r="J50" s="31" t="s">
        <v>209</v>
      </c>
      <c r="K50" s="141" t="s">
        <v>85</v>
      </c>
      <c r="L50" s="30" t="s">
        <v>69</v>
      </c>
      <c r="M50" s="30" t="s">
        <v>243</v>
      </c>
      <c r="N50" s="30" t="s">
        <v>244</v>
      </c>
      <c r="O50" s="30" t="s">
        <v>245</v>
      </c>
      <c r="P50" s="21"/>
      <c r="Q50" s="21"/>
      <c r="R50" s="21"/>
      <c r="S50" s="31" t="s">
        <v>29</v>
      </c>
      <c r="T50" s="31">
        <v>4</v>
      </c>
      <c r="V50" s="75" t="s">
        <v>74</v>
      </c>
      <c r="W50" s="31" t="s">
        <v>3</v>
      </c>
      <c r="X50" s="46">
        <v>44939</v>
      </c>
      <c r="Y50" s="46"/>
      <c r="AA50" s="77"/>
      <c r="AB50" s="77"/>
      <c r="AC50" s="77"/>
      <c r="AG50" s="46"/>
    </row>
    <row r="51" spans="1:34" s="31" customFormat="1" hidden="1">
      <c r="A51" s="78" t="s">
        <v>13</v>
      </c>
      <c r="B51" s="63">
        <v>1</v>
      </c>
      <c r="C51" s="30" t="s">
        <v>204</v>
      </c>
      <c r="D51" s="30" t="s">
        <v>226</v>
      </c>
      <c r="E51" s="30" t="s">
        <v>227</v>
      </c>
      <c r="F51" s="30" t="s">
        <v>90</v>
      </c>
      <c r="G51" s="30" t="s">
        <v>69</v>
      </c>
      <c r="H51" s="30" t="s">
        <v>69</v>
      </c>
      <c r="I51" s="21" t="s">
        <v>246</v>
      </c>
      <c r="J51" s="146" t="s">
        <v>92</v>
      </c>
      <c r="K51" s="141" t="s">
        <v>78</v>
      </c>
      <c r="L51" s="30" t="s">
        <v>69</v>
      </c>
      <c r="M51" s="30" t="s">
        <v>247</v>
      </c>
      <c r="N51" s="83" t="s">
        <v>237</v>
      </c>
      <c r="O51" s="30" t="s">
        <v>230</v>
      </c>
      <c r="P51" s="21"/>
      <c r="Q51" s="21"/>
      <c r="R51" s="21"/>
      <c r="S51" s="31" t="s">
        <v>29</v>
      </c>
      <c r="T51" s="31">
        <v>4</v>
      </c>
      <c r="V51" s="75" t="s">
        <v>74</v>
      </c>
      <c r="W51" s="31" t="s">
        <v>3</v>
      </c>
      <c r="X51" s="46">
        <v>44939</v>
      </c>
      <c r="Y51" s="46"/>
      <c r="AA51" s="77"/>
      <c r="AB51" s="77"/>
      <c r="AC51" s="77"/>
      <c r="AG51" s="46"/>
    </row>
    <row r="52" spans="1:34" s="31" customFormat="1" hidden="1">
      <c r="A52" s="63" t="s">
        <v>13</v>
      </c>
      <c r="B52" s="63">
        <v>1</v>
      </c>
      <c r="C52" s="21" t="s">
        <v>248</v>
      </c>
      <c r="D52" s="21" t="s">
        <v>249</v>
      </c>
      <c r="E52" s="21" t="s">
        <v>250</v>
      </c>
      <c r="F52" s="21" t="s">
        <v>107</v>
      </c>
      <c r="G52" s="21"/>
      <c r="H52" s="21"/>
      <c r="I52" s="21" t="s">
        <v>251</v>
      </c>
      <c r="J52" s="141" t="s">
        <v>100</v>
      </c>
      <c r="K52" s="141" t="s">
        <v>78</v>
      </c>
      <c r="L52" s="21" t="s">
        <v>69</v>
      </c>
      <c r="M52" s="30" t="s">
        <v>252</v>
      </c>
      <c r="N52" s="21" t="s">
        <v>69</v>
      </c>
      <c r="O52" s="21" t="s">
        <v>253</v>
      </c>
      <c r="P52" s="21"/>
      <c r="Q52" s="21"/>
      <c r="R52" s="21"/>
      <c r="S52" s="31" t="s">
        <v>29</v>
      </c>
      <c r="T52" s="31">
        <v>3</v>
      </c>
      <c r="V52" s="75" t="s">
        <v>74</v>
      </c>
      <c r="W52" s="31" t="s">
        <v>3</v>
      </c>
      <c r="X52" s="46">
        <v>44953</v>
      </c>
      <c r="Y52" s="46"/>
      <c r="AA52" s="77"/>
      <c r="AB52" s="77"/>
      <c r="AC52" s="77"/>
      <c r="AG52" s="46"/>
    </row>
    <row r="53" spans="1:34" s="31" customFormat="1" hidden="1">
      <c r="A53" s="63" t="s">
        <v>13</v>
      </c>
      <c r="B53" s="63">
        <v>1</v>
      </c>
      <c r="C53" s="21" t="s">
        <v>248</v>
      </c>
      <c r="D53" s="21" t="s">
        <v>254</v>
      </c>
      <c r="E53" s="21" t="s">
        <v>255</v>
      </c>
      <c r="F53" s="21" t="s">
        <v>65</v>
      </c>
      <c r="G53" s="21"/>
      <c r="H53" s="21"/>
      <c r="I53" s="21" t="s">
        <v>256</v>
      </c>
      <c r="J53" s="141" t="s">
        <v>219</v>
      </c>
      <c r="K53" s="141" t="s">
        <v>235</v>
      </c>
      <c r="L53" s="21" t="s">
        <v>69</v>
      </c>
      <c r="M53" s="21" t="s">
        <v>257</v>
      </c>
      <c r="N53" s="21"/>
      <c r="O53" s="21" t="s">
        <v>230</v>
      </c>
      <c r="P53" s="21"/>
      <c r="Q53" s="21"/>
      <c r="R53" s="21"/>
      <c r="S53" s="31" t="s">
        <v>29</v>
      </c>
      <c r="T53" s="31">
        <v>5</v>
      </c>
      <c r="V53" s="75" t="s">
        <v>74</v>
      </c>
      <c r="W53" s="31" t="s">
        <v>5</v>
      </c>
      <c r="X53" s="46">
        <v>44953</v>
      </c>
      <c r="Y53" s="46"/>
      <c r="AB53" s="77"/>
      <c r="AC53" s="77"/>
      <c r="AG53" s="46"/>
    </row>
    <row r="54" spans="1:34" s="31" customFormat="1" hidden="1">
      <c r="A54" s="63" t="s">
        <v>13</v>
      </c>
      <c r="B54" s="63">
        <v>1</v>
      </c>
      <c r="C54" s="21" t="s">
        <v>248</v>
      </c>
      <c r="D54" s="21" t="s">
        <v>249</v>
      </c>
      <c r="E54" s="21" t="s">
        <v>250</v>
      </c>
      <c r="F54" s="21" t="s">
        <v>107</v>
      </c>
      <c r="G54" s="21"/>
      <c r="H54" s="21"/>
      <c r="I54" s="21" t="s">
        <v>258</v>
      </c>
      <c r="J54" s="141" t="s">
        <v>100</v>
      </c>
      <c r="K54" s="141" t="s">
        <v>78</v>
      </c>
      <c r="L54" s="21" t="s">
        <v>69</v>
      </c>
      <c r="M54" s="118" t="s">
        <v>259</v>
      </c>
      <c r="N54" s="21" t="s">
        <v>69</v>
      </c>
      <c r="O54" s="71" t="s">
        <v>253</v>
      </c>
      <c r="P54" s="21"/>
      <c r="Q54" s="21"/>
      <c r="R54" s="21"/>
      <c r="S54" s="31" t="s">
        <v>29</v>
      </c>
      <c r="T54" s="31">
        <v>3</v>
      </c>
      <c r="V54" s="75" t="s">
        <v>74</v>
      </c>
      <c r="W54" s="31" t="s">
        <v>95</v>
      </c>
      <c r="X54" s="46">
        <v>44932</v>
      </c>
      <c r="Y54" s="46">
        <v>44932</v>
      </c>
      <c r="Z54" s="31" t="s">
        <v>74</v>
      </c>
      <c r="AA54" s="77"/>
      <c r="AB54" s="77"/>
      <c r="AC54" s="77"/>
      <c r="AG54" s="46"/>
    </row>
    <row r="55" spans="1:34" s="31" customFormat="1" hidden="1">
      <c r="A55" s="107" t="s">
        <v>13</v>
      </c>
      <c r="B55" s="107">
        <v>1</v>
      </c>
      <c r="C55" s="88" t="s">
        <v>248</v>
      </c>
      <c r="D55" s="88" t="s">
        <v>249</v>
      </c>
      <c r="E55" s="88" t="s">
        <v>250</v>
      </c>
      <c r="F55" s="88" t="s">
        <v>107</v>
      </c>
      <c r="G55" s="21"/>
      <c r="H55" s="21"/>
      <c r="I55" s="88" t="s">
        <v>260</v>
      </c>
      <c r="J55" s="212" t="s">
        <v>261</v>
      </c>
      <c r="K55" s="212" t="s">
        <v>261</v>
      </c>
      <c r="L55" s="21" t="s">
        <v>69</v>
      </c>
      <c r="M55" s="30" t="s">
        <v>262</v>
      </c>
      <c r="N55" s="21" t="s">
        <v>69</v>
      </c>
      <c r="O55" s="21" t="s">
        <v>253</v>
      </c>
      <c r="P55" s="21"/>
      <c r="Q55" s="21"/>
      <c r="R55" s="21"/>
      <c r="S55" s="31" t="s">
        <v>29</v>
      </c>
      <c r="T55" s="31">
        <v>3</v>
      </c>
      <c r="V55" s="75" t="s">
        <v>74</v>
      </c>
      <c r="W55" s="31" t="s">
        <v>3</v>
      </c>
      <c r="X55" s="46">
        <v>44953</v>
      </c>
      <c r="Y55" s="46"/>
      <c r="AA55" s="77"/>
      <c r="AB55" s="77"/>
      <c r="AC55" s="77"/>
      <c r="AE55" s="45"/>
      <c r="AG55" s="46"/>
    </row>
    <row r="56" spans="1:34" s="31" customFormat="1" hidden="1">
      <c r="A56" s="107" t="s">
        <v>13</v>
      </c>
      <c r="B56" s="63">
        <v>1</v>
      </c>
      <c r="C56" s="88" t="s">
        <v>248</v>
      </c>
      <c r="D56" s="21" t="s">
        <v>263</v>
      </c>
      <c r="E56" s="88" t="s">
        <v>250</v>
      </c>
      <c r="F56" s="88" t="s">
        <v>107</v>
      </c>
      <c r="G56" s="128"/>
      <c r="H56" s="24"/>
      <c r="I56" s="88" t="s">
        <v>264</v>
      </c>
      <c r="J56" s="146" t="s">
        <v>67</v>
      </c>
      <c r="K56" s="138" t="s">
        <v>113</v>
      </c>
      <c r="L56" s="21" t="s">
        <v>265</v>
      </c>
      <c r="M56" s="30" t="s">
        <v>266</v>
      </c>
      <c r="N56" s="21" t="s">
        <v>69</v>
      </c>
      <c r="O56" s="21" t="s">
        <v>138</v>
      </c>
      <c r="P56" s="21"/>
      <c r="Q56" s="21"/>
      <c r="R56" s="21"/>
      <c r="S56" s="31" t="s">
        <v>29</v>
      </c>
      <c r="T56" s="31">
        <v>3</v>
      </c>
      <c r="V56" s="75" t="s">
        <v>74</v>
      </c>
      <c r="W56" s="31" t="s">
        <v>4</v>
      </c>
      <c r="X56" s="46">
        <v>44932</v>
      </c>
      <c r="Y56" s="46">
        <v>44949</v>
      </c>
      <c r="Z56" s="76" t="s">
        <v>74</v>
      </c>
      <c r="AA56" s="73" t="s">
        <v>161</v>
      </c>
      <c r="AB56" s="77"/>
      <c r="AC56" s="77"/>
      <c r="AE56" s="45"/>
      <c r="AG56" s="46"/>
      <c r="AH56" s="46"/>
    </row>
    <row r="57" spans="1:34" s="31" customFormat="1" hidden="1">
      <c r="A57" s="63" t="s">
        <v>13</v>
      </c>
      <c r="B57" s="107">
        <v>1</v>
      </c>
      <c r="C57" s="21" t="s">
        <v>248</v>
      </c>
      <c r="D57" s="193" t="s">
        <v>263</v>
      </c>
      <c r="E57" s="21" t="s">
        <v>250</v>
      </c>
      <c r="F57" s="21" t="s">
        <v>107</v>
      </c>
      <c r="G57" s="128"/>
      <c r="H57" s="24"/>
      <c r="I57" s="21" t="s">
        <v>267</v>
      </c>
      <c r="J57" s="141" t="s">
        <v>100</v>
      </c>
      <c r="K57" s="141" t="s">
        <v>78</v>
      </c>
      <c r="L57" s="21" t="s">
        <v>268</v>
      </c>
      <c r="M57" s="118" t="s">
        <v>269</v>
      </c>
      <c r="N57" s="21" t="s">
        <v>69</v>
      </c>
      <c r="O57" s="21" t="s">
        <v>253</v>
      </c>
      <c r="P57" s="21"/>
      <c r="Q57" s="21"/>
      <c r="R57" s="21"/>
      <c r="S57" s="31" t="s">
        <v>29</v>
      </c>
      <c r="T57" s="31">
        <v>3</v>
      </c>
      <c r="V57" s="75" t="s">
        <v>74</v>
      </c>
      <c r="W57" s="31" t="s">
        <v>3</v>
      </c>
      <c r="X57" s="46">
        <v>44953</v>
      </c>
      <c r="Y57" s="46"/>
      <c r="Z57" s="76"/>
      <c r="AA57" s="77"/>
      <c r="AB57" s="77"/>
      <c r="AC57" s="77"/>
      <c r="AE57" s="45"/>
      <c r="AG57" s="46"/>
    </row>
    <row r="58" spans="1:34" s="31" customFormat="1" hidden="1">
      <c r="A58" s="63" t="s">
        <v>13</v>
      </c>
      <c r="B58" s="107">
        <v>1</v>
      </c>
      <c r="C58" s="21" t="s">
        <v>248</v>
      </c>
      <c r="D58" s="193" t="s">
        <v>263</v>
      </c>
      <c r="E58" s="21" t="s">
        <v>250</v>
      </c>
      <c r="F58" s="21" t="s">
        <v>107</v>
      </c>
      <c r="G58" s="128"/>
      <c r="H58" s="24"/>
      <c r="I58" s="21" t="s">
        <v>270</v>
      </c>
      <c r="J58" s="141" t="s">
        <v>100</v>
      </c>
      <c r="K58" s="141" t="s">
        <v>78</v>
      </c>
      <c r="L58" s="21" t="s">
        <v>271</v>
      </c>
      <c r="M58" s="118" t="s">
        <v>272</v>
      </c>
      <c r="N58" s="21" t="s">
        <v>69</v>
      </c>
      <c r="O58" s="21" t="s">
        <v>273</v>
      </c>
      <c r="P58" s="21"/>
      <c r="Q58" s="21"/>
      <c r="R58" s="21"/>
      <c r="S58" s="31" t="s">
        <v>29</v>
      </c>
      <c r="T58" s="31">
        <v>3</v>
      </c>
      <c r="V58" s="75" t="s">
        <v>74</v>
      </c>
      <c r="W58" s="31" t="s">
        <v>3</v>
      </c>
      <c r="X58" s="46">
        <v>44953</v>
      </c>
      <c r="Y58" s="97"/>
      <c r="Z58" s="105"/>
      <c r="AA58" s="77"/>
      <c r="AB58" s="77"/>
      <c r="AC58" s="77"/>
      <c r="AE58" s="45"/>
      <c r="AG58" s="46"/>
    </row>
    <row r="59" spans="1:34" s="31" customFormat="1" hidden="1">
      <c r="A59" s="63" t="s">
        <v>13</v>
      </c>
      <c r="B59" s="63">
        <v>1</v>
      </c>
      <c r="C59" s="21" t="s">
        <v>248</v>
      </c>
      <c r="D59" s="193" t="s">
        <v>263</v>
      </c>
      <c r="E59" s="21" t="s">
        <v>250</v>
      </c>
      <c r="F59" s="21" t="s">
        <v>107</v>
      </c>
      <c r="G59" s="128"/>
      <c r="H59" s="24"/>
      <c r="I59" s="30" t="s">
        <v>274</v>
      </c>
      <c r="J59" s="141" t="s">
        <v>275</v>
      </c>
      <c r="K59" s="141" t="s">
        <v>78</v>
      </c>
      <c r="L59" s="21" t="s">
        <v>69</v>
      </c>
      <c r="M59" s="21" t="s">
        <v>276</v>
      </c>
      <c r="N59" s="21" t="s">
        <v>69</v>
      </c>
      <c r="O59" s="21" t="s">
        <v>277</v>
      </c>
      <c r="P59" s="21"/>
      <c r="Q59" s="21"/>
      <c r="R59" s="21"/>
      <c r="S59" s="31" t="s">
        <v>29</v>
      </c>
      <c r="T59" s="31">
        <v>3</v>
      </c>
      <c r="V59" s="75" t="s">
        <v>74</v>
      </c>
      <c r="W59" s="31" t="s">
        <v>3</v>
      </c>
      <c r="X59" s="46">
        <v>44953</v>
      </c>
      <c r="Y59" s="46"/>
      <c r="AA59" s="77"/>
      <c r="AB59" s="77"/>
      <c r="AC59" s="77"/>
      <c r="AE59" s="45"/>
      <c r="AG59" s="46"/>
      <c r="AH59" s="81"/>
    </row>
    <row r="60" spans="1:34" s="31" customFormat="1" hidden="1">
      <c r="A60" s="63" t="s">
        <v>13</v>
      </c>
      <c r="B60" s="107">
        <v>1</v>
      </c>
      <c r="C60" s="21" t="s">
        <v>248</v>
      </c>
      <c r="D60" s="193" t="s">
        <v>263</v>
      </c>
      <c r="E60" s="21" t="s">
        <v>250</v>
      </c>
      <c r="F60" s="21" t="s">
        <v>107</v>
      </c>
      <c r="G60" s="128"/>
      <c r="H60" s="24"/>
      <c r="I60" s="21" t="s">
        <v>278</v>
      </c>
      <c r="J60" s="141" t="s">
        <v>275</v>
      </c>
      <c r="K60" s="141" t="s">
        <v>78</v>
      </c>
      <c r="L60" s="21" t="s">
        <v>69</v>
      </c>
      <c r="M60" s="30" t="s">
        <v>279</v>
      </c>
      <c r="N60" s="21"/>
      <c r="O60" s="21" t="s">
        <v>273</v>
      </c>
      <c r="P60" s="21"/>
      <c r="Q60" s="21"/>
      <c r="R60" s="21"/>
      <c r="S60" s="31" t="s">
        <v>29</v>
      </c>
      <c r="T60" s="31">
        <v>3</v>
      </c>
      <c r="V60" s="75" t="s">
        <v>74</v>
      </c>
      <c r="W60" s="31" t="s">
        <v>3</v>
      </c>
      <c r="X60" s="46">
        <v>44953</v>
      </c>
      <c r="Y60" s="46"/>
      <c r="AA60" s="77"/>
      <c r="AB60" s="77"/>
      <c r="AC60" s="77"/>
      <c r="AE60" s="45"/>
      <c r="AG60" s="46"/>
      <c r="AH60" s="81"/>
    </row>
    <row r="61" spans="1:34" s="31" customFormat="1" hidden="1">
      <c r="A61" s="63" t="s">
        <v>13</v>
      </c>
      <c r="B61" s="63">
        <v>1</v>
      </c>
      <c r="C61" s="21" t="s">
        <v>248</v>
      </c>
      <c r="D61" s="193" t="s">
        <v>263</v>
      </c>
      <c r="E61" s="21" t="s">
        <v>250</v>
      </c>
      <c r="F61" s="21" t="s">
        <v>107</v>
      </c>
      <c r="G61" s="128"/>
      <c r="H61" s="24"/>
      <c r="I61" s="21" t="s">
        <v>280</v>
      </c>
      <c r="J61" s="141" t="s">
        <v>100</v>
      </c>
      <c r="K61" s="141" t="s">
        <v>78</v>
      </c>
      <c r="L61" s="21" t="s">
        <v>281</v>
      </c>
      <c r="M61" s="30" t="s">
        <v>282</v>
      </c>
      <c r="N61" s="21"/>
      <c r="O61" s="21" t="s">
        <v>283</v>
      </c>
      <c r="P61" s="21"/>
      <c r="Q61" s="21"/>
      <c r="R61" s="21"/>
      <c r="S61" s="31" t="s">
        <v>29</v>
      </c>
      <c r="T61" s="31">
        <v>3</v>
      </c>
      <c r="V61" s="75" t="s">
        <v>74</v>
      </c>
      <c r="W61" s="31" t="s">
        <v>3</v>
      </c>
      <c r="X61" s="46">
        <v>44932</v>
      </c>
      <c r="Y61" s="46"/>
      <c r="Z61" s="76"/>
      <c r="AA61" s="77"/>
      <c r="AB61" s="77"/>
      <c r="AC61" s="77"/>
      <c r="AE61" s="45"/>
      <c r="AG61" s="46"/>
    </row>
    <row r="62" spans="1:34" s="31" customFormat="1" hidden="1">
      <c r="A62" s="63" t="s">
        <v>13</v>
      </c>
      <c r="B62" s="107">
        <v>1</v>
      </c>
      <c r="C62" s="21" t="s">
        <v>248</v>
      </c>
      <c r="D62" s="193" t="s">
        <v>249</v>
      </c>
      <c r="E62" s="21" t="s">
        <v>250</v>
      </c>
      <c r="F62" s="21" t="s">
        <v>107</v>
      </c>
      <c r="G62" s="128"/>
      <c r="H62" s="24"/>
      <c r="I62" s="21" t="s">
        <v>284</v>
      </c>
      <c r="J62" s="141" t="s">
        <v>219</v>
      </c>
      <c r="K62" s="141" t="s">
        <v>220</v>
      </c>
      <c r="L62" s="21" t="s">
        <v>69</v>
      </c>
      <c r="M62" s="30" t="s">
        <v>285</v>
      </c>
      <c r="N62" s="21" t="s">
        <v>69</v>
      </c>
      <c r="O62" s="71" t="s">
        <v>230</v>
      </c>
      <c r="P62" s="21"/>
      <c r="Q62" s="21"/>
      <c r="R62" s="21"/>
      <c r="S62" s="31" t="s">
        <v>29</v>
      </c>
      <c r="T62" s="31">
        <v>3</v>
      </c>
      <c r="V62" s="75" t="s">
        <v>74</v>
      </c>
      <c r="W62" s="31" t="s">
        <v>95</v>
      </c>
      <c r="X62" s="46">
        <v>44932</v>
      </c>
      <c r="Y62" s="97">
        <v>44932</v>
      </c>
      <c r="Z62" s="105" t="s">
        <v>74</v>
      </c>
      <c r="AA62" s="77"/>
      <c r="AB62" s="77"/>
      <c r="AC62" s="77"/>
      <c r="AG62" s="46"/>
    </row>
    <row r="63" spans="1:34" s="31" customFormat="1" hidden="1">
      <c r="A63" s="151" t="s">
        <v>13</v>
      </c>
      <c r="B63" s="63">
        <v>1</v>
      </c>
      <c r="C63" s="129" t="s">
        <v>248</v>
      </c>
      <c r="D63" s="129" t="s">
        <v>286</v>
      </c>
      <c r="E63" s="129" t="s">
        <v>250</v>
      </c>
      <c r="F63" s="129" t="s">
        <v>107</v>
      </c>
      <c r="G63" s="21"/>
      <c r="H63" s="21"/>
      <c r="I63" s="129" t="s">
        <v>287</v>
      </c>
      <c r="J63" s="141" t="s">
        <v>100</v>
      </c>
      <c r="K63" s="141" t="s">
        <v>78</v>
      </c>
      <c r="L63" s="21" t="s">
        <v>288</v>
      </c>
      <c r="M63" s="21" t="s">
        <v>289</v>
      </c>
      <c r="N63" s="119" t="s">
        <v>69</v>
      </c>
      <c r="O63" s="21" t="s">
        <v>230</v>
      </c>
      <c r="P63" s="21"/>
      <c r="Q63" s="21"/>
      <c r="R63" s="21"/>
      <c r="S63" s="31" t="s">
        <v>29</v>
      </c>
      <c r="T63" s="31">
        <v>3</v>
      </c>
      <c r="V63" s="75" t="s">
        <v>74</v>
      </c>
      <c r="W63" s="31" t="s">
        <v>3</v>
      </c>
      <c r="X63" s="46">
        <v>44932</v>
      </c>
      <c r="Y63" s="46"/>
      <c r="Z63" s="76"/>
      <c r="AA63" s="77"/>
      <c r="AB63" s="77"/>
      <c r="AC63" s="77"/>
      <c r="AE63" s="8"/>
      <c r="AF63" s="8"/>
      <c r="AG63" s="46"/>
    </row>
    <row r="64" spans="1:34" s="31" customFormat="1" ht="29.1" hidden="1">
      <c r="A64" s="63" t="s">
        <v>13</v>
      </c>
      <c r="B64" s="107">
        <v>1</v>
      </c>
      <c r="C64" s="21" t="s">
        <v>248</v>
      </c>
      <c r="D64" s="21" t="s">
        <v>286</v>
      </c>
      <c r="E64" s="21" t="s">
        <v>250</v>
      </c>
      <c r="F64" s="21" t="s">
        <v>107</v>
      </c>
      <c r="G64" s="21"/>
      <c r="H64" s="21"/>
      <c r="I64" s="21" t="s">
        <v>290</v>
      </c>
      <c r="J64" s="141" t="s">
        <v>100</v>
      </c>
      <c r="K64" s="141" t="s">
        <v>78</v>
      </c>
      <c r="L64" s="21" t="s">
        <v>291</v>
      </c>
      <c r="M64" s="21" t="s">
        <v>290</v>
      </c>
      <c r="N64" s="119" t="s">
        <v>292</v>
      </c>
      <c r="O64" s="21" t="s">
        <v>230</v>
      </c>
      <c r="P64" s="21"/>
      <c r="Q64" s="21"/>
      <c r="R64" s="21"/>
      <c r="S64" s="31" t="s">
        <v>29</v>
      </c>
      <c r="T64" s="31">
        <v>3</v>
      </c>
      <c r="V64" s="75" t="s">
        <v>74</v>
      </c>
      <c r="W64" s="31" t="s">
        <v>4</v>
      </c>
      <c r="X64" s="46">
        <v>44932</v>
      </c>
      <c r="Y64" s="46">
        <v>44930</v>
      </c>
      <c r="Z64" s="76" t="s">
        <v>74</v>
      </c>
      <c r="AA64" s="77" t="s">
        <v>220</v>
      </c>
      <c r="AB64" s="77"/>
      <c r="AC64" s="77"/>
      <c r="AE64" s="45"/>
      <c r="AG64" s="46"/>
      <c r="AH64" s="46"/>
    </row>
    <row r="65" spans="1:35" s="31" customFormat="1" hidden="1">
      <c r="A65" s="63" t="s">
        <v>13</v>
      </c>
      <c r="B65" s="63">
        <v>1</v>
      </c>
      <c r="C65" s="21" t="s">
        <v>248</v>
      </c>
      <c r="D65" s="21" t="s">
        <v>286</v>
      </c>
      <c r="E65" s="21" t="s">
        <v>250</v>
      </c>
      <c r="F65" s="21" t="s">
        <v>107</v>
      </c>
      <c r="G65" s="21"/>
      <c r="H65" s="21"/>
      <c r="I65" s="21" t="s">
        <v>293</v>
      </c>
      <c r="J65" s="141" t="s">
        <v>100</v>
      </c>
      <c r="K65" s="141" t="s">
        <v>78</v>
      </c>
      <c r="L65" s="21" t="s">
        <v>69</v>
      </c>
      <c r="M65" s="21" t="s">
        <v>294</v>
      </c>
      <c r="N65" s="119" t="s">
        <v>295</v>
      </c>
      <c r="O65" s="21" t="s">
        <v>230</v>
      </c>
      <c r="P65" s="21"/>
      <c r="Q65" s="21"/>
      <c r="R65" s="21"/>
      <c r="S65" s="31" t="s">
        <v>29</v>
      </c>
      <c r="T65" s="31">
        <v>3</v>
      </c>
      <c r="V65" s="75" t="s">
        <v>74</v>
      </c>
      <c r="W65" s="31" t="s">
        <v>4</v>
      </c>
      <c r="X65" s="46">
        <v>44932</v>
      </c>
      <c r="Y65" s="97">
        <v>44930</v>
      </c>
      <c r="Z65" s="105" t="s">
        <v>74</v>
      </c>
      <c r="AA65" s="77" t="s">
        <v>220</v>
      </c>
      <c r="AB65" s="77"/>
      <c r="AC65" s="77"/>
      <c r="AE65" s="45"/>
      <c r="AG65" s="46"/>
      <c r="AH65" s="46"/>
    </row>
    <row r="66" spans="1:35" s="31" customFormat="1" hidden="1">
      <c r="A66" s="63" t="s">
        <v>15</v>
      </c>
      <c r="B66" s="107">
        <v>1</v>
      </c>
      <c r="C66" s="21" t="s">
        <v>296</v>
      </c>
      <c r="D66" s="21" t="s">
        <v>297</v>
      </c>
      <c r="E66" s="21" t="s">
        <v>298</v>
      </c>
      <c r="F66" s="21" t="s">
        <v>65</v>
      </c>
      <c r="G66" s="21"/>
      <c r="H66" s="21"/>
      <c r="I66" s="77" t="s">
        <v>299</v>
      </c>
      <c r="J66" s="77" t="s">
        <v>300</v>
      </c>
      <c r="K66" s="77" t="s">
        <v>301</v>
      </c>
      <c r="L66" s="77"/>
      <c r="M66" s="77" t="s">
        <v>302</v>
      </c>
      <c r="N66" s="77"/>
      <c r="O66" s="77" t="s">
        <v>303</v>
      </c>
      <c r="P66" s="21"/>
      <c r="Q66" s="21"/>
      <c r="R66" s="21"/>
      <c r="S66" s="31" t="s">
        <v>103</v>
      </c>
      <c r="T66" s="31">
        <v>5</v>
      </c>
      <c r="V66" s="31" t="s">
        <v>304</v>
      </c>
      <c r="W66" s="31" t="s">
        <v>3</v>
      </c>
      <c r="X66" s="46"/>
      <c r="Y66" s="46"/>
      <c r="Z66" s="31" t="s">
        <v>304</v>
      </c>
      <c r="AA66" s="77"/>
      <c r="AB66" s="77"/>
      <c r="AC66" s="77"/>
      <c r="AE66" s="53"/>
      <c r="AG66" s="46"/>
      <c r="AH66" s="46"/>
    </row>
    <row r="67" spans="1:35" s="31" customFormat="1" hidden="1">
      <c r="A67" s="63" t="s">
        <v>15</v>
      </c>
      <c r="B67" s="63">
        <v>1</v>
      </c>
      <c r="C67" s="21" t="s">
        <v>296</v>
      </c>
      <c r="D67" s="21" t="s">
        <v>297</v>
      </c>
      <c r="E67" s="21" t="s">
        <v>298</v>
      </c>
      <c r="F67" s="21" t="s">
        <v>65</v>
      </c>
      <c r="G67" s="21"/>
      <c r="H67" s="21"/>
      <c r="I67" s="21" t="s">
        <v>305</v>
      </c>
      <c r="J67" s="141" t="s">
        <v>306</v>
      </c>
      <c r="K67" s="141" t="s">
        <v>307</v>
      </c>
      <c r="L67" s="21"/>
      <c r="M67" s="21" t="s">
        <v>308</v>
      </c>
      <c r="N67" s="21"/>
      <c r="O67" s="21" t="s">
        <v>303</v>
      </c>
      <c r="P67" s="21"/>
      <c r="Q67" s="21"/>
      <c r="R67" s="21"/>
      <c r="S67" s="31" t="s">
        <v>103</v>
      </c>
      <c r="T67" s="31">
        <v>5</v>
      </c>
      <c r="V67" s="31" t="s">
        <v>304</v>
      </c>
      <c r="W67" s="31" t="s">
        <v>3</v>
      </c>
      <c r="X67" s="46"/>
      <c r="Y67" s="46"/>
      <c r="Z67" s="31" t="s">
        <v>304</v>
      </c>
      <c r="AA67" s="77"/>
      <c r="AB67" s="77"/>
      <c r="AC67" s="77"/>
      <c r="AE67" s="53"/>
      <c r="AG67" s="46"/>
      <c r="AH67" s="46"/>
    </row>
    <row r="68" spans="1:35" s="31" customFormat="1" hidden="1">
      <c r="A68" s="63" t="s">
        <v>15</v>
      </c>
      <c r="B68" s="107">
        <v>1</v>
      </c>
      <c r="C68" s="21" t="s">
        <v>296</v>
      </c>
      <c r="D68" s="21" t="s">
        <v>297</v>
      </c>
      <c r="E68" s="21" t="s">
        <v>298</v>
      </c>
      <c r="F68" s="21" t="s">
        <v>65</v>
      </c>
      <c r="G68" s="21"/>
      <c r="H68" s="21"/>
      <c r="I68" s="21" t="s">
        <v>309</v>
      </c>
      <c r="J68" s="141" t="s">
        <v>306</v>
      </c>
      <c r="K68" s="141" t="s">
        <v>307</v>
      </c>
      <c r="L68" s="21"/>
      <c r="M68" s="21" t="s">
        <v>310</v>
      </c>
      <c r="N68" s="21"/>
      <c r="O68" s="21" t="s">
        <v>303</v>
      </c>
      <c r="P68" s="21"/>
      <c r="Q68" s="21"/>
      <c r="R68" s="21"/>
      <c r="S68" s="31" t="s">
        <v>103</v>
      </c>
      <c r="T68" s="31">
        <v>3</v>
      </c>
      <c r="V68" s="31" t="s">
        <v>304</v>
      </c>
      <c r="W68" s="31" t="s">
        <v>3</v>
      </c>
      <c r="X68" s="46"/>
      <c r="Y68" s="46"/>
      <c r="Z68" s="31" t="s">
        <v>304</v>
      </c>
      <c r="AA68" s="77"/>
      <c r="AB68" s="77"/>
      <c r="AC68" s="77"/>
      <c r="AE68" s="53"/>
      <c r="AG68" s="46"/>
      <c r="AH68" s="46"/>
    </row>
    <row r="69" spans="1:35" s="31" customFormat="1" hidden="1">
      <c r="A69" s="63" t="s">
        <v>13</v>
      </c>
      <c r="B69" s="63">
        <v>1</v>
      </c>
      <c r="C69" s="21" t="s">
        <v>248</v>
      </c>
      <c r="D69" s="21" t="s">
        <v>286</v>
      </c>
      <c r="E69" s="21" t="s">
        <v>250</v>
      </c>
      <c r="F69" s="21" t="s">
        <v>107</v>
      </c>
      <c r="G69" s="21"/>
      <c r="H69" s="21"/>
      <c r="I69" s="21" t="s">
        <v>311</v>
      </c>
      <c r="J69" s="141" t="s">
        <v>100</v>
      </c>
      <c r="K69" s="141" t="s">
        <v>78</v>
      </c>
      <c r="L69" s="21" t="s">
        <v>69</v>
      </c>
      <c r="M69" s="21" t="s">
        <v>312</v>
      </c>
      <c r="N69" s="119" t="s">
        <v>69</v>
      </c>
      <c r="O69" s="21" t="s">
        <v>230</v>
      </c>
      <c r="P69" s="21"/>
      <c r="Q69" s="21"/>
      <c r="R69" s="21"/>
      <c r="S69" s="31" t="s">
        <v>29</v>
      </c>
      <c r="T69" s="31">
        <v>3</v>
      </c>
      <c r="V69" s="75" t="s">
        <v>74</v>
      </c>
      <c r="W69" s="31" t="s">
        <v>3</v>
      </c>
      <c r="X69" s="46">
        <v>44932</v>
      </c>
      <c r="Y69" s="97"/>
      <c r="Z69" s="105"/>
      <c r="AA69" s="77"/>
      <c r="AB69" s="77"/>
      <c r="AC69" s="77"/>
      <c r="AE69" s="45"/>
      <c r="AG69" s="46"/>
      <c r="AH69" s="46"/>
    </row>
    <row r="70" spans="1:35" s="31" customFormat="1" hidden="1">
      <c r="A70" s="197" t="s">
        <v>13</v>
      </c>
      <c r="B70" s="63">
        <v>1</v>
      </c>
      <c r="C70" s="186" t="s">
        <v>248</v>
      </c>
      <c r="D70" s="21" t="s">
        <v>286</v>
      </c>
      <c r="E70" s="186" t="s">
        <v>250</v>
      </c>
      <c r="F70" s="186" t="s">
        <v>107</v>
      </c>
      <c r="G70" s="21"/>
      <c r="H70" s="21"/>
      <c r="I70" s="186" t="s">
        <v>313</v>
      </c>
      <c r="J70" s="180" t="s">
        <v>67</v>
      </c>
      <c r="K70" s="141" t="s">
        <v>78</v>
      </c>
      <c r="L70" s="21" t="s">
        <v>314</v>
      </c>
      <c r="M70" s="21" t="s">
        <v>313</v>
      </c>
      <c r="N70" s="21" t="s">
        <v>315</v>
      </c>
      <c r="O70" s="21" t="s">
        <v>316</v>
      </c>
      <c r="P70" s="21"/>
      <c r="Q70" s="21"/>
      <c r="R70" s="21"/>
      <c r="S70" s="31" t="s">
        <v>29</v>
      </c>
      <c r="T70" s="31">
        <v>3</v>
      </c>
      <c r="V70" s="75" t="s">
        <v>74</v>
      </c>
      <c r="W70" s="31" t="s">
        <v>3</v>
      </c>
      <c r="X70" s="46">
        <v>44932</v>
      </c>
      <c r="Y70" s="46"/>
      <c r="Z70" s="76"/>
      <c r="AA70" s="77"/>
      <c r="AB70" s="77"/>
      <c r="AC70" s="77"/>
      <c r="AE70" s="45"/>
      <c r="AG70" s="46"/>
      <c r="AH70" s="46"/>
    </row>
    <row r="71" spans="1:35" s="31" customFormat="1" hidden="1">
      <c r="A71" s="197" t="s">
        <v>13</v>
      </c>
      <c r="B71" s="107">
        <v>1</v>
      </c>
      <c r="C71" s="186" t="s">
        <v>248</v>
      </c>
      <c r="D71" s="21" t="s">
        <v>286</v>
      </c>
      <c r="E71" s="186" t="s">
        <v>250</v>
      </c>
      <c r="F71" s="186" t="s">
        <v>107</v>
      </c>
      <c r="G71" s="21"/>
      <c r="H71" s="21"/>
      <c r="I71" s="186" t="s">
        <v>317</v>
      </c>
      <c r="J71" s="141" t="s">
        <v>318</v>
      </c>
      <c r="K71" s="141" t="s">
        <v>78</v>
      </c>
      <c r="L71" s="21" t="s">
        <v>319</v>
      </c>
      <c r="M71" s="21" t="s">
        <v>317</v>
      </c>
      <c r="N71" s="119" t="s">
        <v>315</v>
      </c>
      <c r="O71" s="21" t="s">
        <v>230</v>
      </c>
      <c r="P71" s="21"/>
      <c r="Q71" s="21"/>
      <c r="R71" s="21"/>
      <c r="S71" s="31" t="s">
        <v>29</v>
      </c>
      <c r="T71" s="31">
        <v>3</v>
      </c>
      <c r="V71" s="75" t="s">
        <v>74</v>
      </c>
      <c r="W71" s="31" t="s">
        <v>3</v>
      </c>
      <c r="X71" s="46">
        <v>44932</v>
      </c>
      <c r="Y71" s="46"/>
      <c r="AA71" s="77"/>
      <c r="AB71" s="77"/>
      <c r="AC71" s="77"/>
      <c r="AE71" s="8"/>
      <c r="AF71" s="8"/>
      <c r="AG71" s="46"/>
    </row>
    <row r="72" spans="1:35" s="31" customFormat="1" hidden="1">
      <c r="A72" s="63" t="s">
        <v>13</v>
      </c>
      <c r="B72" s="63">
        <v>1</v>
      </c>
      <c r="C72" s="21" t="s">
        <v>248</v>
      </c>
      <c r="D72" s="193" t="s">
        <v>286</v>
      </c>
      <c r="E72" s="21" t="s">
        <v>250</v>
      </c>
      <c r="F72" s="21" t="s">
        <v>107</v>
      </c>
      <c r="G72" s="128"/>
      <c r="H72" s="24"/>
      <c r="I72" s="21" t="s">
        <v>320</v>
      </c>
      <c r="J72" s="141" t="s">
        <v>100</v>
      </c>
      <c r="K72" s="141" t="s">
        <v>78</v>
      </c>
      <c r="L72" s="21" t="s">
        <v>69</v>
      </c>
      <c r="M72" s="21" t="s">
        <v>170</v>
      </c>
      <c r="N72" s="119" t="s">
        <v>69</v>
      </c>
      <c r="O72" s="21" t="s">
        <v>230</v>
      </c>
      <c r="P72" s="21"/>
      <c r="Q72" s="21"/>
      <c r="R72" s="21"/>
      <c r="S72" s="31" t="s">
        <v>29</v>
      </c>
      <c r="T72" s="31">
        <v>3</v>
      </c>
      <c r="V72" s="75" t="s">
        <v>74</v>
      </c>
      <c r="W72" s="31" t="s">
        <v>5</v>
      </c>
      <c r="X72" s="46">
        <v>44932</v>
      </c>
      <c r="Y72" s="46">
        <v>44953</v>
      </c>
      <c r="Z72" s="31" t="s">
        <v>74</v>
      </c>
      <c r="AA72" s="77"/>
      <c r="AB72" s="77"/>
      <c r="AC72" s="77"/>
      <c r="AE72" s="8"/>
      <c r="AF72" s="8"/>
      <c r="AG72" s="46"/>
    </row>
    <row r="73" spans="1:35" s="31" customFormat="1" hidden="1">
      <c r="A73" s="151" t="s">
        <v>13</v>
      </c>
      <c r="B73" s="107">
        <v>1</v>
      </c>
      <c r="C73" s="129" t="s">
        <v>248</v>
      </c>
      <c r="D73" s="129" t="s">
        <v>286</v>
      </c>
      <c r="E73" s="129" t="s">
        <v>250</v>
      </c>
      <c r="F73" s="129" t="s">
        <v>107</v>
      </c>
      <c r="G73" s="21"/>
      <c r="H73" s="21"/>
      <c r="I73" s="129" t="s">
        <v>321</v>
      </c>
      <c r="J73" s="152" t="s">
        <v>219</v>
      </c>
      <c r="K73" s="152" t="s">
        <v>161</v>
      </c>
      <c r="L73" s="21" t="s">
        <v>322</v>
      </c>
      <c r="M73" s="21" t="s">
        <v>321</v>
      </c>
      <c r="N73" s="21"/>
      <c r="O73" s="21" t="s">
        <v>230</v>
      </c>
      <c r="P73" s="21"/>
      <c r="Q73" s="21"/>
      <c r="R73" s="21"/>
      <c r="S73" s="31" t="s">
        <v>29</v>
      </c>
      <c r="T73" s="31">
        <v>3</v>
      </c>
      <c r="V73" s="75" t="s">
        <v>74</v>
      </c>
      <c r="W73" s="31" t="s">
        <v>3</v>
      </c>
      <c r="X73" s="46">
        <v>44932</v>
      </c>
      <c r="Y73" s="46"/>
      <c r="Z73" s="76"/>
      <c r="AA73" s="77"/>
      <c r="AB73" s="77"/>
      <c r="AC73" s="77"/>
      <c r="AE73" s="45"/>
      <c r="AG73" s="46"/>
      <c r="AH73" s="46"/>
    </row>
    <row r="74" spans="1:35" s="31" customFormat="1" hidden="1">
      <c r="A74" s="63" t="s">
        <v>13</v>
      </c>
      <c r="B74" s="63">
        <v>1</v>
      </c>
      <c r="C74" s="21" t="s">
        <v>248</v>
      </c>
      <c r="D74" s="21" t="s">
        <v>286</v>
      </c>
      <c r="E74" s="21" t="s">
        <v>255</v>
      </c>
      <c r="F74" s="21" t="s">
        <v>65</v>
      </c>
      <c r="G74" s="21"/>
      <c r="H74" s="21"/>
      <c r="I74" s="21" t="s">
        <v>323</v>
      </c>
      <c r="J74" s="141" t="s">
        <v>219</v>
      </c>
      <c r="K74" s="141" t="s">
        <v>235</v>
      </c>
      <c r="L74" s="21" t="s">
        <v>69</v>
      </c>
      <c r="M74" s="21" t="s">
        <v>324</v>
      </c>
      <c r="N74" s="119" t="s">
        <v>69</v>
      </c>
      <c r="O74" s="21" t="s">
        <v>230</v>
      </c>
      <c r="P74" s="21"/>
      <c r="Q74" s="21"/>
      <c r="R74" s="21"/>
      <c r="S74" s="31" t="s">
        <v>73</v>
      </c>
      <c r="T74" s="31">
        <v>3</v>
      </c>
      <c r="V74" s="75" t="s">
        <v>74</v>
      </c>
      <c r="W74" s="31" t="s">
        <v>5</v>
      </c>
      <c r="X74" s="46">
        <v>44932</v>
      </c>
      <c r="Y74" s="46">
        <v>44930</v>
      </c>
      <c r="Z74" s="76" t="s">
        <v>74</v>
      </c>
      <c r="AA74" s="77"/>
      <c r="AB74" s="77"/>
      <c r="AC74" s="77"/>
      <c r="AE74" s="45"/>
      <c r="AG74" s="46"/>
      <c r="AH74" s="46"/>
    </row>
    <row r="75" spans="1:35" s="31" customFormat="1" hidden="1">
      <c r="A75" s="63" t="s">
        <v>13</v>
      </c>
      <c r="B75" s="107">
        <v>1</v>
      </c>
      <c r="C75" s="21" t="s">
        <v>325</v>
      </c>
      <c r="D75" s="21" t="s">
        <v>286</v>
      </c>
      <c r="E75" s="21" t="s">
        <v>326</v>
      </c>
      <c r="F75" s="21" t="s">
        <v>149</v>
      </c>
      <c r="G75" s="21"/>
      <c r="H75" s="21"/>
      <c r="I75" s="21" t="s">
        <v>327</v>
      </c>
      <c r="J75" s="141" t="s">
        <v>219</v>
      </c>
      <c r="K75" s="141" t="s">
        <v>220</v>
      </c>
      <c r="L75" s="21" t="s">
        <v>328</v>
      </c>
      <c r="M75" s="30" t="s">
        <v>329</v>
      </c>
      <c r="N75" s="21"/>
      <c r="O75" s="71" t="s">
        <v>230</v>
      </c>
      <c r="P75" s="21"/>
      <c r="Q75" s="21"/>
      <c r="R75" s="21"/>
      <c r="S75" s="31" t="s">
        <v>29</v>
      </c>
      <c r="T75" s="31">
        <v>1</v>
      </c>
      <c r="V75" s="75" t="s">
        <v>74</v>
      </c>
      <c r="W75" s="31" t="s">
        <v>4</v>
      </c>
      <c r="X75" s="46">
        <v>44883</v>
      </c>
      <c r="Y75" s="46">
        <v>44882</v>
      </c>
      <c r="Z75" s="76" t="s">
        <v>74</v>
      </c>
      <c r="AA75" s="77" t="s">
        <v>83</v>
      </c>
      <c r="AB75" s="77"/>
      <c r="AC75" s="77"/>
      <c r="AE75" s="45"/>
      <c r="AG75" s="46"/>
      <c r="AH75" s="46"/>
    </row>
    <row r="76" spans="1:35" s="31" customFormat="1" hidden="1">
      <c r="A76" s="63" t="s">
        <v>13</v>
      </c>
      <c r="B76" s="63">
        <v>1</v>
      </c>
      <c r="C76" s="21" t="s">
        <v>325</v>
      </c>
      <c r="D76" s="21" t="s">
        <v>286</v>
      </c>
      <c r="E76" s="21" t="s">
        <v>326</v>
      </c>
      <c r="F76" s="21" t="s">
        <v>149</v>
      </c>
      <c r="G76" s="21"/>
      <c r="H76" s="21"/>
      <c r="I76" s="21" t="s">
        <v>330</v>
      </c>
      <c r="J76" s="217" t="s">
        <v>331</v>
      </c>
      <c r="K76" s="217" t="s">
        <v>331</v>
      </c>
      <c r="L76" s="21" t="s">
        <v>69</v>
      </c>
      <c r="M76" s="21" t="s">
        <v>332</v>
      </c>
      <c r="N76" s="21" t="s">
        <v>69</v>
      </c>
      <c r="O76" s="21" t="s">
        <v>230</v>
      </c>
      <c r="P76" s="21"/>
      <c r="Q76" s="21"/>
      <c r="R76" s="21"/>
      <c r="S76" s="31" t="s">
        <v>82</v>
      </c>
      <c r="T76" s="31">
        <v>1</v>
      </c>
      <c r="V76" s="75" t="s">
        <v>74</v>
      </c>
      <c r="W76" s="31" t="s">
        <v>4</v>
      </c>
      <c r="X76" s="46">
        <v>44883</v>
      </c>
      <c r="Y76" s="46">
        <v>44882</v>
      </c>
      <c r="Z76" s="76" t="s">
        <v>74</v>
      </c>
      <c r="AA76" s="77" t="s">
        <v>83</v>
      </c>
      <c r="AB76" s="77"/>
      <c r="AC76" s="77"/>
      <c r="AE76" s="45"/>
      <c r="AG76" s="46"/>
      <c r="AH76" s="46"/>
    </row>
    <row r="77" spans="1:35" s="31" customFormat="1" hidden="1">
      <c r="A77" s="149" t="s">
        <v>13</v>
      </c>
      <c r="B77" s="107">
        <v>1</v>
      </c>
      <c r="C77" s="137" t="s">
        <v>325</v>
      </c>
      <c r="D77" s="150" t="s">
        <v>286</v>
      </c>
      <c r="E77" s="88" t="s">
        <v>250</v>
      </c>
      <c r="F77" s="137" t="s">
        <v>107</v>
      </c>
      <c r="G77" s="30"/>
      <c r="H77" s="30"/>
      <c r="I77" s="137" t="s">
        <v>333</v>
      </c>
      <c r="J77" s="216" t="s">
        <v>261</v>
      </c>
      <c r="K77" s="216" t="s">
        <v>261</v>
      </c>
      <c r="L77" s="30"/>
      <c r="M77" s="30" t="s">
        <v>334</v>
      </c>
      <c r="N77" s="71"/>
      <c r="O77" s="21" t="s">
        <v>230</v>
      </c>
      <c r="P77" s="71"/>
      <c r="Q77" s="71"/>
      <c r="R77" s="71"/>
      <c r="S77" s="31" t="s">
        <v>29</v>
      </c>
      <c r="T77" s="31">
        <v>3</v>
      </c>
      <c r="U77" s="31" t="s">
        <v>160</v>
      </c>
      <c r="V77" s="31" t="s">
        <v>74</v>
      </c>
      <c r="W77" s="31" t="s">
        <v>3</v>
      </c>
      <c r="X77" s="46"/>
      <c r="Y77" s="46"/>
      <c r="AA77" s="73"/>
      <c r="AB77" s="73"/>
      <c r="AC77" s="74"/>
      <c r="AD77" s="69"/>
      <c r="AE77" s="69"/>
      <c r="AF77" s="69"/>
      <c r="AG77" s="69"/>
      <c r="AH77" s="69"/>
      <c r="AI77" s="69"/>
    </row>
    <row r="78" spans="1:35" s="31" customFormat="1" hidden="1">
      <c r="A78" s="70" t="s">
        <v>13</v>
      </c>
      <c r="B78" s="63">
        <v>1</v>
      </c>
      <c r="C78" s="30" t="s">
        <v>325</v>
      </c>
      <c r="D78" s="195" t="s">
        <v>286</v>
      </c>
      <c r="E78" s="21" t="s">
        <v>250</v>
      </c>
      <c r="F78" s="30" t="s">
        <v>107</v>
      </c>
      <c r="G78" s="148"/>
      <c r="H78" s="132"/>
      <c r="I78" s="30" t="s">
        <v>335</v>
      </c>
      <c r="J78" s="138" t="s">
        <v>331</v>
      </c>
      <c r="K78" s="138" t="s">
        <v>331</v>
      </c>
      <c r="L78" s="30"/>
      <c r="M78" s="30" t="s">
        <v>336</v>
      </c>
      <c r="N78" s="71"/>
      <c r="O78" s="21" t="s">
        <v>230</v>
      </c>
      <c r="P78" s="71"/>
      <c r="Q78" s="71"/>
      <c r="R78" s="71"/>
      <c r="S78" s="31" t="s">
        <v>82</v>
      </c>
      <c r="T78" s="31">
        <v>3</v>
      </c>
      <c r="U78" s="31" t="s">
        <v>160</v>
      </c>
      <c r="V78" s="31" t="s">
        <v>74</v>
      </c>
      <c r="W78" s="31" t="s">
        <v>3</v>
      </c>
      <c r="X78" s="46"/>
      <c r="Y78" s="46"/>
      <c r="AA78" s="73"/>
      <c r="AB78" s="73"/>
      <c r="AC78" s="74"/>
      <c r="AD78" s="69"/>
      <c r="AE78" s="69"/>
      <c r="AF78" s="69"/>
      <c r="AG78" s="69"/>
      <c r="AH78" s="69"/>
      <c r="AI78" s="69"/>
    </row>
    <row r="79" spans="1:35" s="31" customFormat="1" hidden="1">
      <c r="A79" s="70" t="s">
        <v>13</v>
      </c>
      <c r="B79" s="107">
        <v>1</v>
      </c>
      <c r="C79" s="30" t="s">
        <v>325</v>
      </c>
      <c r="D79" s="195" t="s">
        <v>286</v>
      </c>
      <c r="E79" s="21" t="s">
        <v>250</v>
      </c>
      <c r="F79" s="30" t="s">
        <v>107</v>
      </c>
      <c r="G79" s="148"/>
      <c r="H79" s="132"/>
      <c r="I79" s="30" t="s">
        <v>337</v>
      </c>
      <c r="J79" s="141" t="s">
        <v>331</v>
      </c>
      <c r="K79" s="141" t="s">
        <v>331</v>
      </c>
      <c r="L79" s="30"/>
      <c r="M79" s="30" t="s">
        <v>338</v>
      </c>
      <c r="N79" s="71"/>
      <c r="O79" s="21" t="s">
        <v>230</v>
      </c>
      <c r="P79" s="71"/>
      <c r="Q79" s="71"/>
      <c r="R79" s="71"/>
      <c r="S79" s="31" t="s">
        <v>29</v>
      </c>
      <c r="T79" s="31">
        <v>3</v>
      </c>
      <c r="U79" s="31" t="s">
        <v>160</v>
      </c>
      <c r="V79" s="31" t="s">
        <v>74</v>
      </c>
      <c r="W79" s="31" t="s">
        <v>3</v>
      </c>
      <c r="X79" s="46"/>
      <c r="Y79" s="46"/>
      <c r="AA79" s="73"/>
      <c r="AB79" s="73"/>
      <c r="AC79" s="74"/>
      <c r="AD79" s="69"/>
      <c r="AE79" s="69"/>
      <c r="AF79" s="69"/>
      <c r="AG79" s="69"/>
      <c r="AH79" s="69"/>
      <c r="AI79" s="69"/>
    </row>
    <row r="80" spans="1:35" s="31" customFormat="1">
      <c r="A80" s="153" t="s">
        <v>13</v>
      </c>
      <c r="B80" s="63">
        <v>1</v>
      </c>
      <c r="C80" s="154" t="s">
        <v>339</v>
      </c>
      <c r="D80" s="154" t="s">
        <v>340</v>
      </c>
      <c r="E80" s="154" t="s">
        <v>341</v>
      </c>
      <c r="F80" s="154" t="s">
        <v>107</v>
      </c>
      <c r="G80" s="30" t="s">
        <v>69</v>
      </c>
      <c r="H80" s="30" t="s">
        <v>69</v>
      </c>
      <c r="I80" s="30" t="s">
        <v>342</v>
      </c>
      <c r="J80" s="155" t="s">
        <v>100</v>
      </c>
      <c r="K80" s="141" t="s">
        <v>85</v>
      </c>
      <c r="L80" s="30" t="s">
        <v>69</v>
      </c>
      <c r="M80" s="30" t="s">
        <v>342</v>
      </c>
      <c r="N80" s="30" t="s">
        <v>343</v>
      </c>
      <c r="O80" s="30" t="s">
        <v>344</v>
      </c>
      <c r="P80" s="21"/>
      <c r="Q80" s="21"/>
      <c r="R80" s="21"/>
      <c r="S80" s="31" t="s">
        <v>29</v>
      </c>
      <c r="T80" s="31">
        <v>2</v>
      </c>
      <c r="V80" s="75" t="s">
        <v>74</v>
      </c>
      <c r="W80" s="31" t="s">
        <v>3</v>
      </c>
      <c r="X80" s="46">
        <v>44911</v>
      </c>
      <c r="Y80" s="46"/>
      <c r="Z80" s="76"/>
      <c r="AA80" s="77"/>
      <c r="AB80" s="77"/>
      <c r="AC80" s="77"/>
      <c r="AE80" s="45"/>
      <c r="AG80" s="46"/>
    </row>
    <row r="81" spans="1:34" s="31" customFormat="1">
      <c r="A81" s="78" t="s">
        <v>13</v>
      </c>
      <c r="B81" s="107">
        <v>1</v>
      </c>
      <c r="C81" s="30" t="s">
        <v>339</v>
      </c>
      <c r="D81" s="30" t="s">
        <v>340</v>
      </c>
      <c r="E81" s="30" t="s">
        <v>345</v>
      </c>
      <c r="F81" s="30" t="s">
        <v>65</v>
      </c>
      <c r="G81" s="30" t="s">
        <v>69</v>
      </c>
      <c r="H81" s="30" t="s">
        <v>69</v>
      </c>
      <c r="I81" s="21" t="s">
        <v>346</v>
      </c>
      <c r="J81" s="146" t="s">
        <v>100</v>
      </c>
      <c r="K81" s="141" t="s">
        <v>85</v>
      </c>
      <c r="L81" s="30" t="s">
        <v>69</v>
      </c>
      <c r="M81" s="30" t="s">
        <v>346</v>
      </c>
      <c r="N81" s="30" t="s">
        <v>347</v>
      </c>
      <c r="O81" s="30" t="s">
        <v>344</v>
      </c>
      <c r="P81" s="21"/>
      <c r="Q81" s="21"/>
      <c r="R81" s="21"/>
      <c r="S81" s="31" t="s">
        <v>29</v>
      </c>
      <c r="T81" s="31">
        <v>3</v>
      </c>
      <c r="V81" s="75" t="s">
        <v>74</v>
      </c>
      <c r="W81" s="31" t="s">
        <v>3</v>
      </c>
      <c r="X81" s="46">
        <v>44953</v>
      </c>
      <c r="Y81" s="46"/>
      <c r="AA81" s="77"/>
      <c r="AB81" s="77"/>
      <c r="AC81" s="77"/>
      <c r="AE81" s="45"/>
      <c r="AG81" s="46"/>
      <c r="AH81" s="81"/>
    </row>
    <row r="82" spans="1:34" s="31" customFormat="1">
      <c r="A82" s="78" t="s">
        <v>13</v>
      </c>
      <c r="B82" s="63">
        <v>1</v>
      </c>
      <c r="C82" s="30" t="s">
        <v>339</v>
      </c>
      <c r="D82" s="30" t="s">
        <v>348</v>
      </c>
      <c r="E82" s="30" t="s">
        <v>341</v>
      </c>
      <c r="F82" s="30" t="s">
        <v>107</v>
      </c>
      <c r="G82" s="30" t="s">
        <v>69</v>
      </c>
      <c r="H82" s="30" t="s">
        <v>69</v>
      </c>
      <c r="I82" s="21" t="s">
        <v>349</v>
      </c>
      <c r="J82" s="146" t="s">
        <v>100</v>
      </c>
      <c r="K82" s="141" t="s">
        <v>85</v>
      </c>
      <c r="L82" s="30" t="s">
        <v>350</v>
      </c>
      <c r="M82" s="30" t="s">
        <v>349</v>
      </c>
      <c r="N82" s="30" t="s">
        <v>343</v>
      </c>
      <c r="O82" s="30" t="s">
        <v>351</v>
      </c>
      <c r="P82" s="21"/>
      <c r="Q82" s="21"/>
      <c r="R82" s="21"/>
      <c r="S82" s="31" t="s">
        <v>29</v>
      </c>
      <c r="T82" s="31">
        <v>2</v>
      </c>
      <c r="U82" s="75"/>
      <c r="V82" s="75" t="s">
        <v>74</v>
      </c>
      <c r="W82" s="31" t="s">
        <v>3</v>
      </c>
      <c r="X82" s="46">
        <v>44911</v>
      </c>
      <c r="Y82" s="46"/>
      <c r="Z82" s="76"/>
      <c r="AA82" s="77"/>
      <c r="AB82" s="77"/>
      <c r="AC82" s="77"/>
      <c r="AE82" s="45"/>
      <c r="AG82" s="46"/>
      <c r="AH82" s="81"/>
    </row>
    <row r="83" spans="1:34" s="31" customFormat="1">
      <c r="A83" s="78" t="s">
        <v>13</v>
      </c>
      <c r="B83" s="107">
        <v>1</v>
      </c>
      <c r="C83" s="30" t="s">
        <v>339</v>
      </c>
      <c r="D83" s="30" t="s">
        <v>348</v>
      </c>
      <c r="E83" s="30" t="s">
        <v>341</v>
      </c>
      <c r="F83" s="30" t="s">
        <v>107</v>
      </c>
      <c r="G83" s="30" t="s">
        <v>69</v>
      </c>
      <c r="H83" s="30" t="s">
        <v>69</v>
      </c>
      <c r="I83" s="21" t="s">
        <v>352</v>
      </c>
      <c r="J83" s="146" t="s">
        <v>219</v>
      </c>
      <c r="K83" s="146" t="s">
        <v>220</v>
      </c>
      <c r="L83" s="30" t="s">
        <v>69</v>
      </c>
      <c r="M83" s="30" t="s">
        <v>352</v>
      </c>
      <c r="N83" s="30" t="s">
        <v>343</v>
      </c>
      <c r="O83" s="30" t="s">
        <v>351</v>
      </c>
      <c r="P83" s="21"/>
      <c r="Q83" s="21"/>
      <c r="R83" s="21"/>
      <c r="S83" s="31" t="s">
        <v>29</v>
      </c>
      <c r="T83" s="31">
        <v>2</v>
      </c>
      <c r="U83" s="75"/>
      <c r="V83" s="75" t="s">
        <v>74</v>
      </c>
      <c r="W83" s="31" t="s">
        <v>3</v>
      </c>
      <c r="X83" s="46">
        <v>44911</v>
      </c>
      <c r="Y83" s="82"/>
      <c r="Z83" s="76"/>
      <c r="AA83" s="77"/>
      <c r="AB83" s="77"/>
      <c r="AC83" s="77"/>
      <c r="AE83" s="45"/>
      <c r="AG83" s="46"/>
      <c r="AH83" s="81"/>
    </row>
    <row r="84" spans="1:34" s="31" customFormat="1">
      <c r="A84" s="78" t="s">
        <v>13</v>
      </c>
      <c r="B84" s="63">
        <v>1</v>
      </c>
      <c r="C84" s="30" t="s">
        <v>339</v>
      </c>
      <c r="D84" s="30" t="s">
        <v>263</v>
      </c>
      <c r="E84" s="30" t="s">
        <v>341</v>
      </c>
      <c r="F84" s="30" t="s">
        <v>107</v>
      </c>
      <c r="G84" s="30" t="s">
        <v>69</v>
      </c>
      <c r="H84" s="30" t="s">
        <v>69</v>
      </c>
      <c r="I84" s="21" t="s">
        <v>353</v>
      </c>
      <c r="J84" s="146" t="s">
        <v>219</v>
      </c>
      <c r="K84" s="146" t="s">
        <v>220</v>
      </c>
      <c r="L84" s="30" t="s">
        <v>354</v>
      </c>
      <c r="M84" s="30" t="s">
        <v>355</v>
      </c>
      <c r="N84" s="30" t="s">
        <v>69</v>
      </c>
      <c r="O84" s="30" t="s">
        <v>344</v>
      </c>
      <c r="P84" s="21"/>
      <c r="Q84" s="21"/>
      <c r="R84" s="21"/>
      <c r="S84" s="31" t="s">
        <v>82</v>
      </c>
      <c r="T84" s="31">
        <v>3</v>
      </c>
      <c r="U84" s="75"/>
      <c r="V84" s="75" t="s">
        <v>74</v>
      </c>
      <c r="W84" s="31" t="s">
        <v>4</v>
      </c>
      <c r="X84" s="46">
        <v>44932</v>
      </c>
      <c r="Y84" s="46">
        <v>44930</v>
      </c>
      <c r="Z84" s="76" t="s">
        <v>74</v>
      </c>
      <c r="AA84" s="77" t="s">
        <v>220</v>
      </c>
      <c r="AB84" s="77"/>
      <c r="AC84" s="77"/>
      <c r="AE84" s="45"/>
      <c r="AG84" s="46"/>
      <c r="AH84" s="81"/>
    </row>
    <row r="85" spans="1:34" s="31" customFormat="1">
      <c r="A85" s="78" t="s">
        <v>13</v>
      </c>
      <c r="B85" s="107">
        <v>1</v>
      </c>
      <c r="C85" s="30" t="s">
        <v>339</v>
      </c>
      <c r="D85" s="30" t="s">
        <v>263</v>
      </c>
      <c r="E85" s="30" t="s">
        <v>341</v>
      </c>
      <c r="F85" s="30" t="s">
        <v>107</v>
      </c>
      <c r="G85" s="30" t="s">
        <v>69</v>
      </c>
      <c r="H85" s="30" t="s">
        <v>69</v>
      </c>
      <c r="I85" s="21" t="s">
        <v>356</v>
      </c>
      <c r="J85" s="146" t="s">
        <v>100</v>
      </c>
      <c r="K85" s="141" t="s">
        <v>85</v>
      </c>
      <c r="L85" s="30" t="s">
        <v>69</v>
      </c>
      <c r="M85" s="30" t="s">
        <v>356</v>
      </c>
      <c r="N85" s="30" t="s">
        <v>69</v>
      </c>
      <c r="O85" s="30" t="s">
        <v>273</v>
      </c>
      <c r="P85" s="21"/>
      <c r="Q85" s="21"/>
      <c r="R85" s="21"/>
      <c r="S85" s="31" t="s">
        <v>29</v>
      </c>
      <c r="T85" s="31">
        <v>3</v>
      </c>
      <c r="U85" s="75"/>
      <c r="V85" s="75" t="s">
        <v>74</v>
      </c>
      <c r="W85" s="31" t="s">
        <v>3</v>
      </c>
      <c r="X85" s="46">
        <v>44953</v>
      </c>
      <c r="Y85" s="82"/>
      <c r="Z85" s="76"/>
      <c r="AA85" s="77"/>
      <c r="AB85" s="77"/>
      <c r="AC85" s="77"/>
      <c r="AE85" s="45"/>
      <c r="AG85" s="46"/>
      <c r="AH85" s="81"/>
    </row>
    <row r="86" spans="1:34" s="31" customFormat="1">
      <c r="A86" s="78" t="s">
        <v>13</v>
      </c>
      <c r="B86" s="63">
        <v>1</v>
      </c>
      <c r="C86" s="30" t="s">
        <v>339</v>
      </c>
      <c r="D86" s="30" t="s">
        <v>263</v>
      </c>
      <c r="E86" s="30" t="s">
        <v>341</v>
      </c>
      <c r="F86" s="30" t="s">
        <v>107</v>
      </c>
      <c r="G86" s="30" t="s">
        <v>69</v>
      </c>
      <c r="H86" s="30" t="s">
        <v>69</v>
      </c>
      <c r="I86" s="21" t="s">
        <v>357</v>
      </c>
      <c r="J86" s="146" t="s">
        <v>100</v>
      </c>
      <c r="K86" s="141" t="s">
        <v>85</v>
      </c>
      <c r="L86" s="30" t="s">
        <v>69</v>
      </c>
      <c r="M86" s="30" t="s">
        <v>358</v>
      </c>
      <c r="N86" s="30" t="s">
        <v>69</v>
      </c>
      <c r="O86" s="30" t="s">
        <v>273</v>
      </c>
      <c r="P86" s="21"/>
      <c r="Q86" s="21"/>
      <c r="R86" s="21"/>
      <c r="S86" s="31" t="s">
        <v>29</v>
      </c>
      <c r="T86" s="31">
        <v>3</v>
      </c>
      <c r="U86" s="75"/>
      <c r="V86" s="75" t="s">
        <v>74</v>
      </c>
      <c r="W86" s="31" t="s">
        <v>3</v>
      </c>
      <c r="X86" s="46">
        <v>44953</v>
      </c>
      <c r="Y86" s="82"/>
      <c r="Z86" s="76"/>
      <c r="AA86" s="77"/>
      <c r="AB86" s="77"/>
      <c r="AC86" s="77"/>
      <c r="AE86" s="45"/>
      <c r="AG86" s="46"/>
      <c r="AH86" s="81"/>
    </row>
    <row r="87" spans="1:34" s="31" customFormat="1">
      <c r="A87" s="78" t="s">
        <v>13</v>
      </c>
      <c r="B87" s="107">
        <v>1</v>
      </c>
      <c r="C87" s="30" t="s">
        <v>339</v>
      </c>
      <c r="D87" s="30" t="s">
        <v>263</v>
      </c>
      <c r="E87" s="30" t="s">
        <v>341</v>
      </c>
      <c r="F87" s="30" t="s">
        <v>107</v>
      </c>
      <c r="G87" s="30" t="s">
        <v>69</v>
      </c>
      <c r="H87" s="30" t="s">
        <v>69</v>
      </c>
      <c r="I87" s="21" t="s">
        <v>359</v>
      </c>
      <c r="J87" s="146" t="s">
        <v>100</v>
      </c>
      <c r="K87" s="141" t="s">
        <v>85</v>
      </c>
      <c r="L87" s="30" t="s">
        <v>69</v>
      </c>
      <c r="M87" s="30" t="s">
        <v>359</v>
      </c>
      <c r="N87" s="30" t="s">
        <v>69</v>
      </c>
      <c r="O87" s="30" t="s">
        <v>273</v>
      </c>
      <c r="P87" s="21"/>
      <c r="Q87" s="21"/>
      <c r="R87" s="21"/>
      <c r="S87" s="31" t="s">
        <v>29</v>
      </c>
      <c r="T87" s="31">
        <v>3</v>
      </c>
      <c r="U87" s="75"/>
      <c r="V87" s="75" t="s">
        <v>74</v>
      </c>
      <c r="W87" s="31" t="s">
        <v>3</v>
      </c>
      <c r="X87" s="46">
        <v>44953</v>
      </c>
      <c r="Y87" s="82"/>
      <c r="Z87" s="76"/>
      <c r="AA87" s="77"/>
      <c r="AB87" s="77"/>
      <c r="AC87" s="77"/>
      <c r="AE87" s="45"/>
      <c r="AG87" s="46"/>
      <c r="AH87" s="81"/>
    </row>
    <row r="88" spans="1:34" s="31" customFormat="1">
      <c r="A88" s="78" t="s">
        <v>13</v>
      </c>
      <c r="B88" s="63">
        <v>1</v>
      </c>
      <c r="C88" s="30" t="s">
        <v>339</v>
      </c>
      <c r="D88" s="30" t="s">
        <v>263</v>
      </c>
      <c r="E88" s="30" t="s">
        <v>341</v>
      </c>
      <c r="F88" s="30" t="s">
        <v>107</v>
      </c>
      <c r="G88" s="30" t="s">
        <v>69</v>
      </c>
      <c r="H88" s="30" t="s">
        <v>69</v>
      </c>
      <c r="I88" s="21" t="s">
        <v>360</v>
      </c>
      <c r="J88" s="146" t="s">
        <v>100</v>
      </c>
      <c r="K88" s="141" t="s">
        <v>85</v>
      </c>
      <c r="L88" s="30" t="s">
        <v>69</v>
      </c>
      <c r="M88" s="30" t="s">
        <v>361</v>
      </c>
      <c r="N88" s="30" t="s">
        <v>69</v>
      </c>
      <c r="O88" s="30" t="s">
        <v>273</v>
      </c>
      <c r="P88" s="21"/>
      <c r="Q88" s="21"/>
      <c r="R88" s="21"/>
      <c r="S88" s="31" t="s">
        <v>29</v>
      </c>
      <c r="T88" s="31">
        <v>3</v>
      </c>
      <c r="U88" s="75"/>
      <c r="V88" s="75" t="s">
        <v>74</v>
      </c>
      <c r="W88" s="31" t="s">
        <v>3</v>
      </c>
      <c r="X88" s="46">
        <v>44953</v>
      </c>
      <c r="Y88" s="82"/>
      <c r="Z88" s="76"/>
      <c r="AA88" s="77"/>
      <c r="AB88" s="77"/>
      <c r="AC88" s="77"/>
      <c r="AE88" s="45"/>
      <c r="AG88" s="46"/>
      <c r="AH88" s="81"/>
    </row>
    <row r="89" spans="1:34" s="31" customFormat="1">
      <c r="A89" s="78" t="s">
        <v>13</v>
      </c>
      <c r="B89" s="63">
        <v>1</v>
      </c>
      <c r="C89" s="30" t="s">
        <v>339</v>
      </c>
      <c r="D89" s="30" t="s">
        <v>263</v>
      </c>
      <c r="E89" s="30" t="s">
        <v>341</v>
      </c>
      <c r="F89" s="30" t="s">
        <v>107</v>
      </c>
      <c r="G89" s="30" t="s">
        <v>69</v>
      </c>
      <c r="H89" s="30" t="s">
        <v>69</v>
      </c>
      <c r="I89" s="21" t="s">
        <v>362</v>
      </c>
      <c r="J89" s="146" t="s">
        <v>67</v>
      </c>
      <c r="K89" s="146" t="s">
        <v>78</v>
      </c>
      <c r="L89" s="30" t="s">
        <v>265</v>
      </c>
      <c r="M89" s="30" t="s">
        <v>362</v>
      </c>
      <c r="N89" s="30" t="s">
        <v>69</v>
      </c>
      <c r="O89" s="30" t="s">
        <v>81</v>
      </c>
      <c r="P89" s="21"/>
      <c r="Q89" s="21"/>
      <c r="R89" s="21"/>
      <c r="S89" s="31" t="s">
        <v>29</v>
      </c>
      <c r="T89" s="31">
        <v>2</v>
      </c>
      <c r="V89" s="75" t="s">
        <v>74</v>
      </c>
      <c r="W89" s="31" t="s">
        <v>4</v>
      </c>
      <c r="X89" s="46">
        <v>44911</v>
      </c>
      <c r="Y89" s="46">
        <v>44949</v>
      </c>
      <c r="Z89" s="76" t="s">
        <v>74</v>
      </c>
      <c r="AA89" s="73" t="s">
        <v>161</v>
      </c>
      <c r="AB89" s="77"/>
      <c r="AC89" s="77"/>
      <c r="AE89" s="45"/>
      <c r="AG89" s="46"/>
      <c r="AH89" s="81"/>
    </row>
    <row r="90" spans="1:34" s="31" customFormat="1">
      <c r="A90" s="78" t="s">
        <v>13</v>
      </c>
      <c r="B90" s="63">
        <v>1</v>
      </c>
      <c r="C90" s="30" t="s">
        <v>339</v>
      </c>
      <c r="D90" s="30" t="s">
        <v>263</v>
      </c>
      <c r="E90" s="30" t="s">
        <v>345</v>
      </c>
      <c r="F90" s="30" t="s">
        <v>65</v>
      </c>
      <c r="G90" s="30" t="s">
        <v>69</v>
      </c>
      <c r="H90" s="30" t="s">
        <v>69</v>
      </c>
      <c r="I90" s="21" t="s">
        <v>363</v>
      </c>
      <c r="J90" s="141" t="s">
        <v>100</v>
      </c>
      <c r="K90" s="141" t="s">
        <v>85</v>
      </c>
      <c r="L90" s="30" t="s">
        <v>69</v>
      </c>
      <c r="M90" s="30" t="s">
        <v>363</v>
      </c>
      <c r="N90" s="30" t="s">
        <v>69</v>
      </c>
      <c r="O90" s="30" t="s">
        <v>273</v>
      </c>
      <c r="P90" s="21"/>
      <c r="Q90" s="21"/>
      <c r="R90" s="21"/>
      <c r="S90" s="31" t="s">
        <v>29</v>
      </c>
      <c r="T90" s="31">
        <v>3</v>
      </c>
      <c r="U90" s="75"/>
      <c r="V90" s="75" t="s">
        <v>74</v>
      </c>
      <c r="W90" s="31" t="s">
        <v>3</v>
      </c>
      <c r="X90" s="46">
        <v>44953</v>
      </c>
      <c r="Y90" s="82"/>
      <c r="Z90" s="76"/>
      <c r="AA90" s="77"/>
      <c r="AB90" s="77"/>
      <c r="AC90" s="77"/>
      <c r="AE90" s="45"/>
      <c r="AG90" s="46"/>
      <c r="AH90" s="81"/>
    </row>
    <row r="91" spans="1:34" s="31" customFormat="1">
      <c r="A91" s="78" t="s">
        <v>13</v>
      </c>
      <c r="B91" s="63">
        <v>1</v>
      </c>
      <c r="C91" s="30" t="s">
        <v>364</v>
      </c>
      <c r="D91" s="30" t="s">
        <v>365</v>
      </c>
      <c r="E91" s="30" t="s">
        <v>366</v>
      </c>
      <c r="F91" s="30" t="s">
        <v>90</v>
      </c>
      <c r="G91" s="30" t="s">
        <v>69</v>
      </c>
      <c r="H91" s="30" t="s">
        <v>69</v>
      </c>
      <c r="I91" s="21" t="s">
        <v>367</v>
      </c>
      <c r="J91" s="146" t="s">
        <v>100</v>
      </c>
      <c r="K91" s="141" t="s">
        <v>85</v>
      </c>
      <c r="L91" s="30" t="s">
        <v>368</v>
      </c>
      <c r="M91" s="30" t="s">
        <v>367</v>
      </c>
      <c r="N91" s="30" t="s">
        <v>69</v>
      </c>
      <c r="O91" s="30" t="s">
        <v>253</v>
      </c>
      <c r="P91" s="21"/>
      <c r="Q91" s="21"/>
      <c r="R91" s="21"/>
      <c r="S91" s="31" t="s">
        <v>103</v>
      </c>
      <c r="T91" s="31">
        <v>4</v>
      </c>
      <c r="U91" s="75"/>
      <c r="V91" s="75" t="s">
        <v>74</v>
      </c>
      <c r="W91" s="31" t="s">
        <v>4</v>
      </c>
      <c r="X91" s="46">
        <v>44953</v>
      </c>
      <c r="Y91" s="46">
        <v>44937</v>
      </c>
      <c r="Z91" s="31" t="s">
        <v>74</v>
      </c>
      <c r="AA91" s="77" t="s">
        <v>161</v>
      </c>
      <c r="AB91" s="77"/>
      <c r="AC91" s="77"/>
      <c r="AE91" s="45"/>
      <c r="AG91" s="46"/>
    </row>
    <row r="92" spans="1:34" s="31" customFormat="1">
      <c r="A92" s="78" t="s">
        <v>13</v>
      </c>
      <c r="B92" s="63">
        <v>1</v>
      </c>
      <c r="C92" s="30" t="s">
        <v>364</v>
      </c>
      <c r="D92" s="30" t="s">
        <v>365</v>
      </c>
      <c r="E92" s="30" t="s">
        <v>366</v>
      </c>
      <c r="F92" s="30" t="s">
        <v>90</v>
      </c>
      <c r="G92" s="30" t="s">
        <v>69</v>
      </c>
      <c r="H92" s="30" t="s">
        <v>69</v>
      </c>
      <c r="I92" s="21" t="s">
        <v>369</v>
      </c>
      <c r="J92" s="146" t="s">
        <v>100</v>
      </c>
      <c r="K92" s="141" t="s">
        <v>85</v>
      </c>
      <c r="L92" s="30" t="s">
        <v>69</v>
      </c>
      <c r="M92" s="83" t="s">
        <v>370</v>
      </c>
      <c r="N92" s="30" t="s">
        <v>69</v>
      </c>
      <c r="O92" s="30" t="s">
        <v>253</v>
      </c>
      <c r="P92" s="21"/>
      <c r="Q92" s="21"/>
      <c r="R92" s="21"/>
      <c r="S92" s="31" t="s">
        <v>103</v>
      </c>
      <c r="T92" s="31">
        <v>4</v>
      </c>
      <c r="V92" s="75" t="s">
        <v>74</v>
      </c>
      <c r="W92" s="31" t="s">
        <v>4</v>
      </c>
      <c r="X92" s="46">
        <v>44953</v>
      </c>
      <c r="Y92" s="46">
        <v>44937</v>
      </c>
      <c r="Z92" s="31" t="s">
        <v>74</v>
      </c>
      <c r="AA92" s="77" t="s">
        <v>161</v>
      </c>
      <c r="AB92" s="77"/>
      <c r="AC92" s="77"/>
      <c r="AE92" s="45"/>
      <c r="AG92" s="46"/>
    </row>
    <row r="93" spans="1:34" s="31" customFormat="1">
      <c r="A93" s="78" t="s">
        <v>13</v>
      </c>
      <c r="B93" s="63">
        <v>1</v>
      </c>
      <c r="C93" s="30" t="s">
        <v>364</v>
      </c>
      <c r="D93" s="30" t="s">
        <v>365</v>
      </c>
      <c r="E93" s="30" t="s">
        <v>366</v>
      </c>
      <c r="F93" s="30" t="s">
        <v>90</v>
      </c>
      <c r="G93" s="30" t="s">
        <v>69</v>
      </c>
      <c r="H93" s="30" t="s">
        <v>69</v>
      </c>
      <c r="I93" s="21" t="s">
        <v>371</v>
      </c>
      <c r="J93" s="146" t="s">
        <v>372</v>
      </c>
      <c r="K93" s="141" t="s">
        <v>78</v>
      </c>
      <c r="L93" s="30" t="s">
        <v>69</v>
      </c>
      <c r="M93" s="30" t="s">
        <v>373</v>
      </c>
      <c r="N93" s="30" t="s">
        <v>374</v>
      </c>
      <c r="O93" s="30" t="s">
        <v>253</v>
      </c>
      <c r="P93" s="21"/>
      <c r="Q93" s="21"/>
      <c r="R93" s="21"/>
      <c r="S93" s="31" t="s">
        <v>103</v>
      </c>
      <c r="T93" s="31">
        <v>4</v>
      </c>
      <c r="V93" s="75" t="s">
        <v>74</v>
      </c>
      <c r="W93" s="31" t="s">
        <v>4</v>
      </c>
      <c r="X93" s="46">
        <v>44953</v>
      </c>
      <c r="Y93" s="46">
        <v>44937</v>
      </c>
      <c r="Z93" s="31" t="s">
        <v>74</v>
      </c>
      <c r="AA93" s="77" t="s">
        <v>161</v>
      </c>
      <c r="AB93" s="77"/>
      <c r="AC93" s="77"/>
      <c r="AE93" s="45"/>
      <c r="AG93" s="46"/>
    </row>
    <row r="94" spans="1:34" s="31" customFormat="1">
      <c r="A94" s="78" t="s">
        <v>13</v>
      </c>
      <c r="B94" s="63">
        <v>1</v>
      </c>
      <c r="C94" s="30" t="s">
        <v>364</v>
      </c>
      <c r="D94" s="30" t="s">
        <v>365</v>
      </c>
      <c r="E94" s="30" t="s">
        <v>375</v>
      </c>
      <c r="F94" s="30" t="s">
        <v>107</v>
      </c>
      <c r="G94" s="30" t="s">
        <v>69</v>
      </c>
      <c r="H94" s="30" t="s">
        <v>69</v>
      </c>
      <c r="I94" s="21" t="s">
        <v>376</v>
      </c>
      <c r="J94" s="146" t="s">
        <v>100</v>
      </c>
      <c r="K94" s="141" t="s">
        <v>78</v>
      </c>
      <c r="L94" s="30" t="s">
        <v>69</v>
      </c>
      <c r="M94" s="30" t="s">
        <v>373</v>
      </c>
      <c r="N94" s="30" t="s">
        <v>374</v>
      </c>
      <c r="O94" s="30" t="s">
        <v>253</v>
      </c>
      <c r="P94" s="21"/>
      <c r="Q94" s="21"/>
      <c r="R94" s="21"/>
      <c r="S94" s="31" t="s">
        <v>103</v>
      </c>
      <c r="T94" s="31">
        <v>4</v>
      </c>
      <c r="V94" s="75" t="s">
        <v>74</v>
      </c>
      <c r="W94" s="31" t="s">
        <v>4</v>
      </c>
      <c r="X94" s="46">
        <v>44953</v>
      </c>
      <c r="Y94" s="46">
        <v>44937</v>
      </c>
      <c r="Z94" s="31" t="s">
        <v>74</v>
      </c>
      <c r="AA94" s="77" t="s">
        <v>161</v>
      </c>
      <c r="AB94" s="77"/>
      <c r="AC94" s="77"/>
      <c r="AE94" s="45"/>
      <c r="AG94" s="46"/>
    </row>
    <row r="95" spans="1:34" s="31" customFormat="1">
      <c r="A95" s="78" t="s">
        <v>13</v>
      </c>
      <c r="B95" s="63">
        <v>1</v>
      </c>
      <c r="C95" s="30" t="s">
        <v>364</v>
      </c>
      <c r="D95" s="30" t="s">
        <v>365</v>
      </c>
      <c r="E95" s="30" t="s">
        <v>375</v>
      </c>
      <c r="F95" s="30" t="s">
        <v>107</v>
      </c>
      <c r="G95" s="30" t="s">
        <v>69</v>
      </c>
      <c r="H95" s="30" t="s">
        <v>69</v>
      </c>
      <c r="I95" s="21" t="s">
        <v>377</v>
      </c>
      <c r="J95" s="146" t="s">
        <v>100</v>
      </c>
      <c r="K95" s="141" t="s">
        <v>78</v>
      </c>
      <c r="L95" s="30" t="s">
        <v>378</v>
      </c>
      <c r="M95" s="30" t="s">
        <v>379</v>
      </c>
      <c r="N95" s="30" t="s">
        <v>69</v>
      </c>
      <c r="O95" s="30" t="s">
        <v>253</v>
      </c>
      <c r="P95" s="21"/>
      <c r="Q95" s="21"/>
      <c r="R95" s="21"/>
      <c r="S95" s="31" t="s">
        <v>103</v>
      </c>
      <c r="T95" s="31">
        <v>4</v>
      </c>
      <c r="V95" s="75" t="s">
        <v>74</v>
      </c>
      <c r="W95" s="31" t="s">
        <v>4</v>
      </c>
      <c r="X95" s="46">
        <v>44953</v>
      </c>
      <c r="Y95" s="46">
        <v>44937</v>
      </c>
      <c r="Z95" s="31" t="s">
        <v>74</v>
      </c>
      <c r="AA95" s="77" t="s">
        <v>161</v>
      </c>
      <c r="AB95" s="77"/>
      <c r="AC95" s="77"/>
      <c r="AE95" s="45"/>
      <c r="AG95" s="46"/>
    </row>
    <row r="96" spans="1:34" s="31" customFormat="1" hidden="1">
      <c r="A96" s="63" t="s">
        <v>15</v>
      </c>
      <c r="B96" s="70">
        <v>1</v>
      </c>
      <c r="C96" s="21" t="s">
        <v>380</v>
      </c>
      <c r="D96" s="103" t="s">
        <v>381</v>
      </c>
      <c r="E96" s="21" t="s">
        <v>382</v>
      </c>
      <c r="F96" s="21" t="s">
        <v>383</v>
      </c>
      <c r="G96" s="21"/>
      <c r="H96" s="21"/>
      <c r="I96" s="21" t="s">
        <v>384</v>
      </c>
      <c r="J96" s="141" t="s">
        <v>306</v>
      </c>
      <c r="K96" s="141" t="s">
        <v>307</v>
      </c>
      <c r="L96" s="21" t="s">
        <v>385</v>
      </c>
      <c r="M96" s="21" t="s">
        <v>386</v>
      </c>
      <c r="N96" s="21"/>
      <c r="O96" s="21" t="s">
        <v>387</v>
      </c>
      <c r="P96" s="21"/>
      <c r="Q96" s="21"/>
      <c r="R96" s="21"/>
      <c r="S96" s="31" t="s">
        <v>103</v>
      </c>
      <c r="T96" s="31">
        <v>1</v>
      </c>
      <c r="V96" s="31" t="s">
        <v>304</v>
      </c>
      <c r="W96" s="31" t="s">
        <v>4</v>
      </c>
      <c r="X96" s="46"/>
      <c r="Y96" s="46">
        <v>44889</v>
      </c>
      <c r="Z96" s="31" t="s">
        <v>304</v>
      </c>
      <c r="AA96" s="77" t="s">
        <v>388</v>
      </c>
      <c r="AB96" s="77"/>
      <c r="AC96" s="77"/>
      <c r="AE96" s="53"/>
      <c r="AG96" s="46"/>
      <c r="AH96" s="46"/>
    </row>
    <row r="97" spans="1:35" s="31" customFormat="1" hidden="1">
      <c r="A97" s="63" t="s">
        <v>15</v>
      </c>
      <c r="B97" s="70">
        <v>1</v>
      </c>
      <c r="C97" s="21" t="s">
        <v>389</v>
      </c>
      <c r="D97" s="21" t="s">
        <v>390</v>
      </c>
      <c r="E97" s="21" t="s">
        <v>391</v>
      </c>
      <c r="F97" s="21" t="s">
        <v>391</v>
      </c>
      <c r="G97" s="21"/>
      <c r="H97" s="21"/>
      <c r="I97" s="21" t="s">
        <v>392</v>
      </c>
      <c r="J97" s="141" t="s">
        <v>306</v>
      </c>
      <c r="K97" s="141" t="s">
        <v>307</v>
      </c>
      <c r="L97" s="21"/>
      <c r="M97" s="21" t="s">
        <v>393</v>
      </c>
      <c r="N97" s="21"/>
      <c r="O97" s="21" t="s">
        <v>303</v>
      </c>
      <c r="P97" s="21"/>
      <c r="Q97" s="21"/>
      <c r="R97" s="21"/>
      <c r="S97" s="31" t="s">
        <v>103</v>
      </c>
      <c r="T97" s="31">
        <v>5</v>
      </c>
      <c r="V97" s="31" t="s">
        <v>304</v>
      </c>
      <c r="W97" s="31" t="s">
        <v>3</v>
      </c>
      <c r="X97" s="46"/>
      <c r="Y97" s="46"/>
      <c r="Z97" s="31" t="s">
        <v>304</v>
      </c>
      <c r="AA97" s="77"/>
      <c r="AB97" s="77"/>
      <c r="AC97" s="77"/>
      <c r="AG97" s="46"/>
    </row>
    <row r="98" spans="1:35" s="31" customFormat="1">
      <c r="A98" s="78" t="s">
        <v>13</v>
      </c>
      <c r="B98" s="63">
        <v>1</v>
      </c>
      <c r="C98" s="30" t="s">
        <v>364</v>
      </c>
      <c r="D98" s="30" t="s">
        <v>365</v>
      </c>
      <c r="E98" s="30" t="s">
        <v>375</v>
      </c>
      <c r="F98" s="30" t="s">
        <v>107</v>
      </c>
      <c r="G98" s="30" t="s">
        <v>69</v>
      </c>
      <c r="H98" s="30" t="s">
        <v>69</v>
      </c>
      <c r="I98" s="21" t="s">
        <v>394</v>
      </c>
      <c r="J98" s="146" t="s">
        <v>100</v>
      </c>
      <c r="K98" s="141" t="s">
        <v>78</v>
      </c>
      <c r="L98" s="30" t="s">
        <v>69</v>
      </c>
      <c r="M98" s="30" t="s">
        <v>395</v>
      </c>
      <c r="N98" s="30" t="s">
        <v>396</v>
      </c>
      <c r="O98" s="30" t="s">
        <v>253</v>
      </c>
      <c r="P98" s="21"/>
      <c r="Q98" s="21"/>
      <c r="R98" s="21"/>
      <c r="S98" s="31" t="s">
        <v>29</v>
      </c>
      <c r="T98" s="31">
        <v>4</v>
      </c>
      <c r="V98" s="75" t="s">
        <v>74</v>
      </c>
      <c r="W98" s="31" t="s">
        <v>3</v>
      </c>
      <c r="X98" s="46">
        <v>44953</v>
      </c>
      <c r="Y98" s="97"/>
      <c r="Z98" s="105"/>
      <c r="AA98" s="77"/>
      <c r="AB98" s="77"/>
      <c r="AC98" s="77"/>
      <c r="AE98" s="45"/>
      <c r="AG98" s="46"/>
    </row>
    <row r="99" spans="1:35" s="31" customFormat="1">
      <c r="A99" s="78" t="s">
        <v>13</v>
      </c>
      <c r="B99" s="63">
        <v>1</v>
      </c>
      <c r="C99" s="30" t="s">
        <v>364</v>
      </c>
      <c r="D99" s="30" t="s">
        <v>397</v>
      </c>
      <c r="E99" s="30" t="s">
        <v>375</v>
      </c>
      <c r="F99" s="30" t="s">
        <v>107</v>
      </c>
      <c r="G99" s="30" t="s">
        <v>69</v>
      </c>
      <c r="H99" s="30" t="s">
        <v>69</v>
      </c>
      <c r="I99" s="21" t="s">
        <v>398</v>
      </c>
      <c r="J99" s="146" t="s">
        <v>100</v>
      </c>
      <c r="K99" s="141" t="s">
        <v>78</v>
      </c>
      <c r="L99" s="30" t="s">
        <v>69</v>
      </c>
      <c r="M99" s="80" t="s">
        <v>398</v>
      </c>
      <c r="N99" s="30" t="s">
        <v>69</v>
      </c>
      <c r="O99" s="30" t="s">
        <v>253</v>
      </c>
      <c r="P99" s="21"/>
      <c r="Q99" s="21"/>
      <c r="R99" s="21"/>
      <c r="S99" s="31" t="s">
        <v>29</v>
      </c>
      <c r="T99" s="31">
        <v>4</v>
      </c>
      <c r="V99" s="75" t="s">
        <v>74</v>
      </c>
      <c r="W99" s="31" t="s">
        <v>3</v>
      </c>
      <c r="X99" s="46">
        <v>44953</v>
      </c>
      <c r="Y99" s="46"/>
      <c r="AA99" s="77"/>
      <c r="AB99" s="77"/>
      <c r="AC99" s="77"/>
      <c r="AG99" s="46"/>
    </row>
    <row r="100" spans="1:35" s="31" customFormat="1">
      <c r="A100" s="78" t="s">
        <v>13</v>
      </c>
      <c r="B100" s="63">
        <v>1</v>
      </c>
      <c r="C100" s="30" t="s">
        <v>364</v>
      </c>
      <c r="D100" s="30" t="s">
        <v>397</v>
      </c>
      <c r="E100" s="30" t="s">
        <v>375</v>
      </c>
      <c r="F100" s="30" t="s">
        <v>107</v>
      </c>
      <c r="G100" s="30" t="s">
        <v>69</v>
      </c>
      <c r="H100" s="30" t="s">
        <v>69</v>
      </c>
      <c r="I100" s="21" t="s">
        <v>399</v>
      </c>
      <c r="J100" s="146" t="s">
        <v>100</v>
      </c>
      <c r="K100" s="141" t="s">
        <v>78</v>
      </c>
      <c r="L100" s="30" t="s">
        <v>69</v>
      </c>
      <c r="M100" s="80" t="s">
        <v>400</v>
      </c>
      <c r="N100" s="30" t="s">
        <v>69</v>
      </c>
      <c r="O100" s="30" t="s">
        <v>253</v>
      </c>
      <c r="P100" s="21"/>
      <c r="Q100" s="21"/>
      <c r="R100" s="21"/>
      <c r="S100" s="31" t="s">
        <v>29</v>
      </c>
      <c r="T100" s="31">
        <v>4</v>
      </c>
      <c r="V100" s="75" t="s">
        <v>74</v>
      </c>
      <c r="W100" s="31" t="s">
        <v>3</v>
      </c>
      <c r="X100" s="46">
        <v>44953</v>
      </c>
      <c r="Y100" s="46"/>
      <c r="AA100" s="77"/>
      <c r="AB100" s="77"/>
      <c r="AC100" s="77"/>
      <c r="AG100" s="46"/>
    </row>
    <row r="101" spans="1:35" s="31" customFormat="1">
      <c r="A101" s="78" t="s">
        <v>13</v>
      </c>
      <c r="B101" s="63">
        <v>1</v>
      </c>
      <c r="C101" s="30" t="s">
        <v>364</v>
      </c>
      <c r="D101" s="30" t="s">
        <v>397</v>
      </c>
      <c r="E101" s="30" t="s">
        <v>375</v>
      </c>
      <c r="F101" s="30" t="s">
        <v>107</v>
      </c>
      <c r="G101" s="30" t="s">
        <v>69</v>
      </c>
      <c r="H101" s="30" t="s">
        <v>69</v>
      </c>
      <c r="I101" s="21" t="s">
        <v>401</v>
      </c>
      <c r="J101" s="146" t="s">
        <v>100</v>
      </c>
      <c r="K101" s="141" t="s">
        <v>85</v>
      </c>
      <c r="L101" s="30" t="s">
        <v>69</v>
      </c>
      <c r="M101" s="80" t="s">
        <v>402</v>
      </c>
      <c r="N101" s="30" t="s">
        <v>69</v>
      </c>
      <c r="O101" s="30" t="s">
        <v>253</v>
      </c>
      <c r="P101" s="21"/>
      <c r="Q101" s="21"/>
      <c r="R101" s="21"/>
      <c r="S101" s="31" t="s">
        <v>29</v>
      </c>
      <c r="T101" s="31">
        <v>4</v>
      </c>
      <c r="V101" s="75" t="s">
        <v>74</v>
      </c>
      <c r="W101" s="31" t="s">
        <v>3</v>
      </c>
      <c r="X101" s="46">
        <v>44953</v>
      </c>
      <c r="Y101" s="46"/>
      <c r="AA101" s="77"/>
      <c r="AB101" s="77"/>
      <c r="AC101" s="77"/>
      <c r="AG101" s="46"/>
    </row>
    <row r="102" spans="1:35" s="31" customFormat="1">
      <c r="A102" s="78" t="s">
        <v>13</v>
      </c>
      <c r="B102" s="63">
        <v>1</v>
      </c>
      <c r="C102" s="30" t="s">
        <v>364</v>
      </c>
      <c r="D102" s="30" t="s">
        <v>397</v>
      </c>
      <c r="E102" s="30" t="s">
        <v>366</v>
      </c>
      <c r="F102" s="30" t="s">
        <v>90</v>
      </c>
      <c r="G102" s="30" t="s">
        <v>69</v>
      </c>
      <c r="H102" s="30" t="s">
        <v>69</v>
      </c>
      <c r="I102" s="21" t="s">
        <v>403</v>
      </c>
      <c r="J102" s="141" t="s">
        <v>275</v>
      </c>
      <c r="K102" s="141" t="s">
        <v>404</v>
      </c>
      <c r="L102" s="30" t="s">
        <v>69</v>
      </c>
      <c r="M102" s="80" t="s">
        <v>405</v>
      </c>
      <c r="N102" s="30" t="s">
        <v>69</v>
      </c>
      <c r="O102" s="30" t="s">
        <v>253</v>
      </c>
      <c r="P102" s="21"/>
      <c r="Q102" s="21"/>
      <c r="R102" s="21"/>
      <c r="S102" s="31" t="s">
        <v>29</v>
      </c>
      <c r="T102" s="31">
        <v>2</v>
      </c>
      <c r="V102" s="75" t="s">
        <v>74</v>
      </c>
      <c r="W102" s="31" t="s">
        <v>3</v>
      </c>
      <c r="X102" s="46">
        <v>44911</v>
      </c>
      <c r="Y102" s="97"/>
      <c r="Z102" s="105"/>
      <c r="AA102" s="77"/>
      <c r="AB102" s="77"/>
      <c r="AC102" s="77"/>
      <c r="AE102" s="45"/>
      <c r="AG102" s="46"/>
    </row>
    <row r="103" spans="1:35" s="31" customFormat="1">
      <c r="A103" s="78" t="s">
        <v>13</v>
      </c>
      <c r="B103" s="63">
        <v>1</v>
      </c>
      <c r="C103" s="30" t="s">
        <v>364</v>
      </c>
      <c r="D103" s="30" t="s">
        <v>397</v>
      </c>
      <c r="E103" s="30" t="s">
        <v>366</v>
      </c>
      <c r="F103" s="30" t="s">
        <v>90</v>
      </c>
      <c r="G103" s="30" t="s">
        <v>69</v>
      </c>
      <c r="H103" s="30" t="s">
        <v>69</v>
      </c>
      <c r="I103" s="21" t="s">
        <v>406</v>
      </c>
      <c r="J103" s="141" t="s">
        <v>275</v>
      </c>
      <c r="K103" s="141" t="s">
        <v>404</v>
      </c>
      <c r="L103" s="30" t="s">
        <v>69</v>
      </c>
      <c r="M103" s="80" t="s">
        <v>407</v>
      </c>
      <c r="N103" s="30" t="s">
        <v>408</v>
      </c>
      <c r="O103" s="30" t="s">
        <v>253</v>
      </c>
      <c r="P103" s="21"/>
      <c r="Q103" s="21"/>
      <c r="R103" s="21"/>
      <c r="S103" s="31" t="s">
        <v>29</v>
      </c>
      <c r="T103" s="31">
        <v>2</v>
      </c>
      <c r="V103" s="75" t="s">
        <v>74</v>
      </c>
      <c r="W103" s="31" t="s">
        <v>3</v>
      </c>
      <c r="X103" s="46">
        <v>44911</v>
      </c>
      <c r="Y103" s="97"/>
      <c r="Z103"/>
      <c r="AA103" s="77"/>
      <c r="AB103" s="77"/>
      <c r="AC103" s="77"/>
      <c r="AE103" s="45"/>
      <c r="AG103" s="46"/>
    </row>
    <row r="104" spans="1:35" s="31" customFormat="1">
      <c r="A104" s="78" t="s">
        <v>13</v>
      </c>
      <c r="B104" s="63">
        <v>1</v>
      </c>
      <c r="C104" s="30" t="s">
        <v>364</v>
      </c>
      <c r="D104" s="30" t="s">
        <v>397</v>
      </c>
      <c r="E104" s="30" t="s">
        <v>375</v>
      </c>
      <c r="F104" s="30" t="s">
        <v>107</v>
      </c>
      <c r="G104" s="30" t="s">
        <v>69</v>
      </c>
      <c r="H104" s="30" t="s">
        <v>69</v>
      </c>
      <c r="I104" s="21" t="s">
        <v>409</v>
      </c>
      <c r="J104" s="146" t="s">
        <v>100</v>
      </c>
      <c r="K104" s="141" t="s">
        <v>78</v>
      </c>
      <c r="L104" s="30" t="s">
        <v>69</v>
      </c>
      <c r="M104" s="80" t="s">
        <v>409</v>
      </c>
      <c r="N104" s="30" t="s">
        <v>69</v>
      </c>
      <c r="O104" s="30" t="s">
        <v>253</v>
      </c>
      <c r="P104" s="21"/>
      <c r="Q104" s="21"/>
      <c r="R104" s="21"/>
      <c r="S104" s="31" t="s">
        <v>29</v>
      </c>
      <c r="T104" s="31">
        <v>4</v>
      </c>
      <c r="V104" s="75" t="s">
        <v>74</v>
      </c>
      <c r="W104" s="31" t="s">
        <v>3</v>
      </c>
      <c r="X104" s="46">
        <v>44953</v>
      </c>
      <c r="Y104" s="97"/>
      <c r="Z104" s="105"/>
      <c r="AA104" s="77"/>
      <c r="AB104" s="77"/>
      <c r="AC104" s="77"/>
      <c r="AE104" s="45"/>
      <c r="AG104" s="46"/>
    </row>
    <row r="105" spans="1:35" s="31" customFormat="1">
      <c r="A105" s="78" t="s">
        <v>13</v>
      </c>
      <c r="B105" s="63">
        <v>1</v>
      </c>
      <c r="C105" s="30" t="s">
        <v>364</v>
      </c>
      <c r="D105" s="30" t="s">
        <v>397</v>
      </c>
      <c r="E105" s="30" t="s">
        <v>375</v>
      </c>
      <c r="F105" s="30" t="s">
        <v>107</v>
      </c>
      <c r="G105" s="30" t="s">
        <v>69</v>
      </c>
      <c r="H105" s="30" t="s">
        <v>69</v>
      </c>
      <c r="I105" s="21" t="s">
        <v>410</v>
      </c>
      <c r="J105" s="212" t="s">
        <v>261</v>
      </c>
      <c r="K105" s="212" t="s">
        <v>261</v>
      </c>
      <c r="L105" s="30" t="s">
        <v>69</v>
      </c>
      <c r="M105" s="80" t="s">
        <v>333</v>
      </c>
      <c r="N105" s="30" t="s">
        <v>408</v>
      </c>
      <c r="O105" s="30" t="s">
        <v>253</v>
      </c>
      <c r="P105" s="21"/>
      <c r="Q105" s="21"/>
      <c r="R105" s="21"/>
      <c r="S105" s="31" t="s">
        <v>29</v>
      </c>
      <c r="T105" s="31">
        <v>4</v>
      </c>
      <c r="V105" s="75" t="s">
        <v>74</v>
      </c>
      <c r="W105" s="31" t="s">
        <v>3</v>
      </c>
      <c r="X105" s="46">
        <v>44953</v>
      </c>
      <c r="Y105" s="97"/>
      <c r="Z105"/>
      <c r="AA105" s="77"/>
      <c r="AB105" s="77"/>
      <c r="AC105" s="77"/>
      <c r="AG105" s="46"/>
    </row>
    <row r="106" spans="1:35" s="31" customFormat="1">
      <c r="A106" s="78" t="s">
        <v>13</v>
      </c>
      <c r="B106" s="63">
        <v>1</v>
      </c>
      <c r="C106" s="30" t="s">
        <v>364</v>
      </c>
      <c r="D106" s="30" t="s">
        <v>397</v>
      </c>
      <c r="E106" s="30" t="s">
        <v>375</v>
      </c>
      <c r="F106" s="30" t="s">
        <v>107</v>
      </c>
      <c r="G106" s="30" t="s">
        <v>69</v>
      </c>
      <c r="H106" s="30" t="s">
        <v>69</v>
      </c>
      <c r="I106" s="21" t="s">
        <v>411</v>
      </c>
      <c r="J106" s="212" t="s">
        <v>261</v>
      </c>
      <c r="K106" s="212" t="s">
        <v>261</v>
      </c>
      <c r="L106" s="30" t="s">
        <v>69</v>
      </c>
      <c r="M106" s="80" t="s">
        <v>412</v>
      </c>
      <c r="N106" s="30" t="s">
        <v>408</v>
      </c>
      <c r="O106" s="30" t="s">
        <v>253</v>
      </c>
      <c r="P106" s="21"/>
      <c r="Q106" s="21"/>
      <c r="R106" s="21"/>
      <c r="S106" s="31" t="s">
        <v>29</v>
      </c>
      <c r="T106" s="31">
        <v>4</v>
      </c>
      <c r="V106" s="75" t="s">
        <v>74</v>
      </c>
      <c r="W106" s="31" t="s">
        <v>3</v>
      </c>
      <c r="X106" s="46">
        <v>44953</v>
      </c>
      <c r="Y106" s="46"/>
      <c r="AA106" s="77"/>
      <c r="AB106" s="77"/>
      <c r="AC106" s="77"/>
      <c r="AG106" s="46"/>
    </row>
    <row r="107" spans="1:35" s="31" customFormat="1" hidden="1">
      <c r="A107" s="70" t="s">
        <v>13</v>
      </c>
      <c r="B107" s="63">
        <v>1</v>
      </c>
      <c r="C107" s="30" t="s">
        <v>325</v>
      </c>
      <c r="D107" s="114" t="s">
        <v>286</v>
      </c>
      <c r="E107" s="21" t="s">
        <v>250</v>
      </c>
      <c r="F107" s="30" t="s">
        <v>107</v>
      </c>
      <c r="G107" s="30"/>
      <c r="H107" s="30"/>
      <c r="I107" s="30" t="s">
        <v>413</v>
      </c>
      <c r="J107" s="31" t="s">
        <v>414</v>
      </c>
      <c r="K107" s="31" t="s">
        <v>414</v>
      </c>
      <c r="L107" s="30"/>
      <c r="M107" s="30" t="s">
        <v>413</v>
      </c>
      <c r="N107" s="71"/>
      <c r="O107" s="21" t="s">
        <v>230</v>
      </c>
      <c r="P107" s="71"/>
      <c r="Q107" s="71"/>
      <c r="R107" s="71"/>
      <c r="S107" s="31" t="s">
        <v>29</v>
      </c>
      <c r="T107" s="31">
        <v>3</v>
      </c>
      <c r="U107" s="31" t="s">
        <v>160</v>
      </c>
      <c r="V107" s="31" t="s">
        <v>74</v>
      </c>
      <c r="W107" s="31" t="s">
        <v>3</v>
      </c>
      <c r="X107" s="46"/>
      <c r="Y107" s="46"/>
      <c r="AA107" s="73"/>
      <c r="AB107" s="73"/>
      <c r="AC107" s="74"/>
      <c r="AD107" s="69"/>
      <c r="AE107" s="69"/>
      <c r="AF107" s="69"/>
      <c r="AG107" s="69"/>
      <c r="AH107" s="69"/>
      <c r="AI107" s="69"/>
    </row>
    <row r="108" spans="1:35" s="31" customFormat="1" hidden="1">
      <c r="A108" s="63" t="s">
        <v>13</v>
      </c>
      <c r="B108" s="63">
        <v>1</v>
      </c>
      <c r="C108" s="21" t="s">
        <v>62</v>
      </c>
      <c r="D108" s="21" t="s">
        <v>63</v>
      </c>
      <c r="E108" s="21" t="s">
        <v>415</v>
      </c>
      <c r="F108" s="21" t="s">
        <v>415</v>
      </c>
      <c r="G108" s="21"/>
      <c r="H108" s="21"/>
      <c r="I108" s="21" t="s">
        <v>416</v>
      </c>
      <c r="J108" s="141" t="s">
        <v>67</v>
      </c>
      <c r="K108" s="141" t="s">
        <v>85</v>
      </c>
      <c r="L108" s="21" t="s">
        <v>417</v>
      </c>
      <c r="M108" s="21" t="s">
        <v>416</v>
      </c>
      <c r="N108" s="21" t="s">
        <v>69</v>
      </c>
      <c r="O108" s="71" t="s">
        <v>418</v>
      </c>
      <c r="P108" s="21"/>
      <c r="Q108" s="21"/>
      <c r="R108" s="21"/>
      <c r="S108" s="31" t="s">
        <v>103</v>
      </c>
      <c r="T108" s="31">
        <v>1</v>
      </c>
      <c r="V108" s="75" t="s">
        <v>74</v>
      </c>
      <c r="W108" s="31" t="s">
        <v>4</v>
      </c>
      <c r="X108" s="46">
        <v>44890</v>
      </c>
      <c r="Y108" s="46">
        <v>44895</v>
      </c>
      <c r="Z108" s="76" t="s">
        <v>74</v>
      </c>
      <c r="AA108" s="77" t="s">
        <v>83</v>
      </c>
      <c r="AB108" s="77"/>
      <c r="AC108" s="77"/>
      <c r="AE108" s="38"/>
      <c r="AF108" s="38"/>
      <c r="AG108" s="46"/>
    </row>
    <row r="109" spans="1:35" s="31" customFormat="1" hidden="1">
      <c r="A109" s="63" t="s">
        <v>13</v>
      </c>
      <c r="B109" s="63">
        <v>1</v>
      </c>
      <c r="C109" s="21" t="s">
        <v>87</v>
      </c>
      <c r="D109" s="21" t="s">
        <v>88</v>
      </c>
      <c r="E109" s="21" t="s">
        <v>89</v>
      </c>
      <c r="F109" s="21" t="s">
        <v>90</v>
      </c>
      <c r="G109" s="21"/>
      <c r="H109" s="21"/>
      <c r="I109" s="21" t="s">
        <v>419</v>
      </c>
      <c r="J109" s="141" t="s">
        <v>92</v>
      </c>
      <c r="K109" s="141" t="s">
        <v>78</v>
      </c>
      <c r="L109" s="21" t="s">
        <v>69</v>
      </c>
      <c r="M109" s="118" t="s">
        <v>420</v>
      </c>
      <c r="N109" s="21"/>
      <c r="O109" s="21" t="s">
        <v>94</v>
      </c>
      <c r="P109" s="21"/>
      <c r="Q109" s="21"/>
      <c r="R109" s="21"/>
      <c r="S109" s="31" t="s">
        <v>103</v>
      </c>
      <c r="T109" s="31">
        <v>2</v>
      </c>
      <c r="V109" s="75" t="s">
        <v>74</v>
      </c>
      <c r="W109" s="31" t="s">
        <v>3</v>
      </c>
      <c r="X109" s="46">
        <v>44904</v>
      </c>
      <c r="Y109" s="46"/>
      <c r="Z109" s="76"/>
      <c r="AA109" s="77"/>
      <c r="AB109" s="77"/>
      <c r="AC109" s="77"/>
      <c r="AE109" s="45"/>
      <c r="AG109" s="46"/>
      <c r="AH109" s="46"/>
    </row>
    <row r="110" spans="1:35" s="31" customFormat="1" hidden="1">
      <c r="A110" s="63" t="s">
        <v>13</v>
      </c>
      <c r="B110" s="63">
        <v>1</v>
      </c>
      <c r="C110" s="21" t="s">
        <v>87</v>
      </c>
      <c r="D110" s="21" t="s">
        <v>88</v>
      </c>
      <c r="E110" s="21" t="s">
        <v>421</v>
      </c>
      <c r="F110" s="21" t="s">
        <v>422</v>
      </c>
      <c r="G110" s="21"/>
      <c r="H110" s="21"/>
      <c r="I110" s="118" t="s">
        <v>423</v>
      </c>
      <c r="J110" s="141" t="s">
        <v>92</v>
      </c>
      <c r="K110" s="141" t="s">
        <v>78</v>
      </c>
      <c r="L110" s="21" t="s">
        <v>69</v>
      </c>
      <c r="M110" s="21" t="s">
        <v>424</v>
      </c>
      <c r="N110" s="21" t="s">
        <v>69</v>
      </c>
      <c r="O110" s="21" t="s">
        <v>94</v>
      </c>
      <c r="P110" s="21"/>
      <c r="Q110" s="21"/>
      <c r="R110" s="21"/>
      <c r="S110" s="31" t="s">
        <v>103</v>
      </c>
      <c r="T110" s="31">
        <v>2</v>
      </c>
      <c r="V110" s="75" t="s">
        <v>74</v>
      </c>
      <c r="W110" s="31" t="s">
        <v>4</v>
      </c>
      <c r="X110" s="46">
        <v>44904</v>
      </c>
      <c r="Y110" s="46">
        <v>44951</v>
      </c>
      <c r="Z110" s="76"/>
      <c r="AA110" s="73" t="s">
        <v>425</v>
      </c>
      <c r="AB110" s="77"/>
      <c r="AC110" s="77"/>
      <c r="AE110" s="45"/>
      <c r="AG110" s="46"/>
      <c r="AH110" s="46"/>
    </row>
    <row r="111" spans="1:35" s="31" customFormat="1" hidden="1">
      <c r="A111" s="63" t="s">
        <v>13</v>
      </c>
      <c r="B111" s="63">
        <v>1</v>
      </c>
      <c r="C111" s="21" t="s">
        <v>87</v>
      </c>
      <c r="D111" s="21" t="s">
        <v>88</v>
      </c>
      <c r="E111" s="21" t="s">
        <v>421</v>
      </c>
      <c r="F111" s="21" t="s">
        <v>422</v>
      </c>
      <c r="G111" s="21"/>
      <c r="H111" s="21"/>
      <c r="I111" s="118" t="s">
        <v>426</v>
      </c>
      <c r="J111" s="141" t="s">
        <v>92</v>
      </c>
      <c r="K111" s="141" t="s">
        <v>78</v>
      </c>
      <c r="L111" s="21" t="s">
        <v>69</v>
      </c>
      <c r="M111" s="118" t="s">
        <v>426</v>
      </c>
      <c r="N111" s="21" t="s">
        <v>69</v>
      </c>
      <c r="O111" s="71" t="s">
        <v>94</v>
      </c>
      <c r="P111" s="21"/>
      <c r="Q111" s="21"/>
      <c r="R111" s="21"/>
      <c r="S111" s="31" t="s">
        <v>103</v>
      </c>
      <c r="T111" s="31">
        <v>2</v>
      </c>
      <c r="V111" s="75" t="s">
        <v>74</v>
      </c>
      <c r="W111" s="31" t="s">
        <v>3</v>
      </c>
      <c r="X111" s="46">
        <v>44904</v>
      </c>
      <c r="Y111" s="46">
        <v>44907</v>
      </c>
      <c r="Z111" s="76"/>
      <c r="AA111" s="77"/>
      <c r="AB111" s="77"/>
      <c r="AC111" s="77"/>
      <c r="AE111" s="45"/>
      <c r="AG111" s="46"/>
      <c r="AH111" s="46"/>
    </row>
    <row r="112" spans="1:35" s="31" customFormat="1" hidden="1">
      <c r="A112" s="63" t="s">
        <v>13</v>
      </c>
      <c r="B112" s="63">
        <v>1</v>
      </c>
      <c r="C112" s="21" t="s">
        <v>87</v>
      </c>
      <c r="D112" s="21" t="s">
        <v>88</v>
      </c>
      <c r="E112" s="21" t="s">
        <v>89</v>
      </c>
      <c r="F112" s="21" t="s">
        <v>90</v>
      </c>
      <c r="G112" s="21"/>
      <c r="H112" s="21"/>
      <c r="I112" s="21" t="s">
        <v>427</v>
      </c>
      <c r="J112" s="141" t="s">
        <v>92</v>
      </c>
      <c r="K112" s="141" t="s">
        <v>78</v>
      </c>
      <c r="L112" s="21" t="s">
        <v>69</v>
      </c>
      <c r="M112" s="30" t="s">
        <v>428</v>
      </c>
      <c r="N112" s="21" t="s">
        <v>69</v>
      </c>
      <c r="O112" s="71" t="s">
        <v>94</v>
      </c>
      <c r="P112" s="21"/>
      <c r="Q112" s="21"/>
      <c r="R112" s="21"/>
      <c r="S112" s="31" t="s">
        <v>103</v>
      </c>
      <c r="T112" s="31">
        <v>2</v>
      </c>
      <c r="V112" s="75" t="s">
        <v>74</v>
      </c>
      <c r="W112" s="31" t="s">
        <v>4</v>
      </c>
      <c r="X112" s="46">
        <v>44904</v>
      </c>
      <c r="Y112" s="46">
        <v>44910</v>
      </c>
      <c r="Z112" s="76" t="s">
        <v>74</v>
      </c>
      <c r="AA112" s="77" t="s">
        <v>429</v>
      </c>
      <c r="AB112" s="77"/>
      <c r="AC112" s="77"/>
      <c r="AE112" s="45"/>
      <c r="AG112" s="46"/>
      <c r="AH112" s="46"/>
    </row>
    <row r="113" spans="1:35" s="31" customFormat="1" hidden="1">
      <c r="A113" s="78" t="s">
        <v>13</v>
      </c>
      <c r="B113" s="63">
        <v>1</v>
      </c>
      <c r="C113" s="30" t="s">
        <v>430</v>
      </c>
      <c r="D113" s="30" t="s">
        <v>431</v>
      </c>
      <c r="E113" s="30" t="s">
        <v>432</v>
      </c>
      <c r="F113" s="30" t="s">
        <v>65</v>
      </c>
      <c r="G113" s="30"/>
      <c r="H113" s="30"/>
      <c r="I113" s="21" t="s">
        <v>433</v>
      </c>
      <c r="J113" s="141" t="s">
        <v>434</v>
      </c>
      <c r="K113" s="141" t="s">
        <v>235</v>
      </c>
      <c r="L113" s="30" t="s">
        <v>69</v>
      </c>
      <c r="M113" s="30" t="s">
        <v>435</v>
      </c>
      <c r="N113" s="83" t="s">
        <v>69</v>
      </c>
      <c r="O113" s="30" t="s">
        <v>230</v>
      </c>
      <c r="P113" s="21"/>
      <c r="Q113" s="21"/>
      <c r="R113" s="21"/>
      <c r="S113" s="31" t="s">
        <v>29</v>
      </c>
      <c r="T113" s="31">
        <v>3</v>
      </c>
      <c r="V113" s="75" t="s">
        <v>74</v>
      </c>
      <c r="W113" s="31" t="s">
        <v>4</v>
      </c>
      <c r="X113" s="46">
        <v>44932</v>
      </c>
      <c r="Y113" s="46">
        <v>44931</v>
      </c>
      <c r="Z113" s="76" t="s">
        <v>74</v>
      </c>
      <c r="AA113" s="77" t="s">
        <v>220</v>
      </c>
      <c r="AB113" s="77"/>
      <c r="AC113" s="77"/>
      <c r="AG113" s="46"/>
    </row>
    <row r="114" spans="1:35" s="31" customFormat="1" hidden="1">
      <c r="A114" s="78" t="s">
        <v>13</v>
      </c>
      <c r="B114" s="63">
        <v>1</v>
      </c>
      <c r="C114" s="30" t="s">
        <v>204</v>
      </c>
      <c r="D114" s="30" t="s">
        <v>436</v>
      </c>
      <c r="E114" s="30" t="s">
        <v>437</v>
      </c>
      <c r="F114" s="30" t="s">
        <v>149</v>
      </c>
      <c r="G114" s="30" t="s">
        <v>69</v>
      </c>
      <c r="H114" s="30" t="s">
        <v>69</v>
      </c>
      <c r="I114" s="21" t="s">
        <v>438</v>
      </c>
      <c r="J114" s="141" t="s">
        <v>219</v>
      </c>
      <c r="K114" s="141" t="s">
        <v>161</v>
      </c>
      <c r="L114" s="30" t="s">
        <v>69</v>
      </c>
      <c r="M114" s="30" t="s">
        <v>439</v>
      </c>
      <c r="N114" s="30" t="s">
        <v>440</v>
      </c>
      <c r="O114" s="30" t="s">
        <v>230</v>
      </c>
      <c r="P114" s="21"/>
      <c r="Q114" s="21"/>
      <c r="R114" s="21"/>
      <c r="S114" s="31" t="s">
        <v>103</v>
      </c>
      <c r="T114" s="31">
        <v>1</v>
      </c>
      <c r="V114" s="75" t="s">
        <v>74</v>
      </c>
      <c r="W114" s="31" t="s">
        <v>5</v>
      </c>
      <c r="X114" s="46">
        <v>44890</v>
      </c>
      <c r="Y114" s="46">
        <v>44895</v>
      </c>
      <c r="Z114" s="76" t="s">
        <v>74</v>
      </c>
      <c r="AA114" s="77" t="s">
        <v>83</v>
      </c>
      <c r="AB114" s="77"/>
      <c r="AC114" s="77"/>
      <c r="AG114" s="46"/>
    </row>
    <row r="115" spans="1:35" s="31" customFormat="1" hidden="1">
      <c r="A115" s="63" t="s">
        <v>13</v>
      </c>
      <c r="B115" s="63">
        <v>1</v>
      </c>
      <c r="C115" s="21" t="s">
        <v>441</v>
      </c>
      <c r="D115" s="21" t="s">
        <v>442</v>
      </c>
      <c r="E115" s="21" t="s">
        <v>441</v>
      </c>
      <c r="F115" s="21" t="s">
        <v>441</v>
      </c>
      <c r="G115" s="21"/>
      <c r="H115" s="21"/>
      <c r="I115" s="21" t="s">
        <v>443</v>
      </c>
      <c r="J115" s="141" t="s">
        <v>92</v>
      </c>
      <c r="K115" s="141" t="s">
        <v>78</v>
      </c>
      <c r="L115" s="21" t="s">
        <v>69</v>
      </c>
      <c r="M115" s="30" t="s">
        <v>444</v>
      </c>
      <c r="N115" s="21" t="s">
        <v>69</v>
      </c>
      <c r="O115" s="71" t="s">
        <v>445</v>
      </c>
      <c r="P115" s="21"/>
      <c r="Q115" s="21"/>
      <c r="R115" s="21"/>
      <c r="S115" s="31" t="s">
        <v>103</v>
      </c>
      <c r="T115" s="31">
        <v>2</v>
      </c>
      <c r="V115" s="75" t="s">
        <v>74</v>
      </c>
      <c r="W115" s="31" t="s">
        <v>5</v>
      </c>
      <c r="X115" s="46">
        <v>44904</v>
      </c>
      <c r="Y115" s="46">
        <v>44904</v>
      </c>
      <c r="Z115" s="38" t="s">
        <v>74</v>
      </c>
      <c r="AA115" s="77" t="s">
        <v>446</v>
      </c>
      <c r="AB115" s="77"/>
      <c r="AC115" s="77"/>
      <c r="AE115" s="38"/>
      <c r="AF115" s="38"/>
      <c r="AG115" s="46"/>
    </row>
    <row r="116" spans="1:35" s="31" customFormat="1" hidden="1">
      <c r="A116" s="63" t="s">
        <v>13</v>
      </c>
      <c r="B116" s="63">
        <v>1</v>
      </c>
      <c r="C116" s="21" t="s">
        <v>441</v>
      </c>
      <c r="D116" s="21" t="s">
        <v>442</v>
      </c>
      <c r="E116" s="21" t="s">
        <v>441</v>
      </c>
      <c r="F116" s="21" t="s">
        <v>441</v>
      </c>
      <c r="G116" s="21"/>
      <c r="H116" s="21"/>
      <c r="I116" s="21" t="s">
        <v>447</v>
      </c>
      <c r="J116" s="141" t="s">
        <v>92</v>
      </c>
      <c r="K116" s="141" t="s">
        <v>78</v>
      </c>
      <c r="L116" s="21" t="s">
        <v>69</v>
      </c>
      <c r="M116" s="21" t="s">
        <v>447</v>
      </c>
      <c r="N116" s="21" t="s">
        <v>69</v>
      </c>
      <c r="O116" s="21" t="s">
        <v>102</v>
      </c>
      <c r="P116" s="21"/>
      <c r="Q116" s="21"/>
      <c r="R116" s="21"/>
      <c r="S116" s="31" t="s">
        <v>103</v>
      </c>
      <c r="T116" s="31">
        <v>2</v>
      </c>
      <c r="V116" s="75" t="s">
        <v>74</v>
      </c>
      <c r="W116" s="31" t="s">
        <v>4</v>
      </c>
      <c r="X116" s="46">
        <v>44904</v>
      </c>
      <c r="Y116" s="46">
        <v>44904</v>
      </c>
      <c r="Z116" s="38" t="s">
        <v>74</v>
      </c>
      <c r="AA116" s="77" t="s">
        <v>446</v>
      </c>
      <c r="AB116" s="77"/>
      <c r="AC116" s="77"/>
      <c r="AE116" s="45"/>
      <c r="AG116" s="46"/>
      <c r="AH116" s="46"/>
    </row>
    <row r="117" spans="1:35" s="31" customFormat="1" hidden="1">
      <c r="A117" s="78" t="s">
        <v>13</v>
      </c>
      <c r="B117" s="63">
        <v>1</v>
      </c>
      <c r="C117" s="30" t="s">
        <v>204</v>
      </c>
      <c r="D117" s="30" t="s">
        <v>436</v>
      </c>
      <c r="E117" s="30" t="s">
        <v>437</v>
      </c>
      <c r="F117" s="30" t="s">
        <v>149</v>
      </c>
      <c r="G117" s="30" t="s">
        <v>69</v>
      </c>
      <c r="H117" s="30" t="s">
        <v>69</v>
      </c>
      <c r="I117" s="21" t="s">
        <v>448</v>
      </c>
      <c r="J117" s="141" t="s">
        <v>219</v>
      </c>
      <c r="K117" s="141" t="s">
        <v>161</v>
      </c>
      <c r="L117" s="30" t="s">
        <v>69</v>
      </c>
      <c r="M117" s="30" t="s">
        <v>439</v>
      </c>
      <c r="N117" s="30" t="s">
        <v>440</v>
      </c>
      <c r="O117" s="30" t="s">
        <v>230</v>
      </c>
      <c r="P117" s="21"/>
      <c r="Q117" s="21"/>
      <c r="R117" s="21"/>
      <c r="S117" s="31" t="s">
        <v>103</v>
      </c>
      <c r="T117" s="31">
        <v>1</v>
      </c>
      <c r="V117" s="75" t="s">
        <v>74</v>
      </c>
      <c r="W117" s="31" t="s">
        <v>5</v>
      </c>
      <c r="X117" s="46">
        <v>44890</v>
      </c>
      <c r="Y117" s="46">
        <v>44895</v>
      </c>
      <c r="Z117" s="76" t="s">
        <v>74</v>
      </c>
      <c r="AA117" s="77" t="s">
        <v>83</v>
      </c>
      <c r="AB117" s="77"/>
      <c r="AC117" s="77"/>
      <c r="AG117" s="46"/>
    </row>
    <row r="118" spans="1:35" s="31" customFormat="1" hidden="1">
      <c r="A118" s="63" t="s">
        <v>13</v>
      </c>
      <c r="B118" s="63">
        <v>1</v>
      </c>
      <c r="C118" s="21" t="s">
        <v>325</v>
      </c>
      <c r="D118" s="21" t="s">
        <v>254</v>
      </c>
      <c r="E118" s="21" t="s">
        <v>449</v>
      </c>
      <c r="F118" s="21" t="s">
        <v>90</v>
      </c>
      <c r="G118" s="21"/>
      <c r="H118" s="21"/>
      <c r="I118" s="21" t="s">
        <v>450</v>
      </c>
      <c r="J118" s="141" t="s">
        <v>219</v>
      </c>
      <c r="K118" s="141" t="s">
        <v>220</v>
      </c>
      <c r="L118" s="21" t="s">
        <v>69</v>
      </c>
      <c r="M118" s="30" t="s">
        <v>451</v>
      </c>
      <c r="N118" s="21"/>
      <c r="O118" s="71" t="s">
        <v>452</v>
      </c>
      <c r="P118" s="21"/>
      <c r="Q118" s="21"/>
      <c r="R118" s="21"/>
      <c r="S118" s="31" t="s">
        <v>103</v>
      </c>
      <c r="T118" s="31">
        <v>1</v>
      </c>
      <c r="U118" s="46"/>
      <c r="V118" s="75" t="s">
        <v>74</v>
      </c>
      <c r="W118" s="31" t="s">
        <v>4</v>
      </c>
      <c r="X118" s="46">
        <v>44890</v>
      </c>
      <c r="Y118" s="46">
        <v>44887</v>
      </c>
      <c r="Z118" s="76" t="s">
        <v>74</v>
      </c>
      <c r="AA118" s="77" t="s">
        <v>83</v>
      </c>
      <c r="AB118" s="77"/>
      <c r="AC118" s="77"/>
      <c r="AE118" s="45"/>
      <c r="AG118" s="46"/>
      <c r="AH118" s="46"/>
    </row>
    <row r="119" spans="1:35" s="31" customFormat="1" hidden="1">
      <c r="A119" s="63" t="s">
        <v>13</v>
      </c>
      <c r="B119" s="63">
        <v>1</v>
      </c>
      <c r="C119" s="21" t="s">
        <v>325</v>
      </c>
      <c r="D119" s="21" t="s">
        <v>254</v>
      </c>
      <c r="E119" s="21" t="s">
        <v>449</v>
      </c>
      <c r="F119" s="21" t="s">
        <v>90</v>
      </c>
      <c r="G119" s="21"/>
      <c r="H119" s="21"/>
      <c r="I119" s="21" t="s">
        <v>453</v>
      </c>
      <c r="J119" s="141" t="s">
        <v>219</v>
      </c>
      <c r="K119" s="141" t="s">
        <v>220</v>
      </c>
      <c r="L119" s="21" t="s">
        <v>69</v>
      </c>
      <c r="M119" s="21" t="s">
        <v>454</v>
      </c>
      <c r="N119" s="21" t="s">
        <v>69</v>
      </c>
      <c r="O119" s="21" t="s">
        <v>230</v>
      </c>
      <c r="P119" s="21"/>
      <c r="Q119" s="21"/>
      <c r="R119" s="21"/>
      <c r="S119" s="31" t="s">
        <v>103</v>
      </c>
      <c r="T119" s="31">
        <v>1</v>
      </c>
      <c r="U119" s="46"/>
      <c r="V119" s="75" t="s">
        <v>74</v>
      </c>
      <c r="W119" s="31" t="s">
        <v>4</v>
      </c>
      <c r="X119" s="46">
        <v>44890</v>
      </c>
      <c r="Y119" s="46">
        <v>44887</v>
      </c>
      <c r="Z119" s="76" t="s">
        <v>74</v>
      </c>
      <c r="AA119" s="77" t="s">
        <v>83</v>
      </c>
      <c r="AB119" s="77"/>
      <c r="AC119" s="77"/>
      <c r="AE119" s="45"/>
      <c r="AG119" s="46"/>
      <c r="AH119" s="46"/>
    </row>
    <row r="120" spans="1:35" s="31" customFormat="1" hidden="1">
      <c r="A120" s="63" t="s">
        <v>13</v>
      </c>
      <c r="B120" s="63">
        <v>1</v>
      </c>
      <c r="C120" s="21" t="s">
        <v>248</v>
      </c>
      <c r="D120" s="21" t="s">
        <v>254</v>
      </c>
      <c r="E120" s="21" t="s">
        <v>255</v>
      </c>
      <c r="F120" s="21" t="s">
        <v>65</v>
      </c>
      <c r="G120" s="21"/>
      <c r="H120" s="21"/>
      <c r="I120" s="21" t="s">
        <v>455</v>
      </c>
      <c r="J120" s="141" t="s">
        <v>331</v>
      </c>
      <c r="K120" s="141" t="s">
        <v>331</v>
      </c>
      <c r="L120" s="21" t="s">
        <v>69</v>
      </c>
      <c r="M120" s="30" t="s">
        <v>456</v>
      </c>
      <c r="N120" s="21" t="s">
        <v>69</v>
      </c>
      <c r="O120" s="21" t="s">
        <v>230</v>
      </c>
      <c r="P120" s="21"/>
      <c r="Q120" s="21"/>
      <c r="R120" s="21"/>
      <c r="S120" s="31" t="s">
        <v>103</v>
      </c>
      <c r="T120" s="31">
        <v>3</v>
      </c>
      <c r="V120" s="75" t="s">
        <v>74</v>
      </c>
      <c r="W120" s="31" t="s">
        <v>4</v>
      </c>
      <c r="X120" s="46">
        <v>44932</v>
      </c>
      <c r="Y120" s="46">
        <v>44931</v>
      </c>
      <c r="Z120" s="76" t="s">
        <v>74</v>
      </c>
      <c r="AA120" s="77" t="s">
        <v>220</v>
      </c>
      <c r="AB120" s="77"/>
      <c r="AC120" s="77"/>
      <c r="AE120" s="45"/>
      <c r="AG120" s="46"/>
      <c r="AH120" s="46"/>
    </row>
    <row r="121" spans="1:35" s="31" customFormat="1" hidden="1">
      <c r="A121" s="70" t="s">
        <v>16</v>
      </c>
      <c r="B121" s="70">
        <v>1</v>
      </c>
      <c r="C121" s="21" t="s">
        <v>457</v>
      </c>
      <c r="D121" s="114">
        <v>909</v>
      </c>
      <c r="E121" s="30" t="s">
        <v>458</v>
      </c>
      <c r="F121" s="21" t="s">
        <v>457</v>
      </c>
      <c r="G121" s="30" t="s">
        <v>69</v>
      </c>
      <c r="H121" s="30">
        <v>1</v>
      </c>
      <c r="I121" s="30" t="s">
        <v>459</v>
      </c>
      <c r="J121" s="142" t="s">
        <v>460</v>
      </c>
      <c r="K121" s="142" t="s">
        <v>460</v>
      </c>
      <c r="L121" s="30" t="s">
        <v>461</v>
      </c>
      <c r="M121" s="30" t="s">
        <v>462</v>
      </c>
      <c r="N121" s="71" t="s">
        <v>69</v>
      </c>
      <c r="O121" s="71" t="s">
        <v>463</v>
      </c>
      <c r="P121" s="71" t="s">
        <v>69</v>
      </c>
      <c r="Q121" s="71" t="s">
        <v>69</v>
      </c>
      <c r="R121" s="71" t="s">
        <v>69</v>
      </c>
      <c r="S121" s="31" t="s">
        <v>103</v>
      </c>
      <c r="T121" s="31">
        <v>3</v>
      </c>
      <c r="U121" s="31" t="s">
        <v>69</v>
      </c>
      <c r="V121" s="31" t="s">
        <v>464</v>
      </c>
      <c r="W121" s="31" t="s">
        <v>4</v>
      </c>
      <c r="X121" s="73" t="s">
        <v>465</v>
      </c>
      <c r="Y121" s="73" t="s">
        <v>465</v>
      </c>
      <c r="Z121" s="73" t="s">
        <v>464</v>
      </c>
      <c r="AA121" s="73" t="s">
        <v>466</v>
      </c>
      <c r="AB121" s="73" t="s">
        <v>69</v>
      </c>
      <c r="AC121" s="74" t="s">
        <v>69</v>
      </c>
      <c r="AD121" s="69" t="s">
        <v>69</v>
      </c>
      <c r="AE121" s="69" t="s">
        <v>69</v>
      </c>
      <c r="AF121" s="69" t="s">
        <v>29</v>
      </c>
      <c r="AG121" s="69" t="s">
        <v>69</v>
      </c>
      <c r="AH121" s="69" t="s">
        <v>69</v>
      </c>
      <c r="AI121" s="69" t="s">
        <v>467</v>
      </c>
    </row>
    <row r="122" spans="1:35" s="31" customFormat="1" hidden="1">
      <c r="A122" s="70" t="s">
        <v>16</v>
      </c>
      <c r="B122" s="70">
        <v>1</v>
      </c>
      <c r="C122" s="21" t="s">
        <v>457</v>
      </c>
      <c r="D122" s="114">
        <v>909</v>
      </c>
      <c r="E122" s="30" t="s">
        <v>458</v>
      </c>
      <c r="F122" s="21" t="s">
        <v>457</v>
      </c>
      <c r="G122" s="30" t="s">
        <v>69</v>
      </c>
      <c r="H122" s="30">
        <v>2</v>
      </c>
      <c r="I122" s="30" t="s">
        <v>468</v>
      </c>
      <c r="J122" s="142" t="s">
        <v>460</v>
      </c>
      <c r="K122" s="142" t="s">
        <v>460</v>
      </c>
      <c r="L122" s="30" t="s">
        <v>469</v>
      </c>
      <c r="M122" s="30" t="s">
        <v>470</v>
      </c>
      <c r="N122" s="71" t="s">
        <v>69</v>
      </c>
      <c r="O122" s="71" t="s">
        <v>463</v>
      </c>
      <c r="P122" s="71" t="s">
        <v>69</v>
      </c>
      <c r="Q122" s="71" t="s">
        <v>69</v>
      </c>
      <c r="R122" s="71" t="s">
        <v>69</v>
      </c>
      <c r="S122" s="31" t="s">
        <v>103</v>
      </c>
      <c r="T122" s="31">
        <v>3</v>
      </c>
      <c r="U122" s="31" t="s">
        <v>69</v>
      </c>
      <c r="V122" s="31" t="s">
        <v>464</v>
      </c>
      <c r="W122" s="31" t="s">
        <v>4</v>
      </c>
      <c r="X122" s="221" t="s">
        <v>471</v>
      </c>
      <c r="Y122" s="221" t="s">
        <v>471</v>
      </c>
      <c r="Z122" s="31" t="s">
        <v>464</v>
      </c>
      <c r="AA122" s="73" t="s">
        <v>466</v>
      </c>
      <c r="AB122" s="73" t="s">
        <v>69</v>
      </c>
      <c r="AC122" s="74" t="s">
        <v>69</v>
      </c>
      <c r="AD122" s="69" t="s">
        <v>69</v>
      </c>
      <c r="AE122" s="69" t="s">
        <v>69</v>
      </c>
      <c r="AF122" s="69" t="s">
        <v>69</v>
      </c>
      <c r="AG122" s="69" t="s">
        <v>69</v>
      </c>
      <c r="AH122" s="69" t="s">
        <v>69</v>
      </c>
      <c r="AI122" s="69" t="s">
        <v>69</v>
      </c>
    </row>
    <row r="123" spans="1:35" s="31" customFormat="1" hidden="1">
      <c r="A123" s="70" t="s">
        <v>16</v>
      </c>
      <c r="B123" s="70">
        <v>1</v>
      </c>
      <c r="C123" s="21" t="s">
        <v>457</v>
      </c>
      <c r="D123" s="114">
        <v>909</v>
      </c>
      <c r="E123" s="30" t="s">
        <v>458</v>
      </c>
      <c r="F123" s="21" t="s">
        <v>457</v>
      </c>
      <c r="G123" s="30" t="s">
        <v>69</v>
      </c>
      <c r="H123" s="30">
        <v>3</v>
      </c>
      <c r="I123" s="30" t="s">
        <v>472</v>
      </c>
      <c r="J123" s="142" t="s">
        <v>460</v>
      </c>
      <c r="K123" s="142" t="s">
        <v>460</v>
      </c>
      <c r="L123" s="30" t="s">
        <v>469</v>
      </c>
      <c r="M123" s="30" t="s">
        <v>470</v>
      </c>
      <c r="N123" s="71" t="s">
        <v>69</v>
      </c>
      <c r="O123" s="71" t="s">
        <v>463</v>
      </c>
      <c r="P123" s="71" t="s">
        <v>69</v>
      </c>
      <c r="Q123" s="71" t="s">
        <v>69</v>
      </c>
      <c r="R123" s="71" t="s">
        <v>69</v>
      </c>
      <c r="S123" s="31" t="s">
        <v>103</v>
      </c>
      <c r="T123" s="31">
        <v>3</v>
      </c>
      <c r="U123" s="31" t="s">
        <v>69</v>
      </c>
      <c r="V123" s="31" t="s">
        <v>464</v>
      </c>
      <c r="W123" s="31" t="s">
        <v>4</v>
      </c>
      <c r="X123" s="73" t="s">
        <v>465</v>
      </c>
      <c r="Y123" s="73" t="s">
        <v>465</v>
      </c>
      <c r="Z123" s="73" t="s">
        <v>464</v>
      </c>
      <c r="AA123" s="73" t="s">
        <v>466</v>
      </c>
      <c r="AB123" s="73" t="s">
        <v>69</v>
      </c>
      <c r="AC123" s="74" t="s">
        <v>69</v>
      </c>
      <c r="AD123" s="69" t="s">
        <v>69</v>
      </c>
      <c r="AE123" s="69" t="s">
        <v>69</v>
      </c>
      <c r="AF123" s="69" t="s">
        <v>29</v>
      </c>
      <c r="AG123" s="69" t="s">
        <v>69</v>
      </c>
      <c r="AH123" s="69" t="s">
        <v>69</v>
      </c>
      <c r="AI123" s="69" t="s">
        <v>467</v>
      </c>
    </row>
    <row r="124" spans="1:35" s="31" customFormat="1" hidden="1">
      <c r="A124" s="70" t="s">
        <v>16</v>
      </c>
      <c r="B124" s="70">
        <v>1</v>
      </c>
      <c r="C124" s="21" t="s">
        <v>457</v>
      </c>
      <c r="D124" s="114">
        <v>909</v>
      </c>
      <c r="E124" s="30" t="s">
        <v>458</v>
      </c>
      <c r="F124" s="21" t="s">
        <v>457</v>
      </c>
      <c r="G124" s="30" t="s">
        <v>69</v>
      </c>
      <c r="H124" s="30">
        <v>4</v>
      </c>
      <c r="I124" s="30" t="s">
        <v>473</v>
      </c>
      <c r="J124" s="142" t="s">
        <v>460</v>
      </c>
      <c r="K124" s="142" t="s">
        <v>460</v>
      </c>
      <c r="L124" s="30" t="s">
        <v>469</v>
      </c>
      <c r="M124" s="30" t="s">
        <v>470</v>
      </c>
      <c r="N124" s="71" t="s">
        <v>69</v>
      </c>
      <c r="O124" s="71" t="s">
        <v>463</v>
      </c>
      <c r="P124" s="71" t="s">
        <v>69</v>
      </c>
      <c r="Q124" s="71" t="s">
        <v>69</v>
      </c>
      <c r="R124" s="71" t="s">
        <v>69</v>
      </c>
      <c r="S124" s="31" t="s">
        <v>103</v>
      </c>
      <c r="T124" s="31">
        <v>3</v>
      </c>
      <c r="U124" s="31" t="s">
        <v>69</v>
      </c>
      <c r="V124" s="31" t="s">
        <v>464</v>
      </c>
      <c r="W124" s="31" t="s">
        <v>4</v>
      </c>
      <c r="X124" s="221" t="s">
        <v>471</v>
      </c>
      <c r="Y124" s="221" t="s">
        <v>471</v>
      </c>
      <c r="Z124" s="31" t="s">
        <v>464</v>
      </c>
      <c r="AA124" s="73" t="s">
        <v>466</v>
      </c>
      <c r="AB124" s="73" t="s">
        <v>69</v>
      </c>
      <c r="AC124" s="74" t="s">
        <v>69</v>
      </c>
      <c r="AD124" s="69" t="s">
        <v>69</v>
      </c>
      <c r="AE124" s="69" t="s">
        <v>69</v>
      </c>
      <c r="AF124" s="69" t="s">
        <v>69</v>
      </c>
      <c r="AG124" s="69" t="s">
        <v>69</v>
      </c>
      <c r="AH124" s="69" t="s">
        <v>69</v>
      </c>
      <c r="AI124" s="69" t="s">
        <v>69</v>
      </c>
    </row>
    <row r="125" spans="1:35" s="31" customFormat="1" hidden="1">
      <c r="A125" s="70" t="s">
        <v>16</v>
      </c>
      <c r="B125" s="70">
        <v>1</v>
      </c>
      <c r="C125" s="21" t="s">
        <v>457</v>
      </c>
      <c r="D125" s="114">
        <v>909</v>
      </c>
      <c r="E125" s="30" t="s">
        <v>458</v>
      </c>
      <c r="F125" s="21" t="s">
        <v>457</v>
      </c>
      <c r="G125" s="30" t="s">
        <v>69</v>
      </c>
      <c r="H125" s="30">
        <v>5</v>
      </c>
      <c r="I125" s="30" t="s">
        <v>474</v>
      </c>
      <c r="J125" s="142" t="s">
        <v>460</v>
      </c>
      <c r="K125" s="142" t="s">
        <v>460</v>
      </c>
      <c r="L125" s="30" t="s">
        <v>475</v>
      </c>
      <c r="M125" s="30" t="s">
        <v>476</v>
      </c>
      <c r="N125" s="71" t="s">
        <v>69</v>
      </c>
      <c r="O125" s="71" t="s">
        <v>463</v>
      </c>
      <c r="P125" s="71" t="s">
        <v>69</v>
      </c>
      <c r="Q125" s="71" t="s">
        <v>69</v>
      </c>
      <c r="R125" s="71" t="s">
        <v>69</v>
      </c>
      <c r="S125" s="31" t="s">
        <v>103</v>
      </c>
      <c r="T125" s="31">
        <v>3</v>
      </c>
      <c r="U125" s="31" t="s">
        <v>69</v>
      </c>
      <c r="V125" s="31" t="s">
        <v>464</v>
      </c>
      <c r="W125" s="31" t="s">
        <v>4</v>
      </c>
      <c r="X125" s="73" t="s">
        <v>465</v>
      </c>
      <c r="Y125" s="73" t="s">
        <v>465</v>
      </c>
      <c r="Z125" s="73" t="s">
        <v>464</v>
      </c>
      <c r="AA125" s="73" t="s">
        <v>466</v>
      </c>
      <c r="AB125" s="73" t="s">
        <v>69</v>
      </c>
      <c r="AC125" s="74" t="s">
        <v>69</v>
      </c>
      <c r="AD125" s="69" t="s">
        <v>69</v>
      </c>
      <c r="AE125" s="69" t="s">
        <v>69</v>
      </c>
      <c r="AF125" s="69" t="s">
        <v>29</v>
      </c>
      <c r="AG125" s="69" t="s">
        <v>69</v>
      </c>
      <c r="AH125" s="69" t="s">
        <v>69</v>
      </c>
      <c r="AI125" s="69" t="s">
        <v>467</v>
      </c>
    </row>
    <row r="126" spans="1:35" s="31" customFormat="1" hidden="1">
      <c r="A126" s="70" t="s">
        <v>16</v>
      </c>
      <c r="B126" s="70">
        <v>1</v>
      </c>
      <c r="C126" s="21" t="s">
        <v>457</v>
      </c>
      <c r="D126" s="114">
        <v>909</v>
      </c>
      <c r="E126" s="30" t="s">
        <v>458</v>
      </c>
      <c r="F126" s="21" t="s">
        <v>457</v>
      </c>
      <c r="G126" s="30" t="s">
        <v>69</v>
      </c>
      <c r="H126" s="30">
        <v>6</v>
      </c>
      <c r="I126" s="30" t="s">
        <v>477</v>
      </c>
      <c r="J126" s="142" t="s">
        <v>460</v>
      </c>
      <c r="K126" s="142" t="s">
        <v>460</v>
      </c>
      <c r="L126" s="30" t="s">
        <v>478</v>
      </c>
      <c r="M126" s="30" t="s">
        <v>479</v>
      </c>
      <c r="N126" s="71" t="s">
        <v>69</v>
      </c>
      <c r="O126" s="71" t="s">
        <v>463</v>
      </c>
      <c r="P126" s="71" t="s">
        <v>69</v>
      </c>
      <c r="Q126" s="71" t="s">
        <v>69</v>
      </c>
      <c r="R126" s="71" t="s">
        <v>69</v>
      </c>
      <c r="S126" s="31" t="s">
        <v>103</v>
      </c>
      <c r="T126" s="31">
        <v>3</v>
      </c>
      <c r="U126" s="31" t="s">
        <v>69</v>
      </c>
      <c r="V126" s="31" t="s">
        <v>464</v>
      </c>
      <c r="W126" s="31" t="s">
        <v>4</v>
      </c>
      <c r="X126" s="221" t="s">
        <v>471</v>
      </c>
      <c r="Y126" s="221" t="s">
        <v>471</v>
      </c>
      <c r="Z126" s="31" t="s">
        <v>464</v>
      </c>
      <c r="AA126" s="73" t="s">
        <v>466</v>
      </c>
      <c r="AB126" s="73" t="s">
        <v>69</v>
      </c>
      <c r="AC126" s="74" t="s">
        <v>69</v>
      </c>
      <c r="AD126" s="69" t="s">
        <v>69</v>
      </c>
      <c r="AE126" s="69" t="s">
        <v>69</v>
      </c>
      <c r="AF126" s="69" t="s">
        <v>69</v>
      </c>
      <c r="AG126" s="69" t="s">
        <v>69</v>
      </c>
      <c r="AH126" s="69" t="s">
        <v>69</v>
      </c>
      <c r="AI126" s="69" t="s">
        <v>69</v>
      </c>
    </row>
    <row r="127" spans="1:35" s="31" customFormat="1" hidden="1">
      <c r="A127" s="70" t="s">
        <v>16</v>
      </c>
      <c r="B127" s="70">
        <v>1</v>
      </c>
      <c r="C127" s="21" t="s">
        <v>457</v>
      </c>
      <c r="D127" s="114">
        <v>909</v>
      </c>
      <c r="E127" s="30" t="s">
        <v>458</v>
      </c>
      <c r="F127" s="21" t="s">
        <v>457</v>
      </c>
      <c r="G127" s="30" t="s">
        <v>69</v>
      </c>
      <c r="H127" s="30">
        <v>7</v>
      </c>
      <c r="I127" s="30" t="s">
        <v>480</v>
      </c>
      <c r="J127" s="142" t="s">
        <v>460</v>
      </c>
      <c r="K127" s="142" t="s">
        <v>460</v>
      </c>
      <c r="L127" s="30" t="s">
        <v>478</v>
      </c>
      <c r="M127" s="30" t="s">
        <v>479</v>
      </c>
      <c r="N127" s="71" t="s">
        <v>69</v>
      </c>
      <c r="O127" s="71" t="s">
        <v>463</v>
      </c>
      <c r="P127" s="71" t="s">
        <v>69</v>
      </c>
      <c r="Q127" s="71" t="s">
        <v>69</v>
      </c>
      <c r="R127" s="71" t="s">
        <v>69</v>
      </c>
      <c r="S127" s="31" t="s">
        <v>103</v>
      </c>
      <c r="T127" s="31">
        <v>3</v>
      </c>
      <c r="U127" s="31" t="s">
        <v>69</v>
      </c>
      <c r="V127" s="31" t="s">
        <v>464</v>
      </c>
      <c r="W127" s="31" t="s">
        <v>4</v>
      </c>
      <c r="X127" s="73" t="s">
        <v>465</v>
      </c>
      <c r="Y127" s="73" t="s">
        <v>465</v>
      </c>
      <c r="Z127" s="73" t="s">
        <v>464</v>
      </c>
      <c r="AA127" s="73" t="s">
        <v>466</v>
      </c>
      <c r="AB127" s="73" t="s">
        <v>69</v>
      </c>
      <c r="AC127" s="74" t="s">
        <v>69</v>
      </c>
      <c r="AD127" s="69" t="s">
        <v>69</v>
      </c>
      <c r="AE127" s="69" t="s">
        <v>69</v>
      </c>
      <c r="AF127" s="69" t="s">
        <v>29</v>
      </c>
      <c r="AG127" s="69" t="s">
        <v>69</v>
      </c>
      <c r="AH127" s="69" t="s">
        <v>69</v>
      </c>
      <c r="AI127" s="69" t="s">
        <v>467</v>
      </c>
    </row>
    <row r="128" spans="1:35" s="31" customFormat="1" hidden="1">
      <c r="A128" s="70" t="s">
        <v>16</v>
      </c>
      <c r="B128" s="70">
        <v>1</v>
      </c>
      <c r="C128" s="21" t="s">
        <v>457</v>
      </c>
      <c r="D128" s="114">
        <v>909</v>
      </c>
      <c r="E128" s="30" t="s">
        <v>458</v>
      </c>
      <c r="F128" s="21" t="s">
        <v>457</v>
      </c>
      <c r="G128" s="30" t="s">
        <v>69</v>
      </c>
      <c r="H128" s="30">
        <v>8</v>
      </c>
      <c r="I128" s="30" t="s">
        <v>481</v>
      </c>
      <c r="J128" s="142" t="s">
        <v>460</v>
      </c>
      <c r="K128" s="142" t="s">
        <v>460</v>
      </c>
      <c r="L128" s="30" t="s">
        <v>482</v>
      </c>
      <c r="M128" s="30" t="s">
        <v>483</v>
      </c>
      <c r="N128" s="71" t="s">
        <v>69</v>
      </c>
      <c r="O128" s="71" t="s">
        <v>484</v>
      </c>
      <c r="P128" s="71" t="s">
        <v>69</v>
      </c>
      <c r="Q128" s="71" t="s">
        <v>69</v>
      </c>
      <c r="R128" s="71" t="s">
        <v>69</v>
      </c>
      <c r="S128" s="31" t="s">
        <v>103</v>
      </c>
      <c r="T128" s="31">
        <v>3</v>
      </c>
      <c r="U128" s="31" t="s">
        <v>69</v>
      </c>
      <c r="V128" s="31" t="s">
        <v>464</v>
      </c>
      <c r="W128" s="31" t="s">
        <v>4</v>
      </c>
      <c r="X128" s="221" t="s">
        <v>471</v>
      </c>
      <c r="Y128" s="221" t="s">
        <v>471</v>
      </c>
      <c r="Z128" s="31" t="s">
        <v>464</v>
      </c>
      <c r="AA128" s="73" t="s">
        <v>466</v>
      </c>
      <c r="AB128" s="73" t="s">
        <v>69</v>
      </c>
      <c r="AC128" s="74" t="s">
        <v>69</v>
      </c>
      <c r="AD128" s="69" t="s">
        <v>69</v>
      </c>
      <c r="AE128" s="69" t="s">
        <v>69</v>
      </c>
      <c r="AF128" s="69" t="s">
        <v>69</v>
      </c>
      <c r="AG128" s="69" t="s">
        <v>69</v>
      </c>
      <c r="AH128" s="69" t="s">
        <v>69</v>
      </c>
      <c r="AI128" s="69" t="s">
        <v>69</v>
      </c>
    </row>
    <row r="129" spans="1:35" s="31" customFormat="1" hidden="1">
      <c r="A129" s="70" t="s">
        <v>16</v>
      </c>
      <c r="B129" s="70">
        <v>1</v>
      </c>
      <c r="C129" s="21" t="s">
        <v>457</v>
      </c>
      <c r="D129" s="114">
        <v>909</v>
      </c>
      <c r="E129" s="30" t="s">
        <v>458</v>
      </c>
      <c r="F129" s="21" t="s">
        <v>457</v>
      </c>
      <c r="G129" s="30" t="s">
        <v>69</v>
      </c>
      <c r="H129" s="30">
        <v>9</v>
      </c>
      <c r="I129" s="30" t="s">
        <v>485</v>
      </c>
      <c r="J129" s="142" t="s">
        <v>460</v>
      </c>
      <c r="K129" s="142" t="s">
        <v>460</v>
      </c>
      <c r="L129" s="30" t="s">
        <v>478</v>
      </c>
      <c r="M129" s="30" t="s">
        <v>485</v>
      </c>
      <c r="N129" s="71" t="s">
        <v>69</v>
      </c>
      <c r="O129" s="71" t="s">
        <v>463</v>
      </c>
      <c r="P129" s="71" t="s">
        <v>69</v>
      </c>
      <c r="Q129" s="71" t="s">
        <v>69</v>
      </c>
      <c r="R129" s="71" t="s">
        <v>69</v>
      </c>
      <c r="S129" s="31" t="s">
        <v>103</v>
      </c>
      <c r="T129" s="31">
        <v>3</v>
      </c>
      <c r="U129" s="31" t="s">
        <v>69</v>
      </c>
      <c r="V129" s="31" t="s">
        <v>464</v>
      </c>
      <c r="W129" s="31" t="s">
        <v>4</v>
      </c>
      <c r="X129" s="221" t="s">
        <v>471</v>
      </c>
      <c r="Y129" s="221" t="s">
        <v>471</v>
      </c>
      <c r="Z129" s="31" t="s">
        <v>464</v>
      </c>
      <c r="AA129" s="73" t="s">
        <v>466</v>
      </c>
      <c r="AB129" s="73" t="s">
        <v>69</v>
      </c>
      <c r="AC129" s="74" t="s">
        <v>69</v>
      </c>
      <c r="AD129" s="69" t="s">
        <v>69</v>
      </c>
      <c r="AE129" s="69" t="s">
        <v>69</v>
      </c>
      <c r="AF129" s="69" t="s">
        <v>69</v>
      </c>
      <c r="AG129" s="69" t="s">
        <v>69</v>
      </c>
      <c r="AH129" s="69" t="s">
        <v>69</v>
      </c>
      <c r="AI129" s="69" t="s">
        <v>69</v>
      </c>
    </row>
    <row r="130" spans="1:35" s="31" customFormat="1" hidden="1">
      <c r="A130" s="70" t="s">
        <v>16</v>
      </c>
      <c r="B130" s="70">
        <v>1</v>
      </c>
      <c r="C130" s="21" t="s">
        <v>457</v>
      </c>
      <c r="D130" s="114">
        <v>909</v>
      </c>
      <c r="E130" s="30" t="s">
        <v>458</v>
      </c>
      <c r="F130" s="21" t="s">
        <v>457</v>
      </c>
      <c r="G130" s="30" t="s">
        <v>69</v>
      </c>
      <c r="H130" s="30">
        <v>10</v>
      </c>
      <c r="I130" s="30" t="s">
        <v>486</v>
      </c>
      <c r="J130" s="142" t="s">
        <v>460</v>
      </c>
      <c r="K130" s="142" t="s">
        <v>460</v>
      </c>
      <c r="L130" s="30" t="s">
        <v>487</v>
      </c>
      <c r="M130" s="30" t="s">
        <v>488</v>
      </c>
      <c r="N130" s="71" t="s">
        <v>69</v>
      </c>
      <c r="O130" s="71" t="s">
        <v>489</v>
      </c>
      <c r="P130" s="71" t="s">
        <v>69</v>
      </c>
      <c r="Q130" s="71" t="s">
        <v>69</v>
      </c>
      <c r="R130" s="71" t="s">
        <v>69</v>
      </c>
      <c r="S130" s="31" t="s">
        <v>103</v>
      </c>
      <c r="T130" s="31">
        <v>3</v>
      </c>
      <c r="U130" s="31" t="s">
        <v>69</v>
      </c>
      <c r="V130" s="31" t="s">
        <v>464</v>
      </c>
      <c r="W130" s="31" t="s">
        <v>4</v>
      </c>
      <c r="X130" s="221" t="s">
        <v>471</v>
      </c>
      <c r="Y130" s="221" t="s">
        <v>471</v>
      </c>
      <c r="Z130" s="31" t="s">
        <v>464</v>
      </c>
      <c r="AA130" s="73" t="s">
        <v>466</v>
      </c>
      <c r="AB130" s="73" t="s">
        <v>69</v>
      </c>
      <c r="AC130" s="74" t="s">
        <v>69</v>
      </c>
      <c r="AD130" s="69" t="s">
        <v>69</v>
      </c>
      <c r="AE130" s="69" t="s">
        <v>69</v>
      </c>
      <c r="AF130" s="69" t="s">
        <v>69</v>
      </c>
      <c r="AG130" s="69" t="s">
        <v>69</v>
      </c>
      <c r="AH130" s="69" t="s">
        <v>69</v>
      </c>
      <c r="AI130" s="69" t="s">
        <v>69</v>
      </c>
    </row>
    <row r="131" spans="1:35" s="31" customFormat="1" hidden="1">
      <c r="A131" s="70" t="s">
        <v>16</v>
      </c>
      <c r="B131" s="70">
        <v>1</v>
      </c>
      <c r="C131" s="21" t="s">
        <v>457</v>
      </c>
      <c r="D131" s="114">
        <v>909</v>
      </c>
      <c r="E131" s="30" t="s">
        <v>458</v>
      </c>
      <c r="F131" s="21" t="s">
        <v>457</v>
      </c>
      <c r="G131" s="30" t="s">
        <v>69</v>
      </c>
      <c r="H131" s="30">
        <v>11</v>
      </c>
      <c r="I131" s="30" t="s">
        <v>490</v>
      </c>
      <c r="J131" s="142" t="s">
        <v>460</v>
      </c>
      <c r="K131" s="142" t="s">
        <v>460</v>
      </c>
      <c r="L131" s="30" t="s">
        <v>478</v>
      </c>
      <c r="M131" s="30" t="s">
        <v>479</v>
      </c>
      <c r="N131" s="71" t="s">
        <v>69</v>
      </c>
      <c r="O131" s="71" t="s">
        <v>489</v>
      </c>
      <c r="P131" s="71" t="s">
        <v>69</v>
      </c>
      <c r="Q131" s="71" t="s">
        <v>69</v>
      </c>
      <c r="R131" s="71" t="s">
        <v>69</v>
      </c>
      <c r="S131" s="31" t="s">
        <v>103</v>
      </c>
      <c r="T131" s="31">
        <v>3</v>
      </c>
      <c r="U131" s="31" t="s">
        <v>69</v>
      </c>
      <c r="V131" s="31" t="s">
        <v>464</v>
      </c>
      <c r="W131" s="31" t="s">
        <v>4</v>
      </c>
      <c r="X131" s="221" t="s">
        <v>471</v>
      </c>
      <c r="Y131" s="221" t="s">
        <v>471</v>
      </c>
      <c r="Z131" s="31" t="s">
        <v>464</v>
      </c>
      <c r="AA131" s="73" t="s">
        <v>466</v>
      </c>
      <c r="AB131" s="73" t="s">
        <v>69</v>
      </c>
      <c r="AC131" s="74" t="s">
        <v>69</v>
      </c>
      <c r="AD131" s="69" t="s">
        <v>69</v>
      </c>
      <c r="AE131" s="69" t="s">
        <v>69</v>
      </c>
      <c r="AF131" s="69" t="s">
        <v>69</v>
      </c>
      <c r="AG131" s="69" t="s">
        <v>69</v>
      </c>
      <c r="AH131" s="69" t="s">
        <v>69</v>
      </c>
      <c r="AI131" s="69" t="s">
        <v>69</v>
      </c>
    </row>
    <row r="132" spans="1:35" s="31" customFormat="1" hidden="1">
      <c r="A132" s="70" t="s">
        <v>16</v>
      </c>
      <c r="B132" s="70">
        <v>1</v>
      </c>
      <c r="C132" s="21" t="s">
        <v>457</v>
      </c>
      <c r="D132" s="114">
        <v>909</v>
      </c>
      <c r="E132" s="30" t="s">
        <v>458</v>
      </c>
      <c r="F132" s="21" t="s">
        <v>457</v>
      </c>
      <c r="G132" s="30" t="s">
        <v>69</v>
      </c>
      <c r="H132" s="30">
        <v>12</v>
      </c>
      <c r="I132" s="30" t="s">
        <v>491</v>
      </c>
      <c r="J132" s="142" t="s">
        <v>460</v>
      </c>
      <c r="K132" s="142" t="s">
        <v>460</v>
      </c>
      <c r="L132" s="30" t="s">
        <v>482</v>
      </c>
      <c r="M132" s="30" t="s">
        <v>483</v>
      </c>
      <c r="N132" s="71" t="s">
        <v>69</v>
      </c>
      <c r="O132" s="71" t="s">
        <v>484</v>
      </c>
      <c r="P132" s="71" t="s">
        <v>69</v>
      </c>
      <c r="Q132" s="71" t="s">
        <v>69</v>
      </c>
      <c r="R132" s="71" t="s">
        <v>69</v>
      </c>
      <c r="S132" s="31" t="s">
        <v>103</v>
      </c>
      <c r="T132" s="31">
        <v>3</v>
      </c>
      <c r="U132" s="31" t="s">
        <v>69</v>
      </c>
      <c r="V132" s="31" t="s">
        <v>464</v>
      </c>
      <c r="W132" s="31" t="s">
        <v>4</v>
      </c>
      <c r="X132" s="221" t="s">
        <v>471</v>
      </c>
      <c r="Y132" s="221" t="s">
        <v>471</v>
      </c>
      <c r="Z132" s="31" t="s">
        <v>464</v>
      </c>
      <c r="AA132" s="73" t="s">
        <v>466</v>
      </c>
      <c r="AB132" s="73" t="s">
        <v>69</v>
      </c>
      <c r="AC132" s="74" t="s">
        <v>69</v>
      </c>
      <c r="AD132" s="69" t="s">
        <v>69</v>
      </c>
      <c r="AE132" s="69" t="s">
        <v>69</v>
      </c>
      <c r="AF132" s="69" t="s">
        <v>69</v>
      </c>
      <c r="AG132" s="69" t="s">
        <v>69</v>
      </c>
      <c r="AH132" s="69" t="s">
        <v>69</v>
      </c>
      <c r="AI132" s="69" t="s">
        <v>69</v>
      </c>
    </row>
    <row r="133" spans="1:35" s="31" customFormat="1" hidden="1">
      <c r="A133" s="70" t="s">
        <v>16</v>
      </c>
      <c r="B133" s="70">
        <v>1</v>
      </c>
      <c r="C133" s="21" t="s">
        <v>457</v>
      </c>
      <c r="D133" s="114">
        <v>909</v>
      </c>
      <c r="E133" s="30" t="s">
        <v>458</v>
      </c>
      <c r="F133" s="21" t="s">
        <v>457</v>
      </c>
      <c r="G133" s="30" t="s">
        <v>69</v>
      </c>
      <c r="H133" s="30">
        <v>13</v>
      </c>
      <c r="I133" s="30" t="s">
        <v>492</v>
      </c>
      <c r="J133" s="142" t="s">
        <v>460</v>
      </c>
      <c r="K133" s="142" t="s">
        <v>460</v>
      </c>
      <c r="L133" s="30" t="s">
        <v>475</v>
      </c>
      <c r="M133" s="30" t="s">
        <v>476</v>
      </c>
      <c r="N133" s="71" t="s">
        <v>69</v>
      </c>
      <c r="O133" s="71" t="s">
        <v>489</v>
      </c>
      <c r="P133" s="71" t="s">
        <v>69</v>
      </c>
      <c r="Q133" s="71" t="s">
        <v>69</v>
      </c>
      <c r="R133" s="71" t="s">
        <v>69</v>
      </c>
      <c r="S133" s="31" t="s">
        <v>103</v>
      </c>
      <c r="T133" s="31">
        <v>3</v>
      </c>
      <c r="U133" s="31" t="s">
        <v>69</v>
      </c>
      <c r="V133" s="31" t="s">
        <v>464</v>
      </c>
      <c r="W133" s="31" t="s">
        <v>4</v>
      </c>
      <c r="X133" s="221" t="s">
        <v>471</v>
      </c>
      <c r="Y133" s="221" t="s">
        <v>471</v>
      </c>
      <c r="Z133" s="31" t="s">
        <v>464</v>
      </c>
      <c r="AA133" s="73" t="s">
        <v>466</v>
      </c>
      <c r="AB133" s="73" t="s">
        <v>69</v>
      </c>
      <c r="AC133" s="74" t="s">
        <v>69</v>
      </c>
      <c r="AD133" s="69" t="s">
        <v>69</v>
      </c>
      <c r="AE133" s="69" t="s">
        <v>69</v>
      </c>
      <c r="AF133" s="69" t="s">
        <v>69</v>
      </c>
      <c r="AG133" s="69" t="s">
        <v>69</v>
      </c>
      <c r="AH133" s="69" t="s">
        <v>69</v>
      </c>
      <c r="AI133" s="69" t="s">
        <v>69</v>
      </c>
    </row>
    <row r="134" spans="1:35" s="31" customFormat="1" hidden="1">
      <c r="A134" s="78" t="s">
        <v>16</v>
      </c>
      <c r="B134" s="70">
        <v>1</v>
      </c>
      <c r="C134" s="21" t="s">
        <v>457</v>
      </c>
      <c r="D134" s="114">
        <v>909</v>
      </c>
      <c r="E134" s="30" t="s">
        <v>458</v>
      </c>
      <c r="F134" s="21" t="s">
        <v>457</v>
      </c>
      <c r="G134" s="30" t="s">
        <v>69</v>
      </c>
      <c r="H134" s="30">
        <v>14</v>
      </c>
      <c r="I134" s="21" t="s">
        <v>493</v>
      </c>
      <c r="J134" s="142" t="s">
        <v>460</v>
      </c>
      <c r="K134" s="142" t="s">
        <v>460</v>
      </c>
      <c r="L134" s="30" t="s">
        <v>494</v>
      </c>
      <c r="M134" s="30" t="s">
        <v>495</v>
      </c>
      <c r="N134" s="30" t="s">
        <v>69</v>
      </c>
      <c r="O134" s="30" t="s">
        <v>463</v>
      </c>
      <c r="P134" s="21" t="s">
        <v>69</v>
      </c>
      <c r="Q134" s="21" t="s">
        <v>69</v>
      </c>
      <c r="R134" s="21" t="s">
        <v>69</v>
      </c>
      <c r="S134" s="31" t="s">
        <v>103</v>
      </c>
      <c r="T134" s="31">
        <v>5</v>
      </c>
      <c r="U134" s="31" t="s">
        <v>69</v>
      </c>
      <c r="V134" s="75" t="s">
        <v>464</v>
      </c>
      <c r="W134" s="31" t="s">
        <v>4</v>
      </c>
      <c r="X134" s="221" t="s">
        <v>471</v>
      </c>
      <c r="Y134" s="221" t="s">
        <v>471</v>
      </c>
      <c r="Z134" s="31" t="s">
        <v>464</v>
      </c>
      <c r="AA134" s="73" t="s">
        <v>466</v>
      </c>
      <c r="AB134" s="77" t="s">
        <v>69</v>
      </c>
      <c r="AC134" s="77" t="s">
        <v>69</v>
      </c>
      <c r="AD134" s="31" t="s">
        <v>69</v>
      </c>
      <c r="AE134" s="31" t="s">
        <v>69</v>
      </c>
      <c r="AF134" s="31" t="s">
        <v>69</v>
      </c>
      <c r="AG134" s="46" t="s">
        <v>69</v>
      </c>
      <c r="AH134" s="31" t="s">
        <v>69</v>
      </c>
      <c r="AI134" s="31" t="s">
        <v>69</v>
      </c>
    </row>
    <row r="135" spans="1:35" s="31" customFormat="1" hidden="1">
      <c r="A135" s="70" t="s">
        <v>16</v>
      </c>
      <c r="B135" s="70">
        <v>1</v>
      </c>
      <c r="C135" s="21" t="s">
        <v>496</v>
      </c>
      <c r="D135" s="114" t="s">
        <v>497</v>
      </c>
      <c r="E135" s="30" t="s">
        <v>496</v>
      </c>
      <c r="F135" s="30" t="s">
        <v>496</v>
      </c>
      <c r="G135" s="30" t="s">
        <v>69</v>
      </c>
      <c r="H135" s="30">
        <v>1</v>
      </c>
      <c r="I135" s="30" t="s">
        <v>498</v>
      </c>
      <c r="J135" s="142" t="s">
        <v>460</v>
      </c>
      <c r="K135" s="142" t="s">
        <v>460</v>
      </c>
      <c r="L135" s="30" t="s">
        <v>499</v>
      </c>
      <c r="M135" s="30" t="s">
        <v>500</v>
      </c>
      <c r="N135" s="71" t="s">
        <v>69</v>
      </c>
      <c r="O135" s="71" t="s">
        <v>501</v>
      </c>
      <c r="P135" s="71" t="s">
        <v>69</v>
      </c>
      <c r="Q135" s="71" t="s">
        <v>69</v>
      </c>
      <c r="R135" s="71" t="s">
        <v>69</v>
      </c>
      <c r="S135" s="31" t="s">
        <v>103</v>
      </c>
      <c r="T135" s="31">
        <v>2</v>
      </c>
      <c r="U135" s="31" t="s">
        <v>69</v>
      </c>
      <c r="V135" s="31" t="s">
        <v>464</v>
      </c>
      <c r="W135" s="31" t="s">
        <v>4</v>
      </c>
      <c r="X135" s="46" t="s">
        <v>502</v>
      </c>
      <c r="Y135" s="73" t="s">
        <v>503</v>
      </c>
      <c r="Z135" s="31" t="s">
        <v>464</v>
      </c>
      <c r="AA135" s="73" t="s">
        <v>466</v>
      </c>
      <c r="AB135" s="73" t="s">
        <v>69</v>
      </c>
      <c r="AC135" s="74" t="s">
        <v>69</v>
      </c>
      <c r="AD135" s="69" t="s">
        <v>69</v>
      </c>
      <c r="AE135" s="220" t="s">
        <v>504</v>
      </c>
      <c r="AF135" s="69" t="s">
        <v>69</v>
      </c>
      <c r="AG135" s="69" t="s">
        <v>69</v>
      </c>
      <c r="AH135" s="69" t="s">
        <v>69</v>
      </c>
      <c r="AI135" s="69" t="s">
        <v>69</v>
      </c>
    </row>
    <row r="136" spans="1:35" s="31" customFormat="1" hidden="1">
      <c r="A136" s="70" t="s">
        <v>16</v>
      </c>
      <c r="B136" s="70">
        <v>1</v>
      </c>
      <c r="C136" s="21" t="s">
        <v>496</v>
      </c>
      <c r="D136" s="114" t="s">
        <v>497</v>
      </c>
      <c r="E136" s="30" t="s">
        <v>496</v>
      </c>
      <c r="F136" s="30" t="s">
        <v>496</v>
      </c>
      <c r="G136" s="30" t="s">
        <v>69</v>
      </c>
      <c r="H136" s="30">
        <v>2</v>
      </c>
      <c r="I136" s="30" t="s">
        <v>505</v>
      </c>
      <c r="J136" s="142" t="s">
        <v>460</v>
      </c>
      <c r="K136" s="142" t="s">
        <v>460</v>
      </c>
      <c r="L136" s="30" t="s">
        <v>499</v>
      </c>
      <c r="M136" s="30" t="s">
        <v>506</v>
      </c>
      <c r="N136" s="71" t="s">
        <v>69</v>
      </c>
      <c r="O136" s="71" t="s">
        <v>501</v>
      </c>
      <c r="P136" s="71" t="s">
        <v>69</v>
      </c>
      <c r="Q136" s="71" t="s">
        <v>69</v>
      </c>
      <c r="R136" s="71" t="s">
        <v>69</v>
      </c>
      <c r="S136" s="31" t="s">
        <v>103</v>
      </c>
      <c r="T136" s="31">
        <v>2</v>
      </c>
      <c r="U136" s="31" t="s">
        <v>69</v>
      </c>
      <c r="V136" s="31" t="s">
        <v>464</v>
      </c>
      <c r="W136" s="31" t="s">
        <v>4</v>
      </c>
      <c r="X136" s="46" t="s">
        <v>502</v>
      </c>
      <c r="Y136" s="73" t="s">
        <v>503</v>
      </c>
      <c r="Z136" s="31" t="s">
        <v>464</v>
      </c>
      <c r="AA136" s="73" t="s">
        <v>466</v>
      </c>
      <c r="AB136" s="73" t="s">
        <v>69</v>
      </c>
      <c r="AC136" s="74" t="s">
        <v>69</v>
      </c>
      <c r="AD136" s="69" t="s">
        <v>69</v>
      </c>
      <c r="AE136" s="220" t="s">
        <v>504</v>
      </c>
      <c r="AF136" s="69" t="s">
        <v>69</v>
      </c>
      <c r="AG136" s="69" t="s">
        <v>69</v>
      </c>
      <c r="AH136" s="69" t="s">
        <v>69</v>
      </c>
      <c r="AI136" s="69" t="s">
        <v>69</v>
      </c>
    </row>
    <row r="137" spans="1:35" s="31" customFormat="1" hidden="1">
      <c r="A137" s="70" t="s">
        <v>16</v>
      </c>
      <c r="B137" s="70">
        <v>1</v>
      </c>
      <c r="C137" s="21" t="s">
        <v>496</v>
      </c>
      <c r="D137" s="114" t="s">
        <v>497</v>
      </c>
      <c r="E137" s="30" t="s">
        <v>496</v>
      </c>
      <c r="F137" s="30" t="s">
        <v>496</v>
      </c>
      <c r="G137" s="30" t="s">
        <v>69</v>
      </c>
      <c r="H137" s="30">
        <v>3</v>
      </c>
      <c r="I137" s="21" t="s">
        <v>507</v>
      </c>
      <c r="J137" s="142" t="s">
        <v>460</v>
      </c>
      <c r="K137" s="142" t="s">
        <v>460</v>
      </c>
      <c r="L137" s="30" t="s">
        <v>499</v>
      </c>
      <c r="M137" s="30" t="s">
        <v>508</v>
      </c>
      <c r="N137" s="71" t="s">
        <v>69</v>
      </c>
      <c r="O137" s="71" t="s">
        <v>501</v>
      </c>
      <c r="P137" s="71" t="s">
        <v>69</v>
      </c>
      <c r="Q137" s="71" t="s">
        <v>69</v>
      </c>
      <c r="R137" s="71" t="s">
        <v>69</v>
      </c>
      <c r="S137" s="31" t="s">
        <v>103</v>
      </c>
      <c r="T137" s="31">
        <v>2</v>
      </c>
      <c r="U137" s="31" t="s">
        <v>69</v>
      </c>
      <c r="V137" s="31" t="s">
        <v>464</v>
      </c>
      <c r="W137" s="31" t="s">
        <v>4</v>
      </c>
      <c r="X137" s="73" t="s">
        <v>465</v>
      </c>
      <c r="Y137" s="73" t="s">
        <v>509</v>
      </c>
      <c r="Z137" s="73" t="s">
        <v>464</v>
      </c>
      <c r="AA137" s="73" t="s">
        <v>510</v>
      </c>
      <c r="AB137" s="73" t="s">
        <v>69</v>
      </c>
      <c r="AC137" s="74" t="s">
        <v>69</v>
      </c>
      <c r="AD137" s="69" t="s">
        <v>69</v>
      </c>
      <c r="AE137" s="220" t="s">
        <v>504</v>
      </c>
      <c r="AF137" s="69" t="s">
        <v>29</v>
      </c>
      <c r="AG137" s="69" t="s">
        <v>69</v>
      </c>
      <c r="AH137" s="69" t="s">
        <v>69</v>
      </c>
      <c r="AI137" s="69" t="s">
        <v>467</v>
      </c>
    </row>
    <row r="138" spans="1:35" s="31" customFormat="1" hidden="1">
      <c r="A138" s="70" t="s">
        <v>16</v>
      </c>
      <c r="B138" s="70">
        <v>1</v>
      </c>
      <c r="C138" s="21" t="s">
        <v>496</v>
      </c>
      <c r="D138" s="114" t="s">
        <v>497</v>
      </c>
      <c r="E138" s="30" t="s">
        <v>496</v>
      </c>
      <c r="F138" s="30" t="s">
        <v>496</v>
      </c>
      <c r="G138" s="30" t="s">
        <v>69</v>
      </c>
      <c r="H138" s="30">
        <v>4</v>
      </c>
      <c r="I138" s="21" t="s">
        <v>506</v>
      </c>
      <c r="J138" s="142" t="s">
        <v>460</v>
      </c>
      <c r="K138" s="142" t="s">
        <v>460</v>
      </c>
      <c r="L138" s="30" t="s">
        <v>499</v>
      </c>
      <c r="M138" s="30" t="s">
        <v>506</v>
      </c>
      <c r="N138" s="71" t="s">
        <v>69</v>
      </c>
      <c r="O138" s="71" t="s">
        <v>501</v>
      </c>
      <c r="P138" s="71" t="s">
        <v>69</v>
      </c>
      <c r="Q138" s="71" t="s">
        <v>69</v>
      </c>
      <c r="R138" s="71" t="s">
        <v>69</v>
      </c>
      <c r="S138" s="31" t="s">
        <v>103</v>
      </c>
      <c r="T138" s="31">
        <v>2</v>
      </c>
      <c r="U138" s="31" t="s">
        <v>69</v>
      </c>
      <c r="V138" s="31" t="s">
        <v>464</v>
      </c>
      <c r="W138" s="31" t="s">
        <v>4</v>
      </c>
      <c r="X138" s="73" t="s">
        <v>465</v>
      </c>
      <c r="Y138" s="73" t="s">
        <v>509</v>
      </c>
      <c r="Z138" s="73" t="s">
        <v>464</v>
      </c>
      <c r="AA138" s="73" t="s">
        <v>510</v>
      </c>
      <c r="AB138" s="73" t="s">
        <v>69</v>
      </c>
      <c r="AC138" s="74" t="s">
        <v>69</v>
      </c>
      <c r="AD138" s="69" t="s">
        <v>69</v>
      </c>
      <c r="AE138" s="220" t="s">
        <v>504</v>
      </c>
      <c r="AF138" s="69" t="s">
        <v>29</v>
      </c>
      <c r="AG138" s="69" t="s">
        <v>69</v>
      </c>
      <c r="AH138" s="69" t="s">
        <v>69</v>
      </c>
      <c r="AI138" s="69" t="s">
        <v>467</v>
      </c>
    </row>
    <row r="139" spans="1:35" s="31" customFormat="1" hidden="1">
      <c r="A139" s="70" t="s">
        <v>16</v>
      </c>
      <c r="B139" s="70">
        <v>1</v>
      </c>
      <c r="C139" s="21" t="s">
        <v>496</v>
      </c>
      <c r="D139" s="114" t="s">
        <v>497</v>
      </c>
      <c r="E139" s="30" t="s">
        <v>496</v>
      </c>
      <c r="F139" s="30" t="s">
        <v>496</v>
      </c>
      <c r="G139" s="30" t="s">
        <v>69</v>
      </c>
      <c r="H139" s="30">
        <v>5</v>
      </c>
      <c r="I139" s="21" t="s">
        <v>511</v>
      </c>
      <c r="J139" s="142" t="s">
        <v>460</v>
      </c>
      <c r="K139" s="142" t="s">
        <v>460</v>
      </c>
      <c r="L139" s="30" t="s">
        <v>499</v>
      </c>
      <c r="M139" s="30" t="s">
        <v>512</v>
      </c>
      <c r="N139" s="71" t="s">
        <v>69</v>
      </c>
      <c r="O139" s="71" t="s">
        <v>501</v>
      </c>
      <c r="P139" s="71" t="s">
        <v>69</v>
      </c>
      <c r="Q139" s="71" t="s">
        <v>69</v>
      </c>
      <c r="R139" s="71" t="s">
        <v>69</v>
      </c>
      <c r="S139" s="31" t="s">
        <v>103</v>
      </c>
      <c r="T139" s="31">
        <v>2</v>
      </c>
      <c r="U139" s="31" t="s">
        <v>69</v>
      </c>
      <c r="V139" s="31" t="s">
        <v>464</v>
      </c>
      <c r="W139" s="31" t="s">
        <v>4</v>
      </c>
      <c r="X139" s="46" t="s">
        <v>502</v>
      </c>
      <c r="Y139" s="73" t="s">
        <v>503</v>
      </c>
      <c r="Z139" s="31" t="s">
        <v>464</v>
      </c>
      <c r="AA139" s="73" t="s">
        <v>466</v>
      </c>
      <c r="AB139" s="73" t="s">
        <v>69</v>
      </c>
      <c r="AC139" s="74" t="s">
        <v>69</v>
      </c>
      <c r="AD139" s="69" t="s">
        <v>69</v>
      </c>
      <c r="AE139" s="220" t="s">
        <v>504</v>
      </c>
      <c r="AF139" s="69" t="s">
        <v>69</v>
      </c>
      <c r="AG139" s="69" t="s">
        <v>69</v>
      </c>
      <c r="AH139" s="69" t="s">
        <v>69</v>
      </c>
      <c r="AI139" s="69" t="s">
        <v>69</v>
      </c>
    </row>
    <row r="140" spans="1:35" s="31" customFormat="1" hidden="1">
      <c r="A140" s="70" t="s">
        <v>16</v>
      </c>
      <c r="B140" s="70">
        <v>1</v>
      </c>
      <c r="C140" s="21" t="s">
        <v>496</v>
      </c>
      <c r="D140" s="114" t="s">
        <v>497</v>
      </c>
      <c r="E140" s="30" t="s">
        <v>496</v>
      </c>
      <c r="F140" s="30" t="s">
        <v>496</v>
      </c>
      <c r="G140" s="30" t="s">
        <v>69</v>
      </c>
      <c r="H140" s="30">
        <v>6</v>
      </c>
      <c r="I140" s="21" t="s">
        <v>513</v>
      </c>
      <c r="J140" s="142" t="s">
        <v>460</v>
      </c>
      <c r="K140" s="142" t="s">
        <v>460</v>
      </c>
      <c r="L140" s="30" t="s">
        <v>499</v>
      </c>
      <c r="M140" s="30" t="s">
        <v>514</v>
      </c>
      <c r="N140" s="71" t="s">
        <v>69</v>
      </c>
      <c r="O140" s="71" t="s">
        <v>501</v>
      </c>
      <c r="P140" s="71" t="s">
        <v>69</v>
      </c>
      <c r="Q140" s="71" t="s">
        <v>69</v>
      </c>
      <c r="R140" s="71" t="s">
        <v>69</v>
      </c>
      <c r="S140" s="31" t="s">
        <v>103</v>
      </c>
      <c r="T140" s="31">
        <v>2</v>
      </c>
      <c r="U140" s="31" t="s">
        <v>69</v>
      </c>
      <c r="V140" s="31" t="s">
        <v>464</v>
      </c>
      <c r="W140" s="31" t="s">
        <v>4</v>
      </c>
      <c r="X140" s="46" t="s">
        <v>502</v>
      </c>
      <c r="Y140" s="73" t="s">
        <v>503</v>
      </c>
      <c r="Z140" s="31" t="s">
        <v>464</v>
      </c>
      <c r="AA140" s="73" t="s">
        <v>466</v>
      </c>
      <c r="AB140" s="73" t="s">
        <v>69</v>
      </c>
      <c r="AC140" s="74" t="s">
        <v>69</v>
      </c>
      <c r="AD140" s="69" t="s">
        <v>69</v>
      </c>
      <c r="AE140" s="220" t="s">
        <v>504</v>
      </c>
      <c r="AF140" s="69" t="s">
        <v>69</v>
      </c>
      <c r="AG140" s="69" t="s">
        <v>69</v>
      </c>
      <c r="AH140" s="69" t="s">
        <v>69</v>
      </c>
      <c r="AI140" s="69" t="s">
        <v>69</v>
      </c>
    </row>
    <row r="141" spans="1:35" s="31" customFormat="1" hidden="1">
      <c r="A141" s="78" t="s">
        <v>16</v>
      </c>
      <c r="B141" s="192">
        <v>1</v>
      </c>
      <c r="C141" s="21" t="s">
        <v>496</v>
      </c>
      <c r="D141" s="114" t="s">
        <v>497</v>
      </c>
      <c r="E141" s="30" t="s">
        <v>496</v>
      </c>
      <c r="F141" s="30" t="s">
        <v>496</v>
      </c>
      <c r="G141" s="30" t="s">
        <v>69</v>
      </c>
      <c r="H141" s="30">
        <v>7</v>
      </c>
      <c r="I141" s="21" t="s">
        <v>515</v>
      </c>
      <c r="J141" s="142" t="s">
        <v>460</v>
      </c>
      <c r="K141" s="142" t="s">
        <v>460</v>
      </c>
      <c r="L141" s="30" t="s">
        <v>69</v>
      </c>
      <c r="M141" s="30" t="s">
        <v>515</v>
      </c>
      <c r="N141" s="30" t="s">
        <v>69</v>
      </c>
      <c r="O141" s="30" t="s">
        <v>463</v>
      </c>
      <c r="P141" s="21" t="s">
        <v>69</v>
      </c>
      <c r="Q141" s="21" t="s">
        <v>69</v>
      </c>
      <c r="R141" s="21" t="s">
        <v>69</v>
      </c>
      <c r="S141" s="31" t="s">
        <v>103</v>
      </c>
      <c r="T141" s="31">
        <v>5</v>
      </c>
      <c r="U141" s="31" t="s">
        <v>69</v>
      </c>
      <c r="V141" s="75" t="s">
        <v>464</v>
      </c>
      <c r="W141" s="31" t="s">
        <v>4</v>
      </c>
      <c r="X141" s="46" t="s">
        <v>69</v>
      </c>
      <c r="Y141" s="73" t="s">
        <v>516</v>
      </c>
      <c r="Z141" s="38" t="s">
        <v>464</v>
      </c>
      <c r="AA141" s="73" t="s">
        <v>517</v>
      </c>
      <c r="AB141" s="77" t="s">
        <v>69</v>
      </c>
      <c r="AC141" s="77" t="s">
        <v>69</v>
      </c>
      <c r="AD141" s="31" t="s">
        <v>69</v>
      </c>
      <c r="AE141" s="31" t="s">
        <v>69</v>
      </c>
      <c r="AF141" s="31" t="s">
        <v>69</v>
      </c>
      <c r="AG141" s="46" t="s">
        <v>69</v>
      </c>
      <c r="AH141" s="31" t="s">
        <v>69</v>
      </c>
      <c r="AI141" s="31" t="s">
        <v>69</v>
      </c>
    </row>
    <row r="142" spans="1:35" s="31" customFormat="1" hidden="1">
      <c r="A142" s="78" t="s">
        <v>16</v>
      </c>
      <c r="B142" s="192">
        <v>1</v>
      </c>
      <c r="C142" s="21" t="s">
        <v>496</v>
      </c>
      <c r="D142" s="114" t="s">
        <v>497</v>
      </c>
      <c r="E142" s="30" t="s">
        <v>496</v>
      </c>
      <c r="F142" s="30" t="s">
        <v>496</v>
      </c>
      <c r="G142" s="30" t="s">
        <v>69</v>
      </c>
      <c r="H142" s="30">
        <v>8</v>
      </c>
      <c r="I142" s="21" t="s">
        <v>518</v>
      </c>
      <c r="J142" s="142" t="s">
        <v>460</v>
      </c>
      <c r="K142" s="142" t="s">
        <v>460</v>
      </c>
      <c r="L142" s="30" t="s">
        <v>69</v>
      </c>
      <c r="M142" s="30" t="s">
        <v>518</v>
      </c>
      <c r="N142" s="30" t="s">
        <v>69</v>
      </c>
      <c r="O142" s="30" t="s">
        <v>463</v>
      </c>
      <c r="P142" s="21" t="s">
        <v>69</v>
      </c>
      <c r="Q142" s="21" t="s">
        <v>69</v>
      </c>
      <c r="R142" s="21" t="s">
        <v>69</v>
      </c>
      <c r="S142" s="31" t="s">
        <v>103</v>
      </c>
      <c r="T142" s="31">
        <v>5</v>
      </c>
      <c r="U142" s="31" t="s">
        <v>69</v>
      </c>
      <c r="V142" s="75" t="s">
        <v>464</v>
      </c>
      <c r="W142" s="31" t="s">
        <v>4</v>
      </c>
      <c r="X142" s="46" t="s">
        <v>69</v>
      </c>
      <c r="Y142" s="73" t="s">
        <v>516</v>
      </c>
      <c r="Z142" s="38" t="s">
        <v>464</v>
      </c>
      <c r="AA142" s="73" t="s">
        <v>517</v>
      </c>
      <c r="AB142" s="77" t="s">
        <v>69</v>
      </c>
      <c r="AC142" s="77" t="s">
        <v>69</v>
      </c>
      <c r="AD142" s="31" t="s">
        <v>69</v>
      </c>
      <c r="AE142" s="31" t="s">
        <v>69</v>
      </c>
      <c r="AF142" s="31" t="s">
        <v>69</v>
      </c>
      <c r="AG142" s="46" t="s">
        <v>69</v>
      </c>
      <c r="AH142" s="31" t="s">
        <v>69</v>
      </c>
      <c r="AI142" s="31" t="s">
        <v>69</v>
      </c>
    </row>
    <row r="143" spans="1:35" s="31" customFormat="1" hidden="1">
      <c r="A143" s="63" t="s">
        <v>13</v>
      </c>
      <c r="B143" s="63">
        <v>1</v>
      </c>
      <c r="C143" s="21" t="s">
        <v>441</v>
      </c>
      <c r="D143" s="21" t="s">
        <v>442</v>
      </c>
      <c r="E143" s="21" t="s">
        <v>441</v>
      </c>
      <c r="F143" s="21" t="s">
        <v>441</v>
      </c>
      <c r="G143" s="21"/>
      <c r="H143" s="21"/>
      <c r="I143" s="21" t="s">
        <v>519</v>
      </c>
      <c r="J143" s="141" t="s">
        <v>92</v>
      </c>
      <c r="K143" s="141" t="s">
        <v>78</v>
      </c>
      <c r="L143" s="21" t="s">
        <v>69</v>
      </c>
      <c r="M143" s="30" t="s">
        <v>520</v>
      </c>
      <c r="N143" s="21" t="s">
        <v>69</v>
      </c>
      <c r="O143" s="71" t="s">
        <v>445</v>
      </c>
      <c r="P143" s="21"/>
      <c r="Q143" s="21"/>
      <c r="R143" s="21"/>
      <c r="S143" s="31" t="s">
        <v>103</v>
      </c>
      <c r="T143" s="31">
        <v>2</v>
      </c>
      <c r="V143" s="75" t="s">
        <v>74</v>
      </c>
      <c r="W143" s="31" t="s">
        <v>5</v>
      </c>
      <c r="X143" s="46">
        <v>44904</v>
      </c>
      <c r="Y143" s="46">
        <v>44904</v>
      </c>
      <c r="Z143" s="38" t="s">
        <v>74</v>
      </c>
      <c r="AA143" s="77" t="s">
        <v>446</v>
      </c>
      <c r="AB143" s="77"/>
      <c r="AC143" s="77"/>
      <c r="AE143" s="45"/>
      <c r="AG143" s="46"/>
      <c r="AH143" s="46"/>
    </row>
    <row r="144" spans="1:35" s="31" customFormat="1" hidden="1">
      <c r="A144" s="63" t="s">
        <v>13</v>
      </c>
      <c r="B144" s="63">
        <v>1</v>
      </c>
      <c r="C144" s="21" t="s">
        <v>248</v>
      </c>
      <c r="D144" s="21" t="s">
        <v>254</v>
      </c>
      <c r="E144" s="21" t="s">
        <v>255</v>
      </c>
      <c r="F144" s="21" t="s">
        <v>65</v>
      </c>
      <c r="G144" s="21"/>
      <c r="H144" s="21"/>
      <c r="I144" s="21" t="s">
        <v>455</v>
      </c>
      <c r="J144" s="141" t="s">
        <v>331</v>
      </c>
      <c r="K144" s="141" t="s">
        <v>331</v>
      </c>
      <c r="L144" s="21" t="s">
        <v>69</v>
      </c>
      <c r="M144" s="21" t="s">
        <v>521</v>
      </c>
      <c r="N144" s="21" t="s">
        <v>69</v>
      </c>
      <c r="O144" s="21" t="s">
        <v>230</v>
      </c>
      <c r="P144" s="21"/>
      <c r="Q144" s="21"/>
      <c r="R144" s="21"/>
      <c r="S144" s="31" t="s">
        <v>103</v>
      </c>
      <c r="T144" s="31">
        <v>3</v>
      </c>
      <c r="V144" s="75" t="s">
        <v>74</v>
      </c>
      <c r="W144" s="31" t="s">
        <v>4</v>
      </c>
      <c r="X144" s="46">
        <v>44932</v>
      </c>
      <c r="Y144" s="46">
        <v>44931</v>
      </c>
      <c r="Z144" s="76" t="s">
        <v>74</v>
      </c>
      <c r="AA144" s="77" t="s">
        <v>220</v>
      </c>
      <c r="AB144" s="77"/>
      <c r="AC144" s="77"/>
      <c r="AE144" s="45"/>
      <c r="AG144" s="46"/>
      <c r="AH144" s="46"/>
    </row>
    <row r="145" spans="1:35" s="31" customFormat="1" hidden="1">
      <c r="A145" s="63" t="s">
        <v>13</v>
      </c>
      <c r="B145" s="63">
        <v>1</v>
      </c>
      <c r="C145" s="21" t="s">
        <v>441</v>
      </c>
      <c r="D145" s="21" t="s">
        <v>442</v>
      </c>
      <c r="E145" s="21" t="s">
        <v>441</v>
      </c>
      <c r="F145" s="21" t="s">
        <v>441</v>
      </c>
      <c r="G145" s="21"/>
      <c r="H145" s="21"/>
      <c r="I145" s="21" t="s">
        <v>522</v>
      </c>
      <c r="J145" s="141" t="s">
        <v>92</v>
      </c>
      <c r="K145" s="141" t="s">
        <v>78</v>
      </c>
      <c r="L145" s="21" t="s">
        <v>69</v>
      </c>
      <c r="M145" s="30" t="s">
        <v>520</v>
      </c>
      <c r="N145" s="21" t="s">
        <v>69</v>
      </c>
      <c r="O145" s="71" t="s">
        <v>445</v>
      </c>
      <c r="P145" s="21"/>
      <c r="Q145" s="21"/>
      <c r="R145" s="21"/>
      <c r="S145" s="31" t="s">
        <v>103</v>
      </c>
      <c r="T145" s="31">
        <v>2</v>
      </c>
      <c r="V145" s="75" t="s">
        <v>74</v>
      </c>
      <c r="W145" s="31" t="s">
        <v>4</v>
      </c>
      <c r="X145" s="46">
        <v>44904</v>
      </c>
      <c r="Y145" s="46">
        <v>44904</v>
      </c>
      <c r="Z145" s="38" t="s">
        <v>74</v>
      </c>
      <c r="AA145" s="77" t="s">
        <v>446</v>
      </c>
      <c r="AB145" s="77"/>
      <c r="AC145" s="77"/>
      <c r="AG145" s="46"/>
    </row>
    <row r="146" spans="1:35" s="31" customFormat="1" hidden="1">
      <c r="A146" s="63" t="s">
        <v>13</v>
      </c>
      <c r="B146" s="63">
        <v>1</v>
      </c>
      <c r="C146" s="21" t="s">
        <v>441</v>
      </c>
      <c r="D146" s="21" t="s">
        <v>442</v>
      </c>
      <c r="E146" s="21" t="s">
        <v>523</v>
      </c>
      <c r="F146" s="21" t="s">
        <v>65</v>
      </c>
      <c r="G146" s="21"/>
      <c r="H146" s="21"/>
      <c r="I146" s="21" t="s">
        <v>524</v>
      </c>
      <c r="J146" s="141" t="s">
        <v>92</v>
      </c>
      <c r="K146" s="141" t="s">
        <v>85</v>
      </c>
      <c r="L146" s="21" t="s">
        <v>69</v>
      </c>
      <c r="M146" s="30" t="s">
        <v>525</v>
      </c>
      <c r="N146" s="21" t="s">
        <v>69</v>
      </c>
      <c r="O146" s="135" t="s">
        <v>445</v>
      </c>
      <c r="P146" s="21"/>
      <c r="Q146" s="21"/>
      <c r="R146" s="21"/>
      <c r="S146" s="31" t="s">
        <v>103</v>
      </c>
      <c r="T146" s="31">
        <v>2</v>
      </c>
      <c r="V146" s="75" t="s">
        <v>74</v>
      </c>
      <c r="W146" s="31" t="s">
        <v>5</v>
      </c>
      <c r="X146" s="46">
        <v>44904</v>
      </c>
      <c r="Y146" s="46">
        <v>44904</v>
      </c>
      <c r="Z146" s="38" t="s">
        <v>74</v>
      </c>
      <c r="AA146" s="77" t="s">
        <v>446</v>
      </c>
      <c r="AB146" s="77"/>
      <c r="AC146" s="77"/>
      <c r="AE146" s="45"/>
      <c r="AG146" s="46"/>
      <c r="AH146" s="46"/>
    </row>
    <row r="147" spans="1:35" s="31" customFormat="1" hidden="1">
      <c r="A147" s="63" t="s">
        <v>13</v>
      </c>
      <c r="B147" s="63">
        <v>1</v>
      </c>
      <c r="C147" s="21" t="s">
        <v>441</v>
      </c>
      <c r="D147" s="21" t="s">
        <v>442</v>
      </c>
      <c r="E147" s="21" t="s">
        <v>523</v>
      </c>
      <c r="F147" s="21" t="s">
        <v>65</v>
      </c>
      <c r="G147" s="21"/>
      <c r="H147" s="21"/>
      <c r="I147" s="21" t="s">
        <v>526</v>
      </c>
      <c r="J147" s="141" t="s">
        <v>92</v>
      </c>
      <c r="K147" s="141" t="s">
        <v>85</v>
      </c>
      <c r="L147" s="21" t="s">
        <v>69</v>
      </c>
      <c r="M147" s="30" t="s">
        <v>527</v>
      </c>
      <c r="N147" s="21" t="s">
        <v>69</v>
      </c>
      <c r="O147" s="71" t="s">
        <v>445</v>
      </c>
      <c r="P147" s="21"/>
      <c r="Q147" s="21"/>
      <c r="R147" s="21"/>
      <c r="S147" s="31" t="s">
        <v>103</v>
      </c>
      <c r="T147" s="31">
        <v>2</v>
      </c>
      <c r="V147" s="75" t="s">
        <v>74</v>
      </c>
      <c r="W147" s="31" t="s">
        <v>5</v>
      </c>
      <c r="X147" s="46">
        <v>44904</v>
      </c>
      <c r="Y147" s="46">
        <v>44904</v>
      </c>
      <c r="Z147" s="38" t="s">
        <v>74</v>
      </c>
      <c r="AA147" s="77" t="s">
        <v>446</v>
      </c>
      <c r="AB147" s="77"/>
      <c r="AC147" s="77"/>
      <c r="AE147" s="45"/>
      <c r="AG147" s="46"/>
      <c r="AH147" s="46"/>
    </row>
    <row r="148" spans="1:35" s="31" customFormat="1" hidden="1">
      <c r="A148" s="63" t="s">
        <v>13</v>
      </c>
      <c r="B148" s="63">
        <v>1</v>
      </c>
      <c r="C148" s="21" t="s">
        <v>248</v>
      </c>
      <c r="D148" s="21" t="s">
        <v>249</v>
      </c>
      <c r="E148" s="21" t="s">
        <v>255</v>
      </c>
      <c r="F148" s="21" t="s">
        <v>65</v>
      </c>
      <c r="G148" s="21"/>
      <c r="H148" s="21"/>
      <c r="I148" s="21" t="s">
        <v>528</v>
      </c>
      <c r="J148" s="141" t="s">
        <v>331</v>
      </c>
      <c r="K148" s="141" t="s">
        <v>331</v>
      </c>
      <c r="L148" s="21" t="s">
        <v>69</v>
      </c>
      <c r="M148" s="118" t="s">
        <v>529</v>
      </c>
      <c r="N148" s="21" t="s">
        <v>69</v>
      </c>
      <c r="O148" s="21" t="s">
        <v>530</v>
      </c>
      <c r="P148" s="21"/>
      <c r="Q148" s="21"/>
      <c r="R148" s="21"/>
      <c r="S148" s="31" t="s">
        <v>103</v>
      </c>
      <c r="T148" s="31">
        <v>3</v>
      </c>
      <c r="V148" s="75" t="s">
        <v>74</v>
      </c>
      <c r="W148" s="31" t="s">
        <v>4</v>
      </c>
      <c r="X148" s="46">
        <v>44932</v>
      </c>
      <c r="Y148" s="46">
        <v>44931</v>
      </c>
      <c r="Z148" s="76" t="s">
        <v>74</v>
      </c>
      <c r="AA148" s="77" t="s">
        <v>220</v>
      </c>
      <c r="AB148" s="77"/>
      <c r="AC148" s="77"/>
      <c r="AG148" s="46"/>
    </row>
    <row r="149" spans="1:35" s="31" customFormat="1" hidden="1">
      <c r="A149" s="63" t="s">
        <v>13</v>
      </c>
      <c r="B149" s="63">
        <v>1</v>
      </c>
      <c r="C149" s="21" t="s">
        <v>248</v>
      </c>
      <c r="D149" s="21" t="s">
        <v>249</v>
      </c>
      <c r="E149" s="21" t="s">
        <v>255</v>
      </c>
      <c r="F149" s="21" t="s">
        <v>65</v>
      </c>
      <c r="G149" s="21"/>
      <c r="H149" s="21"/>
      <c r="I149" s="21" t="s">
        <v>531</v>
      </c>
      <c r="J149" s="141" t="s">
        <v>331</v>
      </c>
      <c r="K149" s="141" t="s">
        <v>331</v>
      </c>
      <c r="L149" s="21" t="s">
        <v>69</v>
      </c>
      <c r="M149" s="118" t="s">
        <v>532</v>
      </c>
      <c r="N149" s="21" t="s">
        <v>69</v>
      </c>
      <c r="O149" s="21" t="s">
        <v>533</v>
      </c>
      <c r="P149" s="21"/>
      <c r="Q149" s="21"/>
      <c r="R149" s="21"/>
      <c r="S149" s="31" t="s">
        <v>103</v>
      </c>
      <c r="T149" s="31">
        <v>3</v>
      </c>
      <c r="V149" s="75" t="s">
        <v>74</v>
      </c>
      <c r="W149" s="31" t="s">
        <v>3</v>
      </c>
      <c r="X149" s="46">
        <v>44953</v>
      </c>
      <c r="Y149" s="46"/>
      <c r="AA149" s="77"/>
      <c r="AB149" s="77"/>
      <c r="AC149" s="77"/>
      <c r="AE149" s="45"/>
      <c r="AG149" s="46"/>
    </row>
    <row r="150" spans="1:35" s="31" customFormat="1" hidden="1">
      <c r="A150" s="63" t="s">
        <v>13</v>
      </c>
      <c r="B150" s="63">
        <v>1</v>
      </c>
      <c r="C150" s="21" t="s">
        <v>441</v>
      </c>
      <c r="D150" s="21" t="s">
        <v>442</v>
      </c>
      <c r="E150" s="21" t="s">
        <v>523</v>
      </c>
      <c r="F150" s="21" t="s">
        <v>65</v>
      </c>
      <c r="G150" s="21"/>
      <c r="H150" s="21"/>
      <c r="I150" s="30" t="s">
        <v>534</v>
      </c>
      <c r="J150" s="141" t="s">
        <v>92</v>
      </c>
      <c r="K150" s="141" t="s">
        <v>85</v>
      </c>
      <c r="L150" s="21" t="s">
        <v>69</v>
      </c>
      <c r="M150" s="21" t="s">
        <v>535</v>
      </c>
      <c r="N150" s="21" t="s">
        <v>69</v>
      </c>
      <c r="O150" s="71" t="s">
        <v>445</v>
      </c>
      <c r="P150" s="21"/>
      <c r="Q150" s="21"/>
      <c r="R150" s="21"/>
      <c r="S150" s="31" t="s">
        <v>103</v>
      </c>
      <c r="T150" s="31">
        <v>2</v>
      </c>
      <c r="V150" s="75" t="s">
        <v>74</v>
      </c>
      <c r="W150" s="31" t="s">
        <v>5</v>
      </c>
      <c r="X150" s="46">
        <v>44904</v>
      </c>
      <c r="Y150" s="46">
        <v>44904</v>
      </c>
      <c r="Z150" s="38" t="s">
        <v>74</v>
      </c>
      <c r="AA150" s="77" t="s">
        <v>446</v>
      </c>
      <c r="AB150" s="77"/>
      <c r="AC150" s="77"/>
      <c r="AE150" s="38"/>
      <c r="AF150" s="38"/>
      <c r="AG150" s="46"/>
    </row>
    <row r="151" spans="1:35" s="31" customFormat="1" hidden="1">
      <c r="A151" s="63" t="s">
        <v>13</v>
      </c>
      <c r="B151" s="63">
        <v>1</v>
      </c>
      <c r="C151" s="21" t="s">
        <v>325</v>
      </c>
      <c r="D151" s="21" t="s">
        <v>536</v>
      </c>
      <c r="E151" s="21" t="s">
        <v>449</v>
      </c>
      <c r="F151" s="21" t="s">
        <v>90</v>
      </c>
      <c r="G151" s="21"/>
      <c r="H151" s="21"/>
      <c r="I151" s="21" t="s">
        <v>537</v>
      </c>
      <c r="J151" s="141" t="s">
        <v>331</v>
      </c>
      <c r="K151" s="141" t="s">
        <v>331</v>
      </c>
      <c r="L151" s="21" t="s">
        <v>69</v>
      </c>
      <c r="M151" s="118" t="s">
        <v>538</v>
      </c>
      <c r="N151" s="21"/>
      <c r="O151" s="71" t="s">
        <v>230</v>
      </c>
      <c r="P151" s="21"/>
      <c r="Q151" s="21"/>
      <c r="R151" s="21"/>
      <c r="S151" s="31" t="s">
        <v>103</v>
      </c>
      <c r="T151" s="31">
        <v>1</v>
      </c>
      <c r="U151" s="46"/>
      <c r="V151" s="75" t="s">
        <v>74</v>
      </c>
      <c r="W151" s="31" t="s">
        <v>4</v>
      </c>
      <c r="X151" s="46">
        <v>44890</v>
      </c>
      <c r="Y151" s="46">
        <v>44887</v>
      </c>
      <c r="Z151" s="76" t="s">
        <v>74</v>
      </c>
      <c r="AA151" s="77" t="s">
        <v>83</v>
      </c>
      <c r="AB151" s="77"/>
      <c r="AC151" s="77"/>
      <c r="AE151" s="45"/>
      <c r="AG151" s="46"/>
      <c r="AH151" s="46"/>
    </row>
    <row r="152" spans="1:35" s="31" customFormat="1" hidden="1">
      <c r="A152" s="63" t="s">
        <v>13</v>
      </c>
      <c r="B152" s="63">
        <v>1</v>
      </c>
      <c r="C152" s="21" t="s">
        <v>325</v>
      </c>
      <c r="D152" s="21" t="s">
        <v>286</v>
      </c>
      <c r="E152" s="21" t="s">
        <v>326</v>
      </c>
      <c r="F152" s="21" t="s">
        <v>149</v>
      </c>
      <c r="G152" s="21"/>
      <c r="H152" s="21"/>
      <c r="I152" s="21" t="s">
        <v>539</v>
      </c>
      <c r="J152" s="141" t="s">
        <v>219</v>
      </c>
      <c r="K152" s="141" t="s">
        <v>220</v>
      </c>
      <c r="L152" s="21" t="s">
        <v>540</v>
      </c>
      <c r="M152" s="21" t="s">
        <v>439</v>
      </c>
      <c r="N152" s="21" t="s">
        <v>541</v>
      </c>
      <c r="O152" s="21" t="s">
        <v>230</v>
      </c>
      <c r="P152" s="21"/>
      <c r="Q152" s="21"/>
      <c r="R152" s="21"/>
      <c r="S152" s="31" t="s">
        <v>103</v>
      </c>
      <c r="T152" s="31">
        <v>1</v>
      </c>
      <c r="V152" s="75" t="s">
        <v>74</v>
      </c>
      <c r="W152" s="31" t="s">
        <v>4</v>
      </c>
      <c r="X152" s="46">
        <v>44883</v>
      </c>
      <c r="Y152" s="46">
        <v>44882</v>
      </c>
      <c r="Z152" s="76" t="s">
        <v>74</v>
      </c>
      <c r="AA152" s="77" t="s">
        <v>83</v>
      </c>
      <c r="AB152" s="77"/>
      <c r="AC152" s="77"/>
      <c r="AE152" s="45"/>
      <c r="AG152" s="46"/>
      <c r="AH152" s="46"/>
    </row>
    <row r="153" spans="1:35" s="31" customFormat="1" hidden="1">
      <c r="A153" s="107" t="s">
        <v>13</v>
      </c>
      <c r="B153" s="63">
        <v>1</v>
      </c>
      <c r="C153" s="88" t="s">
        <v>325</v>
      </c>
      <c r="D153" s="21" t="s">
        <v>286</v>
      </c>
      <c r="E153" s="88" t="s">
        <v>326</v>
      </c>
      <c r="F153" s="88" t="s">
        <v>149</v>
      </c>
      <c r="G153" s="21"/>
      <c r="H153" s="21"/>
      <c r="I153" s="88" t="s">
        <v>542</v>
      </c>
      <c r="J153" s="138" t="s">
        <v>219</v>
      </c>
      <c r="K153" s="138" t="s">
        <v>220</v>
      </c>
      <c r="L153" s="21"/>
      <c r="M153" s="21" t="s">
        <v>542</v>
      </c>
      <c r="N153" s="21" t="s">
        <v>69</v>
      </c>
      <c r="O153" s="21" t="s">
        <v>230</v>
      </c>
      <c r="P153" s="21"/>
      <c r="Q153" s="21"/>
      <c r="R153" s="21"/>
      <c r="S153" s="31" t="s">
        <v>103</v>
      </c>
      <c r="T153" s="31">
        <v>1</v>
      </c>
      <c r="V153" s="75" t="s">
        <v>74</v>
      </c>
      <c r="W153" s="31" t="s">
        <v>4</v>
      </c>
      <c r="X153" s="46">
        <v>44883</v>
      </c>
      <c r="Y153" s="46">
        <v>44882</v>
      </c>
      <c r="Z153" s="76" t="s">
        <v>74</v>
      </c>
      <c r="AA153" s="77" t="s">
        <v>83</v>
      </c>
      <c r="AB153" s="77"/>
      <c r="AC153" s="77"/>
      <c r="AE153" s="45"/>
      <c r="AG153" s="46"/>
      <c r="AH153" s="46"/>
    </row>
    <row r="154" spans="1:35" s="31" customFormat="1" hidden="1">
      <c r="A154" s="63" t="s">
        <v>13</v>
      </c>
      <c r="B154" s="192">
        <v>1</v>
      </c>
      <c r="C154" s="21" t="s">
        <v>441</v>
      </c>
      <c r="D154" s="193" t="s">
        <v>442</v>
      </c>
      <c r="E154" s="21" t="s">
        <v>523</v>
      </c>
      <c r="F154" s="21" t="s">
        <v>65</v>
      </c>
      <c r="G154" s="128"/>
      <c r="H154" s="24"/>
      <c r="I154" s="21" t="s">
        <v>543</v>
      </c>
      <c r="J154" s="141" t="s">
        <v>92</v>
      </c>
      <c r="K154" s="141" t="s">
        <v>85</v>
      </c>
      <c r="L154" s="21" t="s">
        <v>69</v>
      </c>
      <c r="M154" s="21" t="s">
        <v>544</v>
      </c>
      <c r="N154" s="21" t="s">
        <v>69</v>
      </c>
      <c r="O154" s="71" t="s">
        <v>445</v>
      </c>
      <c r="P154" s="21"/>
      <c r="Q154" s="21"/>
      <c r="R154" s="21"/>
      <c r="S154" s="31" t="s">
        <v>103</v>
      </c>
      <c r="T154" s="31">
        <v>2</v>
      </c>
      <c r="V154" s="75" t="s">
        <v>74</v>
      </c>
      <c r="W154" s="31" t="s">
        <v>3</v>
      </c>
      <c r="X154" s="46">
        <v>44904</v>
      </c>
      <c r="Y154" s="46">
        <v>44904</v>
      </c>
      <c r="Z154" s="38" t="s">
        <v>74</v>
      </c>
      <c r="AA154" s="77" t="s">
        <v>446</v>
      </c>
      <c r="AB154" s="77"/>
      <c r="AC154" s="77"/>
      <c r="AE154" s="45"/>
      <c r="AG154" s="46"/>
      <c r="AH154" s="46"/>
    </row>
    <row r="155" spans="1:35" s="31" customFormat="1" hidden="1">
      <c r="A155" s="63" t="s">
        <v>13</v>
      </c>
      <c r="B155" s="192">
        <v>1</v>
      </c>
      <c r="C155" s="21" t="s">
        <v>441</v>
      </c>
      <c r="D155" s="193" t="s">
        <v>442</v>
      </c>
      <c r="E155" s="21" t="s">
        <v>523</v>
      </c>
      <c r="F155" s="21" t="s">
        <v>65</v>
      </c>
      <c r="G155" s="128"/>
      <c r="H155" s="24"/>
      <c r="I155" s="21" t="s">
        <v>545</v>
      </c>
      <c r="J155" s="141" t="s">
        <v>92</v>
      </c>
      <c r="K155" s="141" t="s">
        <v>85</v>
      </c>
      <c r="L155" s="21" t="s">
        <v>69</v>
      </c>
      <c r="M155" s="21" t="s">
        <v>546</v>
      </c>
      <c r="N155" s="21" t="s">
        <v>69</v>
      </c>
      <c r="O155" s="71" t="s">
        <v>445</v>
      </c>
      <c r="P155" s="21"/>
      <c r="Q155" s="21"/>
      <c r="R155" s="21"/>
      <c r="S155" s="31" t="s">
        <v>103</v>
      </c>
      <c r="T155" s="31">
        <v>2</v>
      </c>
      <c r="V155" s="75" t="s">
        <v>74</v>
      </c>
      <c r="W155" s="31" t="s">
        <v>3</v>
      </c>
      <c r="X155" s="46">
        <v>44904</v>
      </c>
      <c r="Y155" s="46">
        <v>44904</v>
      </c>
      <c r="Z155" s="38" t="s">
        <v>74</v>
      </c>
      <c r="AA155" s="77" t="s">
        <v>446</v>
      </c>
      <c r="AB155" s="77"/>
      <c r="AC155" s="77"/>
      <c r="AE155" s="45"/>
      <c r="AG155" s="46"/>
      <c r="AH155" s="46"/>
    </row>
    <row r="156" spans="1:35" s="31" customFormat="1" hidden="1">
      <c r="A156" s="63" t="s">
        <v>13</v>
      </c>
      <c r="B156" s="192">
        <v>1</v>
      </c>
      <c r="C156" s="21" t="s">
        <v>441</v>
      </c>
      <c r="D156" s="193" t="s">
        <v>442</v>
      </c>
      <c r="E156" s="21" t="s">
        <v>523</v>
      </c>
      <c r="F156" s="21" t="s">
        <v>65</v>
      </c>
      <c r="G156" s="128"/>
      <c r="H156" s="24"/>
      <c r="I156" s="21" t="s">
        <v>547</v>
      </c>
      <c r="J156" s="141" t="s">
        <v>92</v>
      </c>
      <c r="K156" s="141" t="s">
        <v>85</v>
      </c>
      <c r="L156" s="21" t="s">
        <v>69</v>
      </c>
      <c r="M156" s="118" t="s">
        <v>548</v>
      </c>
      <c r="N156" s="21" t="s">
        <v>69</v>
      </c>
      <c r="O156" s="71" t="s">
        <v>549</v>
      </c>
      <c r="P156" s="21"/>
      <c r="Q156" s="21"/>
      <c r="R156" s="21"/>
      <c r="S156" s="31" t="s">
        <v>103</v>
      </c>
      <c r="T156" s="31">
        <v>2</v>
      </c>
      <c r="V156" s="75" t="s">
        <v>74</v>
      </c>
      <c r="W156" s="31" t="s">
        <v>3</v>
      </c>
      <c r="X156" s="46">
        <v>44904</v>
      </c>
      <c r="Y156" s="46">
        <v>44904</v>
      </c>
      <c r="Z156" s="38" t="s">
        <v>74</v>
      </c>
      <c r="AA156" s="77" t="s">
        <v>446</v>
      </c>
      <c r="AB156" s="77"/>
      <c r="AC156" s="77"/>
      <c r="AE156" s="45"/>
      <c r="AG156" s="46"/>
      <c r="AH156" s="46"/>
    </row>
    <row r="157" spans="1:35" s="31" customFormat="1" hidden="1">
      <c r="A157" s="63" t="s">
        <v>13</v>
      </c>
      <c r="B157" s="192">
        <v>1</v>
      </c>
      <c r="C157" s="21" t="s">
        <v>441</v>
      </c>
      <c r="D157" s="193" t="s">
        <v>442</v>
      </c>
      <c r="E157" s="21" t="s">
        <v>523</v>
      </c>
      <c r="F157" s="21" t="s">
        <v>65</v>
      </c>
      <c r="G157" s="128"/>
      <c r="H157" s="24"/>
      <c r="I157" s="21" t="s">
        <v>550</v>
      </c>
      <c r="J157" s="141" t="s">
        <v>92</v>
      </c>
      <c r="K157" s="141" t="s">
        <v>85</v>
      </c>
      <c r="L157" s="21" t="s">
        <v>69</v>
      </c>
      <c r="M157" s="30" t="s">
        <v>551</v>
      </c>
      <c r="N157" s="21" t="s">
        <v>69</v>
      </c>
      <c r="O157" s="71" t="s">
        <v>549</v>
      </c>
      <c r="P157" s="21"/>
      <c r="Q157" s="21"/>
      <c r="R157" s="21"/>
      <c r="S157" s="31" t="s">
        <v>103</v>
      </c>
      <c r="T157" s="31">
        <v>2</v>
      </c>
      <c r="V157" s="75" t="s">
        <v>74</v>
      </c>
      <c r="W157" s="31" t="s">
        <v>3</v>
      </c>
      <c r="X157" s="46">
        <v>44904</v>
      </c>
      <c r="Y157" s="46">
        <v>44904</v>
      </c>
      <c r="Z157" s="38" t="s">
        <v>74</v>
      </c>
      <c r="AA157" s="77" t="s">
        <v>446</v>
      </c>
      <c r="AB157" s="77"/>
      <c r="AC157" s="77"/>
      <c r="AE157" s="45"/>
      <c r="AG157" s="46"/>
      <c r="AH157" s="46"/>
    </row>
    <row r="158" spans="1:35" s="31" customFormat="1">
      <c r="A158" s="153" t="s">
        <v>13</v>
      </c>
      <c r="B158" s="192">
        <v>1</v>
      </c>
      <c r="C158" s="154" t="s">
        <v>364</v>
      </c>
      <c r="D158" s="30" t="s">
        <v>397</v>
      </c>
      <c r="E158" s="154" t="s">
        <v>552</v>
      </c>
      <c r="F158" s="154" t="s">
        <v>149</v>
      </c>
      <c r="G158" s="30" t="s">
        <v>69</v>
      </c>
      <c r="H158" s="30" t="s">
        <v>69</v>
      </c>
      <c r="I158" s="129" t="s">
        <v>553</v>
      </c>
      <c r="J158" s="155" t="s">
        <v>219</v>
      </c>
      <c r="K158" s="152" t="s">
        <v>220</v>
      </c>
      <c r="L158" s="30" t="s">
        <v>69</v>
      </c>
      <c r="M158" s="80" t="s">
        <v>553</v>
      </c>
      <c r="N158" s="30" t="s">
        <v>69</v>
      </c>
      <c r="O158" s="30" t="s">
        <v>253</v>
      </c>
      <c r="P158" s="21"/>
      <c r="Q158" s="21"/>
      <c r="R158" s="21"/>
      <c r="S158" s="31" t="s">
        <v>103</v>
      </c>
      <c r="T158" s="31">
        <v>2</v>
      </c>
      <c r="V158" s="75" t="s">
        <v>74</v>
      </c>
      <c r="W158" s="31" t="s">
        <v>4</v>
      </c>
      <c r="X158" s="46">
        <v>44883</v>
      </c>
      <c r="Y158" s="46">
        <v>44882</v>
      </c>
      <c r="Z158" s="76" t="s">
        <v>74</v>
      </c>
      <c r="AA158" s="77" t="s">
        <v>83</v>
      </c>
      <c r="AB158" s="77"/>
      <c r="AC158" s="77"/>
      <c r="AG158" s="46"/>
    </row>
    <row r="159" spans="1:35" s="31" customFormat="1" hidden="1">
      <c r="A159" s="70" t="s">
        <v>21</v>
      </c>
      <c r="B159" s="192">
        <v>1</v>
      </c>
      <c r="C159" s="71" t="s">
        <v>554</v>
      </c>
      <c r="D159" s="71" t="s">
        <v>555</v>
      </c>
      <c r="E159" s="71" t="s">
        <v>554</v>
      </c>
      <c r="F159" s="71" t="s">
        <v>556</v>
      </c>
      <c r="G159" s="71"/>
      <c r="H159" s="72"/>
      <c r="I159" s="71" t="s">
        <v>557</v>
      </c>
      <c r="J159" s="143" t="s">
        <v>558</v>
      </c>
      <c r="K159" s="143" t="s">
        <v>559</v>
      </c>
      <c r="L159" s="71"/>
      <c r="M159" s="71" t="s">
        <v>560</v>
      </c>
      <c r="N159" s="71"/>
      <c r="O159" s="21" t="s">
        <v>561</v>
      </c>
      <c r="P159" s="71"/>
      <c r="Q159" s="71"/>
      <c r="R159" s="71"/>
      <c r="S159" s="31" t="s">
        <v>103</v>
      </c>
      <c r="T159" s="31">
        <v>4</v>
      </c>
      <c r="V159" s="75" t="s">
        <v>304</v>
      </c>
      <c r="W159" s="31" t="s">
        <v>3</v>
      </c>
      <c r="X159" s="46"/>
      <c r="Y159" s="84"/>
      <c r="Z159" s="69" t="s">
        <v>304</v>
      </c>
      <c r="AA159" s="73"/>
      <c r="AB159" s="73"/>
      <c r="AC159" s="74"/>
      <c r="AD159" s="69"/>
      <c r="AE159" s="69"/>
      <c r="AF159" s="69"/>
      <c r="AG159" s="69"/>
      <c r="AH159" s="69"/>
      <c r="AI159" s="69"/>
    </row>
    <row r="160" spans="1:35" s="31" customFormat="1" hidden="1">
      <c r="A160" s="70" t="s">
        <v>21</v>
      </c>
      <c r="B160" s="192">
        <v>1</v>
      </c>
      <c r="C160" s="71" t="s">
        <v>554</v>
      </c>
      <c r="D160" s="89" t="s">
        <v>555</v>
      </c>
      <c r="E160" s="71" t="s">
        <v>554</v>
      </c>
      <c r="F160" s="71" t="s">
        <v>556</v>
      </c>
      <c r="G160" s="71"/>
      <c r="H160" s="72"/>
      <c r="I160" s="21" t="s">
        <v>562</v>
      </c>
      <c r="J160" s="143" t="s">
        <v>558</v>
      </c>
      <c r="K160" s="143" t="s">
        <v>559</v>
      </c>
      <c r="L160" s="21" t="s">
        <v>563</v>
      </c>
      <c r="M160" s="21" t="s">
        <v>562</v>
      </c>
      <c r="N160" s="21"/>
      <c r="O160" s="21" t="s">
        <v>484</v>
      </c>
      <c r="P160" s="71"/>
      <c r="Q160" s="71"/>
      <c r="R160" s="71"/>
      <c r="S160" s="31" t="s">
        <v>103</v>
      </c>
      <c r="T160" s="31">
        <v>2</v>
      </c>
      <c r="V160" s="31" t="s">
        <v>304</v>
      </c>
      <c r="W160" s="31" t="s">
        <v>4</v>
      </c>
      <c r="X160" s="46"/>
      <c r="Y160" s="46">
        <v>44896</v>
      </c>
      <c r="Z160" s="31" t="s">
        <v>304</v>
      </c>
      <c r="AA160" s="73" t="s">
        <v>564</v>
      </c>
      <c r="AB160" s="73"/>
      <c r="AC160" s="74"/>
      <c r="AD160" s="69"/>
      <c r="AE160" s="69"/>
      <c r="AF160" s="69"/>
      <c r="AG160" s="69"/>
      <c r="AH160" s="69"/>
      <c r="AI160" s="69"/>
    </row>
    <row r="161" spans="1:35" s="31" customFormat="1" hidden="1">
      <c r="A161" s="70" t="s">
        <v>21</v>
      </c>
      <c r="B161" s="192">
        <v>1</v>
      </c>
      <c r="C161" s="71" t="s">
        <v>554</v>
      </c>
      <c r="D161" s="89" t="s">
        <v>555</v>
      </c>
      <c r="E161" s="71" t="s">
        <v>554</v>
      </c>
      <c r="F161" s="71" t="s">
        <v>556</v>
      </c>
      <c r="G161" s="71"/>
      <c r="H161" s="72"/>
      <c r="I161" s="21" t="s">
        <v>565</v>
      </c>
      <c r="J161" s="143" t="s">
        <v>558</v>
      </c>
      <c r="K161" s="143" t="s">
        <v>559</v>
      </c>
      <c r="L161" s="21" t="s">
        <v>566</v>
      </c>
      <c r="M161" s="21" t="s">
        <v>565</v>
      </c>
      <c r="N161" s="71"/>
      <c r="O161" s="21" t="s">
        <v>484</v>
      </c>
      <c r="P161" s="71"/>
      <c r="Q161" s="71"/>
      <c r="R161" s="71"/>
      <c r="S161" s="31" t="s">
        <v>103</v>
      </c>
      <c r="T161" s="31">
        <v>2</v>
      </c>
      <c r="V161" s="31" t="s">
        <v>304</v>
      </c>
      <c r="W161" s="31" t="s">
        <v>4</v>
      </c>
      <c r="X161" s="46"/>
      <c r="Y161" s="46">
        <v>44896</v>
      </c>
      <c r="Z161" s="31" t="s">
        <v>304</v>
      </c>
      <c r="AA161" s="73" t="s">
        <v>564</v>
      </c>
      <c r="AB161" s="73"/>
      <c r="AC161" s="74"/>
      <c r="AD161" s="69"/>
      <c r="AE161" s="69"/>
      <c r="AF161" s="69"/>
      <c r="AG161" s="69"/>
      <c r="AH161" s="69"/>
      <c r="AI161" s="69"/>
    </row>
    <row r="162" spans="1:35" s="31" customFormat="1" hidden="1">
      <c r="A162" s="70" t="s">
        <v>21</v>
      </c>
      <c r="B162" s="192">
        <v>1</v>
      </c>
      <c r="C162" s="71" t="s">
        <v>554</v>
      </c>
      <c r="D162" s="89" t="s">
        <v>555</v>
      </c>
      <c r="E162" s="71" t="s">
        <v>554</v>
      </c>
      <c r="F162" s="71" t="s">
        <v>556</v>
      </c>
      <c r="G162" s="71"/>
      <c r="H162" s="72"/>
      <c r="I162" s="21" t="s">
        <v>567</v>
      </c>
      <c r="J162" s="143" t="s">
        <v>558</v>
      </c>
      <c r="K162" s="143" t="s">
        <v>559</v>
      </c>
      <c r="L162" s="21" t="s">
        <v>568</v>
      </c>
      <c r="M162" s="21" t="s">
        <v>567</v>
      </c>
      <c r="N162" s="71"/>
      <c r="O162" s="21" t="s">
        <v>484</v>
      </c>
      <c r="P162" s="71"/>
      <c r="Q162" s="71"/>
      <c r="R162" s="71"/>
      <c r="S162" s="31" t="s">
        <v>103</v>
      </c>
      <c r="T162" s="31">
        <v>2</v>
      </c>
      <c r="V162" s="31" t="s">
        <v>304</v>
      </c>
      <c r="W162" s="31" t="s">
        <v>4</v>
      </c>
      <c r="X162" s="46"/>
      <c r="Y162" s="46">
        <v>44896</v>
      </c>
      <c r="Z162" s="31" t="s">
        <v>304</v>
      </c>
      <c r="AA162" s="73" t="s">
        <v>564</v>
      </c>
      <c r="AB162" s="73"/>
      <c r="AC162" s="74"/>
      <c r="AD162" s="69"/>
      <c r="AE162" s="69"/>
      <c r="AF162" s="69"/>
      <c r="AG162" s="69"/>
      <c r="AH162" s="69"/>
      <c r="AI162" s="69"/>
    </row>
    <row r="163" spans="1:35" s="31" customFormat="1" hidden="1">
      <c r="A163" s="70" t="s">
        <v>21</v>
      </c>
      <c r="B163" s="192">
        <v>1</v>
      </c>
      <c r="C163" s="71" t="s">
        <v>554</v>
      </c>
      <c r="D163" s="89" t="s">
        <v>555</v>
      </c>
      <c r="E163" s="71" t="s">
        <v>554</v>
      </c>
      <c r="F163" s="71" t="s">
        <v>556</v>
      </c>
      <c r="G163" s="71"/>
      <c r="H163" s="72"/>
      <c r="I163" s="21" t="s">
        <v>569</v>
      </c>
      <c r="J163" s="143" t="s">
        <v>558</v>
      </c>
      <c r="K163" s="143" t="s">
        <v>559</v>
      </c>
      <c r="L163" s="21" t="s">
        <v>570</v>
      </c>
      <c r="M163" s="21" t="s">
        <v>569</v>
      </c>
      <c r="N163" s="71"/>
      <c r="O163" s="21" t="s">
        <v>561</v>
      </c>
      <c r="P163" s="71"/>
      <c r="Q163" s="71"/>
      <c r="R163" s="71"/>
      <c r="S163" s="31" t="s">
        <v>103</v>
      </c>
      <c r="T163" s="31">
        <v>4</v>
      </c>
      <c r="V163" s="31" t="s">
        <v>304</v>
      </c>
      <c r="W163" s="31" t="s">
        <v>6</v>
      </c>
      <c r="X163" s="46"/>
      <c r="Y163" s="46"/>
      <c r="Z163" s="31" t="s">
        <v>304</v>
      </c>
      <c r="AA163" s="73"/>
      <c r="AB163" s="73"/>
      <c r="AC163" s="74"/>
      <c r="AD163" s="69"/>
      <c r="AE163" s="69"/>
      <c r="AF163" s="69"/>
      <c r="AG163" s="69"/>
      <c r="AH163" s="69"/>
      <c r="AI163" s="69"/>
    </row>
    <row r="164" spans="1:35" s="31" customFormat="1">
      <c r="A164" s="78" t="s">
        <v>13</v>
      </c>
      <c r="B164" s="192">
        <v>1</v>
      </c>
      <c r="C164" s="30" t="s">
        <v>364</v>
      </c>
      <c r="D164" s="30" t="s">
        <v>397</v>
      </c>
      <c r="E164" s="30" t="s">
        <v>552</v>
      </c>
      <c r="F164" s="30" t="s">
        <v>149</v>
      </c>
      <c r="G164" s="30" t="s">
        <v>69</v>
      </c>
      <c r="H164" s="30" t="s">
        <v>69</v>
      </c>
      <c r="I164" s="21" t="s">
        <v>571</v>
      </c>
      <c r="J164" s="146" t="s">
        <v>219</v>
      </c>
      <c r="K164" s="141" t="s">
        <v>220</v>
      </c>
      <c r="L164" s="30" t="s">
        <v>69</v>
      </c>
      <c r="M164" s="80" t="s">
        <v>571</v>
      </c>
      <c r="N164" s="30" t="s">
        <v>69</v>
      </c>
      <c r="O164" s="30" t="s">
        <v>253</v>
      </c>
      <c r="P164" s="21"/>
      <c r="Q164" s="21"/>
      <c r="R164" s="21"/>
      <c r="S164" s="31" t="s">
        <v>103</v>
      </c>
      <c r="T164" s="31">
        <v>2</v>
      </c>
      <c r="V164" s="75" t="s">
        <v>74</v>
      </c>
      <c r="W164" s="31" t="s">
        <v>4</v>
      </c>
      <c r="X164" s="46">
        <v>44883</v>
      </c>
      <c r="Y164" s="46">
        <v>44882</v>
      </c>
      <c r="Z164" s="76" t="s">
        <v>74</v>
      </c>
      <c r="AA164" s="77" t="s">
        <v>83</v>
      </c>
      <c r="AB164" s="77"/>
      <c r="AC164" s="77"/>
      <c r="AG164" s="46"/>
    </row>
    <row r="165" spans="1:35" s="31" customFormat="1" hidden="1">
      <c r="A165" s="70" t="s">
        <v>21</v>
      </c>
      <c r="B165" s="192">
        <v>1</v>
      </c>
      <c r="C165" s="71" t="s">
        <v>554</v>
      </c>
      <c r="D165" s="89" t="s">
        <v>555</v>
      </c>
      <c r="E165" s="71" t="s">
        <v>554</v>
      </c>
      <c r="F165" s="71" t="s">
        <v>556</v>
      </c>
      <c r="G165" s="71"/>
      <c r="H165" s="72"/>
      <c r="I165" s="21" t="s">
        <v>572</v>
      </c>
      <c r="J165" s="143" t="s">
        <v>558</v>
      </c>
      <c r="K165" s="143" t="s">
        <v>559</v>
      </c>
      <c r="L165" s="21" t="s">
        <v>573</v>
      </c>
      <c r="M165" s="21" t="s">
        <v>572</v>
      </c>
      <c r="N165" s="71"/>
      <c r="O165" s="21" t="s">
        <v>484</v>
      </c>
      <c r="P165" s="71"/>
      <c r="Q165" s="71"/>
      <c r="R165" s="71"/>
      <c r="S165" s="31" t="s">
        <v>103</v>
      </c>
      <c r="T165" s="31">
        <v>1</v>
      </c>
      <c r="V165" s="31" t="s">
        <v>304</v>
      </c>
      <c r="W165" s="31" t="s">
        <v>4</v>
      </c>
      <c r="X165" s="46"/>
      <c r="Y165" s="46">
        <v>44889</v>
      </c>
      <c r="Z165" s="31" t="s">
        <v>304</v>
      </c>
      <c r="AA165" s="77" t="s">
        <v>388</v>
      </c>
      <c r="AB165" s="73"/>
      <c r="AC165" s="74"/>
      <c r="AD165" s="69"/>
      <c r="AE165" s="69"/>
      <c r="AF165" s="69"/>
      <c r="AG165" s="69"/>
      <c r="AH165" s="69"/>
      <c r="AI165" s="69"/>
    </row>
    <row r="166" spans="1:35" s="31" customFormat="1" hidden="1">
      <c r="A166" s="70" t="s">
        <v>21</v>
      </c>
      <c r="B166" s="192">
        <v>1</v>
      </c>
      <c r="C166" s="71" t="s">
        <v>554</v>
      </c>
      <c r="D166" s="89" t="s">
        <v>555</v>
      </c>
      <c r="E166" s="71" t="s">
        <v>554</v>
      </c>
      <c r="F166" s="71" t="s">
        <v>556</v>
      </c>
      <c r="G166" s="71"/>
      <c r="H166" s="72"/>
      <c r="I166" s="21" t="s">
        <v>574</v>
      </c>
      <c r="J166" s="143" t="s">
        <v>558</v>
      </c>
      <c r="K166" s="143" t="s">
        <v>559</v>
      </c>
      <c r="L166" s="21" t="s">
        <v>575</v>
      </c>
      <c r="M166" s="21" t="s">
        <v>574</v>
      </c>
      <c r="N166" s="71"/>
      <c r="O166" s="21" t="s">
        <v>576</v>
      </c>
      <c r="P166" s="71"/>
      <c r="Q166" s="71"/>
      <c r="R166" s="71"/>
      <c r="S166" s="31" t="s">
        <v>103</v>
      </c>
      <c r="T166" s="31">
        <v>1</v>
      </c>
      <c r="V166" s="31" t="s">
        <v>304</v>
      </c>
      <c r="W166" s="31" t="s">
        <v>4</v>
      </c>
      <c r="X166" s="46"/>
      <c r="Y166" s="46">
        <v>44889</v>
      </c>
      <c r="Z166" s="31" t="s">
        <v>304</v>
      </c>
      <c r="AA166" s="77" t="s">
        <v>388</v>
      </c>
      <c r="AB166" s="73"/>
      <c r="AC166" s="74"/>
      <c r="AD166" s="69"/>
      <c r="AE166" s="69"/>
      <c r="AF166" s="69"/>
      <c r="AG166" s="69"/>
      <c r="AH166" s="69"/>
      <c r="AI166" s="69"/>
    </row>
    <row r="167" spans="1:35" s="31" customFormat="1" hidden="1">
      <c r="A167" s="70" t="s">
        <v>21</v>
      </c>
      <c r="B167" s="192">
        <v>1</v>
      </c>
      <c r="C167" s="71" t="s">
        <v>554</v>
      </c>
      <c r="D167" s="89" t="s">
        <v>555</v>
      </c>
      <c r="E167" s="71" t="s">
        <v>554</v>
      </c>
      <c r="F167" s="71" t="s">
        <v>556</v>
      </c>
      <c r="G167" s="71"/>
      <c r="H167" s="72"/>
      <c r="I167" s="21" t="s">
        <v>577</v>
      </c>
      <c r="J167" s="143" t="s">
        <v>558</v>
      </c>
      <c r="K167" s="143" t="s">
        <v>559</v>
      </c>
      <c r="L167" s="21" t="s">
        <v>578</v>
      </c>
      <c r="M167" s="21" t="s">
        <v>577</v>
      </c>
      <c r="N167" s="71"/>
      <c r="O167" s="21" t="s">
        <v>576</v>
      </c>
      <c r="P167" s="71"/>
      <c r="Q167" s="71"/>
      <c r="R167" s="71"/>
      <c r="S167" s="31" t="s">
        <v>103</v>
      </c>
      <c r="T167" s="31">
        <v>1</v>
      </c>
      <c r="V167" s="31" t="s">
        <v>304</v>
      </c>
      <c r="W167" s="31" t="s">
        <v>4</v>
      </c>
      <c r="X167" s="46"/>
      <c r="Y167" s="46">
        <v>44889</v>
      </c>
      <c r="Z167" s="31" t="s">
        <v>304</v>
      </c>
      <c r="AA167" s="77" t="s">
        <v>388</v>
      </c>
      <c r="AB167" s="73"/>
      <c r="AC167" s="74"/>
      <c r="AD167" s="69"/>
      <c r="AE167" s="69"/>
      <c r="AF167" s="69"/>
      <c r="AG167" s="69"/>
      <c r="AH167" s="69"/>
      <c r="AI167" s="69"/>
    </row>
    <row r="168" spans="1:35" s="31" customFormat="1" hidden="1">
      <c r="A168" s="70" t="s">
        <v>21</v>
      </c>
      <c r="B168" s="192">
        <v>1</v>
      </c>
      <c r="C168" s="71" t="s">
        <v>554</v>
      </c>
      <c r="D168" s="89" t="s">
        <v>555</v>
      </c>
      <c r="E168" s="71" t="s">
        <v>554</v>
      </c>
      <c r="F168" s="71" t="s">
        <v>556</v>
      </c>
      <c r="G168" s="71"/>
      <c r="H168" s="72"/>
      <c r="I168" s="21" t="s">
        <v>579</v>
      </c>
      <c r="J168" s="143" t="s">
        <v>558</v>
      </c>
      <c r="K168" s="143" t="s">
        <v>559</v>
      </c>
      <c r="L168" s="21" t="s">
        <v>580</v>
      </c>
      <c r="M168" s="21" t="s">
        <v>579</v>
      </c>
      <c r="N168" s="71"/>
      <c r="O168" s="21" t="s">
        <v>484</v>
      </c>
      <c r="P168" s="71"/>
      <c r="Q168" s="71"/>
      <c r="R168" s="71"/>
      <c r="S168" s="31" t="s">
        <v>103</v>
      </c>
      <c r="T168" s="31">
        <v>1</v>
      </c>
      <c r="V168" s="31" t="s">
        <v>304</v>
      </c>
      <c r="W168" s="31" t="s">
        <v>4</v>
      </c>
      <c r="X168" s="46"/>
      <c r="Y168" s="46">
        <v>44889</v>
      </c>
      <c r="Z168" s="31" t="s">
        <v>304</v>
      </c>
      <c r="AA168" s="77" t="s">
        <v>388</v>
      </c>
      <c r="AB168" s="73"/>
      <c r="AC168" s="74"/>
      <c r="AD168" s="69"/>
      <c r="AE168" s="69"/>
      <c r="AF168" s="69"/>
      <c r="AG168" s="69"/>
      <c r="AH168" s="69"/>
      <c r="AI168" s="69"/>
    </row>
    <row r="169" spans="1:35" s="31" customFormat="1" hidden="1">
      <c r="A169" s="70" t="s">
        <v>21</v>
      </c>
      <c r="B169" s="192">
        <v>1</v>
      </c>
      <c r="C169" s="71" t="s">
        <v>554</v>
      </c>
      <c r="D169" s="89" t="s">
        <v>555</v>
      </c>
      <c r="E169" s="71" t="s">
        <v>554</v>
      </c>
      <c r="F169" s="71" t="s">
        <v>556</v>
      </c>
      <c r="G169" s="71"/>
      <c r="H169" s="72"/>
      <c r="I169" s="21" t="s">
        <v>581</v>
      </c>
      <c r="J169" s="143" t="s">
        <v>558</v>
      </c>
      <c r="K169" s="143" t="s">
        <v>559</v>
      </c>
      <c r="L169" s="21" t="s">
        <v>582</v>
      </c>
      <c r="M169" s="21" t="s">
        <v>581</v>
      </c>
      <c r="N169" s="71"/>
      <c r="O169" s="21" t="s">
        <v>484</v>
      </c>
      <c r="P169" s="71"/>
      <c r="Q169" s="71"/>
      <c r="R169" s="71"/>
      <c r="S169" s="31" t="s">
        <v>103</v>
      </c>
      <c r="T169" s="31">
        <v>4</v>
      </c>
      <c r="V169" s="31" t="s">
        <v>304</v>
      </c>
      <c r="W169" s="31" t="s">
        <v>4</v>
      </c>
      <c r="X169" s="46"/>
      <c r="Y169" s="46">
        <v>44931</v>
      </c>
      <c r="Z169" s="31" t="s">
        <v>304</v>
      </c>
      <c r="AA169" s="73" t="s">
        <v>583</v>
      </c>
      <c r="AB169" s="73"/>
      <c r="AC169" s="74"/>
      <c r="AD169" s="69"/>
      <c r="AE169" s="69"/>
      <c r="AF169" s="69"/>
      <c r="AG169" s="69"/>
      <c r="AH169" s="69"/>
      <c r="AI169" s="69"/>
    </row>
    <row r="170" spans="1:35" s="31" customFormat="1" hidden="1">
      <c r="A170" s="70" t="s">
        <v>21</v>
      </c>
      <c r="B170" s="192">
        <v>1</v>
      </c>
      <c r="C170" s="71" t="s">
        <v>554</v>
      </c>
      <c r="D170" s="89" t="s">
        <v>555</v>
      </c>
      <c r="E170" s="71" t="s">
        <v>554</v>
      </c>
      <c r="F170" s="71" t="s">
        <v>556</v>
      </c>
      <c r="G170" s="71"/>
      <c r="H170" s="72"/>
      <c r="I170" s="21" t="s">
        <v>584</v>
      </c>
      <c r="J170" s="143" t="s">
        <v>558</v>
      </c>
      <c r="K170" s="143" t="s">
        <v>559</v>
      </c>
      <c r="L170" s="21" t="s">
        <v>585</v>
      </c>
      <c r="M170" s="21" t="s">
        <v>584</v>
      </c>
      <c r="N170" s="71"/>
      <c r="O170" s="21" t="s">
        <v>484</v>
      </c>
      <c r="P170" s="71"/>
      <c r="Q170" s="71"/>
      <c r="R170" s="71"/>
      <c r="S170" s="31" t="s">
        <v>103</v>
      </c>
      <c r="T170" s="31">
        <v>1</v>
      </c>
      <c r="V170" s="31" t="s">
        <v>304</v>
      </c>
      <c r="W170" s="31" t="s">
        <v>3</v>
      </c>
      <c r="X170" s="46"/>
      <c r="Y170" s="46" t="s">
        <v>586</v>
      </c>
      <c r="Z170" s="31" t="s">
        <v>304</v>
      </c>
      <c r="AA170" s="77" t="s">
        <v>388</v>
      </c>
      <c r="AB170" s="73"/>
      <c r="AC170" s="74"/>
      <c r="AD170" s="69"/>
      <c r="AE170" s="69"/>
      <c r="AF170" s="69"/>
      <c r="AG170" s="69"/>
      <c r="AH170" s="69"/>
      <c r="AI170" s="69"/>
    </row>
    <row r="171" spans="1:35" s="31" customFormat="1" hidden="1">
      <c r="A171" s="70" t="s">
        <v>21</v>
      </c>
      <c r="B171" s="192">
        <v>1</v>
      </c>
      <c r="C171" s="71" t="s">
        <v>554</v>
      </c>
      <c r="D171" s="89" t="s">
        <v>555</v>
      </c>
      <c r="E171" s="71" t="s">
        <v>554</v>
      </c>
      <c r="F171" s="71" t="s">
        <v>556</v>
      </c>
      <c r="G171" s="71"/>
      <c r="H171" s="72"/>
      <c r="I171" s="21" t="s">
        <v>587</v>
      </c>
      <c r="J171" s="143" t="s">
        <v>558</v>
      </c>
      <c r="K171" s="143" t="s">
        <v>559</v>
      </c>
      <c r="L171" s="21" t="s">
        <v>588</v>
      </c>
      <c r="M171" s="21" t="s">
        <v>587</v>
      </c>
      <c r="N171" s="71"/>
      <c r="O171" s="21" t="s">
        <v>484</v>
      </c>
      <c r="P171" s="71"/>
      <c r="Q171" s="71"/>
      <c r="R171" s="71"/>
      <c r="S171" s="31" t="s">
        <v>103</v>
      </c>
      <c r="T171" s="31">
        <v>1</v>
      </c>
      <c r="V171" s="31" t="s">
        <v>304</v>
      </c>
      <c r="W171" s="31" t="s">
        <v>3</v>
      </c>
      <c r="X171" s="46"/>
      <c r="Y171" s="46" t="s">
        <v>586</v>
      </c>
      <c r="Z171" s="31" t="s">
        <v>304</v>
      </c>
      <c r="AA171" s="77" t="s">
        <v>388</v>
      </c>
      <c r="AB171" s="73"/>
      <c r="AC171" s="74"/>
      <c r="AD171" s="69"/>
      <c r="AE171" s="69"/>
      <c r="AF171" s="69"/>
      <c r="AG171" s="69"/>
      <c r="AH171" s="69"/>
      <c r="AI171" s="69"/>
    </row>
    <row r="172" spans="1:35" s="31" customFormat="1" hidden="1">
      <c r="A172" s="70" t="s">
        <v>21</v>
      </c>
      <c r="B172" s="192">
        <v>1</v>
      </c>
      <c r="C172" s="71" t="s">
        <v>554</v>
      </c>
      <c r="D172" s="89" t="s">
        <v>555</v>
      </c>
      <c r="E172" s="71" t="s">
        <v>554</v>
      </c>
      <c r="F172" s="71" t="s">
        <v>556</v>
      </c>
      <c r="G172" s="71"/>
      <c r="H172" s="72"/>
      <c r="I172" s="21" t="s">
        <v>589</v>
      </c>
      <c r="J172" s="143" t="s">
        <v>558</v>
      </c>
      <c r="K172" s="143" t="s">
        <v>559</v>
      </c>
      <c r="L172" s="21" t="s">
        <v>590</v>
      </c>
      <c r="M172" s="21" t="s">
        <v>589</v>
      </c>
      <c r="N172" s="71"/>
      <c r="O172" s="21" t="s">
        <v>484</v>
      </c>
      <c r="P172" s="71"/>
      <c r="Q172" s="71"/>
      <c r="R172" s="71"/>
      <c r="S172" s="31" t="s">
        <v>103</v>
      </c>
      <c r="T172" s="31">
        <v>1</v>
      </c>
      <c r="V172" s="31" t="s">
        <v>304</v>
      </c>
      <c r="W172" s="31" t="s">
        <v>3</v>
      </c>
      <c r="X172" s="46"/>
      <c r="Y172" s="46" t="s">
        <v>586</v>
      </c>
      <c r="Z172" s="31" t="s">
        <v>304</v>
      </c>
      <c r="AA172" s="77" t="s">
        <v>388</v>
      </c>
      <c r="AB172" s="73"/>
      <c r="AC172" s="74"/>
      <c r="AD172" s="69"/>
      <c r="AE172" s="69"/>
      <c r="AF172" s="69"/>
      <c r="AG172" s="69"/>
      <c r="AH172" s="69"/>
      <c r="AI172" s="69"/>
    </row>
    <row r="173" spans="1:35" s="31" customFormat="1" hidden="1">
      <c r="A173" s="70" t="s">
        <v>21</v>
      </c>
      <c r="B173" s="192">
        <v>1</v>
      </c>
      <c r="C173" s="71" t="s">
        <v>554</v>
      </c>
      <c r="D173" s="89" t="s">
        <v>555</v>
      </c>
      <c r="E173" s="71" t="s">
        <v>554</v>
      </c>
      <c r="F173" s="71" t="s">
        <v>556</v>
      </c>
      <c r="G173" s="71"/>
      <c r="H173" s="72"/>
      <c r="I173" s="21" t="s">
        <v>591</v>
      </c>
      <c r="J173" s="143" t="s">
        <v>558</v>
      </c>
      <c r="K173" s="143" t="s">
        <v>559</v>
      </c>
      <c r="L173" s="71" t="s">
        <v>592</v>
      </c>
      <c r="M173" s="21" t="s">
        <v>591</v>
      </c>
      <c r="N173" s="71"/>
      <c r="O173" s="21" t="s">
        <v>484</v>
      </c>
      <c r="P173" s="71"/>
      <c r="Q173" s="71"/>
      <c r="R173" s="71"/>
      <c r="S173" s="31" t="s">
        <v>103</v>
      </c>
      <c r="T173" s="31">
        <v>5</v>
      </c>
      <c r="V173" s="31" t="s">
        <v>304</v>
      </c>
      <c r="W173" s="31" t="s">
        <v>3</v>
      </c>
      <c r="X173" s="46"/>
      <c r="Y173" s="46"/>
      <c r="Z173" s="31" t="s">
        <v>304</v>
      </c>
      <c r="AA173" s="73"/>
      <c r="AB173" s="73"/>
      <c r="AC173" s="74"/>
      <c r="AD173" s="69"/>
      <c r="AE173" s="69"/>
      <c r="AF173" s="69"/>
      <c r="AG173" s="69"/>
      <c r="AH173" s="69"/>
      <c r="AI173" s="69"/>
    </row>
    <row r="174" spans="1:35" s="31" customFormat="1" hidden="1">
      <c r="A174" s="70" t="s">
        <v>21</v>
      </c>
      <c r="B174" s="192">
        <v>1</v>
      </c>
      <c r="C174" s="71" t="s">
        <v>554</v>
      </c>
      <c r="D174" s="89" t="s">
        <v>555</v>
      </c>
      <c r="E174" s="71" t="s">
        <v>554</v>
      </c>
      <c r="F174" s="71" t="s">
        <v>556</v>
      </c>
      <c r="G174" s="71"/>
      <c r="H174" s="72"/>
      <c r="I174" s="21" t="s">
        <v>593</v>
      </c>
      <c r="J174" s="143" t="s">
        <v>558</v>
      </c>
      <c r="K174" s="143" t="s">
        <v>559</v>
      </c>
      <c r="L174" s="71" t="s">
        <v>594</v>
      </c>
      <c r="M174" s="21" t="s">
        <v>593</v>
      </c>
      <c r="N174" s="71"/>
      <c r="O174" s="21" t="s">
        <v>484</v>
      </c>
      <c r="P174" s="71"/>
      <c r="Q174" s="71"/>
      <c r="R174" s="71"/>
      <c r="S174" s="31" t="s">
        <v>103</v>
      </c>
      <c r="T174" s="31">
        <v>5</v>
      </c>
      <c r="V174" s="31" t="s">
        <v>304</v>
      </c>
      <c r="W174" s="31" t="s">
        <v>3</v>
      </c>
      <c r="X174" s="46"/>
      <c r="Y174" s="46"/>
      <c r="Z174" s="31" t="s">
        <v>304</v>
      </c>
      <c r="AA174" s="73"/>
      <c r="AB174" s="73"/>
      <c r="AC174" s="74"/>
      <c r="AD174" s="69"/>
      <c r="AE174" s="69"/>
      <c r="AF174" s="69"/>
      <c r="AG174" s="69"/>
      <c r="AH174" s="69"/>
      <c r="AI174" s="69"/>
    </row>
    <row r="175" spans="1:35" s="31" customFormat="1" hidden="1">
      <c r="A175" s="63" t="s">
        <v>13</v>
      </c>
      <c r="B175" s="192">
        <v>1</v>
      </c>
      <c r="C175" s="21" t="s">
        <v>248</v>
      </c>
      <c r="D175" s="21" t="s">
        <v>263</v>
      </c>
      <c r="E175" s="21" t="s">
        <v>250</v>
      </c>
      <c r="F175" s="21" t="s">
        <v>107</v>
      </c>
      <c r="G175" s="21"/>
      <c r="H175" s="21"/>
      <c r="I175" s="30" t="s">
        <v>595</v>
      </c>
      <c r="J175" s="141" t="s">
        <v>219</v>
      </c>
      <c r="K175" s="141" t="s">
        <v>220</v>
      </c>
      <c r="L175" s="21" t="s">
        <v>354</v>
      </c>
      <c r="M175" s="21" t="s">
        <v>596</v>
      </c>
      <c r="N175" s="21" t="s">
        <v>69</v>
      </c>
      <c r="O175" s="21" t="s">
        <v>344</v>
      </c>
      <c r="P175" s="21"/>
      <c r="Q175" s="21"/>
      <c r="R175" s="21"/>
      <c r="S175" s="31" t="s">
        <v>103</v>
      </c>
      <c r="T175" s="31">
        <v>3</v>
      </c>
      <c r="V175" s="75" t="s">
        <v>74</v>
      </c>
      <c r="W175" s="31" t="s">
        <v>4</v>
      </c>
      <c r="X175" s="46">
        <v>44932</v>
      </c>
      <c r="Y175" s="46">
        <v>44930</v>
      </c>
      <c r="Z175" s="76" t="s">
        <v>74</v>
      </c>
      <c r="AA175" s="77" t="s">
        <v>220</v>
      </c>
      <c r="AB175" s="77"/>
      <c r="AC175" s="77"/>
      <c r="AE175" s="45"/>
      <c r="AG175" s="46"/>
      <c r="AH175" s="46"/>
    </row>
    <row r="176" spans="1:35" s="31" customFormat="1" hidden="1">
      <c r="A176" s="70" t="s">
        <v>21</v>
      </c>
      <c r="B176" s="192">
        <v>1</v>
      </c>
      <c r="C176" s="71" t="s">
        <v>554</v>
      </c>
      <c r="D176" s="89" t="s">
        <v>555</v>
      </c>
      <c r="E176" s="71" t="s">
        <v>554</v>
      </c>
      <c r="F176" s="71" t="s">
        <v>556</v>
      </c>
      <c r="G176" s="71"/>
      <c r="H176" s="72"/>
      <c r="I176" s="21" t="s">
        <v>597</v>
      </c>
      <c r="J176" s="143" t="s">
        <v>558</v>
      </c>
      <c r="K176" s="143" t="s">
        <v>559</v>
      </c>
      <c r="L176" s="71" t="s">
        <v>598</v>
      </c>
      <c r="M176" s="21" t="s">
        <v>597</v>
      </c>
      <c r="N176" s="71"/>
      <c r="O176" s="21" t="s">
        <v>484</v>
      </c>
      <c r="P176" s="71"/>
      <c r="Q176" s="71"/>
      <c r="R176" s="71"/>
      <c r="S176" s="31" t="s">
        <v>103</v>
      </c>
      <c r="T176" s="31">
        <v>5</v>
      </c>
      <c r="V176" s="31" t="s">
        <v>304</v>
      </c>
      <c r="W176" s="31" t="s">
        <v>3</v>
      </c>
      <c r="X176" s="46"/>
      <c r="Y176" s="46"/>
      <c r="Z176" s="31" t="s">
        <v>304</v>
      </c>
      <c r="AA176" s="73"/>
      <c r="AB176" s="73"/>
      <c r="AC176" s="74"/>
      <c r="AD176" s="69"/>
      <c r="AE176" s="69"/>
      <c r="AF176" s="69"/>
      <c r="AG176" s="69"/>
      <c r="AH176" s="69"/>
      <c r="AI176" s="69"/>
    </row>
    <row r="177" spans="1:35" s="31" customFormat="1" hidden="1">
      <c r="A177" s="70" t="s">
        <v>21</v>
      </c>
      <c r="B177" s="192">
        <v>1</v>
      </c>
      <c r="C177" s="71" t="s">
        <v>554</v>
      </c>
      <c r="D177" s="89" t="s">
        <v>555</v>
      </c>
      <c r="E177" s="71" t="s">
        <v>554</v>
      </c>
      <c r="F177" s="71" t="s">
        <v>556</v>
      </c>
      <c r="G177" s="71"/>
      <c r="H177" s="72"/>
      <c r="I177" s="21" t="s">
        <v>599</v>
      </c>
      <c r="J177" s="143" t="s">
        <v>558</v>
      </c>
      <c r="K177" s="143" t="s">
        <v>559</v>
      </c>
      <c r="L177" s="71" t="s">
        <v>600</v>
      </c>
      <c r="M177" s="21" t="s">
        <v>599</v>
      </c>
      <c r="N177" s="71"/>
      <c r="O177" s="21" t="s">
        <v>484</v>
      </c>
      <c r="P177" s="71"/>
      <c r="Q177" s="71"/>
      <c r="R177" s="71"/>
      <c r="S177" s="31" t="s">
        <v>103</v>
      </c>
      <c r="T177" s="31">
        <v>5</v>
      </c>
      <c r="V177" s="31" t="s">
        <v>304</v>
      </c>
      <c r="W177" s="31" t="s">
        <v>3</v>
      </c>
      <c r="X177" s="46"/>
      <c r="Y177" s="46"/>
      <c r="Z177" s="31" t="s">
        <v>304</v>
      </c>
      <c r="AA177" s="73"/>
      <c r="AB177" s="73"/>
      <c r="AC177" s="74"/>
      <c r="AD177" s="69"/>
      <c r="AE177" s="69"/>
      <c r="AF177" s="69"/>
      <c r="AG177" s="69"/>
      <c r="AH177" s="69"/>
      <c r="AI177" s="69"/>
    </row>
    <row r="178" spans="1:35" s="31" customFormat="1" hidden="1">
      <c r="A178" s="70" t="s">
        <v>21</v>
      </c>
      <c r="B178" s="192">
        <v>1</v>
      </c>
      <c r="C178" s="71" t="s">
        <v>554</v>
      </c>
      <c r="D178" s="89" t="s">
        <v>555</v>
      </c>
      <c r="E178" s="71" t="s">
        <v>554</v>
      </c>
      <c r="F178" s="71" t="s">
        <v>556</v>
      </c>
      <c r="G178" s="71"/>
      <c r="H178" s="72"/>
      <c r="I178" s="21" t="s">
        <v>601</v>
      </c>
      <c r="J178" s="143" t="s">
        <v>558</v>
      </c>
      <c r="K178" s="143" t="s">
        <v>559</v>
      </c>
      <c r="L178" s="71" t="s">
        <v>602</v>
      </c>
      <c r="M178" s="21" t="s">
        <v>601</v>
      </c>
      <c r="N178" s="71"/>
      <c r="O178" s="21" t="s">
        <v>484</v>
      </c>
      <c r="P178" s="71"/>
      <c r="Q178" s="71"/>
      <c r="R178" s="71"/>
      <c r="S178" s="31" t="s">
        <v>103</v>
      </c>
      <c r="T178" s="31">
        <v>5</v>
      </c>
      <c r="V178" s="31" t="s">
        <v>304</v>
      </c>
      <c r="W178" s="31" t="s">
        <v>3</v>
      </c>
      <c r="X178" s="46"/>
      <c r="Y178" s="46"/>
      <c r="Z178" s="31" t="s">
        <v>304</v>
      </c>
      <c r="AA178" s="73"/>
      <c r="AB178" s="73"/>
      <c r="AC178" s="74"/>
      <c r="AD178" s="69"/>
      <c r="AE178" s="69"/>
      <c r="AF178" s="69"/>
      <c r="AG178" s="69"/>
      <c r="AH178" s="69"/>
      <c r="AI178" s="69"/>
    </row>
    <row r="179" spans="1:35" s="31" customFormat="1" hidden="1">
      <c r="A179" s="63" t="s">
        <v>13</v>
      </c>
      <c r="B179" s="192">
        <v>1</v>
      </c>
      <c r="C179" s="21" t="s">
        <v>325</v>
      </c>
      <c r="D179" s="21" t="s">
        <v>286</v>
      </c>
      <c r="E179" s="21" t="s">
        <v>326</v>
      </c>
      <c r="F179" s="21" t="s">
        <v>149</v>
      </c>
      <c r="G179" s="21"/>
      <c r="H179" s="21"/>
      <c r="I179" s="21" t="s">
        <v>603</v>
      </c>
      <c r="J179" s="138" t="s">
        <v>219</v>
      </c>
      <c r="K179" s="141" t="s">
        <v>220</v>
      </c>
      <c r="L179" s="21"/>
      <c r="M179" s="21" t="s">
        <v>603</v>
      </c>
      <c r="N179" s="21" t="s">
        <v>69</v>
      </c>
      <c r="O179" s="21" t="s">
        <v>230</v>
      </c>
      <c r="P179" s="21"/>
      <c r="Q179" s="21"/>
      <c r="R179" s="21"/>
      <c r="S179" s="31" t="s">
        <v>103</v>
      </c>
      <c r="T179" s="31">
        <v>1</v>
      </c>
      <c r="V179" s="75" t="s">
        <v>74</v>
      </c>
      <c r="W179" s="31" t="s">
        <v>4</v>
      </c>
      <c r="X179" s="46">
        <v>44883</v>
      </c>
      <c r="Y179" s="46">
        <v>44882</v>
      </c>
      <c r="Z179" s="76" t="s">
        <v>74</v>
      </c>
      <c r="AA179" s="77" t="s">
        <v>83</v>
      </c>
      <c r="AB179" s="77"/>
      <c r="AC179" s="77"/>
      <c r="AE179" s="45"/>
      <c r="AG179" s="46"/>
      <c r="AH179" s="46"/>
    </row>
    <row r="180" spans="1:35" s="31" customFormat="1" hidden="1">
      <c r="A180" s="78" t="s">
        <v>13</v>
      </c>
      <c r="B180" s="192">
        <v>1</v>
      </c>
      <c r="C180" s="30" t="s">
        <v>204</v>
      </c>
      <c r="D180" s="30" t="s">
        <v>436</v>
      </c>
      <c r="E180" s="30" t="s">
        <v>437</v>
      </c>
      <c r="F180" s="30" t="s">
        <v>149</v>
      </c>
      <c r="G180" s="30" t="s">
        <v>69</v>
      </c>
      <c r="H180" s="30" t="s">
        <v>69</v>
      </c>
      <c r="I180" s="21" t="s">
        <v>604</v>
      </c>
      <c r="J180" s="141" t="s">
        <v>219</v>
      </c>
      <c r="K180" s="141" t="s">
        <v>161</v>
      </c>
      <c r="L180" s="30" t="s">
        <v>69</v>
      </c>
      <c r="M180" s="30" t="s">
        <v>605</v>
      </c>
      <c r="N180" s="30" t="s">
        <v>244</v>
      </c>
      <c r="O180" s="30" t="s">
        <v>212</v>
      </c>
      <c r="P180" s="21"/>
      <c r="Q180" s="21"/>
      <c r="R180" s="21"/>
      <c r="S180" s="31" t="s">
        <v>103</v>
      </c>
      <c r="T180" s="31">
        <v>1</v>
      </c>
      <c r="V180" s="75" t="s">
        <v>74</v>
      </c>
      <c r="W180" s="31" t="s">
        <v>4</v>
      </c>
      <c r="X180" s="46">
        <v>44890</v>
      </c>
      <c r="Y180" s="46">
        <v>44895</v>
      </c>
      <c r="Z180" s="76" t="s">
        <v>74</v>
      </c>
      <c r="AA180" s="77" t="s">
        <v>83</v>
      </c>
      <c r="AB180" s="77"/>
      <c r="AC180" s="77"/>
      <c r="AG180" s="46"/>
    </row>
    <row r="181" spans="1:35" s="31" customFormat="1" hidden="1">
      <c r="A181" s="78" t="s">
        <v>13</v>
      </c>
      <c r="B181" s="192">
        <v>1</v>
      </c>
      <c r="C181" s="30" t="s">
        <v>204</v>
      </c>
      <c r="D181" s="30" t="s">
        <v>436</v>
      </c>
      <c r="E181" s="30" t="s">
        <v>437</v>
      </c>
      <c r="F181" s="30" t="s">
        <v>149</v>
      </c>
      <c r="G181" s="30" t="s">
        <v>69</v>
      </c>
      <c r="H181" s="30" t="s">
        <v>69</v>
      </c>
      <c r="I181" s="21" t="s">
        <v>606</v>
      </c>
      <c r="J181" s="141" t="s">
        <v>219</v>
      </c>
      <c r="K181" s="141" t="s">
        <v>161</v>
      </c>
      <c r="L181" s="30" t="s">
        <v>69</v>
      </c>
      <c r="M181" s="30" t="s">
        <v>605</v>
      </c>
      <c r="N181" s="30" t="s">
        <v>244</v>
      </c>
      <c r="O181" s="30" t="s">
        <v>212</v>
      </c>
      <c r="P181" s="21"/>
      <c r="Q181" s="21"/>
      <c r="R181" s="21"/>
      <c r="S181" s="31" t="s">
        <v>103</v>
      </c>
      <c r="T181" s="31">
        <v>1</v>
      </c>
      <c r="V181" s="75" t="s">
        <v>74</v>
      </c>
      <c r="W181" s="31" t="s">
        <v>4</v>
      </c>
      <c r="X181" s="46">
        <v>44890</v>
      </c>
      <c r="Y181" s="46">
        <v>44895</v>
      </c>
      <c r="Z181" s="76" t="s">
        <v>74</v>
      </c>
      <c r="AA181" s="77" t="s">
        <v>83</v>
      </c>
      <c r="AB181" s="77"/>
      <c r="AC181" s="77"/>
      <c r="AG181" s="46"/>
    </row>
    <row r="182" spans="1:35" s="31" customFormat="1" hidden="1">
      <c r="A182" s="70" t="s">
        <v>21</v>
      </c>
      <c r="B182" s="192">
        <v>1</v>
      </c>
      <c r="C182" s="71" t="s">
        <v>554</v>
      </c>
      <c r="D182" s="89" t="s">
        <v>555</v>
      </c>
      <c r="E182" s="71" t="s">
        <v>554</v>
      </c>
      <c r="F182" s="71" t="s">
        <v>556</v>
      </c>
      <c r="G182" s="71"/>
      <c r="H182" s="72"/>
      <c r="I182" s="21" t="s">
        <v>607</v>
      </c>
      <c r="J182" s="143" t="s">
        <v>558</v>
      </c>
      <c r="K182" s="143" t="s">
        <v>559</v>
      </c>
      <c r="L182" s="71" t="s">
        <v>608</v>
      </c>
      <c r="M182" s="21" t="s">
        <v>609</v>
      </c>
      <c r="N182" s="71"/>
      <c r="O182" s="21" t="s">
        <v>484</v>
      </c>
      <c r="P182" s="71"/>
      <c r="Q182" s="71"/>
      <c r="R182" s="71"/>
      <c r="S182" s="31" t="s">
        <v>103</v>
      </c>
      <c r="T182" s="31">
        <v>5</v>
      </c>
      <c r="V182" s="31" t="s">
        <v>304</v>
      </c>
      <c r="W182" s="31" t="s">
        <v>3</v>
      </c>
      <c r="X182" s="46"/>
      <c r="Y182" s="46"/>
      <c r="Z182" s="31" t="s">
        <v>304</v>
      </c>
      <c r="AA182" s="73"/>
      <c r="AB182" s="73"/>
      <c r="AC182" s="74"/>
      <c r="AD182" s="69"/>
      <c r="AE182" s="69"/>
      <c r="AF182" s="69"/>
      <c r="AG182" s="69"/>
      <c r="AH182" s="69"/>
      <c r="AI182" s="69"/>
    </row>
    <row r="183" spans="1:35" s="31" customFormat="1" hidden="1">
      <c r="A183" s="78" t="s">
        <v>13</v>
      </c>
      <c r="B183" s="192">
        <v>1</v>
      </c>
      <c r="C183" s="30" t="s">
        <v>204</v>
      </c>
      <c r="D183" s="30" t="s">
        <v>436</v>
      </c>
      <c r="E183" s="30" t="s">
        <v>437</v>
      </c>
      <c r="F183" s="30" t="s">
        <v>149</v>
      </c>
      <c r="G183" s="30" t="s">
        <v>69</v>
      </c>
      <c r="H183" s="30" t="s">
        <v>69</v>
      </c>
      <c r="I183" s="21" t="s">
        <v>610</v>
      </c>
      <c r="J183" s="141" t="s">
        <v>219</v>
      </c>
      <c r="K183" s="141" t="s">
        <v>161</v>
      </c>
      <c r="L183" s="30" t="s">
        <v>69</v>
      </c>
      <c r="M183" s="30" t="s">
        <v>605</v>
      </c>
      <c r="N183" s="30" t="s">
        <v>244</v>
      </c>
      <c r="O183" s="30" t="s">
        <v>212</v>
      </c>
      <c r="P183" s="21"/>
      <c r="Q183" s="21"/>
      <c r="R183" s="21"/>
      <c r="S183" s="31" t="s">
        <v>103</v>
      </c>
      <c r="T183" s="31">
        <v>1</v>
      </c>
      <c r="V183" s="75" t="s">
        <v>74</v>
      </c>
      <c r="W183" s="31" t="s">
        <v>4</v>
      </c>
      <c r="X183" s="46">
        <v>44890</v>
      </c>
      <c r="Y183" s="46">
        <v>44895</v>
      </c>
      <c r="Z183" s="76" t="s">
        <v>74</v>
      </c>
      <c r="AA183" s="77" t="s">
        <v>83</v>
      </c>
      <c r="AB183" s="77"/>
      <c r="AC183" s="77"/>
      <c r="AG183" s="46"/>
    </row>
    <row r="184" spans="1:35" s="31" customFormat="1" hidden="1">
      <c r="A184" s="78" t="s">
        <v>13</v>
      </c>
      <c r="B184" s="192">
        <v>1</v>
      </c>
      <c r="C184" s="30" t="s">
        <v>204</v>
      </c>
      <c r="D184" s="30" t="s">
        <v>436</v>
      </c>
      <c r="E184" s="30" t="s">
        <v>437</v>
      </c>
      <c r="F184" s="30" t="s">
        <v>149</v>
      </c>
      <c r="G184" s="30" t="s">
        <v>69</v>
      </c>
      <c r="H184" s="30" t="s">
        <v>69</v>
      </c>
      <c r="I184" s="21" t="s">
        <v>611</v>
      </c>
      <c r="J184" s="141" t="s">
        <v>219</v>
      </c>
      <c r="K184" s="141" t="s">
        <v>161</v>
      </c>
      <c r="L184" s="30" t="s">
        <v>69</v>
      </c>
      <c r="M184" s="30" t="s">
        <v>605</v>
      </c>
      <c r="N184" s="30" t="s">
        <v>244</v>
      </c>
      <c r="O184" s="30" t="s">
        <v>212</v>
      </c>
      <c r="P184" s="21"/>
      <c r="Q184" s="21"/>
      <c r="R184" s="21"/>
      <c r="S184" s="31" t="s">
        <v>103</v>
      </c>
      <c r="T184" s="31">
        <v>1</v>
      </c>
      <c r="V184" s="75" t="s">
        <v>74</v>
      </c>
      <c r="W184" s="31" t="s">
        <v>4</v>
      </c>
      <c r="X184" s="46">
        <v>44890</v>
      </c>
      <c r="Y184" s="46">
        <v>44895</v>
      </c>
      <c r="Z184" s="76" t="s">
        <v>74</v>
      </c>
      <c r="AA184" s="77" t="s">
        <v>83</v>
      </c>
      <c r="AB184" s="77"/>
      <c r="AC184" s="77"/>
      <c r="AG184" s="46"/>
    </row>
    <row r="185" spans="1:35" s="31" customFormat="1" hidden="1">
      <c r="A185" s="78" t="s">
        <v>13</v>
      </c>
      <c r="B185" s="192">
        <v>1</v>
      </c>
      <c r="C185" s="30" t="s">
        <v>204</v>
      </c>
      <c r="D185" s="30" t="s">
        <v>436</v>
      </c>
      <c r="E185" s="30" t="s">
        <v>437</v>
      </c>
      <c r="F185" s="30" t="s">
        <v>149</v>
      </c>
      <c r="G185" s="30" t="s">
        <v>69</v>
      </c>
      <c r="H185" s="30" t="s">
        <v>69</v>
      </c>
      <c r="I185" s="21" t="s">
        <v>612</v>
      </c>
      <c r="J185" s="141" t="s">
        <v>219</v>
      </c>
      <c r="K185" s="141" t="s">
        <v>161</v>
      </c>
      <c r="L185" s="30" t="s">
        <v>69</v>
      </c>
      <c r="M185" s="30" t="s">
        <v>605</v>
      </c>
      <c r="N185" s="30" t="s">
        <v>244</v>
      </c>
      <c r="O185" s="30" t="s">
        <v>613</v>
      </c>
      <c r="P185" s="21"/>
      <c r="Q185" s="21"/>
      <c r="R185" s="21"/>
      <c r="S185" s="31" t="s">
        <v>103</v>
      </c>
      <c r="T185" s="31">
        <v>1</v>
      </c>
      <c r="V185" s="75" t="s">
        <v>74</v>
      </c>
      <c r="W185" s="31" t="s">
        <v>4</v>
      </c>
      <c r="X185" s="46">
        <v>44890</v>
      </c>
      <c r="Y185" s="46">
        <v>44895</v>
      </c>
      <c r="Z185" s="76" t="s">
        <v>74</v>
      </c>
      <c r="AA185" s="77" t="s">
        <v>83</v>
      </c>
      <c r="AB185" s="77"/>
      <c r="AC185" s="77"/>
      <c r="AG185" s="46"/>
    </row>
    <row r="186" spans="1:35" s="31" customFormat="1" hidden="1">
      <c r="A186" s="78" t="s">
        <v>13</v>
      </c>
      <c r="B186" s="192">
        <v>1</v>
      </c>
      <c r="C186" s="30" t="s">
        <v>204</v>
      </c>
      <c r="D186" s="30" t="s">
        <v>436</v>
      </c>
      <c r="E186" s="30" t="s">
        <v>437</v>
      </c>
      <c r="F186" s="30" t="s">
        <v>149</v>
      </c>
      <c r="G186" s="30" t="s">
        <v>69</v>
      </c>
      <c r="H186" s="30" t="s">
        <v>69</v>
      </c>
      <c r="I186" s="21" t="s">
        <v>614</v>
      </c>
      <c r="J186" s="141" t="s">
        <v>219</v>
      </c>
      <c r="K186" s="141" t="s">
        <v>220</v>
      </c>
      <c r="L186" s="30" t="s">
        <v>69</v>
      </c>
      <c r="M186" s="30" t="s">
        <v>615</v>
      </c>
      <c r="N186" s="30" t="s">
        <v>237</v>
      </c>
      <c r="O186" s="30" t="s">
        <v>212</v>
      </c>
      <c r="P186" s="21"/>
      <c r="Q186" s="21"/>
      <c r="R186" s="21"/>
      <c r="S186" s="31" t="s">
        <v>103</v>
      </c>
      <c r="T186" s="31">
        <v>1</v>
      </c>
      <c r="V186" s="75" t="s">
        <v>74</v>
      </c>
      <c r="W186" s="31" t="s">
        <v>4</v>
      </c>
      <c r="X186" s="46">
        <v>44890</v>
      </c>
      <c r="Y186" s="46">
        <v>44895</v>
      </c>
      <c r="Z186" s="76" t="s">
        <v>74</v>
      </c>
      <c r="AA186" s="77" t="s">
        <v>83</v>
      </c>
      <c r="AB186" s="77"/>
      <c r="AC186" s="77"/>
      <c r="AG186" s="46"/>
    </row>
    <row r="187" spans="1:35" s="31" customFormat="1" hidden="1">
      <c r="A187" s="78" t="s">
        <v>21</v>
      </c>
      <c r="B187" s="192">
        <v>1</v>
      </c>
      <c r="C187" s="30" t="s">
        <v>554</v>
      </c>
      <c r="D187" s="30" t="s">
        <v>555</v>
      </c>
      <c r="E187" s="30" t="s">
        <v>554</v>
      </c>
      <c r="F187" s="71" t="s">
        <v>556</v>
      </c>
      <c r="G187" s="30"/>
      <c r="H187" s="30"/>
      <c r="I187" s="21" t="s">
        <v>616</v>
      </c>
      <c r="J187" s="143" t="s">
        <v>558</v>
      </c>
      <c r="K187" s="143" t="s">
        <v>559</v>
      </c>
      <c r="L187" s="30" t="s">
        <v>617</v>
      </c>
      <c r="M187" s="30" t="s">
        <v>616</v>
      </c>
      <c r="N187" s="30"/>
      <c r="O187" s="74" t="s">
        <v>618</v>
      </c>
      <c r="P187" s="21"/>
      <c r="Q187" s="21"/>
      <c r="R187" s="21"/>
      <c r="S187" s="31" t="s">
        <v>103</v>
      </c>
      <c r="T187" s="31">
        <v>5</v>
      </c>
      <c r="V187" s="75" t="s">
        <v>304</v>
      </c>
      <c r="W187" s="31" t="s">
        <v>3</v>
      </c>
      <c r="X187" s="46"/>
      <c r="Y187" s="46"/>
      <c r="Z187" s="38" t="s">
        <v>304</v>
      </c>
      <c r="AA187" s="77"/>
      <c r="AB187" s="77"/>
      <c r="AC187" s="77"/>
      <c r="AG187" s="46"/>
    </row>
    <row r="188" spans="1:35" s="31" customFormat="1" hidden="1">
      <c r="A188" s="78" t="s">
        <v>21</v>
      </c>
      <c r="B188" s="192">
        <v>1</v>
      </c>
      <c r="C188" s="30" t="s">
        <v>554</v>
      </c>
      <c r="D188" s="30" t="s">
        <v>555</v>
      </c>
      <c r="E188" s="30" t="s">
        <v>554</v>
      </c>
      <c r="F188" s="71" t="s">
        <v>556</v>
      </c>
      <c r="G188" s="30"/>
      <c r="H188" s="30"/>
      <c r="I188" s="21" t="s">
        <v>619</v>
      </c>
      <c r="J188" s="143" t="s">
        <v>558</v>
      </c>
      <c r="K188" s="143" t="s">
        <v>559</v>
      </c>
      <c r="L188" s="30" t="s">
        <v>620</v>
      </c>
      <c r="M188" s="30" t="s">
        <v>619</v>
      </c>
      <c r="N188" s="30"/>
      <c r="O188" s="21" t="s">
        <v>484</v>
      </c>
      <c r="P188" s="21"/>
      <c r="Q188" s="21"/>
      <c r="R188" s="21"/>
      <c r="S188" s="31" t="s">
        <v>621</v>
      </c>
      <c r="T188" s="31">
        <v>4</v>
      </c>
      <c r="V188" s="75" t="s">
        <v>304</v>
      </c>
      <c r="W188" s="31" t="s">
        <v>3</v>
      </c>
      <c r="X188" s="46"/>
      <c r="Y188" s="46"/>
      <c r="Z188" s="38" t="s">
        <v>304</v>
      </c>
      <c r="AA188" s="77"/>
      <c r="AB188" s="77"/>
      <c r="AC188" s="77"/>
      <c r="AG188" s="46"/>
    </row>
    <row r="189" spans="1:35" s="31" customFormat="1" hidden="1">
      <c r="A189" s="78" t="s">
        <v>13</v>
      </c>
      <c r="B189" s="192">
        <v>1</v>
      </c>
      <c r="C189" s="30" t="s">
        <v>204</v>
      </c>
      <c r="D189" s="30" t="s">
        <v>436</v>
      </c>
      <c r="E189" s="30" t="s">
        <v>437</v>
      </c>
      <c r="F189" s="30" t="s">
        <v>149</v>
      </c>
      <c r="G189" s="30" t="s">
        <v>69</v>
      </c>
      <c r="H189" s="30" t="s">
        <v>69</v>
      </c>
      <c r="I189" s="21" t="s">
        <v>622</v>
      </c>
      <c r="J189" s="141" t="s">
        <v>219</v>
      </c>
      <c r="K189" s="141" t="s">
        <v>220</v>
      </c>
      <c r="L189" s="30" t="s">
        <v>69</v>
      </c>
      <c r="M189" s="30" t="s">
        <v>615</v>
      </c>
      <c r="N189" s="30" t="s">
        <v>237</v>
      </c>
      <c r="O189" s="30" t="s">
        <v>212</v>
      </c>
      <c r="P189" s="21"/>
      <c r="Q189" s="21"/>
      <c r="R189" s="21"/>
      <c r="S189" s="31" t="s">
        <v>103</v>
      </c>
      <c r="T189" s="31">
        <v>1</v>
      </c>
      <c r="V189" s="75" t="s">
        <v>74</v>
      </c>
      <c r="W189" s="31" t="s">
        <v>4</v>
      </c>
      <c r="X189" s="46">
        <v>44890</v>
      </c>
      <c r="Y189" s="46">
        <v>44895</v>
      </c>
      <c r="Z189" s="76" t="s">
        <v>74</v>
      </c>
      <c r="AA189" s="77" t="s">
        <v>83</v>
      </c>
      <c r="AB189" s="77"/>
      <c r="AC189" s="77"/>
      <c r="AG189" s="46"/>
    </row>
    <row r="190" spans="1:35" s="31" customFormat="1">
      <c r="A190" s="78" t="s">
        <v>13</v>
      </c>
      <c r="B190" s="192">
        <v>1</v>
      </c>
      <c r="C190" s="30" t="s">
        <v>364</v>
      </c>
      <c r="D190" s="30" t="s">
        <v>365</v>
      </c>
      <c r="E190" s="30" t="s">
        <v>366</v>
      </c>
      <c r="F190" s="30" t="s">
        <v>90</v>
      </c>
      <c r="G190" s="30" t="s">
        <v>69</v>
      </c>
      <c r="H190" s="30" t="s">
        <v>69</v>
      </c>
      <c r="I190" s="21" t="s">
        <v>623</v>
      </c>
      <c r="J190" s="141" t="s">
        <v>624</v>
      </c>
      <c r="K190" s="141" t="s">
        <v>219</v>
      </c>
      <c r="L190" s="30" t="s">
        <v>69</v>
      </c>
      <c r="M190" s="30" t="s">
        <v>625</v>
      </c>
      <c r="N190" s="30" t="s">
        <v>315</v>
      </c>
      <c r="O190" s="30" t="s">
        <v>230</v>
      </c>
      <c r="P190" s="21"/>
      <c r="Q190" s="21"/>
      <c r="R190" s="21"/>
      <c r="S190" s="31" t="s">
        <v>103</v>
      </c>
      <c r="T190" s="31">
        <v>1</v>
      </c>
      <c r="V190" s="75" t="s">
        <v>74</v>
      </c>
      <c r="W190" s="31" t="s">
        <v>4</v>
      </c>
      <c r="X190" s="46">
        <v>44890</v>
      </c>
      <c r="Y190" s="46">
        <v>44887</v>
      </c>
      <c r="Z190" s="38" t="s">
        <v>74</v>
      </c>
      <c r="AA190" s="77" t="s">
        <v>83</v>
      </c>
      <c r="AB190" s="77"/>
      <c r="AC190" s="77"/>
      <c r="AE190" s="45"/>
      <c r="AG190" s="46"/>
    </row>
    <row r="191" spans="1:35" s="31" customFormat="1" hidden="1">
      <c r="A191" s="78" t="s">
        <v>13</v>
      </c>
      <c r="B191" s="192">
        <v>1</v>
      </c>
      <c r="C191" s="30" t="s">
        <v>325</v>
      </c>
      <c r="D191" s="30" t="s">
        <v>626</v>
      </c>
      <c r="E191" s="30" t="s">
        <v>255</v>
      </c>
      <c r="F191" s="30" t="s">
        <v>65</v>
      </c>
      <c r="G191" s="30"/>
      <c r="H191" s="30"/>
      <c r="I191" s="21" t="s">
        <v>627</v>
      </c>
      <c r="J191" s="141" t="s">
        <v>331</v>
      </c>
      <c r="K191" s="141" t="s">
        <v>331</v>
      </c>
      <c r="L191" s="30" t="s">
        <v>69</v>
      </c>
      <c r="M191" s="30" t="s">
        <v>628</v>
      </c>
      <c r="N191" s="30"/>
      <c r="O191" s="71" t="s">
        <v>230</v>
      </c>
      <c r="P191" s="21"/>
      <c r="Q191" s="21"/>
      <c r="R191" s="21"/>
      <c r="S191" s="31" t="s">
        <v>103</v>
      </c>
      <c r="T191" s="31">
        <v>1</v>
      </c>
      <c r="V191" s="75" t="s">
        <v>74</v>
      </c>
      <c r="W191" s="31" t="s">
        <v>4</v>
      </c>
      <c r="X191" s="46">
        <v>44890</v>
      </c>
      <c r="Y191" s="46">
        <v>44887</v>
      </c>
      <c r="Z191" s="38" t="s">
        <v>74</v>
      </c>
      <c r="AA191" s="77" t="s">
        <v>83</v>
      </c>
      <c r="AB191" s="77"/>
      <c r="AC191" s="77"/>
      <c r="AG191" s="46"/>
    </row>
    <row r="192" spans="1:35" s="31" customFormat="1" hidden="1">
      <c r="A192" s="78" t="s">
        <v>13</v>
      </c>
      <c r="B192" s="192">
        <v>1</v>
      </c>
      <c r="C192" s="30" t="s">
        <v>248</v>
      </c>
      <c r="D192" s="30" t="s">
        <v>626</v>
      </c>
      <c r="E192" s="30" t="s">
        <v>255</v>
      </c>
      <c r="F192" s="30" t="s">
        <v>65</v>
      </c>
      <c r="G192" s="30"/>
      <c r="H192" s="30"/>
      <c r="I192" s="21" t="s">
        <v>629</v>
      </c>
      <c r="J192" s="141" t="s">
        <v>67</v>
      </c>
      <c r="K192" s="141" t="s">
        <v>68</v>
      </c>
      <c r="L192" s="30" t="s">
        <v>69</v>
      </c>
      <c r="M192" s="30" t="s">
        <v>630</v>
      </c>
      <c r="N192" s="30" t="s">
        <v>69</v>
      </c>
      <c r="O192" s="21" t="s">
        <v>72</v>
      </c>
      <c r="P192" s="21"/>
      <c r="Q192" s="21"/>
      <c r="R192" s="21"/>
      <c r="S192" s="31" t="s">
        <v>103</v>
      </c>
      <c r="T192" s="31">
        <v>3</v>
      </c>
      <c r="V192" s="75" t="s">
        <v>74</v>
      </c>
      <c r="W192" s="31" t="s">
        <v>4</v>
      </c>
      <c r="X192" s="46">
        <v>44932</v>
      </c>
      <c r="Y192" s="46">
        <v>44931</v>
      </c>
      <c r="Z192" s="76" t="s">
        <v>74</v>
      </c>
      <c r="AA192" s="77" t="s">
        <v>220</v>
      </c>
      <c r="AB192" s="77"/>
      <c r="AC192" s="77"/>
      <c r="AG192" s="46"/>
    </row>
    <row r="193" spans="1:35" s="31" customFormat="1" hidden="1">
      <c r="A193" s="78" t="s">
        <v>15</v>
      </c>
      <c r="B193" s="192">
        <v>1</v>
      </c>
      <c r="C193" s="30" t="s">
        <v>631</v>
      </c>
      <c r="D193" s="30" t="s">
        <v>632</v>
      </c>
      <c r="E193" s="30" t="s">
        <v>633</v>
      </c>
      <c r="F193" s="30" t="s">
        <v>65</v>
      </c>
      <c r="G193" s="30"/>
      <c r="H193" s="30"/>
      <c r="I193" s="21" t="s">
        <v>634</v>
      </c>
      <c r="J193" s="141" t="s">
        <v>558</v>
      </c>
      <c r="K193" s="141" t="s">
        <v>307</v>
      </c>
      <c r="L193" s="30"/>
      <c r="M193" s="30" t="s">
        <v>635</v>
      </c>
      <c r="N193" s="30" t="s">
        <v>636</v>
      </c>
      <c r="O193" s="30" t="s">
        <v>637</v>
      </c>
      <c r="P193" s="21"/>
      <c r="Q193" s="21"/>
      <c r="R193" s="21" t="s">
        <v>638</v>
      </c>
      <c r="S193" s="31" t="s">
        <v>103</v>
      </c>
      <c r="T193" s="31">
        <v>5</v>
      </c>
      <c r="V193" s="75" t="s">
        <v>304</v>
      </c>
      <c r="W193" s="31" t="s">
        <v>3</v>
      </c>
      <c r="X193" s="46"/>
      <c r="Y193" s="46"/>
      <c r="Z193" s="38" t="s">
        <v>304</v>
      </c>
      <c r="AA193" s="77"/>
      <c r="AB193" s="77"/>
      <c r="AC193" s="77"/>
      <c r="AG193" s="46"/>
    </row>
    <row r="194" spans="1:35" s="31" customFormat="1" hidden="1">
      <c r="A194" s="78" t="s">
        <v>15</v>
      </c>
      <c r="B194" s="192">
        <v>1</v>
      </c>
      <c r="C194" s="30" t="s">
        <v>631</v>
      </c>
      <c r="D194" s="30" t="s">
        <v>632</v>
      </c>
      <c r="E194" s="30" t="s">
        <v>633</v>
      </c>
      <c r="F194" s="30" t="s">
        <v>65</v>
      </c>
      <c r="G194" s="30"/>
      <c r="H194" s="30"/>
      <c r="I194" s="30" t="s">
        <v>639</v>
      </c>
      <c r="J194" s="142" t="s">
        <v>558</v>
      </c>
      <c r="K194" s="141" t="s">
        <v>307</v>
      </c>
      <c r="L194" s="30"/>
      <c r="M194" s="30" t="s">
        <v>640</v>
      </c>
      <c r="N194" s="30" t="s">
        <v>641</v>
      </c>
      <c r="O194" s="30" t="s">
        <v>637</v>
      </c>
      <c r="P194" s="21"/>
      <c r="Q194" s="21"/>
      <c r="R194" s="21" t="s">
        <v>638</v>
      </c>
      <c r="S194" s="31" t="s">
        <v>103</v>
      </c>
      <c r="T194" s="31">
        <v>5</v>
      </c>
      <c r="V194" s="75" t="s">
        <v>304</v>
      </c>
      <c r="W194" s="31" t="s">
        <v>3</v>
      </c>
      <c r="X194" s="46"/>
      <c r="Y194" s="46"/>
      <c r="Z194" s="38" t="s">
        <v>304</v>
      </c>
      <c r="AA194" s="77"/>
      <c r="AB194" s="77"/>
      <c r="AC194" s="77"/>
      <c r="AG194" s="46"/>
    </row>
    <row r="195" spans="1:35" s="31" customFormat="1" hidden="1">
      <c r="A195" s="78" t="s">
        <v>15</v>
      </c>
      <c r="B195" s="192">
        <v>1</v>
      </c>
      <c r="C195" s="30" t="s">
        <v>642</v>
      </c>
      <c r="D195" s="30">
        <v>134</v>
      </c>
      <c r="E195" s="30" t="s">
        <v>643</v>
      </c>
      <c r="F195" s="30" t="s">
        <v>642</v>
      </c>
      <c r="G195" s="30"/>
      <c r="H195" s="30"/>
      <c r="I195" s="30" t="s">
        <v>644</v>
      </c>
      <c r="J195" s="141" t="s">
        <v>645</v>
      </c>
      <c r="K195" s="141" t="s">
        <v>307</v>
      </c>
      <c r="L195" s="30" t="s">
        <v>586</v>
      </c>
      <c r="M195" s="30" t="s">
        <v>646</v>
      </c>
      <c r="N195" s="30" t="s">
        <v>647</v>
      </c>
      <c r="O195" s="30" t="s">
        <v>303</v>
      </c>
      <c r="P195" s="21"/>
      <c r="Q195" s="21"/>
      <c r="R195" s="21"/>
      <c r="S195" s="31" t="s">
        <v>103</v>
      </c>
      <c r="T195" s="31">
        <v>1</v>
      </c>
      <c r="V195" s="75" t="s">
        <v>304</v>
      </c>
      <c r="W195" s="31" t="s">
        <v>4</v>
      </c>
      <c r="X195" s="46"/>
      <c r="Y195" s="46">
        <v>44890</v>
      </c>
      <c r="Z195" s="38" t="s">
        <v>304</v>
      </c>
      <c r="AA195" s="77" t="s">
        <v>388</v>
      </c>
      <c r="AB195" s="77"/>
      <c r="AC195" s="77"/>
      <c r="AG195" s="46"/>
    </row>
    <row r="196" spans="1:35" s="31" customFormat="1" hidden="1">
      <c r="A196" s="78" t="s">
        <v>15</v>
      </c>
      <c r="B196" s="192">
        <v>1</v>
      </c>
      <c r="C196" s="30" t="s">
        <v>631</v>
      </c>
      <c r="D196" s="30" t="s">
        <v>632</v>
      </c>
      <c r="E196" s="30" t="s">
        <v>648</v>
      </c>
      <c r="F196" s="30" t="s">
        <v>65</v>
      </c>
      <c r="G196" s="30"/>
      <c r="H196" s="30"/>
      <c r="I196" s="21" t="s">
        <v>649</v>
      </c>
      <c r="J196" s="141" t="s">
        <v>645</v>
      </c>
      <c r="K196" s="141" t="s">
        <v>307</v>
      </c>
      <c r="L196" s="30"/>
      <c r="M196" s="30" t="s">
        <v>650</v>
      </c>
      <c r="N196" s="30"/>
      <c r="O196" s="30" t="s">
        <v>637</v>
      </c>
      <c r="P196" s="21"/>
      <c r="Q196" s="21"/>
      <c r="R196" s="21"/>
      <c r="S196" s="31" t="s">
        <v>103</v>
      </c>
      <c r="T196" s="31">
        <v>5</v>
      </c>
      <c r="V196" s="75" t="s">
        <v>304</v>
      </c>
      <c r="W196" s="31" t="s">
        <v>3</v>
      </c>
      <c r="X196" s="46"/>
      <c r="Y196" s="46"/>
      <c r="Z196" s="38" t="s">
        <v>304</v>
      </c>
      <c r="AA196" s="77"/>
      <c r="AB196" s="77"/>
      <c r="AC196" s="77"/>
      <c r="AG196" s="46"/>
    </row>
    <row r="197" spans="1:35" s="31" customFormat="1" hidden="1">
      <c r="A197" s="78" t="s">
        <v>15</v>
      </c>
      <c r="B197" s="192">
        <v>1</v>
      </c>
      <c r="C197" s="30" t="s">
        <v>631</v>
      </c>
      <c r="D197" s="30" t="s">
        <v>632</v>
      </c>
      <c r="E197" s="30" t="s">
        <v>648</v>
      </c>
      <c r="F197" s="30" t="s">
        <v>65</v>
      </c>
      <c r="G197" s="30"/>
      <c r="H197" s="30"/>
      <c r="I197" s="21" t="s">
        <v>651</v>
      </c>
      <c r="J197" s="141" t="s">
        <v>645</v>
      </c>
      <c r="K197" s="141" t="s">
        <v>307</v>
      </c>
      <c r="L197" s="30"/>
      <c r="M197" s="30" t="s">
        <v>652</v>
      </c>
      <c r="N197" s="30"/>
      <c r="O197" s="30" t="s">
        <v>387</v>
      </c>
      <c r="P197" s="21"/>
      <c r="Q197" s="21"/>
      <c r="R197" s="21"/>
      <c r="S197" s="31" t="s">
        <v>103</v>
      </c>
      <c r="T197" s="31">
        <v>5</v>
      </c>
      <c r="V197" s="75" t="s">
        <v>304</v>
      </c>
      <c r="W197" s="31" t="s">
        <v>3</v>
      </c>
      <c r="X197" s="46"/>
      <c r="Y197" s="46"/>
      <c r="Z197" s="38" t="s">
        <v>304</v>
      </c>
      <c r="AA197" s="77"/>
      <c r="AB197" s="77"/>
      <c r="AC197" s="77"/>
      <c r="AG197" s="46"/>
    </row>
    <row r="198" spans="1:35" s="31" customFormat="1" hidden="1">
      <c r="A198" s="78" t="s">
        <v>15</v>
      </c>
      <c r="B198" s="192">
        <v>1</v>
      </c>
      <c r="C198" s="30" t="s">
        <v>653</v>
      </c>
      <c r="D198" s="30" t="s">
        <v>654</v>
      </c>
      <c r="E198" s="30" t="s">
        <v>654</v>
      </c>
      <c r="F198" s="30" t="s">
        <v>655</v>
      </c>
      <c r="G198" s="30"/>
      <c r="H198" s="30"/>
      <c r="I198" s="21" t="s">
        <v>656</v>
      </c>
      <c r="J198" s="141" t="s">
        <v>306</v>
      </c>
      <c r="K198" s="141" t="s">
        <v>307</v>
      </c>
      <c r="L198" s="30" t="s">
        <v>586</v>
      </c>
      <c r="M198" s="30" t="s">
        <v>657</v>
      </c>
      <c r="N198" s="30" t="s">
        <v>658</v>
      </c>
      <c r="O198" s="30" t="s">
        <v>303</v>
      </c>
      <c r="P198" s="21"/>
      <c r="Q198" s="21"/>
      <c r="R198" s="21" t="s">
        <v>638</v>
      </c>
      <c r="S198" s="31" t="s">
        <v>103</v>
      </c>
      <c r="T198" s="31">
        <v>3</v>
      </c>
      <c r="V198" s="75" t="s">
        <v>304</v>
      </c>
      <c r="W198" s="31" t="s">
        <v>4</v>
      </c>
      <c r="X198" s="46"/>
      <c r="Y198" s="46">
        <v>44900</v>
      </c>
      <c r="Z198" s="38" t="s">
        <v>304</v>
      </c>
      <c r="AA198" s="77" t="s">
        <v>659</v>
      </c>
      <c r="AB198" s="77"/>
      <c r="AC198" s="77"/>
      <c r="AG198" s="46"/>
    </row>
    <row r="199" spans="1:35" s="31" customFormat="1" hidden="1">
      <c r="A199" s="78" t="s">
        <v>15</v>
      </c>
      <c r="B199" s="192">
        <v>1</v>
      </c>
      <c r="C199" s="30" t="s">
        <v>653</v>
      </c>
      <c r="D199" s="30" t="s">
        <v>654</v>
      </c>
      <c r="E199" s="30" t="s">
        <v>654</v>
      </c>
      <c r="F199" s="30" t="s">
        <v>655</v>
      </c>
      <c r="G199" s="30"/>
      <c r="H199" s="30"/>
      <c r="I199" s="21" t="s">
        <v>660</v>
      </c>
      <c r="J199" s="141" t="s">
        <v>661</v>
      </c>
      <c r="K199" s="141" t="s">
        <v>307</v>
      </c>
      <c r="L199" s="30" t="s">
        <v>662</v>
      </c>
      <c r="M199" s="21" t="s">
        <v>660</v>
      </c>
      <c r="N199" s="30" t="s">
        <v>663</v>
      </c>
      <c r="O199" s="30" t="s">
        <v>303</v>
      </c>
      <c r="P199" s="21"/>
      <c r="Q199" s="21"/>
      <c r="R199" s="21" t="s">
        <v>638</v>
      </c>
      <c r="S199" s="31" t="s">
        <v>103</v>
      </c>
      <c r="T199" s="31">
        <v>3</v>
      </c>
      <c r="V199" s="75" t="s">
        <v>304</v>
      </c>
      <c r="W199" s="31" t="s">
        <v>4</v>
      </c>
      <c r="X199" s="46"/>
      <c r="Y199" s="46">
        <v>44900</v>
      </c>
      <c r="Z199" s="38" t="s">
        <v>304</v>
      </c>
      <c r="AA199" s="77" t="s">
        <v>659</v>
      </c>
      <c r="AB199" s="77"/>
      <c r="AC199" s="77"/>
      <c r="AG199" s="46"/>
    </row>
    <row r="200" spans="1:35" s="31" customFormat="1" hidden="1">
      <c r="A200" s="78" t="s">
        <v>15</v>
      </c>
      <c r="B200" s="192">
        <v>1</v>
      </c>
      <c r="C200" s="30" t="s">
        <v>653</v>
      </c>
      <c r="D200" s="30" t="s">
        <v>654</v>
      </c>
      <c r="E200" s="30" t="s">
        <v>654</v>
      </c>
      <c r="F200" s="30" t="s">
        <v>655</v>
      </c>
      <c r="G200" s="30"/>
      <c r="H200" s="30"/>
      <c r="I200" s="21" t="s">
        <v>664</v>
      </c>
      <c r="J200" s="141" t="s">
        <v>661</v>
      </c>
      <c r="K200" s="141" t="s">
        <v>307</v>
      </c>
      <c r="L200" s="30" t="s">
        <v>665</v>
      </c>
      <c r="M200" s="21" t="s">
        <v>664</v>
      </c>
      <c r="N200" s="30" t="s">
        <v>666</v>
      </c>
      <c r="O200" s="30" t="s">
        <v>303</v>
      </c>
      <c r="P200" s="21"/>
      <c r="Q200" s="21"/>
      <c r="R200" s="21" t="s">
        <v>638</v>
      </c>
      <c r="S200" s="31" t="s">
        <v>103</v>
      </c>
      <c r="T200" s="31">
        <v>3</v>
      </c>
      <c r="V200" s="75" t="s">
        <v>304</v>
      </c>
      <c r="W200" s="31" t="s">
        <v>4</v>
      </c>
      <c r="X200" s="46"/>
      <c r="Y200" s="46">
        <v>44900</v>
      </c>
      <c r="Z200" s="38" t="s">
        <v>304</v>
      </c>
      <c r="AA200" s="77" t="s">
        <v>659</v>
      </c>
      <c r="AB200" s="77"/>
      <c r="AC200" s="77"/>
      <c r="AG200" s="46"/>
    </row>
    <row r="201" spans="1:35" s="31" customFormat="1" hidden="1">
      <c r="A201" s="78" t="s">
        <v>15</v>
      </c>
      <c r="B201" s="192">
        <v>1</v>
      </c>
      <c r="C201" s="30" t="s">
        <v>653</v>
      </c>
      <c r="D201" s="30" t="s">
        <v>654</v>
      </c>
      <c r="E201" s="30" t="s">
        <v>654</v>
      </c>
      <c r="F201" s="30" t="s">
        <v>655</v>
      </c>
      <c r="G201" s="30"/>
      <c r="H201" s="30"/>
      <c r="I201" s="21" t="s">
        <v>667</v>
      </c>
      <c r="J201" s="141" t="s">
        <v>661</v>
      </c>
      <c r="K201" s="141" t="s">
        <v>307</v>
      </c>
      <c r="L201" s="30" t="s">
        <v>668</v>
      </c>
      <c r="M201" s="21" t="s">
        <v>667</v>
      </c>
      <c r="N201" s="30" t="s">
        <v>669</v>
      </c>
      <c r="O201" s="30" t="s">
        <v>303</v>
      </c>
      <c r="P201" s="21"/>
      <c r="Q201" s="21"/>
      <c r="R201" s="21" t="s">
        <v>638</v>
      </c>
      <c r="S201" s="31" t="s">
        <v>103</v>
      </c>
      <c r="T201" s="31">
        <v>3</v>
      </c>
      <c r="V201" s="75" t="s">
        <v>304</v>
      </c>
      <c r="W201" s="31" t="s">
        <v>4</v>
      </c>
      <c r="X201" s="46"/>
      <c r="Y201" s="46">
        <v>44900</v>
      </c>
      <c r="Z201" s="38" t="s">
        <v>304</v>
      </c>
      <c r="AA201" s="77" t="s">
        <v>659</v>
      </c>
      <c r="AB201" s="77"/>
      <c r="AC201" s="77"/>
      <c r="AG201" s="46"/>
    </row>
    <row r="202" spans="1:35" s="31" customFormat="1" hidden="1">
      <c r="A202" s="78" t="s">
        <v>16</v>
      </c>
      <c r="B202" s="68">
        <v>1</v>
      </c>
      <c r="C202" s="30" t="s">
        <v>670</v>
      </c>
      <c r="D202" s="30" t="s">
        <v>671</v>
      </c>
      <c r="E202" s="30" t="s">
        <v>670</v>
      </c>
      <c r="F202" s="30" t="s">
        <v>149</v>
      </c>
      <c r="G202" s="30" t="s">
        <v>69</v>
      </c>
      <c r="H202" s="30">
        <v>1</v>
      </c>
      <c r="I202" s="21" t="s">
        <v>672</v>
      </c>
      <c r="J202" s="142" t="s">
        <v>460</v>
      </c>
      <c r="K202" s="142" t="s">
        <v>460</v>
      </c>
      <c r="L202" s="30" t="s">
        <v>673</v>
      </c>
      <c r="M202" s="30" t="s">
        <v>674</v>
      </c>
      <c r="N202" s="30" t="s">
        <v>69</v>
      </c>
      <c r="O202" s="30" t="s">
        <v>501</v>
      </c>
      <c r="P202" s="21" t="s">
        <v>69</v>
      </c>
      <c r="Q202" s="21" t="s">
        <v>69</v>
      </c>
      <c r="R202" s="21" t="s">
        <v>69</v>
      </c>
      <c r="S202" s="31" t="s">
        <v>103</v>
      </c>
      <c r="T202" s="31">
        <v>2</v>
      </c>
      <c r="U202" s="31" t="s">
        <v>69</v>
      </c>
      <c r="V202" s="75" t="s">
        <v>464</v>
      </c>
      <c r="W202" s="31" t="s">
        <v>6</v>
      </c>
      <c r="X202" s="46" t="s">
        <v>502</v>
      </c>
      <c r="Y202" s="73" t="s">
        <v>503</v>
      </c>
      <c r="Z202" s="38" t="s">
        <v>464</v>
      </c>
      <c r="AA202" s="73" t="s">
        <v>466</v>
      </c>
      <c r="AB202" s="77" t="s">
        <v>69</v>
      </c>
      <c r="AC202" s="77" t="s">
        <v>69</v>
      </c>
      <c r="AD202" s="31" t="s">
        <v>69</v>
      </c>
      <c r="AE202" s="45" t="s">
        <v>675</v>
      </c>
      <c r="AF202" s="31" t="s">
        <v>69</v>
      </c>
      <c r="AG202" s="46" t="s">
        <v>69</v>
      </c>
      <c r="AH202" s="31" t="s">
        <v>69</v>
      </c>
      <c r="AI202" s="31" t="s">
        <v>69</v>
      </c>
    </row>
    <row r="203" spans="1:35" s="31" customFormat="1" hidden="1">
      <c r="A203" s="78" t="s">
        <v>16</v>
      </c>
      <c r="B203" s="68">
        <v>1</v>
      </c>
      <c r="C203" s="30" t="s">
        <v>670</v>
      </c>
      <c r="D203" s="30" t="s">
        <v>671</v>
      </c>
      <c r="E203" s="30" t="s">
        <v>670</v>
      </c>
      <c r="F203" s="30" t="s">
        <v>149</v>
      </c>
      <c r="G203" s="30" t="s">
        <v>69</v>
      </c>
      <c r="H203" s="30">
        <v>2</v>
      </c>
      <c r="I203" s="21" t="s">
        <v>676</v>
      </c>
      <c r="J203" s="142" t="s">
        <v>460</v>
      </c>
      <c r="K203" s="142" t="s">
        <v>460</v>
      </c>
      <c r="L203" s="30" t="s">
        <v>673</v>
      </c>
      <c r="M203" s="30" t="s">
        <v>674</v>
      </c>
      <c r="N203" s="30" t="s">
        <v>69</v>
      </c>
      <c r="O203" s="30" t="s">
        <v>463</v>
      </c>
      <c r="P203" s="21" t="s">
        <v>69</v>
      </c>
      <c r="Q203" s="21" t="s">
        <v>69</v>
      </c>
      <c r="R203" s="21" t="s">
        <v>69</v>
      </c>
      <c r="S203" s="31" t="s">
        <v>103</v>
      </c>
      <c r="T203" s="31">
        <v>1</v>
      </c>
      <c r="U203" s="31" t="s">
        <v>69</v>
      </c>
      <c r="V203" s="75" t="s">
        <v>464</v>
      </c>
      <c r="W203" s="31" t="s">
        <v>6</v>
      </c>
      <c r="X203" s="46" t="s">
        <v>502</v>
      </c>
      <c r="Y203" s="77" t="s">
        <v>503</v>
      </c>
      <c r="Z203" s="38" t="s">
        <v>464</v>
      </c>
      <c r="AA203" s="77" t="s">
        <v>466</v>
      </c>
      <c r="AB203" s="77" t="s">
        <v>69</v>
      </c>
      <c r="AC203" s="77" t="s">
        <v>69</v>
      </c>
      <c r="AD203" s="31" t="s">
        <v>69</v>
      </c>
      <c r="AE203" s="45" t="s">
        <v>675</v>
      </c>
      <c r="AF203" s="31" t="s">
        <v>69</v>
      </c>
      <c r="AG203" s="46" t="s">
        <v>69</v>
      </c>
      <c r="AH203" s="31" t="s">
        <v>69</v>
      </c>
      <c r="AI203" s="31" t="s">
        <v>69</v>
      </c>
    </row>
    <row r="204" spans="1:35" s="31" customFormat="1" hidden="1">
      <c r="A204" s="78" t="s">
        <v>16</v>
      </c>
      <c r="B204" s="192">
        <v>1</v>
      </c>
      <c r="C204" s="30" t="s">
        <v>670</v>
      </c>
      <c r="D204" s="30" t="s">
        <v>677</v>
      </c>
      <c r="E204" s="30" t="s">
        <v>678</v>
      </c>
      <c r="F204" s="30" t="s">
        <v>679</v>
      </c>
      <c r="G204" s="30" t="s">
        <v>69</v>
      </c>
      <c r="H204" s="30">
        <v>3</v>
      </c>
      <c r="I204" s="21" t="s">
        <v>678</v>
      </c>
      <c r="J204" s="142" t="s">
        <v>460</v>
      </c>
      <c r="K204" s="142" t="s">
        <v>460</v>
      </c>
      <c r="L204" s="30" t="s">
        <v>680</v>
      </c>
      <c r="M204" s="30" t="s">
        <v>681</v>
      </c>
      <c r="N204" s="30" t="s">
        <v>69</v>
      </c>
      <c r="O204" s="30" t="s">
        <v>682</v>
      </c>
      <c r="P204" s="21" t="s">
        <v>69</v>
      </c>
      <c r="Q204" s="21" t="s">
        <v>69</v>
      </c>
      <c r="R204" s="21" t="s">
        <v>69</v>
      </c>
      <c r="S204" s="31" t="s">
        <v>103</v>
      </c>
      <c r="T204" s="31">
        <v>1</v>
      </c>
      <c r="U204" s="31" t="s">
        <v>69</v>
      </c>
      <c r="V204" s="75" t="s">
        <v>464</v>
      </c>
      <c r="W204" s="31" t="s">
        <v>6</v>
      </c>
      <c r="X204" s="46" t="s">
        <v>502</v>
      </c>
      <c r="Y204" s="77" t="s">
        <v>503</v>
      </c>
      <c r="Z204" s="38" t="s">
        <v>464</v>
      </c>
      <c r="AA204" s="77" t="s">
        <v>466</v>
      </c>
      <c r="AB204" s="77" t="s">
        <v>69</v>
      </c>
      <c r="AC204" s="77" t="s">
        <v>69</v>
      </c>
      <c r="AD204" s="31" t="s">
        <v>69</v>
      </c>
      <c r="AE204" s="45" t="s">
        <v>675</v>
      </c>
      <c r="AF204" s="31" t="s">
        <v>69</v>
      </c>
      <c r="AG204" s="46" t="s">
        <v>69</v>
      </c>
      <c r="AH204" s="31" t="s">
        <v>69</v>
      </c>
      <c r="AI204" s="31" t="s">
        <v>69</v>
      </c>
    </row>
    <row r="205" spans="1:35" s="31" customFormat="1" hidden="1">
      <c r="A205" s="78" t="s">
        <v>16</v>
      </c>
      <c r="B205" s="192">
        <v>1</v>
      </c>
      <c r="C205" s="30" t="s">
        <v>670</v>
      </c>
      <c r="D205" s="30" t="s">
        <v>677</v>
      </c>
      <c r="E205" s="30" t="s">
        <v>678</v>
      </c>
      <c r="F205" s="30" t="s">
        <v>679</v>
      </c>
      <c r="G205" s="30" t="s">
        <v>69</v>
      </c>
      <c r="H205" s="30">
        <v>4</v>
      </c>
      <c r="I205" s="21" t="s">
        <v>683</v>
      </c>
      <c r="J205" s="142" t="s">
        <v>460</v>
      </c>
      <c r="K205" s="142" t="s">
        <v>460</v>
      </c>
      <c r="L205" s="30" t="s">
        <v>684</v>
      </c>
      <c r="M205" s="30" t="s">
        <v>685</v>
      </c>
      <c r="N205" s="30" t="s">
        <v>69</v>
      </c>
      <c r="O205" s="30" t="s">
        <v>682</v>
      </c>
      <c r="P205" s="21" t="s">
        <v>69</v>
      </c>
      <c r="Q205" s="21" t="s">
        <v>69</v>
      </c>
      <c r="R205" s="21" t="s">
        <v>69</v>
      </c>
      <c r="S205" s="31" t="s">
        <v>103</v>
      </c>
      <c r="T205" s="31">
        <v>1</v>
      </c>
      <c r="U205" s="31" t="s">
        <v>69</v>
      </c>
      <c r="V205" s="75" t="s">
        <v>464</v>
      </c>
      <c r="W205" s="31" t="s">
        <v>6</v>
      </c>
      <c r="X205" s="46" t="s">
        <v>502</v>
      </c>
      <c r="Y205" s="77" t="s">
        <v>503</v>
      </c>
      <c r="Z205" s="38" t="s">
        <v>464</v>
      </c>
      <c r="AA205" s="77" t="s">
        <v>466</v>
      </c>
      <c r="AB205" s="77" t="s">
        <v>69</v>
      </c>
      <c r="AC205" s="77" t="s">
        <v>69</v>
      </c>
      <c r="AD205" s="31" t="s">
        <v>69</v>
      </c>
      <c r="AE205" s="45" t="s">
        <v>675</v>
      </c>
      <c r="AF205" s="31" t="s">
        <v>69</v>
      </c>
      <c r="AG205" s="46" t="s">
        <v>69</v>
      </c>
      <c r="AH205" s="31" t="s">
        <v>69</v>
      </c>
      <c r="AI205" s="31" t="s">
        <v>69</v>
      </c>
    </row>
    <row r="206" spans="1:35" s="31" customFormat="1" hidden="1">
      <c r="A206" s="78" t="s">
        <v>16</v>
      </c>
      <c r="B206" s="192">
        <v>1</v>
      </c>
      <c r="C206" s="30" t="s">
        <v>670</v>
      </c>
      <c r="D206" s="30" t="s">
        <v>686</v>
      </c>
      <c r="E206" s="30" t="s">
        <v>687</v>
      </c>
      <c r="F206" s="30" t="s">
        <v>149</v>
      </c>
      <c r="G206" s="30" t="s">
        <v>69</v>
      </c>
      <c r="H206" s="30">
        <v>5</v>
      </c>
      <c r="I206" s="21" t="s">
        <v>688</v>
      </c>
      <c r="J206" s="142" t="s">
        <v>460</v>
      </c>
      <c r="K206" s="142" t="s">
        <v>460</v>
      </c>
      <c r="L206" s="30"/>
      <c r="M206" s="30" t="s">
        <v>689</v>
      </c>
      <c r="N206" s="30" t="s">
        <v>69</v>
      </c>
      <c r="O206" s="30" t="s">
        <v>682</v>
      </c>
      <c r="P206" s="21" t="s">
        <v>69</v>
      </c>
      <c r="Q206" s="21" t="s">
        <v>69</v>
      </c>
      <c r="R206" s="21" t="s">
        <v>69</v>
      </c>
      <c r="S206" s="31" t="s">
        <v>103</v>
      </c>
      <c r="T206" s="31">
        <v>1</v>
      </c>
      <c r="U206" s="31" t="s">
        <v>69</v>
      </c>
      <c r="V206" s="75" t="s">
        <v>464</v>
      </c>
      <c r="W206" s="31" t="s">
        <v>6</v>
      </c>
      <c r="X206" s="46" t="s">
        <v>502</v>
      </c>
      <c r="Y206" s="77" t="s">
        <v>503</v>
      </c>
      <c r="Z206" s="38" t="s">
        <v>464</v>
      </c>
      <c r="AA206" s="77" t="s">
        <v>466</v>
      </c>
      <c r="AB206" s="77" t="s">
        <v>69</v>
      </c>
      <c r="AC206" s="77" t="s">
        <v>69</v>
      </c>
      <c r="AD206" s="31" t="s">
        <v>69</v>
      </c>
      <c r="AE206" s="45" t="s">
        <v>675</v>
      </c>
      <c r="AF206" s="31" t="s">
        <v>69</v>
      </c>
      <c r="AG206" s="46" t="s">
        <v>69</v>
      </c>
      <c r="AH206" s="31" t="s">
        <v>69</v>
      </c>
      <c r="AI206" s="31" t="s">
        <v>69</v>
      </c>
    </row>
    <row r="207" spans="1:35" s="31" customFormat="1" hidden="1">
      <c r="A207" s="78" t="s">
        <v>16</v>
      </c>
      <c r="B207" s="68">
        <v>1</v>
      </c>
      <c r="C207" s="30" t="s">
        <v>670</v>
      </c>
      <c r="D207" s="30" t="s">
        <v>686</v>
      </c>
      <c r="E207" s="30" t="s">
        <v>687</v>
      </c>
      <c r="F207" s="30" t="s">
        <v>149</v>
      </c>
      <c r="G207" s="30" t="s">
        <v>69</v>
      </c>
      <c r="H207" s="30">
        <v>6</v>
      </c>
      <c r="I207" s="21" t="s">
        <v>690</v>
      </c>
      <c r="J207" s="142" t="s">
        <v>460</v>
      </c>
      <c r="K207" s="142" t="s">
        <v>460</v>
      </c>
      <c r="L207" s="30" t="s">
        <v>691</v>
      </c>
      <c r="M207" s="30" t="s">
        <v>692</v>
      </c>
      <c r="N207" s="30" t="s">
        <v>69</v>
      </c>
      <c r="O207" s="30" t="s">
        <v>682</v>
      </c>
      <c r="P207" s="21" t="s">
        <v>69</v>
      </c>
      <c r="Q207" s="21" t="s">
        <v>69</v>
      </c>
      <c r="R207" s="21" t="s">
        <v>69</v>
      </c>
      <c r="S207" s="31" t="s">
        <v>103</v>
      </c>
      <c r="T207" s="31">
        <v>1</v>
      </c>
      <c r="U207" s="31" t="s">
        <v>69</v>
      </c>
      <c r="V207" s="75" t="s">
        <v>464</v>
      </c>
      <c r="W207" s="31" t="s">
        <v>6</v>
      </c>
      <c r="X207" s="46" t="s">
        <v>502</v>
      </c>
      <c r="Y207" s="77" t="s">
        <v>503</v>
      </c>
      <c r="Z207" s="38" t="s">
        <v>464</v>
      </c>
      <c r="AA207" s="77" t="s">
        <v>466</v>
      </c>
      <c r="AB207" s="77" t="s">
        <v>69</v>
      </c>
      <c r="AC207" s="77" t="s">
        <v>69</v>
      </c>
      <c r="AD207" s="31" t="s">
        <v>69</v>
      </c>
      <c r="AE207" s="45" t="s">
        <v>675</v>
      </c>
      <c r="AF207" s="31" t="s">
        <v>69</v>
      </c>
      <c r="AG207" s="46" t="s">
        <v>69</v>
      </c>
      <c r="AH207" s="31" t="s">
        <v>69</v>
      </c>
      <c r="AI207" s="31" t="s">
        <v>69</v>
      </c>
    </row>
    <row r="208" spans="1:35" s="31" customFormat="1" hidden="1">
      <c r="A208" s="78" t="s">
        <v>16</v>
      </c>
      <c r="B208" s="192">
        <v>1</v>
      </c>
      <c r="C208" s="30" t="s">
        <v>670</v>
      </c>
      <c r="D208" s="30" t="s">
        <v>686</v>
      </c>
      <c r="E208" s="30" t="s">
        <v>687</v>
      </c>
      <c r="F208" s="30" t="s">
        <v>149</v>
      </c>
      <c r="G208" s="30" t="s">
        <v>69</v>
      </c>
      <c r="H208" s="30">
        <v>7</v>
      </c>
      <c r="I208" s="21" t="s">
        <v>693</v>
      </c>
      <c r="J208" s="142" t="s">
        <v>460</v>
      </c>
      <c r="K208" s="142" t="s">
        <v>460</v>
      </c>
      <c r="L208" s="30" t="s">
        <v>694</v>
      </c>
      <c r="M208" s="30" t="s">
        <v>695</v>
      </c>
      <c r="N208" s="30" t="s">
        <v>69</v>
      </c>
      <c r="O208" s="30" t="s">
        <v>682</v>
      </c>
      <c r="P208" s="21" t="s">
        <v>69</v>
      </c>
      <c r="Q208" s="21" t="s">
        <v>69</v>
      </c>
      <c r="R208" s="21" t="s">
        <v>69</v>
      </c>
      <c r="S208" s="31" t="s">
        <v>103</v>
      </c>
      <c r="T208" s="31">
        <v>1</v>
      </c>
      <c r="U208" s="31" t="s">
        <v>69</v>
      </c>
      <c r="V208" s="75" t="s">
        <v>464</v>
      </c>
      <c r="W208" s="31" t="s">
        <v>6</v>
      </c>
      <c r="X208" s="46" t="s">
        <v>502</v>
      </c>
      <c r="Y208" s="77" t="s">
        <v>503</v>
      </c>
      <c r="Z208" s="38" t="s">
        <v>464</v>
      </c>
      <c r="AA208" s="77" t="s">
        <v>466</v>
      </c>
      <c r="AB208" s="77" t="s">
        <v>69</v>
      </c>
      <c r="AC208" s="77" t="s">
        <v>69</v>
      </c>
      <c r="AD208" s="31" t="s">
        <v>69</v>
      </c>
      <c r="AE208" s="45" t="s">
        <v>675</v>
      </c>
      <c r="AF208" s="31" t="s">
        <v>69</v>
      </c>
      <c r="AG208" s="46" t="s">
        <v>69</v>
      </c>
      <c r="AH208" s="31" t="s">
        <v>69</v>
      </c>
      <c r="AI208" s="31" t="s">
        <v>69</v>
      </c>
    </row>
    <row r="209" spans="1:35" s="31" customFormat="1" hidden="1">
      <c r="A209" s="78" t="s">
        <v>16</v>
      </c>
      <c r="B209" s="68">
        <v>1</v>
      </c>
      <c r="C209" s="30" t="s">
        <v>670</v>
      </c>
      <c r="D209" s="30" t="s">
        <v>686</v>
      </c>
      <c r="E209" s="30" t="s">
        <v>687</v>
      </c>
      <c r="F209" s="30" t="s">
        <v>149</v>
      </c>
      <c r="G209" s="30" t="s">
        <v>69</v>
      </c>
      <c r="H209" s="30">
        <v>8</v>
      </c>
      <c r="I209" s="21" t="s">
        <v>696</v>
      </c>
      <c r="J209" s="142" t="s">
        <v>460</v>
      </c>
      <c r="K209" s="142" t="s">
        <v>460</v>
      </c>
      <c r="L209" s="30" t="s">
        <v>694</v>
      </c>
      <c r="M209" s="30" t="s">
        <v>692</v>
      </c>
      <c r="N209" s="30" t="s">
        <v>69</v>
      </c>
      <c r="O209" s="30" t="s">
        <v>682</v>
      </c>
      <c r="P209" s="21" t="s">
        <v>69</v>
      </c>
      <c r="Q209" s="21" t="s">
        <v>69</v>
      </c>
      <c r="R209" s="21" t="s">
        <v>69</v>
      </c>
      <c r="S209" s="31" t="s">
        <v>103</v>
      </c>
      <c r="T209" s="31">
        <v>1</v>
      </c>
      <c r="U209" s="31" t="s">
        <v>69</v>
      </c>
      <c r="V209" s="75" t="s">
        <v>464</v>
      </c>
      <c r="W209" s="31" t="s">
        <v>6</v>
      </c>
      <c r="X209" s="46" t="s">
        <v>502</v>
      </c>
      <c r="Y209" s="77" t="s">
        <v>503</v>
      </c>
      <c r="Z209" s="38" t="s">
        <v>464</v>
      </c>
      <c r="AA209" s="77" t="s">
        <v>466</v>
      </c>
      <c r="AB209" s="77" t="s">
        <v>69</v>
      </c>
      <c r="AC209" s="77" t="s">
        <v>69</v>
      </c>
      <c r="AD209" s="31" t="s">
        <v>69</v>
      </c>
      <c r="AE209" s="45" t="s">
        <v>675</v>
      </c>
      <c r="AF209" s="31" t="s">
        <v>69</v>
      </c>
      <c r="AG209" s="46" t="s">
        <v>69</v>
      </c>
      <c r="AH209" s="31" t="s">
        <v>69</v>
      </c>
      <c r="AI209" s="31" t="s">
        <v>69</v>
      </c>
    </row>
    <row r="210" spans="1:35" s="31" customFormat="1" hidden="1">
      <c r="A210" s="78" t="s">
        <v>16</v>
      </c>
      <c r="B210" s="192">
        <v>1</v>
      </c>
      <c r="C210" s="30" t="s">
        <v>670</v>
      </c>
      <c r="D210" s="30" t="s">
        <v>686</v>
      </c>
      <c r="E210" s="30" t="s">
        <v>687</v>
      </c>
      <c r="F210" s="30" t="s">
        <v>149</v>
      </c>
      <c r="G210" s="30" t="s">
        <v>69</v>
      </c>
      <c r="H210" s="30">
        <v>9</v>
      </c>
      <c r="I210" s="21" t="s">
        <v>697</v>
      </c>
      <c r="J210" s="142" t="s">
        <v>460</v>
      </c>
      <c r="K210" s="142" t="s">
        <v>460</v>
      </c>
      <c r="L210" s="30"/>
      <c r="M210" s="30" t="s">
        <v>689</v>
      </c>
      <c r="N210" s="30" t="s">
        <v>69</v>
      </c>
      <c r="O210" s="30" t="s">
        <v>682</v>
      </c>
      <c r="P210" s="21" t="s">
        <v>69</v>
      </c>
      <c r="Q210" s="21" t="s">
        <v>69</v>
      </c>
      <c r="R210" s="21" t="s">
        <v>69</v>
      </c>
      <c r="S210" s="31" t="s">
        <v>103</v>
      </c>
      <c r="T210" s="31">
        <v>1</v>
      </c>
      <c r="U210" s="31" t="s">
        <v>69</v>
      </c>
      <c r="V210" s="75" t="s">
        <v>464</v>
      </c>
      <c r="W210" s="31" t="s">
        <v>6</v>
      </c>
      <c r="X210" s="46" t="s">
        <v>502</v>
      </c>
      <c r="Y210" s="77" t="s">
        <v>503</v>
      </c>
      <c r="Z210" s="38" t="s">
        <v>464</v>
      </c>
      <c r="AA210" s="77" t="s">
        <v>466</v>
      </c>
      <c r="AB210" s="77" t="s">
        <v>69</v>
      </c>
      <c r="AC210" s="77" t="s">
        <v>69</v>
      </c>
      <c r="AD210" s="31" t="s">
        <v>69</v>
      </c>
      <c r="AE210" s="45" t="s">
        <v>675</v>
      </c>
      <c r="AF210" s="31" t="s">
        <v>69</v>
      </c>
      <c r="AG210" s="46" t="s">
        <v>69</v>
      </c>
      <c r="AH210" s="31" t="s">
        <v>69</v>
      </c>
      <c r="AI210" s="31" t="s">
        <v>69</v>
      </c>
    </row>
    <row r="211" spans="1:35" s="31" customFormat="1" hidden="1">
      <c r="A211" s="78" t="s">
        <v>13</v>
      </c>
      <c r="B211" s="68">
        <v>1</v>
      </c>
      <c r="C211" s="30" t="s">
        <v>248</v>
      </c>
      <c r="D211" s="30" t="s">
        <v>626</v>
      </c>
      <c r="E211" s="30" t="s">
        <v>255</v>
      </c>
      <c r="F211" s="21" t="s">
        <v>65</v>
      </c>
      <c r="G211" s="30"/>
      <c r="H211" s="30"/>
      <c r="I211" s="21" t="s">
        <v>698</v>
      </c>
      <c r="J211" s="141" t="s">
        <v>92</v>
      </c>
      <c r="K211" s="141" t="s">
        <v>68</v>
      </c>
      <c r="L211" s="30" t="s">
        <v>69</v>
      </c>
      <c r="M211" s="30" t="s">
        <v>698</v>
      </c>
      <c r="N211" s="30"/>
      <c r="O211" s="21" t="s">
        <v>699</v>
      </c>
      <c r="P211" s="21"/>
      <c r="Q211" s="21"/>
      <c r="R211" s="21"/>
      <c r="S211" s="31" t="s">
        <v>103</v>
      </c>
      <c r="T211" s="31">
        <v>3</v>
      </c>
      <c r="V211" s="75" t="s">
        <v>74</v>
      </c>
      <c r="W211" s="31" t="s">
        <v>4</v>
      </c>
      <c r="X211" s="46">
        <v>44932</v>
      </c>
      <c r="Y211" s="46">
        <v>44931</v>
      </c>
      <c r="Z211" s="76" t="s">
        <v>74</v>
      </c>
      <c r="AA211" s="77" t="s">
        <v>220</v>
      </c>
      <c r="AB211" s="77"/>
      <c r="AC211" s="77"/>
      <c r="AG211" s="46"/>
    </row>
    <row r="212" spans="1:35" s="91" customFormat="1" hidden="1">
      <c r="A212" s="160" t="s">
        <v>15</v>
      </c>
      <c r="B212" s="68">
        <v>1</v>
      </c>
      <c r="C212" s="137" t="s">
        <v>700</v>
      </c>
      <c r="D212" s="137" t="s">
        <v>701</v>
      </c>
      <c r="E212" s="137" t="s">
        <v>702</v>
      </c>
      <c r="F212" s="137" t="s">
        <v>703</v>
      </c>
      <c r="G212" s="137"/>
      <c r="H212" s="137"/>
      <c r="I212" s="88" t="s">
        <v>704</v>
      </c>
      <c r="J212" s="141" t="s">
        <v>661</v>
      </c>
      <c r="K212" s="138" t="s">
        <v>307</v>
      </c>
      <c r="L212" s="137"/>
      <c r="M212" s="137" t="s">
        <v>705</v>
      </c>
      <c r="N212" s="137"/>
      <c r="O212" s="137" t="s">
        <v>303</v>
      </c>
      <c r="P212" s="88"/>
      <c r="Q212" s="88"/>
      <c r="R212" s="88"/>
      <c r="S212" s="91" t="s">
        <v>29</v>
      </c>
      <c r="T212" s="91">
        <v>5</v>
      </c>
      <c r="V212" s="161" t="s">
        <v>304</v>
      </c>
      <c r="W212" s="91" t="s">
        <v>3</v>
      </c>
      <c r="X212" s="92"/>
      <c r="Y212" s="92"/>
      <c r="Z212" s="162" t="s">
        <v>304</v>
      </c>
      <c r="AA212" s="110"/>
      <c r="AB212" s="110"/>
      <c r="AC212" s="110"/>
      <c r="AG212" s="92"/>
    </row>
    <row r="213" spans="1:35" s="31" customFormat="1" ht="29.1" hidden="1">
      <c r="A213" s="78" t="s">
        <v>17</v>
      </c>
      <c r="B213" s="68">
        <v>1</v>
      </c>
      <c r="C213" s="30" t="s">
        <v>706</v>
      </c>
      <c r="D213" s="30" t="s">
        <v>707</v>
      </c>
      <c r="E213" s="30" t="s">
        <v>706</v>
      </c>
      <c r="F213" s="30" t="s">
        <v>708</v>
      </c>
      <c r="G213" s="30" t="s">
        <v>69</v>
      </c>
      <c r="H213" s="30">
        <v>1</v>
      </c>
      <c r="I213" s="21" t="s">
        <v>709</v>
      </c>
      <c r="J213" s="144" t="s">
        <v>710</v>
      </c>
      <c r="K213" s="141" t="s">
        <v>711</v>
      </c>
      <c r="L213" s="30" t="s">
        <v>712</v>
      </c>
      <c r="M213" s="30" t="s">
        <v>713</v>
      </c>
      <c r="N213" s="30" t="s">
        <v>69</v>
      </c>
      <c r="O213" s="30" t="s">
        <v>714</v>
      </c>
      <c r="P213" s="21" t="s">
        <v>69</v>
      </c>
      <c r="Q213" s="21" t="s">
        <v>69</v>
      </c>
      <c r="R213" s="21" t="s">
        <v>69</v>
      </c>
      <c r="S213" s="31" t="s">
        <v>29</v>
      </c>
      <c r="T213" s="31">
        <v>5</v>
      </c>
      <c r="U213" s="31" t="s">
        <v>69</v>
      </c>
      <c r="V213" s="75" t="s">
        <v>464</v>
      </c>
      <c r="W213" s="31" t="s">
        <v>3</v>
      </c>
      <c r="X213" s="46" t="s">
        <v>69</v>
      </c>
      <c r="Y213" s="46" t="s">
        <v>69</v>
      </c>
      <c r="Z213" s="38" t="s">
        <v>464</v>
      </c>
      <c r="AA213" s="77" t="s">
        <v>69</v>
      </c>
      <c r="AB213" s="77" t="s">
        <v>69</v>
      </c>
      <c r="AC213" s="77" t="s">
        <v>69</v>
      </c>
      <c r="AD213" s="31" t="s">
        <v>69</v>
      </c>
      <c r="AE213" s="45" t="s">
        <v>715</v>
      </c>
      <c r="AF213" s="31" t="s">
        <v>69</v>
      </c>
      <c r="AG213" s="46" t="s">
        <v>69</v>
      </c>
      <c r="AH213" s="31" t="s">
        <v>69</v>
      </c>
      <c r="AI213" s="31" t="s">
        <v>69</v>
      </c>
    </row>
    <row r="214" spans="1:35" s="31" customFormat="1" ht="29.1" hidden="1">
      <c r="A214" s="78" t="s">
        <v>17</v>
      </c>
      <c r="B214" s="68">
        <v>1</v>
      </c>
      <c r="C214" s="30" t="s">
        <v>706</v>
      </c>
      <c r="D214" s="30" t="s">
        <v>707</v>
      </c>
      <c r="E214" s="30" t="s">
        <v>706</v>
      </c>
      <c r="F214" s="30" t="s">
        <v>708</v>
      </c>
      <c r="G214" s="30" t="s">
        <v>69</v>
      </c>
      <c r="H214" s="30">
        <v>2</v>
      </c>
      <c r="I214" s="21" t="s">
        <v>716</v>
      </c>
      <c r="J214" s="144" t="s">
        <v>710</v>
      </c>
      <c r="K214" s="141" t="s">
        <v>711</v>
      </c>
      <c r="L214" s="30" t="s">
        <v>717</v>
      </c>
      <c r="M214" s="30" t="s">
        <v>718</v>
      </c>
      <c r="N214" s="30" t="s">
        <v>69</v>
      </c>
      <c r="O214" s="30" t="s">
        <v>387</v>
      </c>
      <c r="P214" s="21" t="s">
        <v>69</v>
      </c>
      <c r="Q214" s="21" t="s">
        <v>69</v>
      </c>
      <c r="R214" s="21" t="s">
        <v>69</v>
      </c>
      <c r="S214" s="31" t="s">
        <v>29</v>
      </c>
      <c r="T214" s="31">
        <v>5</v>
      </c>
      <c r="U214" s="31" t="s">
        <v>69</v>
      </c>
      <c r="V214" s="75" t="s">
        <v>464</v>
      </c>
      <c r="W214" s="31" t="s">
        <v>3</v>
      </c>
      <c r="X214" s="46" t="s">
        <v>69</v>
      </c>
      <c r="Y214" s="46" t="s">
        <v>69</v>
      </c>
      <c r="Z214" s="38" t="s">
        <v>464</v>
      </c>
      <c r="AA214" s="77" t="s">
        <v>69</v>
      </c>
      <c r="AB214" s="77" t="s">
        <v>69</v>
      </c>
      <c r="AC214" s="77" t="s">
        <v>69</v>
      </c>
      <c r="AD214" s="31" t="s">
        <v>69</v>
      </c>
      <c r="AE214" s="45" t="s">
        <v>715</v>
      </c>
      <c r="AF214" s="31" t="s">
        <v>69</v>
      </c>
      <c r="AG214" s="46" t="s">
        <v>69</v>
      </c>
      <c r="AH214" s="31" t="s">
        <v>69</v>
      </c>
      <c r="AI214" s="31" t="s">
        <v>69</v>
      </c>
    </row>
    <row r="215" spans="1:35" s="31" customFormat="1" ht="43.5" hidden="1">
      <c r="A215" s="78" t="s">
        <v>17</v>
      </c>
      <c r="B215" s="68">
        <v>1</v>
      </c>
      <c r="C215" s="30" t="s">
        <v>706</v>
      </c>
      <c r="D215" s="30" t="s">
        <v>707</v>
      </c>
      <c r="E215" s="30" t="s">
        <v>706</v>
      </c>
      <c r="F215" s="30" t="s">
        <v>708</v>
      </c>
      <c r="G215" s="30" t="s">
        <v>69</v>
      </c>
      <c r="H215" s="30">
        <v>3</v>
      </c>
      <c r="I215" s="21" t="s">
        <v>719</v>
      </c>
      <c r="J215" s="144" t="s">
        <v>720</v>
      </c>
      <c r="K215" s="141" t="s">
        <v>711</v>
      </c>
      <c r="L215" s="30" t="s">
        <v>717</v>
      </c>
      <c r="M215" s="30" t="s">
        <v>718</v>
      </c>
      <c r="N215" s="30" t="s">
        <v>69</v>
      </c>
      <c r="O215" s="30" t="s">
        <v>387</v>
      </c>
      <c r="P215" s="21" t="s">
        <v>69</v>
      </c>
      <c r="Q215" s="21" t="s">
        <v>69</v>
      </c>
      <c r="R215" s="21" t="s">
        <v>69</v>
      </c>
      <c r="S215" s="31" t="s">
        <v>29</v>
      </c>
      <c r="T215" s="31">
        <v>5</v>
      </c>
      <c r="U215" s="31" t="s">
        <v>69</v>
      </c>
      <c r="V215" s="75" t="s">
        <v>464</v>
      </c>
      <c r="W215" s="31" t="s">
        <v>3</v>
      </c>
      <c r="X215" s="46" t="s">
        <v>69</v>
      </c>
      <c r="Y215" s="46" t="s">
        <v>69</v>
      </c>
      <c r="Z215" s="38" t="s">
        <v>464</v>
      </c>
      <c r="AA215" s="77" t="s">
        <v>69</v>
      </c>
      <c r="AB215" s="77" t="s">
        <v>69</v>
      </c>
      <c r="AC215" s="77" t="s">
        <v>69</v>
      </c>
      <c r="AD215" s="31" t="s">
        <v>69</v>
      </c>
      <c r="AE215" s="45" t="s">
        <v>715</v>
      </c>
      <c r="AF215" s="31" t="s">
        <v>69</v>
      </c>
      <c r="AG215" s="46" t="s">
        <v>69</v>
      </c>
      <c r="AH215" s="31" t="s">
        <v>69</v>
      </c>
      <c r="AI215" s="31" t="s">
        <v>69</v>
      </c>
    </row>
    <row r="216" spans="1:35" s="31" customFormat="1" ht="29.1" hidden="1">
      <c r="A216" s="78" t="s">
        <v>17</v>
      </c>
      <c r="B216" s="68">
        <v>1</v>
      </c>
      <c r="C216" s="30" t="s">
        <v>706</v>
      </c>
      <c r="D216" s="30" t="s">
        <v>707</v>
      </c>
      <c r="E216" s="30" t="s">
        <v>706</v>
      </c>
      <c r="F216" s="30" t="s">
        <v>708</v>
      </c>
      <c r="G216" s="30" t="s">
        <v>69</v>
      </c>
      <c r="H216" s="30">
        <v>4</v>
      </c>
      <c r="I216" s="21" t="s">
        <v>721</v>
      </c>
      <c r="J216" s="144" t="s">
        <v>710</v>
      </c>
      <c r="K216" s="141" t="s">
        <v>711</v>
      </c>
      <c r="L216" s="30" t="s">
        <v>69</v>
      </c>
      <c r="M216" s="30" t="s">
        <v>722</v>
      </c>
      <c r="N216" s="30" t="s">
        <v>69</v>
      </c>
      <c r="O216" s="30" t="s">
        <v>714</v>
      </c>
      <c r="P216" s="21" t="s">
        <v>69</v>
      </c>
      <c r="Q216" s="21" t="s">
        <v>69</v>
      </c>
      <c r="R216" s="21" t="s">
        <v>69</v>
      </c>
      <c r="S216" s="31" t="s">
        <v>29</v>
      </c>
      <c r="T216" s="31">
        <v>5</v>
      </c>
      <c r="U216" s="31" t="s">
        <v>69</v>
      </c>
      <c r="V216" s="75" t="s">
        <v>464</v>
      </c>
      <c r="W216" s="31" t="s">
        <v>3</v>
      </c>
      <c r="X216" s="46" t="s">
        <v>69</v>
      </c>
      <c r="Y216" s="46" t="s">
        <v>69</v>
      </c>
      <c r="Z216" s="38" t="s">
        <v>464</v>
      </c>
      <c r="AA216" s="77" t="s">
        <v>69</v>
      </c>
      <c r="AB216" s="77" t="s">
        <v>69</v>
      </c>
      <c r="AC216" s="77" t="s">
        <v>69</v>
      </c>
      <c r="AD216" s="31" t="s">
        <v>69</v>
      </c>
      <c r="AE216" s="45" t="s">
        <v>715</v>
      </c>
      <c r="AF216" s="31" t="s">
        <v>69</v>
      </c>
      <c r="AG216" s="46" t="s">
        <v>69</v>
      </c>
      <c r="AH216" s="31" t="s">
        <v>69</v>
      </c>
      <c r="AI216" s="31" t="s">
        <v>69</v>
      </c>
    </row>
    <row r="217" spans="1:35" s="31" customFormat="1" ht="43.5" hidden="1">
      <c r="A217" s="78" t="s">
        <v>17</v>
      </c>
      <c r="B217" s="68">
        <v>1</v>
      </c>
      <c r="C217" s="30" t="s">
        <v>706</v>
      </c>
      <c r="D217" s="30" t="s">
        <v>707</v>
      </c>
      <c r="E217" s="30" t="s">
        <v>706</v>
      </c>
      <c r="F217" s="30" t="s">
        <v>708</v>
      </c>
      <c r="G217" s="30" t="s">
        <v>69</v>
      </c>
      <c r="H217" s="30">
        <v>5</v>
      </c>
      <c r="I217" s="21" t="s">
        <v>723</v>
      </c>
      <c r="J217" s="144" t="s">
        <v>720</v>
      </c>
      <c r="K217" s="141" t="s">
        <v>711</v>
      </c>
      <c r="L217" s="30" t="s">
        <v>69</v>
      </c>
      <c r="M217" s="30" t="s">
        <v>724</v>
      </c>
      <c r="N217" s="30" t="s">
        <v>69</v>
      </c>
      <c r="O217" s="30" t="s">
        <v>714</v>
      </c>
      <c r="P217" s="21" t="s">
        <v>69</v>
      </c>
      <c r="Q217" s="21" t="s">
        <v>69</v>
      </c>
      <c r="R217" s="21" t="s">
        <v>69</v>
      </c>
      <c r="S217" s="31" t="s">
        <v>29</v>
      </c>
      <c r="T217" s="31">
        <v>5</v>
      </c>
      <c r="U217" s="31" t="s">
        <v>69</v>
      </c>
      <c r="V217" s="75" t="s">
        <v>464</v>
      </c>
      <c r="W217" s="31" t="s">
        <v>3</v>
      </c>
      <c r="X217" s="46" t="s">
        <v>69</v>
      </c>
      <c r="Y217" s="46" t="s">
        <v>69</v>
      </c>
      <c r="Z217" s="38" t="s">
        <v>464</v>
      </c>
      <c r="AA217" s="77" t="s">
        <v>69</v>
      </c>
      <c r="AB217" s="77" t="s">
        <v>69</v>
      </c>
      <c r="AC217" s="77" t="s">
        <v>69</v>
      </c>
      <c r="AD217" s="31" t="s">
        <v>69</v>
      </c>
      <c r="AE217" s="45" t="s">
        <v>715</v>
      </c>
      <c r="AF217" s="31" t="s">
        <v>69</v>
      </c>
      <c r="AG217" s="46" t="s">
        <v>69</v>
      </c>
      <c r="AH217" s="31" t="s">
        <v>69</v>
      </c>
      <c r="AI217" s="31" t="s">
        <v>69</v>
      </c>
    </row>
    <row r="218" spans="1:35" s="173" customFormat="1" hidden="1">
      <c r="A218" s="153" t="s">
        <v>15</v>
      </c>
      <c r="B218" s="68">
        <v>1</v>
      </c>
      <c r="C218" s="154" t="s">
        <v>725</v>
      </c>
      <c r="D218" s="154" t="s">
        <v>726</v>
      </c>
      <c r="E218" s="154" t="s">
        <v>727</v>
      </c>
      <c r="F218" s="154" t="s">
        <v>727</v>
      </c>
      <c r="G218" s="154"/>
      <c r="H218" s="154"/>
      <c r="I218" s="129" t="s">
        <v>728</v>
      </c>
      <c r="J218" s="152" t="s">
        <v>729</v>
      </c>
      <c r="K218" s="152" t="s">
        <v>307</v>
      </c>
      <c r="L218" s="154" t="s">
        <v>730</v>
      </c>
      <c r="M218" s="154" t="s">
        <v>731</v>
      </c>
      <c r="N218" s="154"/>
      <c r="O218" s="154" t="s">
        <v>714</v>
      </c>
      <c r="P218" s="129"/>
      <c r="Q218" s="129"/>
      <c r="R218" s="129"/>
      <c r="S218" s="173" t="s">
        <v>103</v>
      </c>
      <c r="T218" s="173">
        <v>1</v>
      </c>
      <c r="V218" s="174" t="s">
        <v>304</v>
      </c>
      <c r="W218" s="173" t="s">
        <v>4</v>
      </c>
      <c r="X218" s="175"/>
      <c r="Y218" s="175">
        <v>44890</v>
      </c>
      <c r="Z218" s="179" t="s">
        <v>304</v>
      </c>
      <c r="AA218" s="177" t="s">
        <v>388</v>
      </c>
      <c r="AB218" s="177"/>
      <c r="AC218" s="177"/>
      <c r="AG218" s="175"/>
    </row>
    <row r="219" spans="1:35" s="31" customFormat="1" hidden="1">
      <c r="A219" s="78" t="s">
        <v>15</v>
      </c>
      <c r="B219" s="68">
        <v>1</v>
      </c>
      <c r="C219" s="30" t="s">
        <v>725</v>
      </c>
      <c r="D219" s="30" t="s">
        <v>726</v>
      </c>
      <c r="E219" s="30" t="s">
        <v>727</v>
      </c>
      <c r="F219" s="30" t="s">
        <v>727</v>
      </c>
      <c r="G219" s="30"/>
      <c r="H219" s="30"/>
      <c r="I219" s="21" t="s">
        <v>728</v>
      </c>
      <c r="J219" s="141" t="s">
        <v>729</v>
      </c>
      <c r="K219" s="141" t="s">
        <v>307</v>
      </c>
      <c r="L219" s="30" t="s">
        <v>732</v>
      </c>
      <c r="M219" s="30" t="s">
        <v>733</v>
      </c>
      <c r="N219" s="30"/>
      <c r="O219" s="30" t="s">
        <v>714</v>
      </c>
      <c r="P219" s="21"/>
      <c r="Q219" s="21"/>
      <c r="R219" s="21"/>
      <c r="S219" s="31" t="s">
        <v>103</v>
      </c>
      <c r="T219" s="31">
        <v>1</v>
      </c>
      <c r="V219" s="75" t="s">
        <v>304</v>
      </c>
      <c r="W219" s="31" t="s">
        <v>4</v>
      </c>
      <c r="X219" s="46"/>
      <c r="Y219" s="46">
        <v>44890</v>
      </c>
      <c r="Z219" s="38" t="s">
        <v>304</v>
      </c>
      <c r="AA219" s="77" t="s">
        <v>388</v>
      </c>
      <c r="AB219" s="77"/>
      <c r="AC219" s="77"/>
      <c r="AG219" s="46"/>
    </row>
    <row r="220" spans="1:35" s="31" customFormat="1" hidden="1">
      <c r="A220" s="78" t="s">
        <v>15</v>
      </c>
      <c r="B220" s="68">
        <v>1</v>
      </c>
      <c r="C220" s="30" t="s">
        <v>725</v>
      </c>
      <c r="D220" s="30" t="s">
        <v>726</v>
      </c>
      <c r="E220" s="30" t="s">
        <v>727</v>
      </c>
      <c r="F220" s="30" t="s">
        <v>727</v>
      </c>
      <c r="G220" s="30"/>
      <c r="H220" s="30"/>
      <c r="I220" s="21" t="s">
        <v>728</v>
      </c>
      <c r="J220" s="141" t="s">
        <v>729</v>
      </c>
      <c r="K220" s="141" t="s">
        <v>307</v>
      </c>
      <c r="L220" s="30" t="s">
        <v>734</v>
      </c>
      <c r="M220" s="30" t="s">
        <v>735</v>
      </c>
      <c r="N220" s="30"/>
      <c r="O220" s="30" t="s">
        <v>714</v>
      </c>
      <c r="P220" s="21"/>
      <c r="Q220" s="21"/>
      <c r="R220" s="21"/>
      <c r="S220" s="31" t="s">
        <v>103</v>
      </c>
      <c r="T220" s="31">
        <v>1</v>
      </c>
      <c r="V220" s="75" t="s">
        <v>304</v>
      </c>
      <c r="W220" s="31" t="s">
        <v>4</v>
      </c>
      <c r="X220" s="46"/>
      <c r="Y220" s="46">
        <v>44890</v>
      </c>
      <c r="Z220" s="38" t="s">
        <v>304</v>
      </c>
      <c r="AA220" s="77" t="s">
        <v>388</v>
      </c>
      <c r="AB220" s="77"/>
      <c r="AC220" s="77"/>
      <c r="AG220" s="46"/>
    </row>
    <row r="221" spans="1:35" s="31" customFormat="1" hidden="1">
      <c r="A221" s="78" t="s">
        <v>15</v>
      </c>
      <c r="B221" s="68">
        <v>1</v>
      </c>
      <c r="C221" s="30" t="s">
        <v>380</v>
      </c>
      <c r="D221" s="30" t="s">
        <v>736</v>
      </c>
      <c r="E221" s="30" t="s">
        <v>737</v>
      </c>
      <c r="F221" s="30" t="s">
        <v>738</v>
      </c>
      <c r="G221" s="30"/>
      <c r="H221" s="30"/>
      <c r="I221" s="21" t="s">
        <v>739</v>
      </c>
      <c r="J221" s="141" t="s">
        <v>645</v>
      </c>
      <c r="K221" s="141" t="s">
        <v>307</v>
      </c>
      <c r="L221" s="30"/>
      <c r="M221" s="30" t="s">
        <v>740</v>
      </c>
      <c r="N221" s="30"/>
      <c r="O221" s="30" t="s">
        <v>637</v>
      </c>
      <c r="P221" s="21"/>
      <c r="Q221" s="21"/>
      <c r="R221" s="21"/>
      <c r="S221" s="31" t="s">
        <v>103</v>
      </c>
      <c r="T221" s="31">
        <v>5</v>
      </c>
      <c r="V221" s="75" t="s">
        <v>304</v>
      </c>
      <c r="W221" s="31" t="s">
        <v>3</v>
      </c>
      <c r="X221" s="46"/>
      <c r="Y221" s="46"/>
      <c r="Z221" s="38" t="s">
        <v>304</v>
      </c>
      <c r="AA221" s="77"/>
      <c r="AB221" s="77"/>
      <c r="AC221" s="77"/>
      <c r="AG221" s="46"/>
    </row>
    <row r="222" spans="1:35" s="31" customFormat="1" hidden="1">
      <c r="A222" s="78" t="s">
        <v>15</v>
      </c>
      <c r="B222" s="68">
        <v>1</v>
      </c>
      <c r="C222" s="30" t="s">
        <v>380</v>
      </c>
      <c r="D222" s="30" t="s">
        <v>736</v>
      </c>
      <c r="E222" s="30" t="s">
        <v>737</v>
      </c>
      <c r="F222" s="30" t="s">
        <v>738</v>
      </c>
      <c r="G222" s="30"/>
      <c r="H222" s="30"/>
      <c r="I222" s="21" t="s">
        <v>741</v>
      </c>
      <c r="J222" s="141" t="s">
        <v>645</v>
      </c>
      <c r="K222" s="141" t="s">
        <v>307</v>
      </c>
      <c r="L222" s="30"/>
      <c r="M222" s="30" t="s">
        <v>742</v>
      </c>
      <c r="N222" s="30"/>
      <c r="O222" s="30" t="s">
        <v>637</v>
      </c>
      <c r="P222" s="21"/>
      <c r="Q222" s="21"/>
      <c r="R222" s="21"/>
      <c r="S222" s="31" t="s">
        <v>103</v>
      </c>
      <c r="T222" s="31">
        <v>5</v>
      </c>
      <c r="V222" s="75" t="s">
        <v>304</v>
      </c>
      <c r="W222" s="31" t="s">
        <v>3</v>
      </c>
      <c r="X222" s="46"/>
      <c r="Y222" s="46"/>
      <c r="Z222" s="38" t="s">
        <v>304</v>
      </c>
      <c r="AA222" s="77"/>
      <c r="AB222" s="77"/>
      <c r="AC222" s="77"/>
      <c r="AG222" s="46"/>
    </row>
    <row r="223" spans="1:35" s="31" customFormat="1" hidden="1">
      <c r="A223" s="78" t="s">
        <v>15</v>
      </c>
      <c r="B223" s="68">
        <v>1</v>
      </c>
      <c r="C223" s="30" t="s">
        <v>380</v>
      </c>
      <c r="D223" s="30" t="s">
        <v>736</v>
      </c>
      <c r="E223" s="30" t="s">
        <v>737</v>
      </c>
      <c r="F223" s="30" t="s">
        <v>738</v>
      </c>
      <c r="G223" s="30"/>
      <c r="H223" s="30"/>
      <c r="I223" s="21" t="s">
        <v>743</v>
      </c>
      <c r="J223" s="141" t="s">
        <v>645</v>
      </c>
      <c r="K223" s="141" t="s">
        <v>307</v>
      </c>
      <c r="L223" s="30"/>
      <c r="M223" s="30" t="s">
        <v>744</v>
      </c>
      <c r="N223" s="30"/>
      <c r="O223" s="30" t="s">
        <v>484</v>
      </c>
      <c r="P223" s="21"/>
      <c r="Q223" s="21"/>
      <c r="R223" s="21"/>
      <c r="S223" s="31" t="s">
        <v>103</v>
      </c>
      <c r="T223" s="31">
        <v>1</v>
      </c>
      <c r="V223" s="75" t="s">
        <v>304</v>
      </c>
      <c r="W223" s="31" t="s">
        <v>4</v>
      </c>
      <c r="X223" s="46"/>
      <c r="Y223" s="46">
        <v>44890</v>
      </c>
      <c r="Z223" s="38" t="s">
        <v>304</v>
      </c>
      <c r="AA223" s="77" t="s">
        <v>388</v>
      </c>
      <c r="AB223" s="77"/>
      <c r="AC223" s="77"/>
      <c r="AG223" s="46"/>
    </row>
    <row r="224" spans="1:35" s="31" customFormat="1" hidden="1">
      <c r="A224" s="78" t="s">
        <v>15</v>
      </c>
      <c r="B224" s="68">
        <v>1</v>
      </c>
      <c r="C224" s="30" t="s">
        <v>380</v>
      </c>
      <c r="D224" s="30" t="s">
        <v>736</v>
      </c>
      <c r="E224" s="30" t="s">
        <v>737</v>
      </c>
      <c r="F224" s="30" t="s">
        <v>738</v>
      </c>
      <c r="G224" s="30"/>
      <c r="H224" s="30"/>
      <c r="I224" s="21" t="s">
        <v>745</v>
      </c>
      <c r="J224" s="141" t="s">
        <v>645</v>
      </c>
      <c r="K224" s="141" t="s">
        <v>307</v>
      </c>
      <c r="L224" s="30"/>
      <c r="M224" s="30" t="s">
        <v>746</v>
      </c>
      <c r="N224" s="30"/>
      <c r="O224" s="30" t="s">
        <v>484</v>
      </c>
      <c r="P224" s="21"/>
      <c r="Q224" s="21"/>
      <c r="R224" s="21"/>
      <c r="S224" s="31" t="s">
        <v>103</v>
      </c>
      <c r="T224" s="31">
        <v>4</v>
      </c>
      <c r="V224" s="75" t="s">
        <v>304</v>
      </c>
      <c r="W224" s="31" t="s">
        <v>4</v>
      </c>
      <c r="X224" s="46"/>
      <c r="Y224" s="46">
        <v>44889</v>
      </c>
      <c r="Z224" s="38" t="s">
        <v>304</v>
      </c>
      <c r="AA224" s="77" t="s">
        <v>388</v>
      </c>
      <c r="AB224" s="77"/>
      <c r="AC224" s="77"/>
      <c r="AG224" s="46"/>
    </row>
    <row r="225" spans="1:33" s="31" customFormat="1" hidden="1">
      <c r="A225" s="78" t="s">
        <v>15</v>
      </c>
      <c r="B225" s="68">
        <v>1</v>
      </c>
      <c r="C225" s="30" t="s">
        <v>380</v>
      </c>
      <c r="D225" s="30" t="s">
        <v>736</v>
      </c>
      <c r="E225" s="30" t="s">
        <v>737</v>
      </c>
      <c r="F225" s="30" t="s">
        <v>738</v>
      </c>
      <c r="G225" s="30"/>
      <c r="H225" s="30"/>
      <c r="I225" s="21" t="s">
        <v>747</v>
      </c>
      <c r="J225" s="141" t="s">
        <v>645</v>
      </c>
      <c r="K225" s="141" t="s">
        <v>307</v>
      </c>
      <c r="L225" s="30" t="s">
        <v>717</v>
      </c>
      <c r="M225" s="30" t="s">
        <v>748</v>
      </c>
      <c r="N225" s="30"/>
      <c r="O225" s="21" t="s">
        <v>484</v>
      </c>
      <c r="P225" s="21"/>
      <c r="Q225" s="21"/>
      <c r="R225" s="21"/>
      <c r="S225" s="31" t="s">
        <v>103</v>
      </c>
      <c r="T225" s="31">
        <v>1</v>
      </c>
      <c r="V225" s="75" t="s">
        <v>304</v>
      </c>
      <c r="W225" s="31" t="s">
        <v>4</v>
      </c>
      <c r="X225" s="46"/>
      <c r="Y225" s="46">
        <v>44890</v>
      </c>
      <c r="Z225" s="38" t="s">
        <v>304</v>
      </c>
      <c r="AA225" s="77" t="s">
        <v>388</v>
      </c>
      <c r="AB225" s="77"/>
      <c r="AC225" s="77"/>
      <c r="AG225" s="46"/>
    </row>
    <row r="226" spans="1:33" s="31" customFormat="1" hidden="1">
      <c r="A226" s="78" t="s">
        <v>15</v>
      </c>
      <c r="B226" s="68">
        <v>1</v>
      </c>
      <c r="C226" s="30" t="s">
        <v>380</v>
      </c>
      <c r="D226" s="30" t="s">
        <v>736</v>
      </c>
      <c r="E226" s="30" t="s">
        <v>737</v>
      </c>
      <c r="F226" s="30" t="s">
        <v>738</v>
      </c>
      <c r="G226" s="30"/>
      <c r="H226" s="30"/>
      <c r="I226" s="30" t="s">
        <v>749</v>
      </c>
      <c r="J226" s="141" t="s">
        <v>645</v>
      </c>
      <c r="K226" s="141" t="s">
        <v>307</v>
      </c>
      <c r="L226" s="30" t="s">
        <v>750</v>
      </c>
      <c r="M226" s="30" t="s">
        <v>749</v>
      </c>
      <c r="N226" s="30"/>
      <c r="O226" s="30" t="s">
        <v>484</v>
      </c>
      <c r="P226" s="21"/>
      <c r="Q226" s="21"/>
      <c r="R226" s="21"/>
      <c r="S226" s="31" t="s">
        <v>103</v>
      </c>
      <c r="T226" s="31">
        <v>1</v>
      </c>
      <c r="V226" s="75" t="s">
        <v>304</v>
      </c>
      <c r="W226" s="31" t="s">
        <v>4</v>
      </c>
      <c r="X226" s="46"/>
      <c r="Y226" s="46">
        <v>44890</v>
      </c>
      <c r="Z226" s="38" t="s">
        <v>304</v>
      </c>
      <c r="AA226" s="77" t="s">
        <v>388</v>
      </c>
      <c r="AB226" s="77"/>
      <c r="AC226" s="77"/>
      <c r="AG226" s="46"/>
    </row>
    <row r="227" spans="1:33" s="31" customFormat="1" hidden="1">
      <c r="A227" s="78" t="s">
        <v>15</v>
      </c>
      <c r="B227" s="68">
        <v>1</v>
      </c>
      <c r="C227" s="30" t="s">
        <v>751</v>
      </c>
      <c r="D227" s="30" t="s">
        <v>752</v>
      </c>
      <c r="E227" s="30" t="s">
        <v>753</v>
      </c>
      <c r="F227" s="30" t="s">
        <v>753</v>
      </c>
      <c r="G227" s="30"/>
      <c r="H227" s="30"/>
      <c r="I227" s="21" t="s">
        <v>754</v>
      </c>
      <c r="J227" s="141" t="s">
        <v>558</v>
      </c>
      <c r="K227" s="141" t="s">
        <v>307</v>
      </c>
      <c r="L227" s="30" t="s">
        <v>385</v>
      </c>
      <c r="M227" s="21" t="s">
        <v>386</v>
      </c>
      <c r="N227" s="21"/>
      <c r="O227" s="21" t="s">
        <v>387</v>
      </c>
      <c r="P227" s="21"/>
      <c r="Q227" s="21"/>
      <c r="R227" s="21"/>
      <c r="S227" s="31" t="s">
        <v>103</v>
      </c>
      <c r="T227" s="31">
        <v>5</v>
      </c>
      <c r="V227" s="75" t="s">
        <v>304</v>
      </c>
      <c r="W227" s="31" t="s">
        <v>4</v>
      </c>
      <c r="X227" s="46"/>
      <c r="Y227" s="46">
        <v>44910</v>
      </c>
      <c r="Z227" s="38" t="s">
        <v>304</v>
      </c>
      <c r="AA227" s="77" t="s">
        <v>755</v>
      </c>
      <c r="AB227" s="77"/>
      <c r="AC227" s="77"/>
      <c r="AG227" s="46"/>
    </row>
    <row r="228" spans="1:33" s="31" customFormat="1" hidden="1">
      <c r="A228" s="78" t="s">
        <v>15</v>
      </c>
      <c r="B228" s="68">
        <v>1</v>
      </c>
      <c r="C228" s="30" t="s">
        <v>380</v>
      </c>
      <c r="D228" s="30" t="s">
        <v>756</v>
      </c>
      <c r="E228" s="30" t="s">
        <v>757</v>
      </c>
      <c r="F228" s="30" t="s">
        <v>738</v>
      </c>
      <c r="G228" s="30"/>
      <c r="H228" s="30"/>
      <c r="I228" s="21" t="s">
        <v>758</v>
      </c>
      <c r="J228" s="141" t="s">
        <v>558</v>
      </c>
      <c r="K228" s="141" t="s">
        <v>307</v>
      </c>
      <c r="L228" s="30" t="s">
        <v>759</v>
      </c>
      <c r="M228" s="30" t="s">
        <v>760</v>
      </c>
      <c r="N228" s="30"/>
      <c r="O228" s="21" t="s">
        <v>387</v>
      </c>
      <c r="P228" s="21"/>
      <c r="Q228" s="21"/>
      <c r="R228" s="21"/>
      <c r="S228" s="31" t="s">
        <v>103</v>
      </c>
      <c r="T228" s="31">
        <v>2</v>
      </c>
      <c r="V228" s="75" t="s">
        <v>304</v>
      </c>
      <c r="W228" s="31" t="s">
        <v>4</v>
      </c>
      <c r="X228" s="46"/>
      <c r="Y228" s="46">
        <v>44894</v>
      </c>
      <c r="Z228" s="38" t="s">
        <v>304</v>
      </c>
      <c r="AA228" s="77" t="s">
        <v>761</v>
      </c>
      <c r="AB228" s="77"/>
      <c r="AC228" s="77"/>
      <c r="AG228" s="46"/>
    </row>
    <row r="229" spans="1:33" s="31" customFormat="1" hidden="1">
      <c r="A229" s="78" t="s">
        <v>15</v>
      </c>
      <c r="B229" s="68">
        <v>1</v>
      </c>
      <c r="C229" s="30" t="s">
        <v>380</v>
      </c>
      <c r="D229" s="30" t="s">
        <v>756</v>
      </c>
      <c r="E229" s="30" t="s">
        <v>757</v>
      </c>
      <c r="F229" s="30" t="s">
        <v>738</v>
      </c>
      <c r="G229" s="30"/>
      <c r="H229" s="30"/>
      <c r="I229" s="21" t="s">
        <v>762</v>
      </c>
      <c r="J229" s="141" t="s">
        <v>558</v>
      </c>
      <c r="K229" s="141" t="s">
        <v>307</v>
      </c>
      <c r="L229" s="30" t="s">
        <v>763</v>
      </c>
      <c r="M229" s="30" t="s">
        <v>764</v>
      </c>
      <c r="N229" s="30"/>
      <c r="O229" s="21" t="s">
        <v>387</v>
      </c>
      <c r="P229" s="21"/>
      <c r="Q229" s="21"/>
      <c r="R229" s="21"/>
      <c r="S229" s="31" t="s">
        <v>103</v>
      </c>
      <c r="T229" s="31">
        <v>2</v>
      </c>
      <c r="V229" s="75" t="s">
        <v>304</v>
      </c>
      <c r="W229" s="31" t="s">
        <v>4</v>
      </c>
      <c r="X229" s="46"/>
      <c r="Y229" s="46">
        <v>44894</v>
      </c>
      <c r="Z229" s="38" t="s">
        <v>304</v>
      </c>
      <c r="AA229" s="77" t="s">
        <v>761</v>
      </c>
      <c r="AB229" s="77"/>
      <c r="AC229" s="77"/>
      <c r="AG229" s="46"/>
    </row>
    <row r="230" spans="1:33" s="31" customFormat="1" hidden="1">
      <c r="A230" s="78" t="s">
        <v>15</v>
      </c>
      <c r="B230" s="68">
        <v>1</v>
      </c>
      <c r="C230" s="30" t="s">
        <v>380</v>
      </c>
      <c r="D230" s="30" t="s">
        <v>756</v>
      </c>
      <c r="E230" s="30" t="s">
        <v>757</v>
      </c>
      <c r="F230" s="30" t="s">
        <v>738</v>
      </c>
      <c r="G230" s="30"/>
      <c r="H230" s="30"/>
      <c r="I230" s="21" t="s">
        <v>765</v>
      </c>
      <c r="J230" s="141" t="s">
        <v>558</v>
      </c>
      <c r="K230" s="141" t="s">
        <v>307</v>
      </c>
      <c r="L230" s="30" t="s">
        <v>766</v>
      </c>
      <c r="M230" s="21" t="s">
        <v>765</v>
      </c>
      <c r="N230" s="30"/>
      <c r="O230" s="21" t="s">
        <v>387</v>
      </c>
      <c r="P230" s="21"/>
      <c r="Q230" s="21"/>
      <c r="R230" s="21"/>
      <c r="S230" s="31" t="s">
        <v>103</v>
      </c>
      <c r="T230" s="31">
        <v>2</v>
      </c>
      <c r="V230" s="75" t="s">
        <v>304</v>
      </c>
      <c r="W230" s="31" t="s">
        <v>4</v>
      </c>
      <c r="X230" s="46"/>
      <c r="Y230" s="46">
        <v>44894</v>
      </c>
      <c r="Z230" s="38" t="s">
        <v>304</v>
      </c>
      <c r="AA230" s="77" t="s">
        <v>761</v>
      </c>
      <c r="AB230" s="77"/>
      <c r="AC230" s="77"/>
      <c r="AG230" s="46"/>
    </row>
    <row r="231" spans="1:33" s="31" customFormat="1" hidden="1">
      <c r="A231" s="78" t="s">
        <v>15</v>
      </c>
      <c r="B231" s="68">
        <v>1</v>
      </c>
      <c r="C231" s="30" t="s">
        <v>380</v>
      </c>
      <c r="D231" s="30" t="s">
        <v>756</v>
      </c>
      <c r="E231" s="30" t="s">
        <v>757</v>
      </c>
      <c r="F231" s="30" t="s">
        <v>738</v>
      </c>
      <c r="G231" s="30"/>
      <c r="H231" s="30"/>
      <c r="I231" s="21" t="s">
        <v>767</v>
      </c>
      <c r="J231" s="141" t="s">
        <v>558</v>
      </c>
      <c r="K231" s="141" t="s">
        <v>307</v>
      </c>
      <c r="L231" s="30" t="s">
        <v>768</v>
      </c>
      <c r="M231" s="21" t="s">
        <v>767</v>
      </c>
      <c r="N231" s="30"/>
      <c r="O231" s="21" t="s">
        <v>387</v>
      </c>
      <c r="P231" s="21"/>
      <c r="Q231" s="21"/>
      <c r="R231" s="21"/>
      <c r="S231" s="31" t="s">
        <v>103</v>
      </c>
      <c r="T231" s="31">
        <v>2</v>
      </c>
      <c r="V231" s="75" t="s">
        <v>304</v>
      </c>
      <c r="W231" s="31" t="s">
        <v>4</v>
      </c>
      <c r="X231" s="46"/>
      <c r="Y231" s="46">
        <v>44894</v>
      </c>
      <c r="Z231" s="38" t="s">
        <v>304</v>
      </c>
      <c r="AA231" s="77" t="s">
        <v>761</v>
      </c>
      <c r="AB231" s="77"/>
      <c r="AC231" s="77"/>
      <c r="AG231" s="46"/>
    </row>
    <row r="232" spans="1:33" s="31" customFormat="1" hidden="1">
      <c r="A232" s="78" t="s">
        <v>15</v>
      </c>
      <c r="B232" s="68">
        <v>1</v>
      </c>
      <c r="C232" s="30" t="s">
        <v>380</v>
      </c>
      <c r="D232" s="30" t="s">
        <v>756</v>
      </c>
      <c r="E232" s="30" t="s">
        <v>757</v>
      </c>
      <c r="F232" s="30" t="s">
        <v>738</v>
      </c>
      <c r="G232" s="30"/>
      <c r="H232" s="30"/>
      <c r="I232" s="21" t="s">
        <v>769</v>
      </c>
      <c r="J232" s="141" t="s">
        <v>558</v>
      </c>
      <c r="K232" s="141" t="s">
        <v>307</v>
      </c>
      <c r="L232" s="30" t="s">
        <v>770</v>
      </c>
      <c r="M232" s="21" t="s">
        <v>769</v>
      </c>
      <c r="N232" s="30"/>
      <c r="O232" s="21" t="s">
        <v>387</v>
      </c>
      <c r="P232" s="21"/>
      <c r="Q232" s="21"/>
      <c r="R232" s="21"/>
      <c r="S232" s="31" t="s">
        <v>103</v>
      </c>
      <c r="T232" s="31">
        <v>2</v>
      </c>
      <c r="V232" s="75" t="s">
        <v>304</v>
      </c>
      <c r="W232" s="31" t="s">
        <v>4</v>
      </c>
      <c r="X232" s="46"/>
      <c r="Y232" s="46">
        <v>44894</v>
      </c>
      <c r="Z232" s="38" t="s">
        <v>304</v>
      </c>
      <c r="AA232" s="77" t="s">
        <v>761</v>
      </c>
      <c r="AB232" s="77"/>
      <c r="AC232" s="77"/>
      <c r="AG232" s="46"/>
    </row>
    <row r="233" spans="1:33" s="31" customFormat="1" hidden="1">
      <c r="A233" s="78" t="s">
        <v>15</v>
      </c>
      <c r="B233" s="68">
        <v>1</v>
      </c>
      <c r="C233" s="30" t="s">
        <v>380</v>
      </c>
      <c r="D233" s="30" t="s">
        <v>756</v>
      </c>
      <c r="E233" s="30" t="s">
        <v>757</v>
      </c>
      <c r="F233" s="30" t="s">
        <v>738</v>
      </c>
      <c r="G233" s="30"/>
      <c r="H233" s="30"/>
      <c r="I233" s="21" t="s">
        <v>771</v>
      </c>
      <c r="J233" s="141" t="s">
        <v>558</v>
      </c>
      <c r="K233" s="141" t="s">
        <v>307</v>
      </c>
      <c r="L233" s="30" t="s">
        <v>772</v>
      </c>
      <c r="M233" s="21" t="s">
        <v>771</v>
      </c>
      <c r="N233" s="30"/>
      <c r="O233" s="21" t="s">
        <v>387</v>
      </c>
      <c r="P233" s="21"/>
      <c r="Q233" s="21"/>
      <c r="R233" s="21"/>
      <c r="S233" s="31" t="s">
        <v>103</v>
      </c>
      <c r="T233" s="31">
        <v>2</v>
      </c>
      <c r="V233" s="75" t="s">
        <v>304</v>
      </c>
      <c r="W233" s="31" t="s">
        <v>4</v>
      </c>
      <c r="X233" s="46"/>
      <c r="Y233" s="46">
        <v>44894</v>
      </c>
      <c r="Z233" s="38" t="s">
        <v>304</v>
      </c>
      <c r="AA233" s="77" t="s">
        <v>761</v>
      </c>
      <c r="AB233" s="77"/>
      <c r="AC233" s="77"/>
      <c r="AG233" s="46"/>
    </row>
    <row r="234" spans="1:33" s="31" customFormat="1" hidden="1">
      <c r="A234" s="78" t="s">
        <v>15</v>
      </c>
      <c r="B234" s="68">
        <v>1</v>
      </c>
      <c r="C234" s="30" t="s">
        <v>380</v>
      </c>
      <c r="D234" s="30" t="s">
        <v>756</v>
      </c>
      <c r="E234" s="30" t="s">
        <v>757</v>
      </c>
      <c r="F234" s="30" t="s">
        <v>738</v>
      </c>
      <c r="G234" s="30"/>
      <c r="H234" s="30"/>
      <c r="I234" s="21" t="s">
        <v>773</v>
      </c>
      <c r="J234" s="141" t="s">
        <v>558</v>
      </c>
      <c r="K234" s="141" t="s">
        <v>307</v>
      </c>
      <c r="L234" s="30" t="s">
        <v>774</v>
      </c>
      <c r="M234" s="21" t="s">
        <v>773</v>
      </c>
      <c r="N234" s="30"/>
      <c r="O234" s="21" t="s">
        <v>387</v>
      </c>
      <c r="P234" s="21"/>
      <c r="Q234" s="21"/>
      <c r="R234" s="21"/>
      <c r="S234" s="31" t="s">
        <v>103</v>
      </c>
      <c r="T234" s="31">
        <v>2</v>
      </c>
      <c r="V234" s="75" t="s">
        <v>304</v>
      </c>
      <c r="W234" s="31" t="s">
        <v>4</v>
      </c>
      <c r="X234" s="46"/>
      <c r="Y234" s="46">
        <v>44894</v>
      </c>
      <c r="Z234" s="38" t="s">
        <v>304</v>
      </c>
      <c r="AA234" s="77" t="s">
        <v>761</v>
      </c>
      <c r="AB234" s="77"/>
      <c r="AC234" s="77"/>
      <c r="AG234" s="46"/>
    </row>
    <row r="235" spans="1:33" s="31" customFormat="1" hidden="1">
      <c r="A235" s="78" t="s">
        <v>15</v>
      </c>
      <c r="B235" s="68">
        <v>1</v>
      </c>
      <c r="C235" s="30" t="s">
        <v>380</v>
      </c>
      <c r="D235" s="30" t="s">
        <v>756</v>
      </c>
      <c r="E235" s="30" t="s">
        <v>757</v>
      </c>
      <c r="F235" s="30" t="s">
        <v>738</v>
      </c>
      <c r="G235" s="30"/>
      <c r="H235" s="30"/>
      <c r="I235" s="21" t="s">
        <v>775</v>
      </c>
      <c r="J235" s="141" t="s">
        <v>776</v>
      </c>
      <c r="K235" s="141" t="s">
        <v>777</v>
      </c>
      <c r="L235" s="30"/>
      <c r="M235" s="30" t="s">
        <v>778</v>
      </c>
      <c r="N235" s="30"/>
      <c r="O235" s="21" t="s">
        <v>387</v>
      </c>
      <c r="P235" s="21"/>
      <c r="Q235" s="21"/>
      <c r="R235" s="21"/>
      <c r="S235" s="31" t="s">
        <v>103</v>
      </c>
      <c r="T235" s="31">
        <v>2</v>
      </c>
      <c r="V235" s="75" t="s">
        <v>304</v>
      </c>
      <c r="W235" s="31" t="s">
        <v>4</v>
      </c>
      <c r="X235" s="46"/>
      <c r="Y235" s="46">
        <v>44894</v>
      </c>
      <c r="Z235" s="38" t="s">
        <v>304</v>
      </c>
      <c r="AA235" s="77" t="s">
        <v>761</v>
      </c>
      <c r="AB235" s="77"/>
      <c r="AC235" s="77"/>
      <c r="AG235" s="46"/>
    </row>
    <row r="236" spans="1:33" s="31" customFormat="1" hidden="1">
      <c r="A236" s="78" t="s">
        <v>15</v>
      </c>
      <c r="B236" s="68">
        <v>1</v>
      </c>
      <c r="C236" s="30" t="s">
        <v>380</v>
      </c>
      <c r="D236" s="30" t="s">
        <v>756</v>
      </c>
      <c r="E236" s="30" t="s">
        <v>757</v>
      </c>
      <c r="F236" s="30" t="s">
        <v>738</v>
      </c>
      <c r="G236" s="30"/>
      <c r="H236" s="30"/>
      <c r="I236" s="21" t="s">
        <v>779</v>
      </c>
      <c r="J236" s="141" t="s">
        <v>776</v>
      </c>
      <c r="K236" s="141" t="s">
        <v>777</v>
      </c>
      <c r="L236" s="30" t="s">
        <v>780</v>
      </c>
      <c r="M236" s="30" t="s">
        <v>779</v>
      </c>
      <c r="N236" s="30"/>
      <c r="O236" s="21" t="s">
        <v>387</v>
      </c>
      <c r="P236" s="21"/>
      <c r="Q236" s="21"/>
      <c r="R236" s="21"/>
      <c r="S236" s="31" t="s">
        <v>103</v>
      </c>
      <c r="T236" s="31">
        <v>2</v>
      </c>
      <c r="V236" s="75" t="s">
        <v>304</v>
      </c>
      <c r="W236" s="31" t="s">
        <v>4</v>
      </c>
      <c r="X236" s="46"/>
      <c r="Y236" s="46">
        <v>44894</v>
      </c>
      <c r="Z236" s="38" t="s">
        <v>304</v>
      </c>
      <c r="AA236" s="77" t="s">
        <v>761</v>
      </c>
      <c r="AB236" s="77"/>
      <c r="AC236" s="77"/>
      <c r="AG236" s="46"/>
    </row>
    <row r="237" spans="1:33" s="31" customFormat="1" hidden="1">
      <c r="A237" s="78" t="s">
        <v>15</v>
      </c>
      <c r="B237" s="68">
        <v>1</v>
      </c>
      <c r="C237" s="30" t="s">
        <v>380</v>
      </c>
      <c r="D237" s="30" t="s">
        <v>756</v>
      </c>
      <c r="E237" s="30" t="s">
        <v>757</v>
      </c>
      <c r="F237" s="30" t="s">
        <v>738</v>
      </c>
      <c r="G237" s="30"/>
      <c r="H237" s="30"/>
      <c r="I237" s="21" t="s">
        <v>781</v>
      </c>
      <c r="J237" s="141" t="s">
        <v>558</v>
      </c>
      <c r="K237" s="141" t="s">
        <v>307</v>
      </c>
      <c r="L237" s="30" t="s">
        <v>782</v>
      </c>
      <c r="M237" s="30" t="s">
        <v>783</v>
      </c>
      <c r="N237" s="30"/>
      <c r="O237" s="21" t="s">
        <v>637</v>
      </c>
      <c r="P237" s="21"/>
      <c r="Q237" s="21"/>
      <c r="R237" s="21"/>
      <c r="S237" s="31" t="s">
        <v>103</v>
      </c>
      <c r="T237" s="31">
        <v>2</v>
      </c>
      <c r="V237" s="75" t="s">
        <v>304</v>
      </c>
      <c r="W237" s="31" t="s">
        <v>4</v>
      </c>
      <c r="X237" s="46"/>
      <c r="Y237" s="46">
        <v>44894</v>
      </c>
      <c r="Z237" s="38" t="s">
        <v>304</v>
      </c>
      <c r="AA237" s="77" t="s">
        <v>761</v>
      </c>
      <c r="AB237" s="77"/>
      <c r="AC237" s="77"/>
      <c r="AG237" s="46"/>
    </row>
    <row r="238" spans="1:33" s="31" customFormat="1" hidden="1">
      <c r="A238" s="78" t="s">
        <v>15</v>
      </c>
      <c r="B238" s="68">
        <v>1</v>
      </c>
      <c r="C238" s="30" t="s">
        <v>380</v>
      </c>
      <c r="D238" s="30" t="s">
        <v>756</v>
      </c>
      <c r="E238" s="30" t="s">
        <v>757</v>
      </c>
      <c r="F238" s="30" t="s">
        <v>738</v>
      </c>
      <c r="G238" s="30"/>
      <c r="H238" s="30"/>
      <c r="I238" s="21" t="s">
        <v>784</v>
      </c>
      <c r="J238" s="141" t="s">
        <v>558</v>
      </c>
      <c r="K238" s="141" t="s">
        <v>307</v>
      </c>
      <c r="L238" s="30" t="s">
        <v>785</v>
      </c>
      <c r="M238" s="30" t="s">
        <v>786</v>
      </c>
      <c r="N238" s="30"/>
      <c r="O238" s="21" t="s">
        <v>637</v>
      </c>
      <c r="P238" s="21"/>
      <c r="Q238" s="21"/>
      <c r="R238" s="21"/>
      <c r="S238" s="31" t="s">
        <v>103</v>
      </c>
      <c r="T238" s="31">
        <v>2</v>
      </c>
      <c r="V238" s="75" t="s">
        <v>304</v>
      </c>
      <c r="W238" s="31" t="s">
        <v>4</v>
      </c>
      <c r="X238" s="46"/>
      <c r="Y238" s="46">
        <v>44894</v>
      </c>
      <c r="Z238" s="38" t="s">
        <v>304</v>
      </c>
      <c r="AA238" s="77" t="s">
        <v>761</v>
      </c>
      <c r="AB238" s="77"/>
      <c r="AC238" s="77"/>
      <c r="AG238" s="46"/>
    </row>
    <row r="239" spans="1:33" s="31" customFormat="1" hidden="1">
      <c r="A239" s="78" t="s">
        <v>15</v>
      </c>
      <c r="B239" s="68">
        <v>1</v>
      </c>
      <c r="C239" s="30" t="s">
        <v>380</v>
      </c>
      <c r="D239" s="30" t="s">
        <v>756</v>
      </c>
      <c r="E239" s="30" t="s">
        <v>757</v>
      </c>
      <c r="F239" s="30" t="s">
        <v>738</v>
      </c>
      <c r="G239" s="30"/>
      <c r="H239" s="30"/>
      <c r="I239" s="21" t="s">
        <v>787</v>
      </c>
      <c r="J239" s="141" t="s">
        <v>661</v>
      </c>
      <c r="K239" s="141" t="s">
        <v>307</v>
      </c>
      <c r="L239" s="30" t="s">
        <v>788</v>
      </c>
      <c r="M239" s="21" t="s">
        <v>789</v>
      </c>
      <c r="N239" s="30"/>
      <c r="O239" s="21" t="s">
        <v>637</v>
      </c>
      <c r="P239" s="21"/>
      <c r="Q239" s="21"/>
      <c r="R239" s="21"/>
      <c r="S239" s="31" t="s">
        <v>103</v>
      </c>
      <c r="T239" s="31">
        <v>2</v>
      </c>
      <c r="V239" s="75" t="s">
        <v>304</v>
      </c>
      <c r="W239" s="31" t="s">
        <v>4</v>
      </c>
      <c r="X239" s="46"/>
      <c r="Y239" s="46">
        <v>44894</v>
      </c>
      <c r="Z239" s="38" t="s">
        <v>304</v>
      </c>
      <c r="AA239" s="77" t="s">
        <v>761</v>
      </c>
      <c r="AB239" s="77"/>
      <c r="AC239" s="77"/>
      <c r="AG239" s="46"/>
    </row>
    <row r="240" spans="1:33" s="31" customFormat="1" hidden="1">
      <c r="A240" s="78" t="s">
        <v>15</v>
      </c>
      <c r="B240" s="68">
        <v>1</v>
      </c>
      <c r="C240" s="30" t="s">
        <v>790</v>
      </c>
      <c r="D240" s="30" t="s">
        <v>791</v>
      </c>
      <c r="E240" s="30" t="s">
        <v>792</v>
      </c>
      <c r="F240" s="30" t="s">
        <v>790</v>
      </c>
      <c r="G240" s="30"/>
      <c r="H240" s="30"/>
      <c r="I240" s="21" t="s">
        <v>793</v>
      </c>
      <c r="J240" s="141" t="s">
        <v>661</v>
      </c>
      <c r="K240" s="141" t="s">
        <v>307</v>
      </c>
      <c r="L240" s="30" t="s">
        <v>794</v>
      </c>
      <c r="M240" s="30" t="s">
        <v>795</v>
      </c>
      <c r="N240" s="30"/>
      <c r="O240" s="21" t="s">
        <v>303</v>
      </c>
      <c r="P240" s="21"/>
      <c r="Q240" s="21"/>
      <c r="R240" s="21"/>
      <c r="S240" s="31" t="s">
        <v>103</v>
      </c>
      <c r="T240" s="31">
        <v>4</v>
      </c>
      <c r="V240" s="75" t="s">
        <v>304</v>
      </c>
      <c r="W240" s="31" t="s">
        <v>4</v>
      </c>
      <c r="X240" s="46"/>
      <c r="Y240" s="46">
        <v>44901</v>
      </c>
      <c r="Z240" s="38" t="s">
        <v>304</v>
      </c>
      <c r="AA240" s="77" t="s">
        <v>659</v>
      </c>
      <c r="AB240" s="77"/>
      <c r="AC240" s="77"/>
      <c r="AG240" s="46"/>
    </row>
    <row r="241" spans="1:35" s="31" customFormat="1" hidden="1">
      <c r="A241" s="78" t="s">
        <v>15</v>
      </c>
      <c r="B241" s="68">
        <v>1</v>
      </c>
      <c r="C241" s="30" t="s">
        <v>790</v>
      </c>
      <c r="D241" s="30" t="s">
        <v>791</v>
      </c>
      <c r="E241" s="30" t="s">
        <v>796</v>
      </c>
      <c r="F241" s="30" t="s">
        <v>790</v>
      </c>
      <c r="G241" s="30"/>
      <c r="H241" s="30"/>
      <c r="I241" s="21" t="s">
        <v>797</v>
      </c>
      <c r="J241" s="141" t="s">
        <v>558</v>
      </c>
      <c r="K241" s="141" t="s">
        <v>307</v>
      </c>
      <c r="L241" s="30" t="s">
        <v>798</v>
      </c>
      <c r="M241" s="21" t="s">
        <v>797</v>
      </c>
      <c r="N241" s="30"/>
      <c r="O241" s="21" t="s">
        <v>682</v>
      </c>
      <c r="P241" s="21"/>
      <c r="Q241" s="21"/>
      <c r="R241" s="21"/>
      <c r="S241" s="31" t="s">
        <v>103</v>
      </c>
      <c r="T241" s="31">
        <v>4</v>
      </c>
      <c r="V241" s="75" t="s">
        <v>304</v>
      </c>
      <c r="W241" s="31" t="s">
        <v>4</v>
      </c>
      <c r="X241" s="46"/>
      <c r="Y241" s="46">
        <v>44900</v>
      </c>
      <c r="Z241" s="38" t="s">
        <v>304</v>
      </c>
      <c r="AA241" s="77" t="s">
        <v>659</v>
      </c>
      <c r="AB241" s="77"/>
      <c r="AC241" s="77"/>
      <c r="AG241" s="46"/>
    </row>
    <row r="242" spans="1:35" s="31" customFormat="1" hidden="1">
      <c r="A242" s="78" t="s">
        <v>15</v>
      </c>
      <c r="B242" s="68">
        <v>1</v>
      </c>
      <c r="C242" s="30" t="s">
        <v>790</v>
      </c>
      <c r="D242" s="30" t="s">
        <v>791</v>
      </c>
      <c r="E242" s="30" t="s">
        <v>796</v>
      </c>
      <c r="F242" s="30" t="s">
        <v>790</v>
      </c>
      <c r="G242" s="30"/>
      <c r="H242" s="30"/>
      <c r="I242" s="21" t="s">
        <v>799</v>
      </c>
      <c r="J242" s="141" t="s">
        <v>558</v>
      </c>
      <c r="K242" s="141" t="s">
        <v>307</v>
      </c>
      <c r="L242" s="30" t="s">
        <v>800</v>
      </c>
      <c r="M242" s="21" t="s">
        <v>799</v>
      </c>
      <c r="N242" s="30"/>
      <c r="O242" s="21" t="s">
        <v>682</v>
      </c>
      <c r="P242" s="21"/>
      <c r="Q242" s="21"/>
      <c r="R242" s="21"/>
      <c r="S242" s="31" t="s">
        <v>103</v>
      </c>
      <c r="T242" s="31">
        <v>4</v>
      </c>
      <c r="V242" s="75" t="s">
        <v>304</v>
      </c>
      <c r="W242" s="31" t="s">
        <v>4</v>
      </c>
      <c r="X242" s="46"/>
      <c r="Y242" s="46">
        <v>44900</v>
      </c>
      <c r="Z242" s="38" t="s">
        <v>304</v>
      </c>
      <c r="AA242" s="77" t="s">
        <v>659</v>
      </c>
      <c r="AB242" s="77"/>
      <c r="AC242" s="77"/>
      <c r="AG242" s="46"/>
    </row>
    <row r="243" spans="1:35" s="31" customFormat="1" hidden="1">
      <c r="A243" s="78" t="s">
        <v>15</v>
      </c>
      <c r="B243" s="68">
        <v>1</v>
      </c>
      <c r="C243" s="30" t="s">
        <v>790</v>
      </c>
      <c r="D243" s="30" t="s">
        <v>791</v>
      </c>
      <c r="E243" s="30" t="s">
        <v>796</v>
      </c>
      <c r="F243" s="30" t="s">
        <v>790</v>
      </c>
      <c r="G243" s="30"/>
      <c r="H243" s="30"/>
      <c r="I243" s="21" t="s">
        <v>801</v>
      </c>
      <c r="J243" s="141" t="s">
        <v>558</v>
      </c>
      <c r="K243" s="141" t="s">
        <v>307</v>
      </c>
      <c r="L243" s="30" t="s">
        <v>802</v>
      </c>
      <c r="M243" s="21" t="s">
        <v>801</v>
      </c>
      <c r="N243" s="30"/>
      <c r="O243" s="21" t="s">
        <v>682</v>
      </c>
      <c r="P243" s="21"/>
      <c r="Q243" s="21"/>
      <c r="R243" s="21"/>
      <c r="S243" s="31" t="s">
        <v>103</v>
      </c>
      <c r="T243" s="31">
        <v>4</v>
      </c>
      <c r="V243" s="75" t="s">
        <v>304</v>
      </c>
      <c r="W243" s="31" t="s">
        <v>4</v>
      </c>
      <c r="X243" s="46"/>
      <c r="Y243" s="46">
        <v>44900</v>
      </c>
      <c r="Z243" s="38" t="s">
        <v>304</v>
      </c>
      <c r="AA243" s="77" t="s">
        <v>659</v>
      </c>
      <c r="AB243" s="77"/>
      <c r="AC243" s="77"/>
      <c r="AG243" s="46"/>
    </row>
    <row r="244" spans="1:35" s="31" customFormat="1" hidden="1">
      <c r="A244" s="78" t="s">
        <v>15</v>
      </c>
      <c r="B244" s="68">
        <v>1</v>
      </c>
      <c r="C244" s="30" t="s">
        <v>790</v>
      </c>
      <c r="D244" s="30" t="s">
        <v>791</v>
      </c>
      <c r="E244" s="30" t="s">
        <v>803</v>
      </c>
      <c r="F244" s="30" t="s">
        <v>790</v>
      </c>
      <c r="G244" s="30"/>
      <c r="H244" s="30"/>
      <c r="I244" s="21" t="s">
        <v>804</v>
      </c>
      <c r="J244" s="141" t="s">
        <v>558</v>
      </c>
      <c r="K244" s="141" t="s">
        <v>307</v>
      </c>
      <c r="L244" s="30" t="s">
        <v>691</v>
      </c>
      <c r="M244" s="21" t="s">
        <v>804</v>
      </c>
      <c r="N244" s="30"/>
      <c r="O244" s="21" t="s">
        <v>682</v>
      </c>
      <c r="P244" s="21"/>
      <c r="Q244" s="21"/>
      <c r="R244" s="21"/>
      <c r="S244" s="31" t="s">
        <v>103</v>
      </c>
      <c r="T244" s="31">
        <v>4</v>
      </c>
      <c r="V244" s="75" t="s">
        <v>304</v>
      </c>
      <c r="W244" s="31" t="s">
        <v>4</v>
      </c>
      <c r="X244" s="46"/>
      <c r="Y244" s="46">
        <v>44900</v>
      </c>
      <c r="Z244" s="38" t="s">
        <v>304</v>
      </c>
      <c r="AA244" s="77" t="s">
        <v>659</v>
      </c>
      <c r="AB244" s="77"/>
      <c r="AC244" s="77"/>
      <c r="AG244" s="46"/>
    </row>
    <row r="245" spans="1:35" s="31" customFormat="1" hidden="1">
      <c r="A245" s="78" t="s">
        <v>15</v>
      </c>
      <c r="B245" s="68">
        <v>1</v>
      </c>
      <c r="C245" s="30" t="s">
        <v>790</v>
      </c>
      <c r="D245" s="30" t="s">
        <v>791</v>
      </c>
      <c r="E245" s="30" t="s">
        <v>792</v>
      </c>
      <c r="F245" s="30" t="s">
        <v>790</v>
      </c>
      <c r="G245" s="30"/>
      <c r="H245" s="30"/>
      <c r="I245" s="21" t="s">
        <v>805</v>
      </c>
      <c r="J245" s="141" t="s">
        <v>558</v>
      </c>
      <c r="K245" s="141" t="s">
        <v>307</v>
      </c>
      <c r="L245" s="30" t="s">
        <v>385</v>
      </c>
      <c r="M245" s="21" t="s">
        <v>386</v>
      </c>
      <c r="N245" s="21"/>
      <c r="O245" s="21" t="s">
        <v>387</v>
      </c>
      <c r="P245" s="21"/>
      <c r="Q245" s="21"/>
      <c r="R245" s="21"/>
      <c r="S245" s="31" t="s">
        <v>103</v>
      </c>
      <c r="T245" s="31">
        <v>3</v>
      </c>
      <c r="V245" s="75" t="s">
        <v>304</v>
      </c>
      <c r="W245" s="31" t="s">
        <v>4</v>
      </c>
      <c r="X245" s="46"/>
      <c r="Y245" s="46">
        <v>44901</v>
      </c>
      <c r="Z245" s="38" t="s">
        <v>304</v>
      </c>
      <c r="AA245" s="77" t="s">
        <v>659</v>
      </c>
      <c r="AB245" s="77"/>
      <c r="AC245" s="77"/>
      <c r="AG245" s="46"/>
    </row>
    <row r="246" spans="1:35" s="91" customFormat="1" hidden="1">
      <c r="A246" s="160" t="s">
        <v>15</v>
      </c>
      <c r="B246" s="68">
        <v>1</v>
      </c>
      <c r="C246" s="137" t="s">
        <v>806</v>
      </c>
      <c r="D246" s="137" t="s">
        <v>807</v>
      </c>
      <c r="E246" s="137" t="s">
        <v>808</v>
      </c>
      <c r="F246" s="137" t="s">
        <v>806</v>
      </c>
      <c r="G246" s="137"/>
      <c r="H246" s="137"/>
      <c r="I246" s="88" t="s">
        <v>793</v>
      </c>
      <c r="J246" s="138" t="s">
        <v>558</v>
      </c>
      <c r="K246" s="138" t="s">
        <v>307</v>
      </c>
      <c r="L246" s="137" t="s">
        <v>794</v>
      </c>
      <c r="M246" s="137" t="s">
        <v>809</v>
      </c>
      <c r="N246" s="137" t="s">
        <v>669</v>
      </c>
      <c r="O246" s="137" t="s">
        <v>303</v>
      </c>
      <c r="P246" s="88"/>
      <c r="Q246" s="88"/>
      <c r="R246" s="88"/>
      <c r="S246" s="91" t="s">
        <v>103</v>
      </c>
      <c r="T246" s="91">
        <v>1</v>
      </c>
      <c r="V246" s="161" t="s">
        <v>304</v>
      </c>
      <c r="W246" s="91" t="s">
        <v>4</v>
      </c>
      <c r="X246" s="92"/>
      <c r="Y246" s="92">
        <v>44889</v>
      </c>
      <c r="Z246" s="162" t="s">
        <v>304</v>
      </c>
      <c r="AA246" s="110" t="s">
        <v>388</v>
      </c>
      <c r="AB246" s="110"/>
      <c r="AC246" s="110"/>
      <c r="AG246" s="92"/>
    </row>
    <row r="247" spans="1:35" s="31" customFormat="1" ht="29.1" hidden="1">
      <c r="A247" s="78" t="s">
        <v>17</v>
      </c>
      <c r="B247" s="68">
        <v>1</v>
      </c>
      <c r="C247" s="30" t="s">
        <v>706</v>
      </c>
      <c r="D247" s="30" t="s">
        <v>707</v>
      </c>
      <c r="E247" s="30" t="s">
        <v>706</v>
      </c>
      <c r="F247" s="30" t="s">
        <v>708</v>
      </c>
      <c r="G247" s="30" t="s">
        <v>69</v>
      </c>
      <c r="H247" s="30">
        <v>6</v>
      </c>
      <c r="I247" s="21" t="s">
        <v>810</v>
      </c>
      <c r="J247" s="222" t="s">
        <v>811</v>
      </c>
      <c r="K247" s="141" t="s">
        <v>711</v>
      </c>
      <c r="L247" s="30" t="s">
        <v>69</v>
      </c>
      <c r="M247" s="30" t="s">
        <v>810</v>
      </c>
      <c r="N247" s="30" t="s">
        <v>69</v>
      </c>
      <c r="O247" s="30" t="s">
        <v>714</v>
      </c>
      <c r="P247" s="21" t="s">
        <v>69</v>
      </c>
      <c r="Q247" s="21" t="s">
        <v>69</v>
      </c>
      <c r="R247" s="21" t="s">
        <v>69</v>
      </c>
      <c r="S247" s="31" t="s">
        <v>29</v>
      </c>
      <c r="T247" s="31">
        <v>5</v>
      </c>
      <c r="U247" s="31" t="s">
        <v>69</v>
      </c>
      <c r="V247" s="75" t="s">
        <v>464</v>
      </c>
      <c r="W247" s="31" t="s">
        <v>3</v>
      </c>
      <c r="X247" s="46" t="s">
        <v>69</v>
      </c>
      <c r="Y247" s="46" t="s">
        <v>69</v>
      </c>
      <c r="Z247" s="38" t="s">
        <v>464</v>
      </c>
      <c r="AA247" s="77" t="s">
        <v>69</v>
      </c>
      <c r="AB247" s="77" t="s">
        <v>69</v>
      </c>
      <c r="AC247" s="77" t="s">
        <v>69</v>
      </c>
      <c r="AD247" s="31" t="s">
        <v>69</v>
      </c>
      <c r="AE247" s="45" t="s">
        <v>715</v>
      </c>
      <c r="AF247" s="31" t="s">
        <v>69</v>
      </c>
      <c r="AG247" s="46" t="s">
        <v>69</v>
      </c>
      <c r="AH247" s="31" t="s">
        <v>69</v>
      </c>
      <c r="AI247" s="31" t="s">
        <v>69</v>
      </c>
    </row>
    <row r="248" spans="1:35" s="31" customFormat="1" ht="29.1" hidden="1">
      <c r="A248" s="78" t="s">
        <v>17</v>
      </c>
      <c r="B248" s="68">
        <v>1</v>
      </c>
      <c r="C248" s="30" t="s">
        <v>706</v>
      </c>
      <c r="D248" s="30" t="s">
        <v>707</v>
      </c>
      <c r="E248" s="30" t="s">
        <v>706</v>
      </c>
      <c r="F248" s="30" t="s">
        <v>708</v>
      </c>
      <c r="G248" s="30" t="s">
        <v>69</v>
      </c>
      <c r="H248" s="30">
        <v>7</v>
      </c>
      <c r="I248" s="21" t="s">
        <v>812</v>
      </c>
      <c r="J248" s="144" t="s">
        <v>813</v>
      </c>
      <c r="K248" s="141" t="s">
        <v>711</v>
      </c>
      <c r="L248" s="30" t="s">
        <v>69</v>
      </c>
      <c r="M248" s="30" t="s">
        <v>814</v>
      </c>
      <c r="N248" s="30" t="s">
        <v>69</v>
      </c>
      <c r="O248" s="30" t="s">
        <v>815</v>
      </c>
      <c r="P248" s="21" t="s">
        <v>69</v>
      </c>
      <c r="Q248" s="21" t="s">
        <v>69</v>
      </c>
      <c r="R248" s="21" t="s">
        <v>69</v>
      </c>
      <c r="S248" s="31" t="s">
        <v>29</v>
      </c>
      <c r="T248" s="31">
        <v>5</v>
      </c>
      <c r="U248" s="31" t="s">
        <v>69</v>
      </c>
      <c r="V248" s="75" t="s">
        <v>464</v>
      </c>
      <c r="W248" s="31" t="s">
        <v>3</v>
      </c>
      <c r="X248" s="46" t="s">
        <v>69</v>
      </c>
      <c r="Y248" s="46" t="s">
        <v>69</v>
      </c>
      <c r="Z248" s="38" t="s">
        <v>464</v>
      </c>
      <c r="AA248" s="77" t="s">
        <v>69</v>
      </c>
      <c r="AB248" s="77" t="s">
        <v>69</v>
      </c>
      <c r="AC248" s="77" t="s">
        <v>69</v>
      </c>
      <c r="AD248" s="31" t="s">
        <v>69</v>
      </c>
      <c r="AE248" s="45" t="s">
        <v>715</v>
      </c>
      <c r="AF248" s="31" t="s">
        <v>69</v>
      </c>
      <c r="AG248" s="46" t="s">
        <v>69</v>
      </c>
      <c r="AH248" s="31" t="s">
        <v>69</v>
      </c>
      <c r="AI248" s="31" t="s">
        <v>69</v>
      </c>
    </row>
    <row r="249" spans="1:35" s="31" customFormat="1" hidden="1">
      <c r="A249" s="78" t="s">
        <v>17</v>
      </c>
      <c r="B249" s="68">
        <v>1</v>
      </c>
      <c r="C249" s="30" t="s">
        <v>706</v>
      </c>
      <c r="D249" s="30" t="s">
        <v>707</v>
      </c>
      <c r="E249" s="30" t="s">
        <v>706</v>
      </c>
      <c r="F249" s="30" t="s">
        <v>708</v>
      </c>
      <c r="G249" s="30" t="s">
        <v>69</v>
      </c>
      <c r="H249" s="30">
        <v>8</v>
      </c>
      <c r="I249" s="21" t="s">
        <v>816</v>
      </c>
      <c r="J249" s="144" t="s">
        <v>817</v>
      </c>
      <c r="K249" s="141" t="s">
        <v>711</v>
      </c>
      <c r="L249" s="30" t="s">
        <v>69</v>
      </c>
      <c r="M249" s="30" t="s">
        <v>818</v>
      </c>
      <c r="N249" s="30" t="s">
        <v>69</v>
      </c>
      <c r="O249" s="30" t="s">
        <v>815</v>
      </c>
      <c r="P249" s="21" t="s">
        <v>69</v>
      </c>
      <c r="Q249" s="21" t="s">
        <v>69</v>
      </c>
      <c r="R249" s="21" t="s">
        <v>69</v>
      </c>
      <c r="S249" s="31" t="s">
        <v>29</v>
      </c>
      <c r="T249" s="31">
        <v>5</v>
      </c>
      <c r="U249" s="31" t="s">
        <v>69</v>
      </c>
      <c r="V249" s="75" t="s">
        <v>464</v>
      </c>
      <c r="W249" s="31" t="s">
        <v>3</v>
      </c>
      <c r="X249" s="46" t="s">
        <v>69</v>
      </c>
      <c r="Y249" s="46" t="s">
        <v>69</v>
      </c>
      <c r="Z249" s="38" t="s">
        <v>464</v>
      </c>
      <c r="AA249" s="77" t="s">
        <v>69</v>
      </c>
      <c r="AB249" s="77" t="s">
        <v>69</v>
      </c>
      <c r="AC249" s="77" t="s">
        <v>69</v>
      </c>
      <c r="AD249" s="31" t="s">
        <v>69</v>
      </c>
      <c r="AE249" s="45" t="s">
        <v>715</v>
      </c>
      <c r="AF249" s="31" t="s">
        <v>69</v>
      </c>
      <c r="AG249" s="46" t="s">
        <v>69</v>
      </c>
      <c r="AH249" s="31" t="s">
        <v>69</v>
      </c>
      <c r="AI249" s="31" t="s">
        <v>69</v>
      </c>
    </row>
    <row r="250" spans="1:35" s="31" customFormat="1" ht="43.5" hidden="1">
      <c r="A250" s="78" t="s">
        <v>17</v>
      </c>
      <c r="B250" s="68">
        <v>1</v>
      </c>
      <c r="C250" s="30" t="s">
        <v>706</v>
      </c>
      <c r="D250" s="30" t="s">
        <v>707</v>
      </c>
      <c r="E250" s="30" t="s">
        <v>706</v>
      </c>
      <c r="F250" s="30" t="s">
        <v>708</v>
      </c>
      <c r="G250" s="30" t="s">
        <v>69</v>
      </c>
      <c r="H250" s="30">
        <v>9</v>
      </c>
      <c r="I250" s="21" t="s">
        <v>819</v>
      </c>
      <c r="J250" s="144" t="s">
        <v>820</v>
      </c>
      <c r="K250" s="141" t="s">
        <v>711</v>
      </c>
      <c r="L250" s="30" t="s">
        <v>717</v>
      </c>
      <c r="M250" s="30" t="s">
        <v>718</v>
      </c>
      <c r="N250" s="30" t="s">
        <v>69</v>
      </c>
      <c r="O250" s="30" t="s">
        <v>387</v>
      </c>
      <c r="P250" s="21" t="s">
        <v>69</v>
      </c>
      <c r="Q250" s="21" t="s">
        <v>69</v>
      </c>
      <c r="R250" s="21" t="s">
        <v>69</v>
      </c>
      <c r="S250" s="31" t="s">
        <v>29</v>
      </c>
      <c r="T250" s="31">
        <v>5</v>
      </c>
      <c r="U250" s="31" t="s">
        <v>69</v>
      </c>
      <c r="V250" s="75" t="s">
        <v>464</v>
      </c>
      <c r="W250" s="31" t="s">
        <v>3</v>
      </c>
      <c r="X250" s="46" t="s">
        <v>69</v>
      </c>
      <c r="Y250" s="46" t="s">
        <v>69</v>
      </c>
      <c r="Z250" s="38" t="s">
        <v>464</v>
      </c>
      <c r="AA250" s="77" t="s">
        <v>69</v>
      </c>
      <c r="AB250" s="77" t="s">
        <v>69</v>
      </c>
      <c r="AC250" s="77" t="s">
        <v>69</v>
      </c>
      <c r="AD250" s="31" t="s">
        <v>69</v>
      </c>
      <c r="AE250" s="45" t="s">
        <v>715</v>
      </c>
      <c r="AF250" s="31" t="s">
        <v>69</v>
      </c>
      <c r="AG250" s="46" t="s">
        <v>69</v>
      </c>
      <c r="AH250" s="31" t="s">
        <v>69</v>
      </c>
      <c r="AI250" s="31" t="s">
        <v>69</v>
      </c>
    </row>
    <row r="251" spans="1:35" s="31" customFormat="1" ht="29.1" hidden="1">
      <c r="A251" s="78" t="s">
        <v>17</v>
      </c>
      <c r="B251" s="68">
        <v>1</v>
      </c>
      <c r="C251" s="30" t="s">
        <v>821</v>
      </c>
      <c r="D251" s="30" t="s">
        <v>822</v>
      </c>
      <c r="E251" s="30" t="s">
        <v>821</v>
      </c>
      <c r="F251" s="30" t="s">
        <v>821</v>
      </c>
      <c r="G251" s="30" t="s">
        <v>69</v>
      </c>
      <c r="H251" s="30">
        <v>1</v>
      </c>
      <c r="I251" s="21" t="s">
        <v>709</v>
      </c>
      <c r="J251" s="144" t="s">
        <v>813</v>
      </c>
      <c r="K251" s="141" t="s">
        <v>711</v>
      </c>
      <c r="L251" s="30" t="s">
        <v>712</v>
      </c>
      <c r="M251" s="30" t="s">
        <v>713</v>
      </c>
      <c r="N251" s="30" t="s">
        <v>69</v>
      </c>
      <c r="O251" s="30" t="s">
        <v>714</v>
      </c>
      <c r="P251" s="21" t="s">
        <v>69</v>
      </c>
      <c r="Q251" s="21" t="s">
        <v>69</v>
      </c>
      <c r="R251" s="21" t="s">
        <v>69</v>
      </c>
      <c r="S251" s="31" t="s">
        <v>29</v>
      </c>
      <c r="T251" s="31">
        <v>5</v>
      </c>
      <c r="U251" s="31" t="s">
        <v>69</v>
      </c>
      <c r="V251" s="75" t="s">
        <v>464</v>
      </c>
      <c r="W251" s="31" t="s">
        <v>3</v>
      </c>
      <c r="X251" s="46" t="s">
        <v>69</v>
      </c>
      <c r="Y251" s="46" t="s">
        <v>69</v>
      </c>
      <c r="Z251" s="38" t="s">
        <v>464</v>
      </c>
      <c r="AA251" s="77" t="s">
        <v>69</v>
      </c>
      <c r="AB251" s="77" t="s">
        <v>69</v>
      </c>
      <c r="AC251" s="77" t="s">
        <v>69</v>
      </c>
      <c r="AD251" s="31" t="s">
        <v>69</v>
      </c>
      <c r="AE251" s="31" t="s">
        <v>69</v>
      </c>
      <c r="AF251" s="31" t="s">
        <v>69</v>
      </c>
      <c r="AG251" s="46" t="s">
        <v>69</v>
      </c>
      <c r="AH251" s="31" t="s">
        <v>69</v>
      </c>
      <c r="AI251" s="31" t="s">
        <v>69</v>
      </c>
    </row>
    <row r="252" spans="1:35" s="31" customFormat="1" ht="43.5" hidden="1">
      <c r="A252" s="78" t="s">
        <v>17</v>
      </c>
      <c r="B252" s="68">
        <v>1</v>
      </c>
      <c r="C252" s="30" t="s">
        <v>821</v>
      </c>
      <c r="D252" s="30" t="s">
        <v>822</v>
      </c>
      <c r="E252" s="30" t="s">
        <v>821</v>
      </c>
      <c r="F252" s="30" t="s">
        <v>821</v>
      </c>
      <c r="G252" s="30" t="s">
        <v>69</v>
      </c>
      <c r="H252" s="30">
        <v>2</v>
      </c>
      <c r="I252" s="21" t="s">
        <v>716</v>
      </c>
      <c r="J252" s="144" t="s">
        <v>820</v>
      </c>
      <c r="K252" s="141" t="s">
        <v>711</v>
      </c>
      <c r="L252" s="30" t="s">
        <v>717</v>
      </c>
      <c r="M252" s="30" t="s">
        <v>718</v>
      </c>
      <c r="N252" s="30" t="s">
        <v>69</v>
      </c>
      <c r="O252" s="30" t="s">
        <v>387</v>
      </c>
      <c r="P252" s="21" t="s">
        <v>69</v>
      </c>
      <c r="Q252" s="21" t="s">
        <v>69</v>
      </c>
      <c r="R252" s="21" t="s">
        <v>69</v>
      </c>
      <c r="S252" s="31" t="s">
        <v>29</v>
      </c>
      <c r="T252" s="31">
        <v>5</v>
      </c>
      <c r="U252" s="31" t="s">
        <v>69</v>
      </c>
      <c r="V252" s="75" t="s">
        <v>464</v>
      </c>
      <c r="W252" s="31" t="s">
        <v>3</v>
      </c>
      <c r="X252" s="46" t="s">
        <v>69</v>
      </c>
      <c r="Y252" s="46" t="s">
        <v>69</v>
      </c>
      <c r="Z252" s="38" t="s">
        <v>464</v>
      </c>
      <c r="AA252" s="77" t="s">
        <v>69</v>
      </c>
      <c r="AB252" s="77" t="s">
        <v>69</v>
      </c>
      <c r="AC252" s="77" t="s">
        <v>69</v>
      </c>
      <c r="AD252" s="31" t="s">
        <v>69</v>
      </c>
      <c r="AE252" s="31" t="s">
        <v>69</v>
      </c>
      <c r="AF252" s="31" t="s">
        <v>69</v>
      </c>
      <c r="AG252" s="46" t="s">
        <v>69</v>
      </c>
      <c r="AH252" s="31" t="s">
        <v>69</v>
      </c>
      <c r="AI252" s="31" t="s">
        <v>69</v>
      </c>
    </row>
    <row r="253" spans="1:35" s="31" customFormat="1" ht="43.5" hidden="1">
      <c r="A253" s="78" t="s">
        <v>17</v>
      </c>
      <c r="B253" s="68">
        <v>1</v>
      </c>
      <c r="C253" s="30" t="s">
        <v>821</v>
      </c>
      <c r="D253" s="30" t="s">
        <v>822</v>
      </c>
      <c r="E253" s="30" t="s">
        <v>821</v>
      </c>
      <c r="F253" s="30" t="s">
        <v>821</v>
      </c>
      <c r="G253" s="30" t="s">
        <v>69</v>
      </c>
      <c r="H253" s="30">
        <v>3</v>
      </c>
      <c r="I253" s="21" t="s">
        <v>719</v>
      </c>
      <c r="J253" s="144" t="s">
        <v>820</v>
      </c>
      <c r="K253" s="141" t="s">
        <v>711</v>
      </c>
      <c r="L253" s="30" t="s">
        <v>717</v>
      </c>
      <c r="M253" s="30" t="s">
        <v>718</v>
      </c>
      <c r="N253" s="30" t="s">
        <v>69</v>
      </c>
      <c r="O253" s="30" t="s">
        <v>387</v>
      </c>
      <c r="P253" s="21" t="s">
        <v>69</v>
      </c>
      <c r="Q253" s="21" t="s">
        <v>69</v>
      </c>
      <c r="R253" s="21" t="s">
        <v>69</v>
      </c>
      <c r="S253" s="31" t="s">
        <v>29</v>
      </c>
      <c r="T253" s="31">
        <v>5</v>
      </c>
      <c r="U253" s="31" t="s">
        <v>69</v>
      </c>
      <c r="V253" s="75" t="s">
        <v>464</v>
      </c>
      <c r="W253" s="31" t="s">
        <v>3</v>
      </c>
      <c r="X253" s="46" t="s">
        <v>69</v>
      </c>
      <c r="Y253" s="46" t="s">
        <v>69</v>
      </c>
      <c r="Z253" s="38" t="s">
        <v>464</v>
      </c>
      <c r="AA253" s="77" t="s">
        <v>69</v>
      </c>
      <c r="AB253" s="77" t="s">
        <v>69</v>
      </c>
      <c r="AC253" s="77" t="s">
        <v>69</v>
      </c>
      <c r="AD253" s="31" t="s">
        <v>69</v>
      </c>
      <c r="AE253" s="31" t="s">
        <v>69</v>
      </c>
      <c r="AF253" s="31" t="s">
        <v>69</v>
      </c>
      <c r="AG253" s="46" t="s">
        <v>69</v>
      </c>
      <c r="AH253" s="31" t="s">
        <v>69</v>
      </c>
      <c r="AI253" s="31" t="s">
        <v>69</v>
      </c>
    </row>
    <row r="254" spans="1:35" s="31" customFormat="1" ht="29.1" hidden="1">
      <c r="A254" s="78" t="s">
        <v>17</v>
      </c>
      <c r="B254" s="68">
        <v>1</v>
      </c>
      <c r="C254" s="30" t="s">
        <v>821</v>
      </c>
      <c r="D254" s="30" t="s">
        <v>822</v>
      </c>
      <c r="E254" s="30" t="s">
        <v>821</v>
      </c>
      <c r="F254" s="30" t="s">
        <v>821</v>
      </c>
      <c r="G254" s="30" t="s">
        <v>69</v>
      </c>
      <c r="H254" s="30">
        <v>4</v>
      </c>
      <c r="I254" s="21" t="s">
        <v>721</v>
      </c>
      <c r="J254" s="144" t="s">
        <v>813</v>
      </c>
      <c r="K254" s="141" t="s">
        <v>711</v>
      </c>
      <c r="L254" s="30" t="s">
        <v>69</v>
      </c>
      <c r="M254" s="30" t="s">
        <v>722</v>
      </c>
      <c r="N254" s="30" t="s">
        <v>69</v>
      </c>
      <c r="O254" s="30" t="s">
        <v>714</v>
      </c>
      <c r="P254" s="21" t="s">
        <v>69</v>
      </c>
      <c r="Q254" s="21" t="s">
        <v>69</v>
      </c>
      <c r="R254" s="21" t="s">
        <v>69</v>
      </c>
      <c r="S254" s="31" t="s">
        <v>29</v>
      </c>
      <c r="T254" s="31">
        <v>5</v>
      </c>
      <c r="U254" s="31" t="s">
        <v>69</v>
      </c>
      <c r="V254" s="75" t="s">
        <v>464</v>
      </c>
      <c r="W254" s="31" t="s">
        <v>3</v>
      </c>
      <c r="X254" s="46" t="s">
        <v>69</v>
      </c>
      <c r="Y254" s="46" t="s">
        <v>69</v>
      </c>
      <c r="Z254" s="38" t="s">
        <v>464</v>
      </c>
      <c r="AA254" s="77" t="s">
        <v>69</v>
      </c>
      <c r="AB254" s="77" t="s">
        <v>69</v>
      </c>
      <c r="AC254" s="77" t="s">
        <v>69</v>
      </c>
      <c r="AD254" s="31" t="s">
        <v>69</v>
      </c>
      <c r="AE254" s="31" t="s">
        <v>69</v>
      </c>
      <c r="AF254" s="31" t="s">
        <v>69</v>
      </c>
      <c r="AG254" s="46" t="s">
        <v>69</v>
      </c>
      <c r="AH254" s="31" t="s">
        <v>69</v>
      </c>
      <c r="AI254" s="31" t="s">
        <v>69</v>
      </c>
    </row>
    <row r="255" spans="1:35" s="173" customFormat="1" hidden="1">
      <c r="A255" s="153" t="s">
        <v>13</v>
      </c>
      <c r="B255" s="68">
        <v>1</v>
      </c>
      <c r="C255" s="154" t="s">
        <v>248</v>
      </c>
      <c r="D255" s="154" t="s">
        <v>626</v>
      </c>
      <c r="E255" s="154" t="s">
        <v>255</v>
      </c>
      <c r="F255" s="154" t="s">
        <v>65</v>
      </c>
      <c r="G255" s="154"/>
      <c r="H255" s="154"/>
      <c r="I255" s="154" t="s">
        <v>823</v>
      </c>
      <c r="J255" s="152" t="s">
        <v>331</v>
      </c>
      <c r="K255" s="152" t="s">
        <v>331</v>
      </c>
      <c r="L255" s="154" t="s">
        <v>69</v>
      </c>
      <c r="M255" s="154" t="s">
        <v>824</v>
      </c>
      <c r="N255" s="154"/>
      <c r="O255" s="129" t="s">
        <v>230</v>
      </c>
      <c r="P255" s="129"/>
      <c r="Q255" s="129"/>
      <c r="R255" s="129"/>
      <c r="S255" s="173" t="s">
        <v>103</v>
      </c>
      <c r="T255" s="173">
        <v>3</v>
      </c>
      <c r="V255" s="174" t="s">
        <v>74</v>
      </c>
      <c r="W255" s="31" t="s">
        <v>4</v>
      </c>
      <c r="X255" s="175">
        <v>44932</v>
      </c>
      <c r="Y255" s="175">
        <v>44931</v>
      </c>
      <c r="Z255" s="176" t="s">
        <v>74</v>
      </c>
      <c r="AA255" s="177" t="s">
        <v>220</v>
      </c>
      <c r="AB255" s="177"/>
      <c r="AC255" s="177"/>
      <c r="AG255" s="175"/>
    </row>
    <row r="256" spans="1:35" s="31" customFormat="1" hidden="1">
      <c r="A256" s="78" t="s">
        <v>13</v>
      </c>
      <c r="B256" s="68">
        <v>1</v>
      </c>
      <c r="C256" s="30" t="s">
        <v>62</v>
      </c>
      <c r="D256" s="30" t="s">
        <v>701</v>
      </c>
      <c r="E256" s="30" t="s">
        <v>222</v>
      </c>
      <c r="F256" s="30" t="s">
        <v>222</v>
      </c>
      <c r="G256" s="30"/>
      <c r="H256" s="30"/>
      <c r="I256" s="21" t="s">
        <v>825</v>
      </c>
      <c r="J256" s="141" t="s">
        <v>826</v>
      </c>
      <c r="K256" s="141" t="s">
        <v>220</v>
      </c>
      <c r="L256" s="30" t="s">
        <v>69</v>
      </c>
      <c r="M256" s="30" t="s">
        <v>827</v>
      </c>
      <c r="N256" s="30" t="s">
        <v>69</v>
      </c>
      <c r="O256" s="21" t="s">
        <v>230</v>
      </c>
      <c r="P256" s="21"/>
      <c r="Q256" s="21"/>
      <c r="R256" s="21"/>
      <c r="S256" s="31" t="s">
        <v>103</v>
      </c>
      <c r="T256" s="31">
        <v>1</v>
      </c>
      <c r="V256" s="75" t="s">
        <v>74</v>
      </c>
      <c r="W256" s="31" t="s">
        <v>4</v>
      </c>
      <c r="X256" s="46">
        <v>44897</v>
      </c>
      <c r="Y256" s="46">
        <v>44944</v>
      </c>
      <c r="Z256" s="38" t="s">
        <v>74</v>
      </c>
      <c r="AA256" s="77" t="s">
        <v>104</v>
      </c>
      <c r="AB256" s="77"/>
      <c r="AC256" s="77"/>
      <c r="AG256" s="46"/>
    </row>
    <row r="257" spans="1:35" s="31" customFormat="1" hidden="1">
      <c r="A257" s="63" t="s">
        <v>13</v>
      </c>
      <c r="B257" s="68">
        <v>1</v>
      </c>
      <c r="C257" s="21" t="s">
        <v>248</v>
      </c>
      <c r="D257" s="21" t="s">
        <v>286</v>
      </c>
      <c r="E257" s="21" t="s">
        <v>449</v>
      </c>
      <c r="F257" s="21" t="s">
        <v>90</v>
      </c>
      <c r="G257" s="21"/>
      <c r="H257" s="21"/>
      <c r="I257" s="21" t="s">
        <v>828</v>
      </c>
      <c r="J257" s="141" t="s">
        <v>829</v>
      </c>
      <c r="K257" s="141" t="s">
        <v>161</v>
      </c>
      <c r="L257" s="21" t="s">
        <v>69</v>
      </c>
      <c r="M257" s="21" t="s">
        <v>830</v>
      </c>
      <c r="N257" s="119" t="s">
        <v>69</v>
      </c>
      <c r="O257" s="21" t="s">
        <v>230</v>
      </c>
      <c r="P257" s="21"/>
      <c r="Q257" s="21"/>
      <c r="R257" s="21"/>
      <c r="S257" s="31" t="s">
        <v>103</v>
      </c>
      <c r="T257" s="31">
        <v>3</v>
      </c>
      <c r="U257" s="46"/>
      <c r="V257" s="75" t="s">
        <v>74</v>
      </c>
      <c r="W257" s="31" t="s">
        <v>3</v>
      </c>
      <c r="X257" s="46">
        <v>44890</v>
      </c>
      <c r="Y257" s="46"/>
      <c r="Z257" s="76"/>
      <c r="AA257" s="77"/>
      <c r="AB257" s="77"/>
      <c r="AC257" s="77"/>
      <c r="AE257" s="45"/>
      <c r="AG257" s="46"/>
      <c r="AH257" s="46"/>
    </row>
    <row r="258" spans="1:35" s="91" customFormat="1" hidden="1">
      <c r="A258" s="107" t="s">
        <v>13</v>
      </c>
      <c r="B258" s="68">
        <v>1</v>
      </c>
      <c r="C258" s="88" t="s">
        <v>325</v>
      </c>
      <c r="D258" s="88" t="s">
        <v>286</v>
      </c>
      <c r="E258" s="88" t="s">
        <v>449</v>
      </c>
      <c r="F258" s="88" t="s">
        <v>90</v>
      </c>
      <c r="G258" s="88"/>
      <c r="H258" s="88"/>
      <c r="I258" s="88" t="s">
        <v>831</v>
      </c>
      <c r="J258" s="141" t="s">
        <v>829</v>
      </c>
      <c r="K258" s="141" t="s">
        <v>161</v>
      </c>
      <c r="L258" s="88" t="s">
        <v>69</v>
      </c>
      <c r="M258" s="88" t="s">
        <v>832</v>
      </c>
      <c r="N258" s="88" t="s">
        <v>315</v>
      </c>
      <c r="O258" s="88" t="s">
        <v>230</v>
      </c>
      <c r="P258" s="88"/>
      <c r="Q258" s="88"/>
      <c r="R258" s="88"/>
      <c r="S258" s="91" t="s">
        <v>103</v>
      </c>
      <c r="T258" s="91">
        <v>1</v>
      </c>
      <c r="U258" s="92"/>
      <c r="V258" s="161" t="s">
        <v>74</v>
      </c>
      <c r="W258" s="91" t="s">
        <v>4</v>
      </c>
      <c r="X258" s="92">
        <v>44890</v>
      </c>
      <c r="Y258" s="92">
        <v>44887</v>
      </c>
      <c r="Z258" s="162" t="s">
        <v>74</v>
      </c>
      <c r="AA258" s="110" t="s">
        <v>83</v>
      </c>
      <c r="AB258" s="110"/>
      <c r="AC258" s="110"/>
      <c r="AE258" s="163"/>
      <c r="AG258" s="92"/>
      <c r="AH258" s="92"/>
    </row>
    <row r="259" spans="1:35" s="31" customFormat="1" ht="43.5" hidden="1">
      <c r="A259" s="70" t="s">
        <v>17</v>
      </c>
      <c r="B259" s="68">
        <v>1</v>
      </c>
      <c r="C259" s="21" t="s">
        <v>821</v>
      </c>
      <c r="D259" s="114" t="s">
        <v>822</v>
      </c>
      <c r="E259" s="30" t="s">
        <v>821</v>
      </c>
      <c r="F259" s="30" t="s">
        <v>821</v>
      </c>
      <c r="G259" s="30" t="s">
        <v>69</v>
      </c>
      <c r="H259" s="30">
        <v>5</v>
      </c>
      <c r="I259" s="30" t="s">
        <v>723</v>
      </c>
      <c r="J259" s="222" t="s">
        <v>833</v>
      </c>
      <c r="K259" s="141" t="s">
        <v>711</v>
      </c>
      <c r="L259" s="30" t="s">
        <v>69</v>
      </c>
      <c r="M259" s="30" t="s">
        <v>724</v>
      </c>
      <c r="N259" s="71" t="s">
        <v>69</v>
      </c>
      <c r="O259" s="71" t="s">
        <v>714</v>
      </c>
      <c r="P259" s="71" t="s">
        <v>69</v>
      </c>
      <c r="Q259" s="71" t="s">
        <v>69</v>
      </c>
      <c r="R259" s="71" t="s">
        <v>69</v>
      </c>
      <c r="S259" s="31" t="s">
        <v>29</v>
      </c>
      <c r="T259" s="31">
        <v>5</v>
      </c>
      <c r="U259" s="31" t="s">
        <v>69</v>
      </c>
      <c r="V259" s="31" t="s">
        <v>464</v>
      </c>
      <c r="W259" s="31" t="s">
        <v>3</v>
      </c>
      <c r="X259" s="46" t="s">
        <v>69</v>
      </c>
      <c r="Y259" s="46" t="s">
        <v>69</v>
      </c>
      <c r="Z259" s="31" t="s">
        <v>464</v>
      </c>
      <c r="AA259" s="73" t="s">
        <v>69</v>
      </c>
      <c r="AB259" s="73" t="s">
        <v>69</v>
      </c>
      <c r="AC259" s="74" t="s">
        <v>69</v>
      </c>
      <c r="AD259" s="69" t="s">
        <v>69</v>
      </c>
      <c r="AE259" s="69" t="s">
        <v>69</v>
      </c>
      <c r="AF259" s="69" t="s">
        <v>69</v>
      </c>
      <c r="AG259" s="69" t="s">
        <v>69</v>
      </c>
      <c r="AH259" s="69" t="s">
        <v>69</v>
      </c>
      <c r="AI259" s="69" t="s">
        <v>69</v>
      </c>
    </row>
    <row r="260" spans="1:35" customFormat="1" hidden="1">
      <c r="A260" s="153" t="s">
        <v>15</v>
      </c>
      <c r="B260" s="68">
        <v>1</v>
      </c>
      <c r="C260" s="26" t="s">
        <v>700</v>
      </c>
      <c r="D260" s="26" t="s">
        <v>701</v>
      </c>
      <c r="E260" s="26" t="s">
        <v>702</v>
      </c>
      <c r="F260" s="26" t="s">
        <v>700</v>
      </c>
      <c r="G260" s="26"/>
      <c r="H260" s="26"/>
      <c r="I260" s="26" t="s">
        <v>834</v>
      </c>
      <c r="J260" s="152" t="s">
        <v>558</v>
      </c>
      <c r="K260" s="152" t="s">
        <v>307</v>
      </c>
      <c r="L260" s="154"/>
      <c r="M260" s="15" t="s">
        <v>835</v>
      </c>
      <c r="N260" s="26"/>
      <c r="O260" s="129" t="s">
        <v>303</v>
      </c>
      <c r="P260" s="154"/>
      <c r="Q260" s="154"/>
      <c r="R260" s="154"/>
      <c r="S260" s="173" t="s">
        <v>103</v>
      </c>
      <c r="T260" s="173">
        <v>5</v>
      </c>
      <c r="U260" s="173"/>
      <c r="V260" s="173" t="s">
        <v>304</v>
      </c>
      <c r="W260" s="173" t="s">
        <v>3</v>
      </c>
      <c r="X260" s="175"/>
      <c r="Y260" s="175"/>
      <c r="Z260" s="175" t="s">
        <v>304</v>
      </c>
      <c r="AA260" s="98"/>
      <c r="AB260" s="98"/>
      <c r="AC260" s="98"/>
      <c r="AE260" s="52"/>
      <c r="AF260" s="173"/>
      <c r="AG260" s="97"/>
      <c r="AH260" s="97"/>
    </row>
    <row r="261" spans="1:35" customFormat="1" hidden="1">
      <c r="A261" s="78" t="s">
        <v>15</v>
      </c>
      <c r="B261" s="68">
        <v>1</v>
      </c>
      <c r="C261" s="22" t="s">
        <v>700</v>
      </c>
      <c r="D261" s="22" t="s">
        <v>701</v>
      </c>
      <c r="E261" s="22" t="s">
        <v>702</v>
      </c>
      <c r="F261" s="22" t="s">
        <v>700</v>
      </c>
      <c r="G261" s="22"/>
      <c r="H261" s="22"/>
      <c r="I261" s="22" t="s">
        <v>836</v>
      </c>
      <c r="J261" s="141" t="s">
        <v>837</v>
      </c>
      <c r="K261" s="141" t="s">
        <v>307</v>
      </c>
      <c r="L261" s="22"/>
      <c r="M261" s="22" t="s">
        <v>838</v>
      </c>
      <c r="N261" s="22"/>
      <c r="O261" s="21" t="s">
        <v>839</v>
      </c>
      <c r="P261" s="30"/>
      <c r="Q261" s="30"/>
      <c r="R261" s="30"/>
      <c r="S261" s="31" t="s">
        <v>103</v>
      </c>
      <c r="T261" s="31">
        <v>1</v>
      </c>
      <c r="U261" s="31"/>
      <c r="V261" s="31" t="s">
        <v>304</v>
      </c>
      <c r="W261" s="31" t="s">
        <v>4</v>
      </c>
      <c r="X261" s="46"/>
      <c r="Y261" s="46">
        <v>44889</v>
      </c>
      <c r="Z261" s="46" t="s">
        <v>304</v>
      </c>
      <c r="AA261" s="77" t="s">
        <v>388</v>
      </c>
      <c r="AB261" s="98"/>
      <c r="AC261" s="98"/>
      <c r="AE261" s="52"/>
      <c r="AG261" s="97"/>
      <c r="AH261" s="97"/>
    </row>
    <row r="262" spans="1:35" customFormat="1" hidden="1">
      <c r="A262" s="160" t="s">
        <v>15</v>
      </c>
      <c r="B262" s="68">
        <v>1</v>
      </c>
      <c r="C262" s="22" t="s">
        <v>700</v>
      </c>
      <c r="D262" s="22" t="s">
        <v>701</v>
      </c>
      <c r="E262" s="22" t="s">
        <v>702</v>
      </c>
      <c r="F262" s="22" t="s">
        <v>700</v>
      </c>
      <c r="G262" s="22"/>
      <c r="H262" s="22"/>
      <c r="I262" s="22" t="s">
        <v>793</v>
      </c>
      <c r="J262" s="141" t="s">
        <v>645</v>
      </c>
      <c r="K262" s="138" t="s">
        <v>307</v>
      </c>
      <c r="L262" s="137" t="s">
        <v>794</v>
      </c>
      <c r="M262" s="137" t="s">
        <v>795</v>
      </c>
      <c r="N262" s="137"/>
      <c r="O262" s="88" t="s">
        <v>303</v>
      </c>
      <c r="P262" s="137"/>
      <c r="Q262" s="137"/>
      <c r="R262" s="137"/>
      <c r="S262" s="91" t="s">
        <v>103</v>
      </c>
      <c r="T262" s="91">
        <v>1</v>
      </c>
      <c r="U262" s="91"/>
      <c r="V262" s="91" t="s">
        <v>304</v>
      </c>
      <c r="W262" s="91" t="s">
        <v>4</v>
      </c>
      <c r="X262" s="92"/>
      <c r="Y262" s="92">
        <v>44890</v>
      </c>
      <c r="Z262" s="92" t="s">
        <v>304</v>
      </c>
      <c r="AA262" s="110" t="s">
        <v>388</v>
      </c>
      <c r="AB262" s="98"/>
      <c r="AC262" s="98"/>
      <c r="AE262" s="52"/>
      <c r="AG262" s="97"/>
      <c r="AH262" s="97"/>
    </row>
    <row r="263" spans="1:35" s="31" customFormat="1" ht="29.1" hidden="1">
      <c r="A263" s="70" t="s">
        <v>17</v>
      </c>
      <c r="B263" s="68">
        <v>1</v>
      </c>
      <c r="C263" s="21" t="s">
        <v>821</v>
      </c>
      <c r="D263" s="114" t="s">
        <v>822</v>
      </c>
      <c r="E263" s="30" t="s">
        <v>821</v>
      </c>
      <c r="F263" s="30" t="s">
        <v>821</v>
      </c>
      <c r="G263" s="30" t="s">
        <v>69</v>
      </c>
      <c r="H263" s="30">
        <v>6</v>
      </c>
      <c r="I263" s="30" t="s">
        <v>810</v>
      </c>
      <c r="J263" s="222" t="s">
        <v>840</v>
      </c>
      <c r="K263" s="141" t="s">
        <v>711</v>
      </c>
      <c r="L263" s="30" t="s">
        <v>69</v>
      </c>
      <c r="M263" s="30" t="s">
        <v>810</v>
      </c>
      <c r="N263" s="71" t="s">
        <v>69</v>
      </c>
      <c r="O263" s="71" t="s">
        <v>714</v>
      </c>
      <c r="P263" s="71" t="s">
        <v>69</v>
      </c>
      <c r="Q263" s="71" t="s">
        <v>69</v>
      </c>
      <c r="R263" s="71" t="s">
        <v>69</v>
      </c>
      <c r="S263" s="31" t="s">
        <v>29</v>
      </c>
      <c r="T263" s="31">
        <v>5</v>
      </c>
      <c r="U263" s="31" t="s">
        <v>69</v>
      </c>
      <c r="V263" s="31" t="s">
        <v>464</v>
      </c>
      <c r="W263" s="31" t="s">
        <v>3</v>
      </c>
      <c r="X263" s="46" t="s">
        <v>69</v>
      </c>
      <c r="Y263" s="46" t="s">
        <v>69</v>
      </c>
      <c r="Z263" s="31" t="s">
        <v>464</v>
      </c>
      <c r="AA263" s="73" t="s">
        <v>69</v>
      </c>
      <c r="AB263" s="73" t="s">
        <v>69</v>
      </c>
      <c r="AC263" s="74" t="s">
        <v>69</v>
      </c>
      <c r="AD263" s="69" t="s">
        <v>69</v>
      </c>
      <c r="AE263" s="69" t="s">
        <v>69</v>
      </c>
      <c r="AF263" s="69" t="s">
        <v>69</v>
      </c>
      <c r="AG263" s="69" t="s">
        <v>69</v>
      </c>
      <c r="AH263" s="69" t="s">
        <v>69</v>
      </c>
      <c r="AI263" s="69" t="s">
        <v>69</v>
      </c>
    </row>
    <row r="264" spans="1:35" s="31" customFormat="1" ht="29.1" hidden="1">
      <c r="A264" s="70" t="s">
        <v>17</v>
      </c>
      <c r="B264" s="68">
        <v>1</v>
      </c>
      <c r="C264" s="21" t="s">
        <v>821</v>
      </c>
      <c r="D264" s="114" t="s">
        <v>822</v>
      </c>
      <c r="E264" s="30" t="s">
        <v>821</v>
      </c>
      <c r="F264" s="30" t="s">
        <v>821</v>
      </c>
      <c r="G264" s="30" t="s">
        <v>69</v>
      </c>
      <c r="H264" s="30">
        <v>7</v>
      </c>
      <c r="I264" s="30" t="s">
        <v>812</v>
      </c>
      <c r="J264" s="144" t="s">
        <v>710</v>
      </c>
      <c r="K264" s="141" t="s">
        <v>711</v>
      </c>
      <c r="L264" s="30" t="s">
        <v>69</v>
      </c>
      <c r="M264" s="30" t="s">
        <v>814</v>
      </c>
      <c r="N264" s="71" t="s">
        <v>69</v>
      </c>
      <c r="O264" s="71" t="s">
        <v>815</v>
      </c>
      <c r="P264" s="71" t="s">
        <v>69</v>
      </c>
      <c r="Q264" s="71" t="s">
        <v>69</v>
      </c>
      <c r="R264" s="71" t="s">
        <v>69</v>
      </c>
      <c r="S264" s="31" t="s">
        <v>29</v>
      </c>
      <c r="T264" s="31">
        <v>5</v>
      </c>
      <c r="U264" s="31" t="s">
        <v>69</v>
      </c>
      <c r="V264" s="31" t="s">
        <v>464</v>
      </c>
      <c r="W264" s="31" t="s">
        <v>3</v>
      </c>
      <c r="X264" s="46" t="s">
        <v>69</v>
      </c>
      <c r="Y264" s="46" t="s">
        <v>69</v>
      </c>
      <c r="Z264" s="31" t="s">
        <v>464</v>
      </c>
      <c r="AA264" s="73" t="s">
        <v>69</v>
      </c>
      <c r="AB264" s="73" t="s">
        <v>69</v>
      </c>
      <c r="AC264" s="74" t="s">
        <v>69</v>
      </c>
      <c r="AD264" s="69" t="s">
        <v>69</v>
      </c>
      <c r="AE264" s="69" t="s">
        <v>69</v>
      </c>
      <c r="AF264" s="69" t="s">
        <v>69</v>
      </c>
      <c r="AG264" s="69" t="s">
        <v>69</v>
      </c>
      <c r="AH264" s="69" t="s">
        <v>69</v>
      </c>
      <c r="AI264" s="69" t="s">
        <v>69</v>
      </c>
    </row>
    <row r="265" spans="1:35" s="31" customFormat="1" hidden="1">
      <c r="A265" s="70" t="s">
        <v>17</v>
      </c>
      <c r="B265" s="68">
        <v>1</v>
      </c>
      <c r="C265" s="21" t="s">
        <v>821</v>
      </c>
      <c r="D265" s="114" t="s">
        <v>822</v>
      </c>
      <c r="E265" s="30" t="s">
        <v>821</v>
      </c>
      <c r="F265" s="30" t="s">
        <v>821</v>
      </c>
      <c r="G265" s="30" t="s">
        <v>69</v>
      </c>
      <c r="H265" s="30">
        <v>8</v>
      </c>
      <c r="I265" s="30" t="s">
        <v>816</v>
      </c>
      <c r="J265" s="144" t="s">
        <v>841</v>
      </c>
      <c r="K265" s="141" t="s">
        <v>711</v>
      </c>
      <c r="L265" s="30" t="s">
        <v>69</v>
      </c>
      <c r="M265" s="30" t="s">
        <v>818</v>
      </c>
      <c r="N265" s="71" t="s">
        <v>69</v>
      </c>
      <c r="O265" s="71" t="s">
        <v>815</v>
      </c>
      <c r="P265" s="71" t="s">
        <v>69</v>
      </c>
      <c r="Q265" s="71" t="s">
        <v>69</v>
      </c>
      <c r="R265" s="71" t="s">
        <v>69</v>
      </c>
      <c r="S265" s="31" t="s">
        <v>29</v>
      </c>
      <c r="T265" s="31">
        <v>5</v>
      </c>
      <c r="U265" s="31" t="s">
        <v>69</v>
      </c>
      <c r="V265" s="31" t="s">
        <v>464</v>
      </c>
      <c r="W265" s="31" t="s">
        <v>3</v>
      </c>
      <c r="X265" s="46" t="s">
        <v>69</v>
      </c>
      <c r="Y265" s="46" t="s">
        <v>69</v>
      </c>
      <c r="Z265" s="31" t="s">
        <v>464</v>
      </c>
      <c r="AA265" s="73" t="s">
        <v>69</v>
      </c>
      <c r="AB265" s="73" t="s">
        <v>69</v>
      </c>
      <c r="AC265" s="74" t="s">
        <v>69</v>
      </c>
      <c r="AD265" s="69" t="s">
        <v>69</v>
      </c>
      <c r="AE265" s="69" t="s">
        <v>69</v>
      </c>
      <c r="AF265" s="69" t="s">
        <v>69</v>
      </c>
      <c r="AG265" s="69" t="s">
        <v>69</v>
      </c>
      <c r="AH265" s="69" t="s">
        <v>69</v>
      </c>
      <c r="AI265" s="69" t="s">
        <v>69</v>
      </c>
    </row>
    <row r="266" spans="1:35" s="31" customFormat="1" ht="43.5" hidden="1">
      <c r="A266" s="70" t="s">
        <v>17</v>
      </c>
      <c r="B266" s="68">
        <v>1</v>
      </c>
      <c r="C266" s="21" t="s">
        <v>821</v>
      </c>
      <c r="D266" s="114" t="s">
        <v>822</v>
      </c>
      <c r="E266" s="30" t="s">
        <v>821</v>
      </c>
      <c r="F266" s="30" t="s">
        <v>821</v>
      </c>
      <c r="G266" s="30" t="s">
        <v>69</v>
      </c>
      <c r="H266" s="30">
        <v>9</v>
      </c>
      <c r="I266" s="30" t="s">
        <v>819</v>
      </c>
      <c r="J266" s="144" t="s">
        <v>720</v>
      </c>
      <c r="K266" s="141" t="s">
        <v>711</v>
      </c>
      <c r="L266" s="30" t="s">
        <v>717</v>
      </c>
      <c r="M266" s="30" t="s">
        <v>718</v>
      </c>
      <c r="N266" s="71" t="s">
        <v>69</v>
      </c>
      <c r="O266" s="71" t="s">
        <v>387</v>
      </c>
      <c r="P266" s="71" t="s">
        <v>69</v>
      </c>
      <c r="Q266" s="71" t="s">
        <v>69</v>
      </c>
      <c r="R266" s="71" t="s">
        <v>69</v>
      </c>
      <c r="S266" s="31" t="s">
        <v>29</v>
      </c>
      <c r="T266" s="31">
        <v>5</v>
      </c>
      <c r="U266" s="31" t="s">
        <v>69</v>
      </c>
      <c r="V266" s="31" t="s">
        <v>464</v>
      </c>
      <c r="W266" s="31" t="s">
        <v>3</v>
      </c>
      <c r="X266" s="46" t="s">
        <v>69</v>
      </c>
      <c r="Y266" s="46" t="s">
        <v>69</v>
      </c>
      <c r="Z266" s="31" t="s">
        <v>464</v>
      </c>
      <c r="AA266" s="73" t="s">
        <v>69</v>
      </c>
      <c r="AB266" s="73" t="s">
        <v>69</v>
      </c>
      <c r="AC266" s="74" t="s">
        <v>69</v>
      </c>
      <c r="AD266" s="69" t="s">
        <v>69</v>
      </c>
      <c r="AE266" s="69" t="s">
        <v>69</v>
      </c>
      <c r="AF266" s="69" t="s">
        <v>69</v>
      </c>
      <c r="AG266" s="69" t="s">
        <v>69</v>
      </c>
      <c r="AH266" s="69" t="s">
        <v>69</v>
      </c>
      <c r="AI266" s="69" t="s">
        <v>69</v>
      </c>
    </row>
    <row r="267" spans="1:35" s="31" customFormat="1" ht="29.1" hidden="1">
      <c r="A267" s="70" t="s">
        <v>17</v>
      </c>
      <c r="B267" s="68">
        <v>1</v>
      </c>
      <c r="C267" s="21" t="s">
        <v>821</v>
      </c>
      <c r="D267" s="114" t="s">
        <v>822</v>
      </c>
      <c r="E267" s="30" t="s">
        <v>821</v>
      </c>
      <c r="F267" s="30" t="s">
        <v>821</v>
      </c>
      <c r="G267" s="30" t="s">
        <v>69</v>
      </c>
      <c r="H267" s="30">
        <v>10</v>
      </c>
      <c r="I267" s="30" t="s">
        <v>842</v>
      </c>
      <c r="J267" s="144" t="s">
        <v>710</v>
      </c>
      <c r="K267" s="141" t="s">
        <v>711</v>
      </c>
      <c r="L267" s="30" t="s">
        <v>843</v>
      </c>
      <c r="M267" s="30" t="s">
        <v>843</v>
      </c>
      <c r="N267" s="71" t="s">
        <v>69</v>
      </c>
      <c r="O267" s="71" t="s">
        <v>815</v>
      </c>
      <c r="P267" s="71" t="s">
        <v>69</v>
      </c>
      <c r="Q267" s="71" t="s">
        <v>69</v>
      </c>
      <c r="R267" s="71" t="s">
        <v>69</v>
      </c>
      <c r="S267" s="31" t="s">
        <v>29</v>
      </c>
      <c r="T267" s="31">
        <v>4</v>
      </c>
      <c r="U267" s="31" t="s">
        <v>69</v>
      </c>
      <c r="V267" s="31" t="s">
        <v>464</v>
      </c>
      <c r="W267" s="31" t="s">
        <v>3</v>
      </c>
      <c r="X267" s="46" t="s">
        <v>69</v>
      </c>
      <c r="Y267" s="46" t="s">
        <v>69</v>
      </c>
      <c r="Z267" s="31" t="s">
        <v>464</v>
      </c>
      <c r="AA267" s="73" t="s">
        <v>69</v>
      </c>
      <c r="AB267" s="73" t="s">
        <v>69</v>
      </c>
      <c r="AC267" s="74" t="s">
        <v>69</v>
      </c>
      <c r="AD267" s="69" t="s">
        <v>69</v>
      </c>
      <c r="AE267" s="69" t="s">
        <v>69</v>
      </c>
      <c r="AF267" s="69" t="s">
        <v>69</v>
      </c>
      <c r="AG267" s="69" t="s">
        <v>69</v>
      </c>
      <c r="AH267" s="69" t="s">
        <v>69</v>
      </c>
      <c r="AI267" s="69" t="s">
        <v>69</v>
      </c>
    </row>
    <row r="268" spans="1:35" s="31" customFormat="1" ht="29.1" hidden="1">
      <c r="A268" s="70" t="s">
        <v>17</v>
      </c>
      <c r="B268" s="68">
        <v>1</v>
      </c>
      <c r="C268" s="21" t="s">
        <v>821</v>
      </c>
      <c r="D268" s="114" t="s">
        <v>822</v>
      </c>
      <c r="E268" s="30" t="s">
        <v>821</v>
      </c>
      <c r="F268" s="30" t="s">
        <v>821</v>
      </c>
      <c r="G268" s="30" t="s">
        <v>69</v>
      </c>
      <c r="H268" s="30">
        <v>11</v>
      </c>
      <c r="I268" s="30" t="s">
        <v>844</v>
      </c>
      <c r="J268" s="144" t="s">
        <v>710</v>
      </c>
      <c r="K268" s="141" t="s">
        <v>711</v>
      </c>
      <c r="L268" s="30" t="s">
        <v>843</v>
      </c>
      <c r="M268" s="30" t="s">
        <v>843</v>
      </c>
      <c r="N268" s="71" t="s">
        <v>69</v>
      </c>
      <c r="O268" s="71" t="s">
        <v>815</v>
      </c>
      <c r="P268" s="71" t="s">
        <v>69</v>
      </c>
      <c r="Q268" s="71" t="s">
        <v>69</v>
      </c>
      <c r="R268" s="71" t="s">
        <v>69</v>
      </c>
      <c r="S268" s="31" t="s">
        <v>29</v>
      </c>
      <c r="T268" s="31">
        <v>4</v>
      </c>
      <c r="U268" s="31" t="s">
        <v>69</v>
      </c>
      <c r="V268" s="31" t="s">
        <v>464</v>
      </c>
      <c r="W268" s="31" t="s">
        <v>3</v>
      </c>
      <c r="X268" s="46" t="s">
        <v>69</v>
      </c>
      <c r="Y268" s="46" t="s">
        <v>69</v>
      </c>
      <c r="Z268" s="31" t="s">
        <v>464</v>
      </c>
      <c r="AA268" s="73" t="s">
        <v>69</v>
      </c>
      <c r="AB268" s="73" t="s">
        <v>69</v>
      </c>
      <c r="AC268" s="74" t="s">
        <v>69</v>
      </c>
      <c r="AD268" s="69" t="s">
        <v>69</v>
      </c>
      <c r="AE268" s="69" t="s">
        <v>69</v>
      </c>
      <c r="AF268" s="69" t="s">
        <v>69</v>
      </c>
      <c r="AG268" s="69" t="s">
        <v>69</v>
      </c>
      <c r="AH268" s="69" t="s">
        <v>69</v>
      </c>
      <c r="AI268" s="69" t="s">
        <v>69</v>
      </c>
    </row>
    <row r="269" spans="1:35" s="31" customFormat="1" ht="29.1" hidden="1">
      <c r="A269" s="70" t="s">
        <v>17</v>
      </c>
      <c r="B269" s="68">
        <v>1</v>
      </c>
      <c r="C269" s="21" t="s">
        <v>821</v>
      </c>
      <c r="D269" s="114" t="s">
        <v>822</v>
      </c>
      <c r="E269" s="30" t="s">
        <v>821</v>
      </c>
      <c r="F269" s="30" t="s">
        <v>821</v>
      </c>
      <c r="G269" s="30" t="s">
        <v>69</v>
      </c>
      <c r="H269" s="30">
        <v>12</v>
      </c>
      <c r="I269" s="30" t="s">
        <v>845</v>
      </c>
      <c r="J269" s="144" t="s">
        <v>710</v>
      </c>
      <c r="K269" s="141" t="s">
        <v>711</v>
      </c>
      <c r="L269" s="30" t="s">
        <v>843</v>
      </c>
      <c r="M269" s="30" t="s">
        <v>843</v>
      </c>
      <c r="N269" s="71" t="s">
        <v>69</v>
      </c>
      <c r="O269" s="71" t="s">
        <v>815</v>
      </c>
      <c r="P269" s="71" t="s">
        <v>69</v>
      </c>
      <c r="Q269" s="71" t="s">
        <v>69</v>
      </c>
      <c r="R269" s="71" t="s">
        <v>69</v>
      </c>
      <c r="S269" s="31" t="s">
        <v>29</v>
      </c>
      <c r="T269" s="31">
        <v>4</v>
      </c>
      <c r="U269" s="31" t="s">
        <v>69</v>
      </c>
      <c r="V269" s="31" t="s">
        <v>464</v>
      </c>
      <c r="W269" s="31" t="s">
        <v>3</v>
      </c>
      <c r="X269" s="46" t="s">
        <v>69</v>
      </c>
      <c r="Y269" s="46" t="s">
        <v>69</v>
      </c>
      <c r="Z269" s="31" t="s">
        <v>464</v>
      </c>
      <c r="AA269" s="73" t="s">
        <v>69</v>
      </c>
      <c r="AB269" s="73" t="s">
        <v>69</v>
      </c>
      <c r="AC269" s="74" t="s">
        <v>69</v>
      </c>
      <c r="AD269" s="69" t="s">
        <v>69</v>
      </c>
      <c r="AE269" s="69" t="s">
        <v>69</v>
      </c>
      <c r="AF269" s="69" t="s">
        <v>69</v>
      </c>
      <c r="AG269" s="69" t="s">
        <v>69</v>
      </c>
      <c r="AH269" s="69" t="s">
        <v>69</v>
      </c>
      <c r="AI269" s="69" t="s">
        <v>69</v>
      </c>
    </row>
    <row r="270" spans="1:35" s="31" customFormat="1" ht="43.5" hidden="1">
      <c r="A270" s="70" t="s">
        <v>17</v>
      </c>
      <c r="B270" s="68">
        <v>1</v>
      </c>
      <c r="C270" s="21" t="s">
        <v>846</v>
      </c>
      <c r="D270" s="114" t="s">
        <v>847</v>
      </c>
      <c r="E270" s="30" t="s">
        <v>706</v>
      </c>
      <c r="F270" s="21" t="s">
        <v>846</v>
      </c>
      <c r="G270" s="30" t="s">
        <v>69</v>
      </c>
      <c r="H270" s="30">
        <v>1</v>
      </c>
      <c r="I270" s="30" t="s">
        <v>848</v>
      </c>
      <c r="J270" s="144" t="s">
        <v>720</v>
      </c>
      <c r="K270" s="141" t="s">
        <v>711</v>
      </c>
      <c r="L270" s="30" t="s">
        <v>717</v>
      </c>
      <c r="M270" s="30" t="s">
        <v>718</v>
      </c>
      <c r="N270" s="71" t="s">
        <v>69</v>
      </c>
      <c r="O270" s="71" t="s">
        <v>387</v>
      </c>
      <c r="P270" s="71" t="s">
        <v>69</v>
      </c>
      <c r="Q270" s="71" t="s">
        <v>69</v>
      </c>
      <c r="R270" s="71" t="s">
        <v>69</v>
      </c>
      <c r="S270" s="31" t="s">
        <v>29</v>
      </c>
      <c r="T270" s="31">
        <v>5</v>
      </c>
      <c r="U270" s="31" t="s">
        <v>69</v>
      </c>
      <c r="V270" s="31" t="s">
        <v>464</v>
      </c>
      <c r="W270" s="31" t="s">
        <v>3</v>
      </c>
      <c r="X270" s="46" t="s">
        <v>69</v>
      </c>
      <c r="Y270" s="46" t="s">
        <v>69</v>
      </c>
      <c r="Z270" s="31" t="s">
        <v>464</v>
      </c>
      <c r="AA270" s="73" t="s">
        <v>69</v>
      </c>
      <c r="AB270" s="73" t="s">
        <v>69</v>
      </c>
      <c r="AC270" s="74" t="s">
        <v>69</v>
      </c>
      <c r="AD270" s="69" t="s">
        <v>69</v>
      </c>
      <c r="AE270" s="69" t="s">
        <v>69</v>
      </c>
      <c r="AF270" s="69" t="s">
        <v>69</v>
      </c>
      <c r="AG270" s="69" t="s">
        <v>69</v>
      </c>
      <c r="AH270" s="69" t="s">
        <v>69</v>
      </c>
      <c r="AI270" s="69" t="s">
        <v>69</v>
      </c>
    </row>
    <row r="271" spans="1:35" s="31" customFormat="1" ht="29.1" hidden="1">
      <c r="A271" s="70" t="s">
        <v>17</v>
      </c>
      <c r="B271" s="68">
        <v>1</v>
      </c>
      <c r="C271" s="21" t="s">
        <v>846</v>
      </c>
      <c r="D271" s="114" t="s">
        <v>847</v>
      </c>
      <c r="E271" s="30" t="s">
        <v>706</v>
      </c>
      <c r="F271" s="21" t="s">
        <v>846</v>
      </c>
      <c r="G271" s="30" t="s">
        <v>69</v>
      </c>
      <c r="H271" s="30">
        <v>2</v>
      </c>
      <c r="I271" s="30" t="s">
        <v>849</v>
      </c>
      <c r="J271" s="144" t="s">
        <v>710</v>
      </c>
      <c r="K271" s="141" t="s">
        <v>711</v>
      </c>
      <c r="L271" s="30" t="s">
        <v>385</v>
      </c>
      <c r="M271" s="30" t="s">
        <v>850</v>
      </c>
      <c r="N271" s="71" t="s">
        <v>69</v>
      </c>
      <c r="O271" s="71" t="s">
        <v>387</v>
      </c>
      <c r="P271" s="71" t="s">
        <v>69</v>
      </c>
      <c r="Q271" s="71" t="s">
        <v>69</v>
      </c>
      <c r="R271" s="71" t="s">
        <v>69</v>
      </c>
      <c r="S271" s="31" t="s">
        <v>29</v>
      </c>
      <c r="T271" s="31">
        <v>5</v>
      </c>
      <c r="U271" s="31" t="s">
        <v>69</v>
      </c>
      <c r="V271" s="31" t="s">
        <v>464</v>
      </c>
      <c r="W271" s="31" t="s">
        <v>3</v>
      </c>
      <c r="X271" s="46" t="s">
        <v>69</v>
      </c>
      <c r="Y271" s="46" t="s">
        <v>69</v>
      </c>
      <c r="Z271" s="31" t="s">
        <v>464</v>
      </c>
      <c r="AA271" s="73" t="s">
        <v>69</v>
      </c>
      <c r="AB271" s="73" t="s">
        <v>69</v>
      </c>
      <c r="AC271" s="74" t="s">
        <v>69</v>
      </c>
      <c r="AD271" s="69" t="s">
        <v>69</v>
      </c>
      <c r="AE271" s="69" t="s">
        <v>69</v>
      </c>
      <c r="AF271" s="69" t="s">
        <v>69</v>
      </c>
      <c r="AG271" s="69" t="s">
        <v>69</v>
      </c>
      <c r="AH271" s="69" t="s">
        <v>69</v>
      </c>
      <c r="AI271" s="69" t="s">
        <v>69</v>
      </c>
    </row>
    <row r="272" spans="1:35" s="31" customFormat="1" ht="43.5" hidden="1">
      <c r="A272" s="70" t="s">
        <v>17</v>
      </c>
      <c r="B272" s="68">
        <v>1</v>
      </c>
      <c r="C272" s="21" t="s">
        <v>846</v>
      </c>
      <c r="D272" s="114" t="s">
        <v>847</v>
      </c>
      <c r="E272" s="30" t="s">
        <v>706</v>
      </c>
      <c r="F272" s="21" t="s">
        <v>846</v>
      </c>
      <c r="G272" s="30" t="s">
        <v>69</v>
      </c>
      <c r="H272" s="30">
        <v>3</v>
      </c>
      <c r="I272" s="30" t="s">
        <v>719</v>
      </c>
      <c r="J272" s="144" t="s">
        <v>720</v>
      </c>
      <c r="K272" s="141" t="s">
        <v>711</v>
      </c>
      <c r="L272" s="30" t="s">
        <v>717</v>
      </c>
      <c r="M272" s="30" t="s">
        <v>718</v>
      </c>
      <c r="N272" s="71" t="s">
        <v>69</v>
      </c>
      <c r="O272" s="71" t="s">
        <v>387</v>
      </c>
      <c r="P272" s="71" t="s">
        <v>69</v>
      </c>
      <c r="Q272" s="71" t="s">
        <v>69</v>
      </c>
      <c r="R272" s="71" t="s">
        <v>69</v>
      </c>
      <c r="S272" s="31" t="s">
        <v>29</v>
      </c>
      <c r="T272" s="31">
        <v>5</v>
      </c>
      <c r="U272" s="31" t="s">
        <v>69</v>
      </c>
      <c r="V272" s="31" t="s">
        <v>464</v>
      </c>
      <c r="W272" s="31" t="s">
        <v>3</v>
      </c>
      <c r="X272" s="46" t="s">
        <v>69</v>
      </c>
      <c r="Y272" s="46" t="s">
        <v>69</v>
      </c>
      <c r="Z272" s="31" t="s">
        <v>464</v>
      </c>
      <c r="AA272" s="73" t="s">
        <v>69</v>
      </c>
      <c r="AB272" s="73" t="s">
        <v>69</v>
      </c>
      <c r="AC272" s="74" t="s">
        <v>69</v>
      </c>
      <c r="AD272" s="69" t="s">
        <v>69</v>
      </c>
      <c r="AE272" s="69" t="s">
        <v>69</v>
      </c>
      <c r="AF272" s="69" t="s">
        <v>69</v>
      </c>
      <c r="AG272" s="69" t="s">
        <v>69</v>
      </c>
      <c r="AH272" s="69" t="s">
        <v>69</v>
      </c>
      <c r="AI272" s="69" t="s">
        <v>69</v>
      </c>
    </row>
    <row r="273" spans="1:35" s="31" customFormat="1" hidden="1">
      <c r="A273" s="70" t="s">
        <v>17</v>
      </c>
      <c r="B273" s="68">
        <v>1</v>
      </c>
      <c r="C273" s="21" t="s">
        <v>846</v>
      </c>
      <c r="D273" s="114" t="s">
        <v>847</v>
      </c>
      <c r="E273" s="30" t="s">
        <v>706</v>
      </c>
      <c r="F273" s="21" t="s">
        <v>846</v>
      </c>
      <c r="G273" s="30" t="s">
        <v>69</v>
      </c>
      <c r="H273" s="30">
        <v>4</v>
      </c>
      <c r="I273" s="30" t="s">
        <v>816</v>
      </c>
      <c r="J273" s="144" t="s">
        <v>841</v>
      </c>
      <c r="K273" s="141" t="s">
        <v>711</v>
      </c>
      <c r="L273" s="30" t="s">
        <v>69</v>
      </c>
      <c r="M273" s="30" t="s">
        <v>818</v>
      </c>
      <c r="N273" s="71" t="s">
        <v>69</v>
      </c>
      <c r="O273" s="71" t="s">
        <v>815</v>
      </c>
      <c r="P273" s="71" t="s">
        <v>69</v>
      </c>
      <c r="Q273" s="71" t="s">
        <v>69</v>
      </c>
      <c r="R273" s="71" t="s">
        <v>69</v>
      </c>
      <c r="S273" s="31" t="s">
        <v>29</v>
      </c>
      <c r="T273" s="31">
        <v>5</v>
      </c>
      <c r="U273" s="31" t="s">
        <v>69</v>
      </c>
      <c r="V273" s="31" t="s">
        <v>464</v>
      </c>
      <c r="W273" s="31" t="s">
        <v>3</v>
      </c>
      <c r="X273" s="46" t="s">
        <v>69</v>
      </c>
      <c r="Y273" s="46" t="s">
        <v>69</v>
      </c>
      <c r="Z273" s="31" t="s">
        <v>464</v>
      </c>
      <c r="AA273" s="73" t="s">
        <v>69</v>
      </c>
      <c r="AB273" s="73" t="s">
        <v>69</v>
      </c>
      <c r="AC273" s="74" t="s">
        <v>69</v>
      </c>
      <c r="AD273" s="69" t="s">
        <v>69</v>
      </c>
      <c r="AE273" s="69" t="s">
        <v>69</v>
      </c>
      <c r="AF273" s="69" t="s">
        <v>69</v>
      </c>
      <c r="AG273" s="69" t="s">
        <v>69</v>
      </c>
      <c r="AH273" s="69" t="s">
        <v>69</v>
      </c>
      <c r="AI273" s="69" t="s">
        <v>69</v>
      </c>
    </row>
    <row r="274" spans="1:35" s="31" customFormat="1" ht="43.5" hidden="1">
      <c r="A274" s="70" t="s">
        <v>17</v>
      </c>
      <c r="B274" s="68">
        <v>1</v>
      </c>
      <c r="C274" s="21" t="s">
        <v>846</v>
      </c>
      <c r="D274" s="114" t="s">
        <v>847</v>
      </c>
      <c r="E274" s="30" t="s">
        <v>706</v>
      </c>
      <c r="F274" s="21" t="s">
        <v>846</v>
      </c>
      <c r="G274" s="30" t="s">
        <v>69</v>
      </c>
      <c r="H274" s="30">
        <v>5</v>
      </c>
      <c r="I274" s="30" t="s">
        <v>819</v>
      </c>
      <c r="J274" s="144" t="s">
        <v>720</v>
      </c>
      <c r="K274" s="141" t="s">
        <v>711</v>
      </c>
      <c r="L274" s="30" t="s">
        <v>717</v>
      </c>
      <c r="M274" s="30" t="s">
        <v>718</v>
      </c>
      <c r="N274" s="71" t="s">
        <v>69</v>
      </c>
      <c r="O274" s="71" t="s">
        <v>387</v>
      </c>
      <c r="P274" s="71" t="s">
        <v>69</v>
      </c>
      <c r="Q274" s="71" t="s">
        <v>69</v>
      </c>
      <c r="R274" s="71" t="s">
        <v>69</v>
      </c>
      <c r="S274" s="31" t="s">
        <v>29</v>
      </c>
      <c r="T274" s="31">
        <v>5</v>
      </c>
      <c r="U274" s="31" t="s">
        <v>69</v>
      </c>
      <c r="V274" s="31" t="s">
        <v>464</v>
      </c>
      <c r="W274" s="31" t="s">
        <v>3</v>
      </c>
      <c r="X274" s="46" t="s">
        <v>69</v>
      </c>
      <c r="Y274" s="46" t="s">
        <v>69</v>
      </c>
      <c r="Z274" s="31" t="s">
        <v>464</v>
      </c>
      <c r="AA274" s="73" t="s">
        <v>69</v>
      </c>
      <c r="AB274" s="73" t="s">
        <v>69</v>
      </c>
      <c r="AC274" s="74" t="s">
        <v>69</v>
      </c>
      <c r="AD274" s="69" t="s">
        <v>69</v>
      </c>
      <c r="AE274" s="69" t="s">
        <v>69</v>
      </c>
      <c r="AF274" s="69" t="s">
        <v>69</v>
      </c>
      <c r="AG274" s="69" t="s">
        <v>69</v>
      </c>
      <c r="AH274" s="69" t="s">
        <v>69</v>
      </c>
      <c r="AI274" s="69" t="s">
        <v>69</v>
      </c>
    </row>
    <row r="275" spans="1:35" customFormat="1" hidden="1">
      <c r="A275" s="65" t="s">
        <v>13</v>
      </c>
      <c r="B275" s="68">
        <v>1</v>
      </c>
      <c r="C275" s="26" t="s">
        <v>325</v>
      </c>
      <c r="D275" s="26" t="s">
        <v>286</v>
      </c>
      <c r="E275" s="26" t="s">
        <v>449</v>
      </c>
      <c r="F275" s="26" t="s">
        <v>90</v>
      </c>
      <c r="G275" s="26"/>
      <c r="H275" s="26"/>
      <c r="I275" s="94" t="s">
        <v>851</v>
      </c>
      <c r="J275" s="141" t="s">
        <v>829</v>
      </c>
      <c r="K275" s="141" t="s">
        <v>161</v>
      </c>
      <c r="L275" s="26" t="s">
        <v>69</v>
      </c>
      <c r="M275" s="26" t="s">
        <v>852</v>
      </c>
      <c r="N275" s="26" t="s">
        <v>69</v>
      </c>
      <c r="O275" s="26" t="s">
        <v>230</v>
      </c>
      <c r="P275" s="94"/>
      <c r="Q275" s="94"/>
      <c r="R275" s="94"/>
      <c r="S275" t="s">
        <v>103</v>
      </c>
      <c r="T275">
        <v>1</v>
      </c>
      <c r="U275" s="97"/>
      <c r="V275" s="100" t="s">
        <v>74</v>
      </c>
      <c r="W275" t="s">
        <v>4</v>
      </c>
      <c r="X275" s="97">
        <v>44890</v>
      </c>
      <c r="Y275" s="97">
        <v>44887</v>
      </c>
      <c r="Z275" s="33" t="s">
        <v>74</v>
      </c>
      <c r="AA275" s="98" t="s">
        <v>83</v>
      </c>
      <c r="AB275" s="98"/>
      <c r="AC275" s="98"/>
      <c r="AE275" s="34"/>
      <c r="AF275" s="173"/>
      <c r="AG275" s="97"/>
      <c r="AH275" s="97"/>
    </row>
    <row r="276" spans="1:35" customFormat="1" hidden="1">
      <c r="A276" s="64" t="s">
        <v>13</v>
      </c>
      <c r="B276" s="68">
        <v>1</v>
      </c>
      <c r="C276" s="22" t="s">
        <v>325</v>
      </c>
      <c r="D276" s="22" t="s">
        <v>286</v>
      </c>
      <c r="E276" s="22" t="s">
        <v>449</v>
      </c>
      <c r="F276" s="22" t="s">
        <v>90</v>
      </c>
      <c r="G276" s="22"/>
      <c r="H276" s="22"/>
      <c r="I276" s="94" t="s">
        <v>853</v>
      </c>
      <c r="J276" s="141" t="s">
        <v>829</v>
      </c>
      <c r="K276" s="141" t="s">
        <v>161</v>
      </c>
      <c r="L276" s="22" t="s">
        <v>69</v>
      </c>
      <c r="M276" s="22" t="s">
        <v>625</v>
      </c>
      <c r="N276" s="22" t="s">
        <v>69</v>
      </c>
      <c r="O276" s="22" t="s">
        <v>230</v>
      </c>
      <c r="P276" s="94"/>
      <c r="Q276" s="94"/>
      <c r="R276" s="94"/>
      <c r="S276" t="s">
        <v>103</v>
      </c>
      <c r="T276">
        <v>1</v>
      </c>
      <c r="U276" s="97"/>
      <c r="V276" s="100" t="s">
        <v>74</v>
      </c>
      <c r="W276" s="31" t="s">
        <v>4</v>
      </c>
      <c r="X276" s="97">
        <v>44890</v>
      </c>
      <c r="Y276" s="46">
        <v>44887</v>
      </c>
      <c r="Z276" s="38" t="s">
        <v>74</v>
      </c>
      <c r="AA276" s="77" t="s">
        <v>83</v>
      </c>
      <c r="AB276" s="98"/>
      <c r="AC276" s="98"/>
      <c r="AE276" s="34"/>
      <c r="AF276" s="31"/>
      <c r="AG276" s="97"/>
      <c r="AH276" s="97"/>
    </row>
    <row r="277" spans="1:35" customFormat="1" hidden="1">
      <c r="A277" s="64" t="s">
        <v>13</v>
      </c>
      <c r="B277" s="68">
        <v>1</v>
      </c>
      <c r="C277" s="22" t="s">
        <v>325</v>
      </c>
      <c r="D277" s="22" t="s">
        <v>286</v>
      </c>
      <c r="E277" s="22" t="s">
        <v>449</v>
      </c>
      <c r="F277" s="22" t="s">
        <v>90</v>
      </c>
      <c r="G277" s="22"/>
      <c r="H277" s="22"/>
      <c r="I277" s="94" t="s">
        <v>854</v>
      </c>
      <c r="J277" s="141" t="s">
        <v>829</v>
      </c>
      <c r="K277" s="141" t="s">
        <v>161</v>
      </c>
      <c r="L277" s="22" t="s">
        <v>855</v>
      </c>
      <c r="M277" s="22" t="s">
        <v>856</v>
      </c>
      <c r="N277" s="22" t="s">
        <v>292</v>
      </c>
      <c r="O277" s="22" t="s">
        <v>230</v>
      </c>
      <c r="P277" s="94"/>
      <c r="Q277" s="94"/>
      <c r="R277" s="94"/>
      <c r="S277" t="s">
        <v>103</v>
      </c>
      <c r="T277">
        <v>1</v>
      </c>
      <c r="U277" s="97"/>
      <c r="V277" s="100" t="s">
        <v>74</v>
      </c>
      <c r="W277" s="31" t="s">
        <v>4</v>
      </c>
      <c r="X277" s="97">
        <v>44890</v>
      </c>
      <c r="Y277" s="46">
        <v>44887</v>
      </c>
      <c r="Z277" s="38" t="s">
        <v>74</v>
      </c>
      <c r="AA277" s="77" t="s">
        <v>83</v>
      </c>
      <c r="AB277" s="98"/>
      <c r="AC277" s="98"/>
      <c r="AE277" s="34"/>
      <c r="AF277" s="31"/>
      <c r="AG277" s="97"/>
      <c r="AH277" s="97"/>
    </row>
    <row r="278" spans="1:35" customFormat="1" hidden="1">
      <c r="A278" s="64" t="s">
        <v>13</v>
      </c>
      <c r="B278" s="68">
        <v>1</v>
      </c>
      <c r="C278" s="22" t="s">
        <v>325</v>
      </c>
      <c r="D278" s="22" t="s">
        <v>286</v>
      </c>
      <c r="E278" s="22" t="s">
        <v>449</v>
      </c>
      <c r="F278" s="22" t="s">
        <v>90</v>
      </c>
      <c r="G278" s="22"/>
      <c r="H278" s="22"/>
      <c r="I278" s="94" t="s">
        <v>857</v>
      </c>
      <c r="J278" s="141" t="s">
        <v>829</v>
      </c>
      <c r="K278" s="141" t="s">
        <v>220</v>
      </c>
      <c r="L278" s="22" t="s">
        <v>69</v>
      </c>
      <c r="M278" s="22" t="s">
        <v>857</v>
      </c>
      <c r="N278" s="22" t="s">
        <v>315</v>
      </c>
      <c r="O278" s="21" t="s">
        <v>230</v>
      </c>
      <c r="P278" s="94"/>
      <c r="Q278" s="94"/>
      <c r="R278" s="94"/>
      <c r="S278" t="s">
        <v>103</v>
      </c>
      <c r="T278">
        <v>1</v>
      </c>
      <c r="V278" s="100" t="s">
        <v>74</v>
      </c>
      <c r="W278" s="31" t="s">
        <v>4</v>
      </c>
      <c r="X278" s="97">
        <v>44890</v>
      </c>
      <c r="Y278" s="46">
        <v>44887</v>
      </c>
      <c r="Z278" s="38" t="s">
        <v>74</v>
      </c>
      <c r="AA278" s="77" t="s">
        <v>83</v>
      </c>
      <c r="AB278" s="98"/>
      <c r="AC278" s="98"/>
      <c r="AE278" s="34"/>
      <c r="AF278" s="31"/>
      <c r="AG278" s="97"/>
      <c r="AH278" s="97"/>
    </row>
    <row r="279" spans="1:35" customFormat="1" hidden="1">
      <c r="A279" s="64" t="s">
        <v>13</v>
      </c>
      <c r="B279" s="68">
        <v>1</v>
      </c>
      <c r="C279" s="22" t="s">
        <v>325</v>
      </c>
      <c r="D279" s="22" t="s">
        <v>286</v>
      </c>
      <c r="E279" s="22" t="s">
        <v>326</v>
      </c>
      <c r="F279" s="22" t="s">
        <v>149</v>
      </c>
      <c r="G279" s="22"/>
      <c r="H279" s="22"/>
      <c r="I279" s="94" t="s">
        <v>858</v>
      </c>
      <c r="J279" s="141" t="s">
        <v>219</v>
      </c>
      <c r="K279" s="141" t="s">
        <v>220</v>
      </c>
      <c r="L279" s="22" t="s">
        <v>859</v>
      </c>
      <c r="M279" s="22" t="s">
        <v>860</v>
      </c>
      <c r="N279" s="22"/>
      <c r="O279" s="218" t="s">
        <v>230</v>
      </c>
      <c r="P279" s="94"/>
      <c r="Q279" s="94"/>
      <c r="R279" s="94"/>
      <c r="S279" t="s">
        <v>103</v>
      </c>
      <c r="T279">
        <v>1</v>
      </c>
      <c r="V279" s="100" t="s">
        <v>74</v>
      </c>
      <c r="W279" s="31" t="s">
        <v>4</v>
      </c>
      <c r="X279" s="97">
        <v>44883</v>
      </c>
      <c r="Y279" s="46">
        <v>44882</v>
      </c>
      <c r="Z279" s="76" t="s">
        <v>74</v>
      </c>
      <c r="AA279" s="77" t="s">
        <v>83</v>
      </c>
      <c r="AB279" s="98"/>
      <c r="AC279" s="98"/>
      <c r="AE279" s="34"/>
      <c r="AF279" s="31"/>
      <c r="AG279" s="97"/>
      <c r="AH279" s="97"/>
    </row>
    <row r="280" spans="1:35" customFormat="1" hidden="1">
      <c r="A280" s="64" t="s">
        <v>13</v>
      </c>
      <c r="B280" s="68">
        <v>1</v>
      </c>
      <c r="C280" s="22" t="s">
        <v>325</v>
      </c>
      <c r="D280" s="22" t="s">
        <v>286</v>
      </c>
      <c r="E280" s="22" t="s">
        <v>326</v>
      </c>
      <c r="F280" s="22" t="s">
        <v>149</v>
      </c>
      <c r="G280" s="22"/>
      <c r="H280" s="22"/>
      <c r="I280" s="94" t="s">
        <v>861</v>
      </c>
      <c r="J280" s="141" t="s">
        <v>219</v>
      </c>
      <c r="K280" s="141" t="s">
        <v>220</v>
      </c>
      <c r="L280" s="22" t="s">
        <v>862</v>
      </c>
      <c r="M280" s="22" t="s">
        <v>863</v>
      </c>
      <c r="N280" s="22" t="s">
        <v>69</v>
      </c>
      <c r="O280" s="22" t="s">
        <v>230</v>
      </c>
      <c r="P280" s="94"/>
      <c r="Q280" s="94"/>
      <c r="R280" s="94"/>
      <c r="S280" t="s">
        <v>103</v>
      </c>
      <c r="T280">
        <v>1</v>
      </c>
      <c r="V280" s="100" t="s">
        <v>74</v>
      </c>
      <c r="W280" s="31" t="s">
        <v>4</v>
      </c>
      <c r="X280" s="97">
        <v>44883</v>
      </c>
      <c r="Y280" s="46">
        <v>44882</v>
      </c>
      <c r="Z280" s="76" t="s">
        <v>74</v>
      </c>
      <c r="AA280" s="77" t="s">
        <v>83</v>
      </c>
      <c r="AB280" s="98"/>
      <c r="AC280" s="98"/>
      <c r="AE280" s="34"/>
      <c r="AF280" s="31"/>
      <c r="AG280" s="97"/>
      <c r="AH280" s="97"/>
    </row>
    <row r="281" spans="1:35" customFormat="1" hidden="1">
      <c r="A281" s="64" t="s">
        <v>13</v>
      </c>
      <c r="B281" s="68">
        <v>1</v>
      </c>
      <c r="C281" s="22" t="s">
        <v>325</v>
      </c>
      <c r="D281" s="22" t="s">
        <v>286</v>
      </c>
      <c r="E281" s="22" t="s">
        <v>326</v>
      </c>
      <c r="F281" s="22" t="s">
        <v>149</v>
      </c>
      <c r="G281" s="22"/>
      <c r="H281" s="22"/>
      <c r="I281" s="94" t="s">
        <v>864</v>
      </c>
      <c r="J281" s="141" t="s">
        <v>219</v>
      </c>
      <c r="K281" s="141" t="s">
        <v>220</v>
      </c>
      <c r="L281" s="22" t="s">
        <v>865</v>
      </c>
      <c r="M281" s="22" t="s">
        <v>866</v>
      </c>
      <c r="N281" s="22" t="s">
        <v>69</v>
      </c>
      <c r="O281" s="22" t="s">
        <v>230</v>
      </c>
      <c r="P281" s="94"/>
      <c r="Q281" s="94"/>
      <c r="R281" s="94"/>
      <c r="S281" t="s">
        <v>103</v>
      </c>
      <c r="T281">
        <v>1</v>
      </c>
      <c r="V281" s="100" t="s">
        <v>74</v>
      </c>
      <c r="W281" s="31" t="s">
        <v>4</v>
      </c>
      <c r="X281" s="97">
        <v>44883</v>
      </c>
      <c r="Y281" s="46">
        <v>44882</v>
      </c>
      <c r="Z281" s="76" t="s">
        <v>74</v>
      </c>
      <c r="AA281" s="77" t="s">
        <v>83</v>
      </c>
      <c r="AB281" s="98"/>
      <c r="AC281" s="98"/>
      <c r="AE281" s="34"/>
      <c r="AF281" s="31"/>
      <c r="AG281" s="97"/>
      <c r="AH281" s="97"/>
    </row>
    <row r="282" spans="1:35" customFormat="1" ht="29.1" hidden="1">
      <c r="A282" s="64" t="s">
        <v>13</v>
      </c>
      <c r="B282" s="68">
        <v>1</v>
      </c>
      <c r="C282" s="22" t="s">
        <v>248</v>
      </c>
      <c r="D282" s="22" t="s">
        <v>286</v>
      </c>
      <c r="E282" s="22" t="s">
        <v>250</v>
      </c>
      <c r="F282" s="22" t="s">
        <v>107</v>
      </c>
      <c r="G282" s="22"/>
      <c r="H282" s="22"/>
      <c r="I282" s="94" t="s">
        <v>867</v>
      </c>
      <c r="J282" s="141" t="s">
        <v>100</v>
      </c>
      <c r="K282" s="141" t="s">
        <v>78</v>
      </c>
      <c r="L282" s="22" t="s">
        <v>69</v>
      </c>
      <c r="M282" s="22" t="s">
        <v>868</v>
      </c>
      <c r="N282" s="120" t="s">
        <v>292</v>
      </c>
      <c r="O282" s="22" t="s">
        <v>230</v>
      </c>
      <c r="P282" s="94"/>
      <c r="Q282" s="94"/>
      <c r="R282" s="94"/>
      <c r="S282" t="s">
        <v>103</v>
      </c>
      <c r="T282">
        <v>3</v>
      </c>
      <c r="V282" s="100" t="s">
        <v>74</v>
      </c>
      <c r="W282" s="91" t="s">
        <v>4</v>
      </c>
      <c r="X282" s="97">
        <v>44932</v>
      </c>
      <c r="Y282" s="92">
        <v>44930</v>
      </c>
      <c r="Z282" s="164" t="s">
        <v>74</v>
      </c>
      <c r="AA282" s="110" t="s">
        <v>220</v>
      </c>
      <c r="AB282" s="98"/>
      <c r="AC282" s="98"/>
      <c r="AE282" s="34"/>
      <c r="AF282" s="91"/>
      <c r="AG282" s="97"/>
      <c r="AH282" s="97"/>
    </row>
    <row r="283" spans="1:35" s="31" customFormat="1" hidden="1">
      <c r="A283" s="70" t="s">
        <v>17</v>
      </c>
      <c r="B283" s="68">
        <v>1</v>
      </c>
      <c r="C283" s="21" t="s">
        <v>869</v>
      </c>
      <c r="D283" s="114" t="s">
        <v>870</v>
      </c>
      <c r="E283" s="30" t="s">
        <v>869</v>
      </c>
      <c r="F283" s="21" t="s">
        <v>869</v>
      </c>
      <c r="G283" s="30" t="s">
        <v>69</v>
      </c>
      <c r="H283" s="30">
        <v>1</v>
      </c>
      <c r="I283" s="30" t="s">
        <v>871</v>
      </c>
      <c r="J283" s="145" t="s">
        <v>872</v>
      </c>
      <c r="K283" s="141" t="s">
        <v>711</v>
      </c>
      <c r="L283" s="30" t="s">
        <v>873</v>
      </c>
      <c r="M283" s="30" t="s">
        <v>874</v>
      </c>
      <c r="N283" s="71" t="s">
        <v>69</v>
      </c>
      <c r="O283" s="71" t="s">
        <v>815</v>
      </c>
      <c r="P283" s="71" t="s">
        <v>69</v>
      </c>
      <c r="Q283" s="71" t="s">
        <v>69</v>
      </c>
      <c r="R283" s="71" t="s">
        <v>69</v>
      </c>
      <c r="S283" s="31" t="s">
        <v>29</v>
      </c>
      <c r="T283" s="31">
        <v>5</v>
      </c>
      <c r="U283" s="31" t="s">
        <v>69</v>
      </c>
      <c r="V283" s="31" t="s">
        <v>464</v>
      </c>
      <c r="W283" s="31" t="s">
        <v>3</v>
      </c>
      <c r="X283" s="46" t="s">
        <v>69</v>
      </c>
      <c r="Y283" s="46" t="s">
        <v>69</v>
      </c>
      <c r="Z283" s="31" t="s">
        <v>464</v>
      </c>
      <c r="AA283" s="73" t="s">
        <v>69</v>
      </c>
      <c r="AB283" s="73" t="s">
        <v>69</v>
      </c>
      <c r="AC283" s="74" t="s">
        <v>69</v>
      </c>
      <c r="AD283" s="69" t="s">
        <v>69</v>
      </c>
      <c r="AE283" s="69" t="s">
        <v>69</v>
      </c>
      <c r="AF283" s="69" t="s">
        <v>69</v>
      </c>
      <c r="AG283" s="69" t="s">
        <v>69</v>
      </c>
      <c r="AH283" s="69" t="s">
        <v>69</v>
      </c>
      <c r="AI283" s="69" t="s">
        <v>69</v>
      </c>
    </row>
    <row r="284" spans="1:35" s="31" customFormat="1" ht="18" hidden="1" customHeight="1">
      <c r="A284" s="70" t="s">
        <v>17</v>
      </c>
      <c r="B284" s="68">
        <v>1</v>
      </c>
      <c r="C284" s="21" t="s">
        <v>869</v>
      </c>
      <c r="D284" s="114" t="s">
        <v>870</v>
      </c>
      <c r="E284" s="30" t="s">
        <v>869</v>
      </c>
      <c r="F284" s="21" t="s">
        <v>869</v>
      </c>
      <c r="G284" s="30" t="s">
        <v>69</v>
      </c>
      <c r="H284" s="30">
        <v>2</v>
      </c>
      <c r="I284" s="30" t="s">
        <v>875</v>
      </c>
      <c r="J284" s="145" t="s">
        <v>872</v>
      </c>
      <c r="K284" s="141" t="s">
        <v>711</v>
      </c>
      <c r="L284" s="30" t="s">
        <v>69</v>
      </c>
      <c r="M284" s="30" t="s">
        <v>818</v>
      </c>
      <c r="N284" s="71" t="s">
        <v>69</v>
      </c>
      <c r="O284" s="71" t="s">
        <v>815</v>
      </c>
      <c r="P284" s="71" t="s">
        <v>69</v>
      </c>
      <c r="Q284" s="71" t="s">
        <v>69</v>
      </c>
      <c r="R284" s="71" t="s">
        <v>69</v>
      </c>
      <c r="S284" s="31" t="s">
        <v>29</v>
      </c>
      <c r="T284" s="31">
        <v>5</v>
      </c>
      <c r="U284" s="31" t="s">
        <v>69</v>
      </c>
      <c r="V284" s="31" t="s">
        <v>464</v>
      </c>
      <c r="W284" s="31" t="s">
        <v>3</v>
      </c>
      <c r="X284" s="46" t="s">
        <v>69</v>
      </c>
      <c r="Y284" s="46" t="s">
        <v>69</v>
      </c>
      <c r="Z284" s="31" t="s">
        <v>464</v>
      </c>
      <c r="AA284" s="73" t="s">
        <v>69</v>
      </c>
      <c r="AB284" s="73" t="s">
        <v>69</v>
      </c>
      <c r="AC284" s="74" t="s">
        <v>69</v>
      </c>
      <c r="AD284" s="69" t="s">
        <v>69</v>
      </c>
      <c r="AE284" s="69" t="s">
        <v>69</v>
      </c>
      <c r="AF284" s="69" t="s">
        <v>69</v>
      </c>
      <c r="AG284" s="69" t="s">
        <v>69</v>
      </c>
      <c r="AH284" s="69" t="s">
        <v>69</v>
      </c>
      <c r="AI284" s="69" t="s">
        <v>69</v>
      </c>
    </row>
    <row r="285" spans="1:35" customFormat="1" ht="18" hidden="1" customHeight="1">
      <c r="A285" s="65" t="s">
        <v>13</v>
      </c>
      <c r="B285" s="68">
        <v>1</v>
      </c>
      <c r="C285" s="26" t="s">
        <v>248</v>
      </c>
      <c r="D285" s="26" t="s">
        <v>286</v>
      </c>
      <c r="E285" s="26" t="s">
        <v>250</v>
      </c>
      <c r="F285" s="26" t="s">
        <v>107</v>
      </c>
      <c r="G285" s="26"/>
      <c r="H285" s="26"/>
      <c r="I285" s="94" t="s">
        <v>876</v>
      </c>
      <c r="J285" s="180" t="s">
        <v>100</v>
      </c>
      <c r="K285" s="180" t="s">
        <v>78</v>
      </c>
      <c r="L285" s="26" t="s">
        <v>877</v>
      </c>
      <c r="M285" s="26" t="s">
        <v>876</v>
      </c>
      <c r="N285" s="181" t="s">
        <v>292</v>
      </c>
      <c r="O285" s="26" t="s">
        <v>230</v>
      </c>
      <c r="P285" s="94"/>
      <c r="Q285" s="94"/>
      <c r="R285" s="94"/>
      <c r="S285" t="s">
        <v>103</v>
      </c>
      <c r="T285">
        <v>3</v>
      </c>
      <c r="V285" s="100" t="s">
        <v>74</v>
      </c>
      <c r="W285" s="182" t="s">
        <v>4</v>
      </c>
      <c r="X285" s="97">
        <v>44932</v>
      </c>
      <c r="Y285" s="183">
        <v>44930</v>
      </c>
      <c r="Z285" s="184" t="s">
        <v>74</v>
      </c>
      <c r="AA285" s="185" t="s">
        <v>220</v>
      </c>
      <c r="AB285" s="98"/>
      <c r="AC285" s="98"/>
      <c r="AE285" s="34"/>
      <c r="AF285" s="182"/>
      <c r="AG285" s="97"/>
      <c r="AH285" s="97"/>
    </row>
    <row r="286" spans="1:35" customFormat="1" hidden="1">
      <c r="A286" s="64" t="s">
        <v>17</v>
      </c>
      <c r="B286" s="68">
        <v>1</v>
      </c>
      <c r="C286" s="22" t="s">
        <v>878</v>
      </c>
      <c r="D286" s="22" t="s">
        <v>879</v>
      </c>
      <c r="E286" s="22" t="s">
        <v>878</v>
      </c>
      <c r="F286" s="22" t="s">
        <v>725</v>
      </c>
      <c r="G286" s="22" t="s">
        <v>69</v>
      </c>
      <c r="H286" s="22">
        <v>1</v>
      </c>
      <c r="I286" s="94" t="s">
        <v>880</v>
      </c>
      <c r="J286" s="224" t="s">
        <v>881</v>
      </c>
      <c r="K286" s="141" t="s">
        <v>711</v>
      </c>
      <c r="L286" s="22" t="s">
        <v>673</v>
      </c>
      <c r="M286" s="22" t="s">
        <v>674</v>
      </c>
      <c r="N286" s="22" t="s">
        <v>69</v>
      </c>
      <c r="O286" s="22" t="s">
        <v>882</v>
      </c>
      <c r="P286" s="94" t="s">
        <v>69</v>
      </c>
      <c r="Q286" s="94" t="s">
        <v>69</v>
      </c>
      <c r="R286" s="94" t="s">
        <v>69</v>
      </c>
      <c r="S286" t="s">
        <v>103</v>
      </c>
      <c r="T286">
        <v>1</v>
      </c>
      <c r="U286" s="97" t="s">
        <v>69</v>
      </c>
      <c r="V286" s="100" t="s">
        <v>464</v>
      </c>
      <c r="W286" s="31" t="s">
        <v>6</v>
      </c>
      <c r="X286" s="97" t="s">
        <v>69</v>
      </c>
      <c r="Y286" s="46" t="s">
        <v>69</v>
      </c>
      <c r="Z286" s="38" t="s">
        <v>464</v>
      </c>
      <c r="AA286" s="77" t="s">
        <v>883</v>
      </c>
      <c r="AB286" s="98" t="s">
        <v>69</v>
      </c>
      <c r="AC286" s="98" t="s">
        <v>69</v>
      </c>
      <c r="AD286" t="s">
        <v>69</v>
      </c>
      <c r="AE286" s="34" t="s">
        <v>884</v>
      </c>
      <c r="AF286" s="31" t="s">
        <v>69</v>
      </c>
      <c r="AG286" s="97" t="s">
        <v>69</v>
      </c>
      <c r="AH286" s="97" t="s">
        <v>69</v>
      </c>
      <c r="AI286" t="s">
        <v>69</v>
      </c>
    </row>
    <row r="287" spans="1:35" customFormat="1" hidden="1">
      <c r="A287" s="64" t="s">
        <v>17</v>
      </c>
      <c r="B287" s="68">
        <v>1</v>
      </c>
      <c r="C287" s="22" t="s">
        <v>878</v>
      </c>
      <c r="D287" s="22" t="s">
        <v>879</v>
      </c>
      <c r="E287" s="22" t="s">
        <v>878</v>
      </c>
      <c r="F287" s="22" t="s">
        <v>725</v>
      </c>
      <c r="G287" s="22" t="s">
        <v>69</v>
      </c>
      <c r="H287" s="22">
        <v>2</v>
      </c>
      <c r="I287" s="94" t="s">
        <v>885</v>
      </c>
      <c r="J287" s="224" t="s">
        <v>881</v>
      </c>
      <c r="K287" s="141" t="s">
        <v>711</v>
      </c>
      <c r="L287" s="22" t="s">
        <v>886</v>
      </c>
      <c r="M287" s="22" t="s">
        <v>887</v>
      </c>
      <c r="N287" s="22" t="s">
        <v>69</v>
      </c>
      <c r="O287" s="22" t="s">
        <v>882</v>
      </c>
      <c r="P287" s="94" t="s">
        <v>69</v>
      </c>
      <c r="Q287" s="94" t="s">
        <v>69</v>
      </c>
      <c r="R287" s="94" t="s">
        <v>69</v>
      </c>
      <c r="S287" t="s">
        <v>103</v>
      </c>
      <c r="T287">
        <v>1</v>
      </c>
      <c r="U287" s="97" t="s">
        <v>69</v>
      </c>
      <c r="V287" s="100" t="s">
        <v>464</v>
      </c>
      <c r="W287" s="31" t="s">
        <v>6</v>
      </c>
      <c r="X287" s="97" t="s">
        <v>69</v>
      </c>
      <c r="Y287" s="46" t="s">
        <v>69</v>
      </c>
      <c r="Z287" s="38" t="s">
        <v>464</v>
      </c>
      <c r="AA287" s="77" t="s">
        <v>883</v>
      </c>
      <c r="AB287" s="98" t="s">
        <v>69</v>
      </c>
      <c r="AC287" s="98" t="s">
        <v>69</v>
      </c>
      <c r="AD287" t="s">
        <v>69</v>
      </c>
      <c r="AE287" s="34" t="s">
        <v>884</v>
      </c>
      <c r="AF287" s="31" t="s">
        <v>69</v>
      </c>
      <c r="AG287" s="97" t="s">
        <v>69</v>
      </c>
      <c r="AH287" s="97" t="s">
        <v>69</v>
      </c>
      <c r="AI287" t="s">
        <v>69</v>
      </c>
    </row>
    <row r="288" spans="1:35" customFormat="1" hidden="1">
      <c r="A288" s="64" t="s">
        <v>17</v>
      </c>
      <c r="B288" s="68">
        <v>1</v>
      </c>
      <c r="C288" s="22" t="s">
        <v>878</v>
      </c>
      <c r="D288" s="22" t="s">
        <v>879</v>
      </c>
      <c r="E288" s="22" t="s">
        <v>878</v>
      </c>
      <c r="F288" s="22" t="s">
        <v>888</v>
      </c>
      <c r="G288" s="22" t="s">
        <v>69</v>
      </c>
      <c r="H288" s="22">
        <v>3</v>
      </c>
      <c r="I288" s="94" t="s">
        <v>889</v>
      </c>
      <c r="J288" s="141" t="s">
        <v>881</v>
      </c>
      <c r="K288" s="141" t="s">
        <v>711</v>
      </c>
      <c r="L288" s="22" t="s">
        <v>890</v>
      </c>
      <c r="M288" s="22" t="s">
        <v>891</v>
      </c>
      <c r="N288" s="22" t="s">
        <v>69</v>
      </c>
      <c r="O288" s="22" t="s">
        <v>815</v>
      </c>
      <c r="P288" s="94" t="s">
        <v>69</v>
      </c>
      <c r="Q288" s="94" t="s">
        <v>69</v>
      </c>
      <c r="R288" s="94" t="s">
        <v>69</v>
      </c>
      <c r="S288" t="s">
        <v>103</v>
      </c>
      <c r="T288">
        <v>1</v>
      </c>
      <c r="U288" s="97" t="s">
        <v>69</v>
      </c>
      <c r="V288" s="100" t="s">
        <v>464</v>
      </c>
      <c r="W288" s="31" t="s">
        <v>6</v>
      </c>
      <c r="X288" s="97" t="s">
        <v>69</v>
      </c>
      <c r="Y288" s="46" t="s">
        <v>69</v>
      </c>
      <c r="Z288" s="38" t="s">
        <v>464</v>
      </c>
      <c r="AA288" s="77" t="s">
        <v>883</v>
      </c>
      <c r="AB288" s="98" t="s">
        <v>69</v>
      </c>
      <c r="AC288" s="98" t="s">
        <v>69</v>
      </c>
      <c r="AD288" t="s">
        <v>69</v>
      </c>
      <c r="AE288" s="34" t="s">
        <v>884</v>
      </c>
      <c r="AF288" s="31" t="s">
        <v>69</v>
      </c>
      <c r="AG288" s="97" t="s">
        <v>69</v>
      </c>
      <c r="AH288" s="97" t="s">
        <v>69</v>
      </c>
      <c r="AI288" t="s">
        <v>69</v>
      </c>
    </row>
    <row r="289" spans="1:35" customFormat="1" hidden="1">
      <c r="A289" s="64" t="s">
        <v>17</v>
      </c>
      <c r="B289" s="68">
        <v>1</v>
      </c>
      <c r="C289" s="22" t="s">
        <v>878</v>
      </c>
      <c r="D289" s="22" t="s">
        <v>879</v>
      </c>
      <c r="E289" s="22" t="s">
        <v>878</v>
      </c>
      <c r="F289" s="22" t="s">
        <v>888</v>
      </c>
      <c r="G289" s="22" t="s">
        <v>69</v>
      </c>
      <c r="H289" s="22">
        <v>4</v>
      </c>
      <c r="I289" s="94" t="s">
        <v>892</v>
      </c>
      <c r="J289" s="141" t="s">
        <v>881</v>
      </c>
      <c r="K289" s="141" t="s">
        <v>711</v>
      </c>
      <c r="L289" s="22"/>
      <c r="M289" s="22" t="s">
        <v>893</v>
      </c>
      <c r="N289" s="22" t="s">
        <v>69</v>
      </c>
      <c r="O289" s="22" t="s">
        <v>815</v>
      </c>
      <c r="P289" s="94" t="s">
        <v>69</v>
      </c>
      <c r="Q289" s="94" t="s">
        <v>69</v>
      </c>
      <c r="R289" s="94" t="s">
        <v>69</v>
      </c>
      <c r="S289" t="s">
        <v>103</v>
      </c>
      <c r="T289">
        <v>1</v>
      </c>
      <c r="U289" s="97" t="s">
        <v>69</v>
      </c>
      <c r="V289" s="100" t="s">
        <v>464</v>
      </c>
      <c r="W289" s="31" t="s">
        <v>6</v>
      </c>
      <c r="X289" s="97" t="s">
        <v>69</v>
      </c>
      <c r="Y289" s="46" t="s">
        <v>69</v>
      </c>
      <c r="Z289" s="38" t="s">
        <v>464</v>
      </c>
      <c r="AA289" s="77" t="s">
        <v>883</v>
      </c>
      <c r="AB289" s="98" t="s">
        <v>69</v>
      </c>
      <c r="AC289" s="98" t="s">
        <v>69</v>
      </c>
      <c r="AD289" t="s">
        <v>69</v>
      </c>
      <c r="AE289" s="34" t="s">
        <v>884</v>
      </c>
      <c r="AF289" s="31" t="s">
        <v>69</v>
      </c>
      <c r="AG289" s="97" t="s">
        <v>69</v>
      </c>
      <c r="AH289" s="97" t="s">
        <v>69</v>
      </c>
      <c r="AI289" t="s">
        <v>69</v>
      </c>
    </row>
    <row r="290" spans="1:35" customFormat="1" hidden="1">
      <c r="A290" s="64" t="s">
        <v>17</v>
      </c>
      <c r="B290" s="68">
        <v>1</v>
      </c>
      <c r="C290" s="22" t="s">
        <v>878</v>
      </c>
      <c r="D290" s="22" t="s">
        <v>879</v>
      </c>
      <c r="E290" s="22" t="s">
        <v>878</v>
      </c>
      <c r="F290" s="22" t="s">
        <v>894</v>
      </c>
      <c r="G290" s="22" t="s">
        <v>69</v>
      </c>
      <c r="H290" s="22">
        <v>5</v>
      </c>
      <c r="I290" s="94" t="s">
        <v>895</v>
      </c>
      <c r="J290" s="141" t="s">
        <v>881</v>
      </c>
      <c r="K290" s="141" t="s">
        <v>711</v>
      </c>
      <c r="L290" s="22" t="s">
        <v>896</v>
      </c>
      <c r="M290" s="22" t="s">
        <v>897</v>
      </c>
      <c r="N290" s="22" t="s">
        <v>69</v>
      </c>
      <c r="O290" s="22" t="s">
        <v>815</v>
      </c>
      <c r="P290" s="94" t="s">
        <v>69</v>
      </c>
      <c r="Q290" s="94" t="s">
        <v>69</v>
      </c>
      <c r="R290" s="94" t="s">
        <v>69</v>
      </c>
      <c r="S290" t="s">
        <v>103</v>
      </c>
      <c r="T290">
        <v>1</v>
      </c>
      <c r="U290" s="97" t="s">
        <v>69</v>
      </c>
      <c r="V290" s="100" t="s">
        <v>464</v>
      </c>
      <c r="W290" s="31" t="s">
        <v>6</v>
      </c>
      <c r="X290" s="97" t="s">
        <v>69</v>
      </c>
      <c r="Y290" s="46" t="s">
        <v>69</v>
      </c>
      <c r="Z290" s="38" t="s">
        <v>464</v>
      </c>
      <c r="AA290" s="77" t="s">
        <v>883</v>
      </c>
      <c r="AB290" s="98" t="s">
        <v>69</v>
      </c>
      <c r="AC290" s="98" t="s">
        <v>69</v>
      </c>
      <c r="AD290" t="s">
        <v>69</v>
      </c>
      <c r="AE290" s="34" t="s">
        <v>884</v>
      </c>
      <c r="AF290" s="31" t="s">
        <v>69</v>
      </c>
      <c r="AG290" s="97" t="s">
        <v>69</v>
      </c>
      <c r="AH290" s="97" t="s">
        <v>69</v>
      </c>
      <c r="AI290" t="s">
        <v>69</v>
      </c>
    </row>
    <row r="291" spans="1:35" customFormat="1" hidden="1">
      <c r="A291" s="64" t="s">
        <v>17</v>
      </c>
      <c r="B291" s="68">
        <v>1</v>
      </c>
      <c r="C291" s="22" t="s">
        <v>878</v>
      </c>
      <c r="D291" s="22" t="s">
        <v>879</v>
      </c>
      <c r="E291" s="22" t="s">
        <v>878</v>
      </c>
      <c r="F291" s="22" t="s">
        <v>894</v>
      </c>
      <c r="G291" s="22" t="s">
        <v>69</v>
      </c>
      <c r="H291" s="22">
        <v>6</v>
      </c>
      <c r="I291" s="94" t="s">
        <v>898</v>
      </c>
      <c r="J291" s="141" t="s">
        <v>881</v>
      </c>
      <c r="K291" s="141" t="s">
        <v>711</v>
      </c>
      <c r="L291" s="22" t="s">
        <v>899</v>
      </c>
      <c r="M291" s="22" t="s">
        <v>900</v>
      </c>
      <c r="N291" s="22" t="s">
        <v>69</v>
      </c>
      <c r="O291" s="22" t="s">
        <v>815</v>
      </c>
      <c r="P291" s="94" t="s">
        <v>69</v>
      </c>
      <c r="Q291" s="94" t="s">
        <v>69</v>
      </c>
      <c r="R291" s="94" t="s">
        <v>69</v>
      </c>
      <c r="S291" t="s">
        <v>103</v>
      </c>
      <c r="T291">
        <v>1</v>
      </c>
      <c r="U291" s="97" t="s">
        <v>69</v>
      </c>
      <c r="V291" s="100" t="s">
        <v>464</v>
      </c>
      <c r="W291" s="31" t="s">
        <v>6</v>
      </c>
      <c r="X291" s="97" t="s">
        <v>69</v>
      </c>
      <c r="Y291" s="46" t="s">
        <v>69</v>
      </c>
      <c r="Z291" s="38" t="s">
        <v>464</v>
      </c>
      <c r="AA291" s="77" t="s">
        <v>883</v>
      </c>
      <c r="AB291" s="98" t="s">
        <v>69</v>
      </c>
      <c r="AC291" s="98" t="s">
        <v>69</v>
      </c>
      <c r="AD291" t="s">
        <v>69</v>
      </c>
      <c r="AE291" s="34" t="s">
        <v>884</v>
      </c>
      <c r="AF291" s="31" t="s">
        <v>69</v>
      </c>
      <c r="AG291" s="97" t="s">
        <v>69</v>
      </c>
      <c r="AH291" s="97" t="s">
        <v>69</v>
      </c>
      <c r="AI291" t="s">
        <v>69</v>
      </c>
    </row>
    <row r="292" spans="1:35" customFormat="1" hidden="1">
      <c r="A292" s="64" t="s">
        <v>17</v>
      </c>
      <c r="B292" s="68">
        <v>1</v>
      </c>
      <c r="C292" s="22" t="s">
        <v>878</v>
      </c>
      <c r="D292" s="22" t="s">
        <v>879</v>
      </c>
      <c r="E292" s="22" t="s">
        <v>878</v>
      </c>
      <c r="F292" s="22" t="s">
        <v>894</v>
      </c>
      <c r="G292" s="22" t="s">
        <v>69</v>
      </c>
      <c r="H292" s="22">
        <v>7</v>
      </c>
      <c r="I292" s="94" t="s">
        <v>901</v>
      </c>
      <c r="J292" s="141" t="s">
        <v>881</v>
      </c>
      <c r="K292" s="141" t="s">
        <v>711</v>
      </c>
      <c r="L292" s="22"/>
      <c r="M292" s="22" t="s">
        <v>902</v>
      </c>
      <c r="N292" s="22" t="s">
        <v>69</v>
      </c>
      <c r="O292" s="22" t="s">
        <v>815</v>
      </c>
      <c r="P292" s="94" t="s">
        <v>69</v>
      </c>
      <c r="Q292" s="94" t="s">
        <v>69</v>
      </c>
      <c r="R292" s="94" t="s">
        <v>69</v>
      </c>
      <c r="S292" t="s">
        <v>103</v>
      </c>
      <c r="T292">
        <v>1</v>
      </c>
      <c r="U292" s="97" t="s">
        <v>69</v>
      </c>
      <c r="V292" s="100" t="s">
        <v>464</v>
      </c>
      <c r="W292" s="31" t="s">
        <v>6</v>
      </c>
      <c r="X292" s="97" t="s">
        <v>69</v>
      </c>
      <c r="Y292" s="46" t="s">
        <v>69</v>
      </c>
      <c r="Z292" s="38" t="s">
        <v>464</v>
      </c>
      <c r="AA292" s="77" t="s">
        <v>883</v>
      </c>
      <c r="AB292" s="98" t="s">
        <v>69</v>
      </c>
      <c r="AC292" s="98" t="s">
        <v>69</v>
      </c>
      <c r="AD292" t="s">
        <v>69</v>
      </c>
      <c r="AE292" s="34" t="s">
        <v>884</v>
      </c>
      <c r="AF292" s="31" t="s">
        <v>69</v>
      </c>
      <c r="AG292" s="97" t="s">
        <v>69</v>
      </c>
      <c r="AH292" s="97" t="s">
        <v>69</v>
      </c>
      <c r="AI292" t="s">
        <v>69</v>
      </c>
    </row>
    <row r="293" spans="1:35" customFormat="1" hidden="1">
      <c r="A293" s="64" t="s">
        <v>17</v>
      </c>
      <c r="B293" s="68">
        <v>1</v>
      </c>
      <c r="C293" s="22" t="s">
        <v>878</v>
      </c>
      <c r="D293" s="22" t="s">
        <v>879</v>
      </c>
      <c r="E293" s="22" t="s">
        <v>878</v>
      </c>
      <c r="F293" s="22" t="s">
        <v>888</v>
      </c>
      <c r="G293" s="22" t="s">
        <v>69</v>
      </c>
      <c r="H293" s="22">
        <v>8</v>
      </c>
      <c r="I293" s="94" t="s">
        <v>903</v>
      </c>
      <c r="J293" s="141" t="s">
        <v>710</v>
      </c>
      <c r="K293" s="141" t="s">
        <v>711</v>
      </c>
      <c r="L293" s="22" t="s">
        <v>904</v>
      </c>
      <c r="M293" s="22" t="s">
        <v>905</v>
      </c>
      <c r="N293" s="22" t="s">
        <v>69</v>
      </c>
      <c r="O293" s="22" t="s">
        <v>815</v>
      </c>
      <c r="P293" s="94" t="s">
        <v>69</v>
      </c>
      <c r="Q293" s="94" t="s">
        <v>69</v>
      </c>
      <c r="R293" s="94" t="s">
        <v>69</v>
      </c>
      <c r="S293" t="s">
        <v>103</v>
      </c>
      <c r="T293">
        <v>1</v>
      </c>
      <c r="U293" s="97" t="s">
        <v>69</v>
      </c>
      <c r="V293" s="100" t="s">
        <v>464</v>
      </c>
      <c r="W293" s="31" t="s">
        <v>6</v>
      </c>
      <c r="X293" s="97" t="s">
        <v>69</v>
      </c>
      <c r="Y293" s="46" t="s">
        <v>69</v>
      </c>
      <c r="Z293" s="38" t="s">
        <v>464</v>
      </c>
      <c r="AA293" s="77" t="s">
        <v>883</v>
      </c>
      <c r="AB293" s="98" t="s">
        <v>69</v>
      </c>
      <c r="AC293" s="98" t="s">
        <v>69</v>
      </c>
      <c r="AD293" t="s">
        <v>69</v>
      </c>
      <c r="AE293" s="34" t="s">
        <v>884</v>
      </c>
      <c r="AF293" s="31" t="s">
        <v>69</v>
      </c>
      <c r="AG293" s="97" t="s">
        <v>69</v>
      </c>
      <c r="AH293" s="97" t="s">
        <v>69</v>
      </c>
      <c r="AI293" t="s">
        <v>69</v>
      </c>
    </row>
    <row r="294" spans="1:35" customFormat="1" ht="29.1" hidden="1">
      <c r="A294" s="65" t="s">
        <v>13</v>
      </c>
      <c r="B294" s="68">
        <v>1</v>
      </c>
      <c r="C294" s="26" t="s">
        <v>248</v>
      </c>
      <c r="D294" s="26" t="s">
        <v>286</v>
      </c>
      <c r="E294" s="26" t="s">
        <v>250</v>
      </c>
      <c r="F294" s="26" t="s">
        <v>107</v>
      </c>
      <c r="G294" s="26"/>
      <c r="H294" s="26"/>
      <c r="I294" s="94" t="s">
        <v>906</v>
      </c>
      <c r="J294" s="180" t="s">
        <v>219</v>
      </c>
      <c r="K294" s="180" t="s">
        <v>220</v>
      </c>
      <c r="L294" s="26"/>
      <c r="M294" s="26" t="s">
        <v>906</v>
      </c>
      <c r="N294" s="181" t="s">
        <v>292</v>
      </c>
      <c r="O294" s="26" t="s">
        <v>230</v>
      </c>
      <c r="P294" s="94"/>
      <c r="Q294" s="94"/>
      <c r="R294" s="94"/>
      <c r="S294" t="s">
        <v>103</v>
      </c>
      <c r="T294">
        <v>3</v>
      </c>
      <c r="V294" s="100" t="s">
        <v>74</v>
      </c>
      <c r="W294" s="182" t="s">
        <v>4</v>
      </c>
      <c r="X294" s="97">
        <v>44932</v>
      </c>
      <c r="Y294" s="183">
        <v>44930</v>
      </c>
      <c r="Z294" s="184" t="s">
        <v>74</v>
      </c>
      <c r="AA294" s="185" t="s">
        <v>220</v>
      </c>
      <c r="AB294" s="98"/>
      <c r="AC294" s="98"/>
      <c r="AE294" s="34"/>
      <c r="AF294" s="182"/>
      <c r="AG294" s="97"/>
    </row>
    <row r="295" spans="1:35" s="31" customFormat="1" ht="29.1" hidden="1">
      <c r="A295" s="70" t="s">
        <v>17</v>
      </c>
      <c r="B295" s="68">
        <v>1</v>
      </c>
      <c r="C295" s="21" t="s">
        <v>821</v>
      </c>
      <c r="D295" s="114" t="s">
        <v>879</v>
      </c>
      <c r="E295" s="30" t="s">
        <v>878</v>
      </c>
      <c r="F295" s="30" t="s">
        <v>821</v>
      </c>
      <c r="G295" s="30"/>
      <c r="H295" s="30">
        <v>1</v>
      </c>
      <c r="I295" s="30" t="s">
        <v>907</v>
      </c>
      <c r="J295" s="223" t="s">
        <v>908</v>
      </c>
      <c r="K295" s="141" t="s">
        <v>711</v>
      </c>
      <c r="L295" s="30" t="s">
        <v>909</v>
      </c>
      <c r="M295" s="30" t="s">
        <v>910</v>
      </c>
      <c r="N295" s="71" t="s">
        <v>69</v>
      </c>
      <c r="O295" s="71" t="s">
        <v>815</v>
      </c>
      <c r="P295" s="71" t="s">
        <v>69</v>
      </c>
      <c r="Q295" s="71" t="s">
        <v>69</v>
      </c>
      <c r="R295" s="71" t="s">
        <v>69</v>
      </c>
      <c r="S295" s="31" t="s">
        <v>103</v>
      </c>
      <c r="T295" s="31">
        <v>4</v>
      </c>
      <c r="U295" s="31" t="s">
        <v>69</v>
      </c>
      <c r="V295" s="31" t="s">
        <v>464</v>
      </c>
      <c r="W295" s="31" t="s">
        <v>6</v>
      </c>
      <c r="X295" s="46" t="s">
        <v>69</v>
      </c>
      <c r="Y295" s="46" t="s">
        <v>69</v>
      </c>
      <c r="Z295" s="31" t="s">
        <v>464</v>
      </c>
      <c r="AA295" s="73" t="s">
        <v>883</v>
      </c>
      <c r="AB295" s="73" t="s">
        <v>69</v>
      </c>
      <c r="AC295" s="74" t="s">
        <v>69</v>
      </c>
      <c r="AD295" s="69" t="s">
        <v>69</v>
      </c>
      <c r="AE295" s="69" t="s">
        <v>69</v>
      </c>
      <c r="AF295" s="69" t="s">
        <v>69</v>
      </c>
      <c r="AG295" s="69" t="s">
        <v>69</v>
      </c>
      <c r="AH295" s="69" t="s">
        <v>69</v>
      </c>
      <c r="AI295" s="69" t="s">
        <v>69</v>
      </c>
    </row>
    <row r="296" spans="1:35" customFormat="1" hidden="1">
      <c r="A296" s="65" t="s">
        <v>13</v>
      </c>
      <c r="B296" s="68">
        <v>1</v>
      </c>
      <c r="C296" s="26" t="s">
        <v>248</v>
      </c>
      <c r="D296" s="26" t="s">
        <v>286</v>
      </c>
      <c r="E296" s="26" t="s">
        <v>255</v>
      </c>
      <c r="F296" s="26" t="s">
        <v>65</v>
      </c>
      <c r="G296" s="26"/>
      <c r="H296" s="26"/>
      <c r="I296" s="94" t="s">
        <v>455</v>
      </c>
      <c r="J296" s="180" t="s">
        <v>331</v>
      </c>
      <c r="K296" s="141" t="s">
        <v>331</v>
      </c>
      <c r="L296" s="26" t="s">
        <v>69</v>
      </c>
      <c r="M296" s="26" t="s">
        <v>455</v>
      </c>
      <c r="N296" s="181" t="s">
        <v>69</v>
      </c>
      <c r="O296" s="26" t="s">
        <v>230</v>
      </c>
      <c r="P296" s="94"/>
      <c r="Q296" s="94"/>
      <c r="R296" s="94"/>
      <c r="S296" t="s">
        <v>103</v>
      </c>
      <c r="T296">
        <v>3</v>
      </c>
      <c r="V296" s="100" t="s">
        <v>74</v>
      </c>
      <c r="W296" t="s">
        <v>4</v>
      </c>
      <c r="X296" s="97">
        <v>44932</v>
      </c>
      <c r="Y296" s="183">
        <v>44931</v>
      </c>
      <c r="Z296" s="184" t="s">
        <v>74</v>
      </c>
      <c r="AA296" s="185" t="s">
        <v>220</v>
      </c>
      <c r="AB296" s="98"/>
      <c r="AC296" s="98"/>
      <c r="AE296" s="34"/>
      <c r="AF296" s="182"/>
      <c r="AG296" s="97"/>
      <c r="AH296" s="97"/>
    </row>
    <row r="297" spans="1:35" customFormat="1" hidden="1">
      <c r="A297" s="65" t="s">
        <v>13</v>
      </c>
      <c r="B297" s="68">
        <v>1</v>
      </c>
      <c r="C297" s="26" t="s">
        <v>248</v>
      </c>
      <c r="D297" s="26" t="s">
        <v>286</v>
      </c>
      <c r="E297" s="26" t="s">
        <v>255</v>
      </c>
      <c r="F297" s="26" t="s">
        <v>65</v>
      </c>
      <c r="G297" s="26"/>
      <c r="H297" s="26"/>
      <c r="I297" s="94" t="s">
        <v>911</v>
      </c>
      <c r="J297" s="152" t="s">
        <v>100</v>
      </c>
      <c r="K297" s="152" t="s">
        <v>85</v>
      </c>
      <c r="L297" s="156" t="s">
        <v>912</v>
      </c>
      <c r="M297" s="156" t="s">
        <v>911</v>
      </c>
      <c r="N297" s="181" t="s">
        <v>315</v>
      </c>
      <c r="O297" s="26" t="s">
        <v>230</v>
      </c>
      <c r="P297" s="94"/>
      <c r="Q297" s="94"/>
      <c r="R297" s="94"/>
      <c r="S297" t="s">
        <v>103</v>
      </c>
      <c r="T297">
        <v>3</v>
      </c>
      <c r="V297" s="100" t="s">
        <v>74</v>
      </c>
      <c r="W297" t="s">
        <v>3</v>
      </c>
      <c r="X297" s="97">
        <v>44932</v>
      </c>
      <c r="Y297" s="97"/>
      <c r="Z297" s="105"/>
      <c r="AA297" s="98"/>
      <c r="AB297" s="98"/>
      <c r="AC297" s="98"/>
      <c r="AE297" s="34"/>
      <c r="AF297" s="173"/>
      <c r="AG297" s="97"/>
    </row>
    <row r="298" spans="1:35" customFormat="1" hidden="1">
      <c r="A298" s="66" t="s">
        <v>13</v>
      </c>
      <c r="B298" s="68">
        <v>1</v>
      </c>
      <c r="C298" s="25" t="s">
        <v>325</v>
      </c>
      <c r="D298" s="25" t="s">
        <v>286</v>
      </c>
      <c r="E298" s="25" t="s">
        <v>326</v>
      </c>
      <c r="F298" s="26" t="s">
        <v>149</v>
      </c>
      <c r="G298" s="25"/>
      <c r="H298" s="27"/>
      <c r="I298" s="94" t="s">
        <v>913</v>
      </c>
      <c r="J298" s="211" t="s">
        <v>219</v>
      </c>
      <c r="K298" s="141" t="s">
        <v>220</v>
      </c>
      <c r="L298" s="25" t="s">
        <v>914</v>
      </c>
      <c r="M298" s="25" t="s">
        <v>915</v>
      </c>
      <c r="N298" s="25" t="s">
        <v>69</v>
      </c>
      <c r="O298" s="21" t="s">
        <v>230</v>
      </c>
      <c r="P298" s="25"/>
      <c r="Q298" s="25"/>
      <c r="R298" s="25"/>
      <c r="S298" t="s">
        <v>103</v>
      </c>
      <c r="T298">
        <v>1</v>
      </c>
      <c r="V298" s="100" t="s">
        <v>74</v>
      </c>
      <c r="W298" t="s">
        <v>4</v>
      </c>
      <c r="X298" s="97">
        <v>44883</v>
      </c>
      <c r="Y298" s="97">
        <v>44882</v>
      </c>
      <c r="Z298" s="105" t="s">
        <v>74</v>
      </c>
      <c r="AA298" s="20" t="s">
        <v>83</v>
      </c>
      <c r="AB298" s="20"/>
      <c r="AC298" s="98"/>
      <c r="AD298" s="18"/>
      <c r="AE298" s="34"/>
      <c r="AF298" s="31"/>
      <c r="AG298" s="97"/>
      <c r="AH298" s="97"/>
    </row>
    <row r="299" spans="1:35" customFormat="1" hidden="1">
      <c r="A299" s="86" t="s">
        <v>13</v>
      </c>
      <c r="B299" s="68">
        <v>1</v>
      </c>
      <c r="C299" s="7" t="s">
        <v>325</v>
      </c>
      <c r="D299" s="7" t="s">
        <v>286</v>
      </c>
      <c r="E299" s="7" t="s">
        <v>326</v>
      </c>
      <c r="F299" s="26" t="s">
        <v>149</v>
      </c>
      <c r="G299" s="7"/>
      <c r="H299" s="165"/>
      <c r="I299" s="94" t="s">
        <v>916</v>
      </c>
      <c r="J299" s="215" t="s">
        <v>219</v>
      </c>
      <c r="K299" s="180" t="s">
        <v>220</v>
      </c>
      <c r="L299" s="7" t="s">
        <v>69</v>
      </c>
      <c r="M299" s="7" t="s">
        <v>917</v>
      </c>
      <c r="N299" s="7" t="s">
        <v>440</v>
      </c>
      <c r="O299" s="88" t="s">
        <v>230</v>
      </c>
      <c r="P299" s="7"/>
      <c r="Q299" s="7"/>
      <c r="R299" s="7"/>
      <c r="S299" t="s">
        <v>103</v>
      </c>
      <c r="T299">
        <v>1</v>
      </c>
      <c r="V299" s="100" t="s">
        <v>74</v>
      </c>
      <c r="W299" t="s">
        <v>4</v>
      </c>
      <c r="X299" s="97">
        <v>44883</v>
      </c>
      <c r="Y299" s="97">
        <v>44882</v>
      </c>
      <c r="Z299" s="105" t="s">
        <v>74</v>
      </c>
      <c r="AA299" s="166" t="s">
        <v>83</v>
      </c>
      <c r="AB299" s="166"/>
      <c r="AC299" s="98"/>
      <c r="AD299" s="167"/>
      <c r="AE299" s="34"/>
      <c r="AF299" s="91"/>
      <c r="AG299" s="97"/>
      <c r="AH299" s="97"/>
    </row>
    <row r="300" spans="1:35" customFormat="1" hidden="1">
      <c r="A300" s="86" t="s">
        <v>13</v>
      </c>
      <c r="B300" s="68">
        <v>1</v>
      </c>
      <c r="C300" s="7" t="s">
        <v>325</v>
      </c>
      <c r="D300" s="7" t="s">
        <v>286</v>
      </c>
      <c r="E300" s="7" t="s">
        <v>326</v>
      </c>
      <c r="F300" s="26" t="s">
        <v>149</v>
      </c>
      <c r="G300" s="7"/>
      <c r="H300" s="165"/>
      <c r="I300" s="94" t="s">
        <v>918</v>
      </c>
      <c r="J300" s="180" t="s">
        <v>219</v>
      </c>
      <c r="K300" s="180" t="s">
        <v>220</v>
      </c>
      <c r="L300" s="7" t="s">
        <v>69</v>
      </c>
      <c r="M300" s="7" t="s">
        <v>918</v>
      </c>
      <c r="N300" s="7" t="s">
        <v>69</v>
      </c>
      <c r="O300" s="186" t="s">
        <v>230</v>
      </c>
      <c r="P300" s="7"/>
      <c r="Q300" s="7"/>
      <c r="R300" s="7"/>
      <c r="S300" t="s">
        <v>103</v>
      </c>
      <c r="T300">
        <v>1</v>
      </c>
      <c r="V300" s="100" t="s">
        <v>74</v>
      </c>
      <c r="W300" s="182" t="s">
        <v>4</v>
      </c>
      <c r="X300" s="97">
        <v>44883</v>
      </c>
      <c r="Y300" s="183">
        <v>44882</v>
      </c>
      <c r="Z300" s="184" t="s">
        <v>74</v>
      </c>
      <c r="AA300" s="185" t="s">
        <v>83</v>
      </c>
      <c r="AB300" s="166"/>
      <c r="AC300" s="98"/>
      <c r="AD300" s="167"/>
      <c r="AE300" s="168"/>
      <c r="AF300" s="182"/>
      <c r="AG300" s="97"/>
      <c r="AH300" s="97"/>
    </row>
    <row r="301" spans="1:35" customFormat="1" hidden="1">
      <c r="A301" s="67" t="s">
        <v>13</v>
      </c>
      <c r="B301" s="68">
        <v>1</v>
      </c>
      <c r="C301" s="15" t="s">
        <v>325</v>
      </c>
      <c r="D301" s="15" t="s">
        <v>286</v>
      </c>
      <c r="E301" s="15" t="s">
        <v>326</v>
      </c>
      <c r="F301" s="15" t="s">
        <v>149</v>
      </c>
      <c r="G301" s="15"/>
      <c r="H301" s="23"/>
      <c r="I301" s="94" t="s">
        <v>919</v>
      </c>
      <c r="J301" s="152" t="s">
        <v>219</v>
      </c>
      <c r="K301" s="152" t="s">
        <v>220</v>
      </c>
      <c r="L301" s="15" t="s">
        <v>69</v>
      </c>
      <c r="M301" s="15" t="s">
        <v>919</v>
      </c>
      <c r="N301" s="15" t="s">
        <v>920</v>
      </c>
      <c r="O301" s="129" t="s">
        <v>230</v>
      </c>
      <c r="P301" s="15"/>
      <c r="Q301" s="15"/>
      <c r="R301" s="15"/>
      <c r="S301" t="s">
        <v>103</v>
      </c>
      <c r="T301">
        <v>1</v>
      </c>
      <c r="V301" s="100" t="s">
        <v>74</v>
      </c>
      <c r="W301" s="173" t="s">
        <v>4</v>
      </c>
      <c r="X301" s="97">
        <v>44883</v>
      </c>
      <c r="Y301" s="175">
        <v>44882</v>
      </c>
      <c r="Z301" s="176" t="s">
        <v>74</v>
      </c>
      <c r="AA301" s="177" t="s">
        <v>83</v>
      </c>
      <c r="AB301" s="19"/>
      <c r="AC301" s="98"/>
      <c r="AD301" s="16"/>
      <c r="AE301" s="34"/>
      <c r="AF301" s="173"/>
      <c r="AG301" s="97"/>
      <c r="AH301" s="97"/>
    </row>
    <row r="302" spans="1:35" customFormat="1" hidden="1">
      <c r="A302" s="67" t="s">
        <v>13</v>
      </c>
      <c r="B302" s="68">
        <v>1</v>
      </c>
      <c r="C302" s="15" t="s">
        <v>248</v>
      </c>
      <c r="D302" s="15" t="s">
        <v>286</v>
      </c>
      <c r="E302" s="15" t="s">
        <v>255</v>
      </c>
      <c r="F302" s="15" t="s">
        <v>65</v>
      </c>
      <c r="G302" s="15"/>
      <c r="H302" s="23"/>
      <c r="I302" s="95" t="s">
        <v>921</v>
      </c>
      <c r="J302" s="141" t="s">
        <v>331</v>
      </c>
      <c r="K302" s="141" t="s">
        <v>331</v>
      </c>
      <c r="L302" s="15" t="s">
        <v>69</v>
      </c>
      <c r="M302" s="15" t="s">
        <v>922</v>
      </c>
      <c r="N302" s="121" t="s">
        <v>69</v>
      </c>
      <c r="O302" s="21" t="s">
        <v>230</v>
      </c>
      <c r="P302" s="15"/>
      <c r="Q302" s="15"/>
      <c r="R302" s="15"/>
      <c r="S302" t="s">
        <v>103</v>
      </c>
      <c r="T302">
        <v>3</v>
      </c>
      <c r="V302" s="100" t="s">
        <v>74</v>
      </c>
      <c r="W302" s="31" t="s">
        <v>4</v>
      </c>
      <c r="X302" s="46">
        <v>44932</v>
      </c>
      <c r="Y302" s="46">
        <v>44931</v>
      </c>
      <c r="Z302" s="76" t="s">
        <v>74</v>
      </c>
      <c r="AA302" s="77" t="s">
        <v>220</v>
      </c>
      <c r="AB302" s="19"/>
      <c r="AC302" s="98"/>
      <c r="AD302" s="16"/>
      <c r="AE302" s="51"/>
      <c r="AF302" s="31"/>
      <c r="AG302" s="97"/>
      <c r="AH302" s="97"/>
    </row>
    <row r="303" spans="1:35" customFormat="1" hidden="1">
      <c r="A303" s="67" t="s">
        <v>13</v>
      </c>
      <c r="B303" s="68">
        <v>1</v>
      </c>
      <c r="C303" s="15" t="s">
        <v>248</v>
      </c>
      <c r="D303" s="15" t="s">
        <v>286</v>
      </c>
      <c r="E303" s="15" t="s">
        <v>255</v>
      </c>
      <c r="F303" s="15" t="s">
        <v>65</v>
      </c>
      <c r="G303" s="15"/>
      <c r="H303" s="23"/>
      <c r="I303" s="94" t="s">
        <v>923</v>
      </c>
      <c r="J303" s="141" t="s">
        <v>331</v>
      </c>
      <c r="K303" s="141" t="s">
        <v>331</v>
      </c>
      <c r="L303" s="15" t="s">
        <v>69</v>
      </c>
      <c r="M303" s="93" t="s">
        <v>924</v>
      </c>
      <c r="N303" s="15" t="s">
        <v>69</v>
      </c>
      <c r="O303" s="21" t="s">
        <v>230</v>
      </c>
      <c r="P303" s="15"/>
      <c r="Q303" s="15"/>
      <c r="R303" s="15"/>
      <c r="S303" t="s">
        <v>103</v>
      </c>
      <c r="T303">
        <v>3</v>
      </c>
      <c r="V303" s="100" t="s">
        <v>74</v>
      </c>
      <c r="W303" s="31" t="s">
        <v>4</v>
      </c>
      <c r="X303" s="46">
        <v>44949</v>
      </c>
      <c r="Y303" s="46">
        <v>44931</v>
      </c>
      <c r="Z303" s="76" t="s">
        <v>74</v>
      </c>
      <c r="AA303" s="77" t="s">
        <v>220</v>
      </c>
      <c r="AB303" s="19"/>
      <c r="AC303" s="98"/>
      <c r="AD303" s="16"/>
      <c r="AE303" s="34"/>
      <c r="AF303" s="31"/>
      <c r="AG303" s="97"/>
      <c r="AH303" s="97"/>
    </row>
    <row r="304" spans="1:35" customFormat="1" hidden="1">
      <c r="A304" s="106" t="s">
        <v>13</v>
      </c>
      <c r="B304" s="68">
        <v>1</v>
      </c>
      <c r="C304" s="93" t="s">
        <v>325</v>
      </c>
      <c r="D304" s="115" t="s">
        <v>286</v>
      </c>
      <c r="E304" s="15" t="s">
        <v>449</v>
      </c>
      <c r="F304" s="93" t="s">
        <v>90</v>
      </c>
      <c r="G304" s="93"/>
      <c r="H304" s="116"/>
      <c r="I304" s="95" t="s">
        <v>925</v>
      </c>
      <c r="J304" s="141" t="s">
        <v>829</v>
      </c>
      <c r="K304" s="141" t="s">
        <v>161</v>
      </c>
      <c r="L304" s="93"/>
      <c r="M304" s="93" t="s">
        <v>926</v>
      </c>
      <c r="N304" s="108"/>
      <c r="O304" s="71" t="s">
        <v>230</v>
      </c>
      <c r="P304" s="108"/>
      <c r="Q304" s="108"/>
      <c r="R304" s="108"/>
      <c r="S304" t="s">
        <v>103</v>
      </c>
      <c r="T304">
        <v>1</v>
      </c>
      <c r="U304" t="s">
        <v>160</v>
      </c>
      <c r="V304" t="s">
        <v>74</v>
      </c>
      <c r="W304" t="s">
        <v>4</v>
      </c>
      <c r="X304" s="17">
        <v>44949</v>
      </c>
      <c r="Y304" s="17">
        <v>44887</v>
      </c>
      <c r="Z304" s="33" t="s">
        <v>74</v>
      </c>
      <c r="AA304" s="19" t="s">
        <v>83</v>
      </c>
      <c r="AB304" s="109"/>
      <c r="AC304" s="99"/>
      <c r="AD304" s="111"/>
      <c r="AE304" s="49"/>
      <c r="AF304" s="69"/>
      <c r="AG304" s="49"/>
      <c r="AH304" s="49"/>
      <c r="AI304" s="49"/>
    </row>
    <row r="305" spans="1:34" customFormat="1" hidden="1">
      <c r="A305" s="67" t="s">
        <v>13</v>
      </c>
      <c r="B305" s="68">
        <v>1</v>
      </c>
      <c r="C305" s="15" t="s">
        <v>325</v>
      </c>
      <c r="D305" s="15" t="s">
        <v>927</v>
      </c>
      <c r="E305" s="15" t="s">
        <v>449</v>
      </c>
      <c r="F305" s="15" t="s">
        <v>90</v>
      </c>
      <c r="G305" s="15"/>
      <c r="H305" s="23"/>
      <c r="I305" s="94" t="s">
        <v>928</v>
      </c>
      <c r="J305" s="141" t="s">
        <v>829</v>
      </c>
      <c r="K305" s="141" t="s">
        <v>220</v>
      </c>
      <c r="L305" s="15" t="s">
        <v>69</v>
      </c>
      <c r="M305" s="93" t="s">
        <v>929</v>
      </c>
      <c r="N305" s="15" t="s">
        <v>315</v>
      </c>
      <c r="O305" s="21" t="s">
        <v>230</v>
      </c>
      <c r="P305" s="15"/>
      <c r="Q305" s="15"/>
      <c r="R305" s="15"/>
      <c r="S305" t="s">
        <v>103</v>
      </c>
      <c r="T305">
        <v>1</v>
      </c>
      <c r="U305" s="97"/>
      <c r="V305" s="100" t="s">
        <v>74</v>
      </c>
      <c r="W305" t="s">
        <v>4</v>
      </c>
      <c r="X305" s="17">
        <v>44890</v>
      </c>
      <c r="Y305" s="17">
        <v>44887</v>
      </c>
      <c r="Z305" s="33" t="s">
        <v>74</v>
      </c>
      <c r="AA305" s="19" t="s">
        <v>83</v>
      </c>
      <c r="AB305" s="19"/>
      <c r="AC305" s="98"/>
      <c r="AD305" s="16"/>
      <c r="AE305" s="219"/>
      <c r="AF305" s="38"/>
      <c r="AG305" s="97"/>
    </row>
    <row r="306" spans="1:34" customFormat="1" hidden="1">
      <c r="A306" s="67" t="s">
        <v>13</v>
      </c>
      <c r="B306" s="68">
        <v>1</v>
      </c>
      <c r="C306" s="15" t="s">
        <v>325</v>
      </c>
      <c r="D306" s="15" t="s">
        <v>927</v>
      </c>
      <c r="E306" s="15" t="s">
        <v>449</v>
      </c>
      <c r="F306" s="15" t="s">
        <v>90</v>
      </c>
      <c r="G306" s="15"/>
      <c r="H306" s="23"/>
      <c r="I306" s="94" t="s">
        <v>930</v>
      </c>
      <c r="J306" s="141" t="s">
        <v>829</v>
      </c>
      <c r="K306" s="141" t="s">
        <v>161</v>
      </c>
      <c r="L306" s="15" t="s">
        <v>69</v>
      </c>
      <c r="M306" s="15" t="s">
        <v>931</v>
      </c>
      <c r="N306" s="15" t="s">
        <v>932</v>
      </c>
      <c r="O306" s="28" t="s">
        <v>230</v>
      </c>
      <c r="P306" s="15"/>
      <c r="Q306" s="15"/>
      <c r="R306" s="15"/>
      <c r="S306" t="s">
        <v>103</v>
      </c>
      <c r="T306">
        <v>1</v>
      </c>
      <c r="U306" s="97"/>
      <c r="V306" s="100" t="s">
        <v>74</v>
      </c>
      <c r="W306" s="31" t="s">
        <v>4</v>
      </c>
      <c r="X306" s="17">
        <v>44890</v>
      </c>
      <c r="Y306" s="46">
        <v>44887</v>
      </c>
      <c r="Z306" s="38" t="s">
        <v>74</v>
      </c>
      <c r="AA306" s="77" t="s">
        <v>83</v>
      </c>
      <c r="AB306" s="19"/>
      <c r="AC306" s="98"/>
      <c r="AD306" s="16"/>
      <c r="AE306" s="51"/>
      <c r="AF306" s="31"/>
      <c r="AG306" s="97"/>
      <c r="AH306" s="97"/>
    </row>
    <row r="307" spans="1:34" customFormat="1" hidden="1">
      <c r="A307" s="107" t="s">
        <v>13</v>
      </c>
      <c r="B307" s="63">
        <v>1</v>
      </c>
      <c r="C307" s="88" t="s">
        <v>325</v>
      </c>
      <c r="D307" s="21" t="s">
        <v>927</v>
      </c>
      <c r="E307" s="88" t="s">
        <v>255</v>
      </c>
      <c r="F307" s="88" t="s">
        <v>65</v>
      </c>
      <c r="G307" s="15"/>
      <c r="H307" s="126"/>
      <c r="I307" s="88" t="s">
        <v>933</v>
      </c>
      <c r="J307" s="141" t="s">
        <v>331</v>
      </c>
      <c r="K307" s="141" t="s">
        <v>331</v>
      </c>
      <c r="L307" s="15" t="s">
        <v>69</v>
      </c>
      <c r="M307" s="15" t="s">
        <v>933</v>
      </c>
      <c r="N307" s="15" t="s">
        <v>440</v>
      </c>
      <c r="O307" s="21" t="s">
        <v>230</v>
      </c>
      <c r="P307" s="15"/>
      <c r="Q307" s="15"/>
      <c r="R307" s="15"/>
      <c r="S307" t="s">
        <v>103</v>
      </c>
      <c r="T307">
        <v>1</v>
      </c>
      <c r="V307" s="100" t="s">
        <v>74</v>
      </c>
      <c r="W307" s="31" t="s">
        <v>4</v>
      </c>
      <c r="X307" s="17">
        <v>44890</v>
      </c>
      <c r="Y307" s="46">
        <v>44887</v>
      </c>
      <c r="Z307" s="38" t="s">
        <v>74</v>
      </c>
      <c r="AA307" s="77" t="s">
        <v>83</v>
      </c>
      <c r="AB307" s="19"/>
      <c r="AC307" s="98"/>
      <c r="AD307" s="16"/>
      <c r="AE307" s="34"/>
      <c r="AF307" s="31"/>
      <c r="AG307" s="97"/>
      <c r="AH307" s="97"/>
    </row>
    <row r="308" spans="1:34" customFormat="1" hidden="1">
      <c r="A308" s="63" t="s">
        <v>13</v>
      </c>
      <c r="B308" s="192">
        <v>1</v>
      </c>
      <c r="C308" s="21" t="s">
        <v>325</v>
      </c>
      <c r="D308" s="193" t="s">
        <v>927</v>
      </c>
      <c r="E308" s="21" t="s">
        <v>449</v>
      </c>
      <c r="F308" s="21" t="s">
        <v>90</v>
      </c>
      <c r="G308" s="15"/>
      <c r="H308" s="126"/>
      <c r="I308" s="21" t="s">
        <v>934</v>
      </c>
      <c r="J308" s="141" t="s">
        <v>829</v>
      </c>
      <c r="K308" s="141" t="s">
        <v>161</v>
      </c>
      <c r="L308" s="15" t="s">
        <v>935</v>
      </c>
      <c r="M308" s="15" t="s">
        <v>936</v>
      </c>
      <c r="N308" s="121" t="s">
        <v>315</v>
      </c>
      <c r="O308" s="21" t="s">
        <v>230</v>
      </c>
      <c r="P308" s="15"/>
      <c r="Q308" s="15"/>
      <c r="R308" s="15"/>
      <c r="S308" t="s">
        <v>103</v>
      </c>
      <c r="T308">
        <v>1</v>
      </c>
      <c r="U308" s="97"/>
      <c r="V308" s="100" t="s">
        <v>74</v>
      </c>
      <c r="W308" s="31" t="s">
        <v>4</v>
      </c>
      <c r="X308" s="17">
        <v>44890</v>
      </c>
      <c r="Y308" s="46">
        <v>44895</v>
      </c>
      <c r="Z308" s="76" t="s">
        <v>74</v>
      </c>
      <c r="AA308" s="77" t="s">
        <v>83</v>
      </c>
      <c r="AB308" s="19"/>
      <c r="AC308" s="98"/>
      <c r="AD308" s="16"/>
      <c r="AE308" s="34"/>
      <c r="AF308" s="31"/>
      <c r="AG308" s="97"/>
      <c r="AH308" s="97"/>
    </row>
    <row r="309" spans="1:34" customFormat="1" hidden="1">
      <c r="A309" s="67" t="s">
        <v>13</v>
      </c>
      <c r="B309" s="68">
        <v>1</v>
      </c>
      <c r="C309" s="15" t="s">
        <v>325</v>
      </c>
      <c r="D309" s="15" t="s">
        <v>927</v>
      </c>
      <c r="E309" s="15" t="s">
        <v>449</v>
      </c>
      <c r="F309" s="15" t="s">
        <v>90</v>
      </c>
      <c r="G309" s="15"/>
      <c r="H309" s="23"/>
      <c r="I309" s="94" t="s">
        <v>937</v>
      </c>
      <c r="J309" s="152" t="s">
        <v>829</v>
      </c>
      <c r="K309" s="152" t="s">
        <v>161</v>
      </c>
      <c r="L309" s="15" t="s">
        <v>69</v>
      </c>
      <c r="M309" s="15" t="s">
        <v>938</v>
      </c>
      <c r="N309" s="15"/>
      <c r="O309" s="28" t="s">
        <v>230</v>
      </c>
      <c r="P309" s="15"/>
      <c r="Q309" s="15"/>
      <c r="R309" s="15"/>
      <c r="S309" t="s">
        <v>103</v>
      </c>
      <c r="T309">
        <v>1</v>
      </c>
      <c r="V309" s="100" t="s">
        <v>74</v>
      </c>
      <c r="W309" s="31" t="s">
        <v>3</v>
      </c>
      <c r="X309" s="17">
        <v>44890</v>
      </c>
      <c r="Y309" s="46">
        <v>44895</v>
      </c>
      <c r="Z309" s="76" t="s">
        <v>74</v>
      </c>
      <c r="AA309" s="77"/>
      <c r="AB309" s="19"/>
      <c r="AC309" s="98"/>
      <c r="AD309" s="16"/>
      <c r="AE309" s="34"/>
      <c r="AF309" s="31"/>
      <c r="AG309" s="97"/>
      <c r="AH309" s="97"/>
    </row>
    <row r="310" spans="1:34" customFormat="1" hidden="1">
      <c r="A310" s="67" t="s">
        <v>13</v>
      </c>
      <c r="B310" s="68">
        <v>1</v>
      </c>
      <c r="C310" s="15" t="s">
        <v>325</v>
      </c>
      <c r="D310" s="15" t="s">
        <v>927</v>
      </c>
      <c r="E310" s="15" t="s">
        <v>449</v>
      </c>
      <c r="F310" s="15" t="s">
        <v>90</v>
      </c>
      <c r="G310" s="15"/>
      <c r="H310" s="23"/>
      <c r="I310" s="94" t="s">
        <v>939</v>
      </c>
      <c r="J310" s="141" t="s">
        <v>331</v>
      </c>
      <c r="K310" s="141" t="s">
        <v>331</v>
      </c>
      <c r="L310" s="15" t="s">
        <v>69</v>
      </c>
      <c r="M310" s="15" t="s">
        <v>940</v>
      </c>
      <c r="N310" s="15" t="s">
        <v>69</v>
      </c>
      <c r="O310" s="28" t="s">
        <v>230</v>
      </c>
      <c r="P310" s="15"/>
      <c r="Q310" s="15"/>
      <c r="R310" s="15"/>
      <c r="S310" t="s">
        <v>103</v>
      </c>
      <c r="T310">
        <v>1</v>
      </c>
      <c r="V310" s="100" t="s">
        <v>74</v>
      </c>
      <c r="W310" t="s">
        <v>4</v>
      </c>
      <c r="X310" s="17">
        <v>44890</v>
      </c>
      <c r="Y310" s="17">
        <v>44887</v>
      </c>
      <c r="Z310" s="33" t="s">
        <v>74</v>
      </c>
      <c r="AA310" s="19"/>
      <c r="AB310" s="19"/>
      <c r="AC310" s="98"/>
      <c r="AD310" s="16"/>
      <c r="AE310" s="34"/>
      <c r="AF310" s="31"/>
      <c r="AG310" s="97"/>
      <c r="AH310" s="97"/>
    </row>
    <row r="311" spans="1:34" customFormat="1" hidden="1">
      <c r="A311" s="67" t="s">
        <v>13</v>
      </c>
      <c r="B311" s="68">
        <v>1</v>
      </c>
      <c r="C311" s="15" t="s">
        <v>325</v>
      </c>
      <c r="D311" s="15" t="s">
        <v>927</v>
      </c>
      <c r="E311" s="15" t="s">
        <v>449</v>
      </c>
      <c r="F311" s="15" t="s">
        <v>90</v>
      </c>
      <c r="G311" s="15"/>
      <c r="H311" s="23"/>
      <c r="I311" s="94" t="s">
        <v>941</v>
      </c>
      <c r="J311" s="141" t="s">
        <v>219</v>
      </c>
      <c r="K311" s="141" t="s">
        <v>220</v>
      </c>
      <c r="L311" s="15" t="s">
        <v>69</v>
      </c>
      <c r="M311" s="15" t="s">
        <v>856</v>
      </c>
      <c r="N311" s="15" t="s">
        <v>69</v>
      </c>
      <c r="O311" s="28" t="s">
        <v>230</v>
      </c>
      <c r="P311" s="15"/>
      <c r="Q311" s="15"/>
      <c r="R311" s="15"/>
      <c r="S311" t="s">
        <v>103</v>
      </c>
      <c r="T311">
        <v>1</v>
      </c>
      <c r="V311" s="100" t="s">
        <v>74</v>
      </c>
      <c r="W311" t="s">
        <v>4</v>
      </c>
      <c r="X311" s="17">
        <v>44890</v>
      </c>
      <c r="Y311" s="17">
        <v>44887</v>
      </c>
      <c r="Z311" s="33" t="s">
        <v>74</v>
      </c>
      <c r="AA311" s="19" t="s">
        <v>83</v>
      </c>
      <c r="AB311" s="19"/>
      <c r="AC311" s="98"/>
      <c r="AD311" s="16"/>
      <c r="AE311" s="34"/>
      <c r="AF311" s="31"/>
      <c r="AG311" s="97"/>
      <c r="AH311" s="97"/>
    </row>
    <row r="312" spans="1:34" customFormat="1" hidden="1">
      <c r="A312" s="86" t="s">
        <v>13</v>
      </c>
      <c r="B312" s="87">
        <v>1</v>
      </c>
      <c r="C312" s="7" t="s">
        <v>325</v>
      </c>
      <c r="D312" s="7" t="s">
        <v>927</v>
      </c>
      <c r="E312" s="7" t="s">
        <v>449</v>
      </c>
      <c r="F312" s="7" t="s">
        <v>90</v>
      </c>
      <c r="G312" s="15"/>
      <c r="H312" s="23"/>
      <c r="I312" s="94" t="s">
        <v>942</v>
      </c>
      <c r="J312" s="141" t="s">
        <v>829</v>
      </c>
      <c r="K312" s="141" t="s">
        <v>161</v>
      </c>
      <c r="L312" s="15" t="s">
        <v>69</v>
      </c>
      <c r="M312" s="15" t="s">
        <v>625</v>
      </c>
      <c r="N312" s="15" t="s">
        <v>69</v>
      </c>
      <c r="O312" s="21" t="s">
        <v>230</v>
      </c>
      <c r="P312" s="15"/>
      <c r="Q312" s="15"/>
      <c r="R312" s="15"/>
      <c r="S312" t="s">
        <v>103</v>
      </c>
      <c r="T312">
        <v>1</v>
      </c>
      <c r="V312" s="100" t="s">
        <v>74</v>
      </c>
      <c r="W312" s="31" t="s">
        <v>4</v>
      </c>
      <c r="X312" s="17">
        <v>44890</v>
      </c>
      <c r="Y312" s="46">
        <v>44887</v>
      </c>
      <c r="Z312" s="38" t="s">
        <v>74</v>
      </c>
      <c r="AA312" s="19" t="s">
        <v>83</v>
      </c>
      <c r="AB312" s="19"/>
      <c r="AC312" s="98"/>
      <c r="AD312" s="16"/>
      <c r="AE312" s="34"/>
      <c r="AF312" s="31"/>
      <c r="AG312" s="97"/>
      <c r="AH312" s="97"/>
    </row>
    <row r="313" spans="1:34" customFormat="1" hidden="1">
      <c r="A313" s="63" t="s">
        <v>13</v>
      </c>
      <c r="B313" s="192">
        <v>1</v>
      </c>
      <c r="C313" s="21" t="s">
        <v>325</v>
      </c>
      <c r="D313" s="193" t="s">
        <v>927</v>
      </c>
      <c r="E313" s="21" t="s">
        <v>449</v>
      </c>
      <c r="F313" s="21" t="s">
        <v>90</v>
      </c>
      <c r="G313" s="15"/>
      <c r="H313" s="126"/>
      <c r="I313" s="21" t="s">
        <v>943</v>
      </c>
      <c r="J313" s="141" t="s">
        <v>829</v>
      </c>
      <c r="K313" s="141" t="s">
        <v>161</v>
      </c>
      <c r="L313" s="15" t="s">
        <v>69</v>
      </c>
      <c r="M313" s="15" t="s">
        <v>856</v>
      </c>
      <c r="N313" s="15" t="s">
        <v>315</v>
      </c>
      <c r="O313" s="22" t="s">
        <v>230</v>
      </c>
      <c r="P313" s="15"/>
      <c r="Q313" s="15"/>
      <c r="R313" s="15"/>
      <c r="S313" t="s">
        <v>103</v>
      </c>
      <c r="T313">
        <v>1</v>
      </c>
      <c r="V313" s="100" t="s">
        <v>74</v>
      </c>
      <c r="W313" s="31" t="s">
        <v>4</v>
      </c>
      <c r="X313" s="17">
        <v>44890</v>
      </c>
      <c r="Y313" s="46">
        <v>44887</v>
      </c>
      <c r="Z313" s="38" t="s">
        <v>74</v>
      </c>
      <c r="AA313" s="77" t="s">
        <v>83</v>
      </c>
      <c r="AB313" s="19"/>
      <c r="AC313" s="98"/>
      <c r="AD313" s="16"/>
      <c r="AE313" s="34"/>
      <c r="AF313" s="31"/>
      <c r="AG313" s="97"/>
      <c r="AH313" s="97"/>
    </row>
    <row r="314" spans="1:34" customFormat="1" hidden="1">
      <c r="A314" s="63" t="s">
        <v>13</v>
      </c>
      <c r="B314" s="192">
        <v>1</v>
      </c>
      <c r="C314" s="21" t="s">
        <v>325</v>
      </c>
      <c r="D314" s="193" t="s">
        <v>927</v>
      </c>
      <c r="E314" s="21" t="s">
        <v>449</v>
      </c>
      <c r="F314" s="21" t="s">
        <v>90</v>
      </c>
      <c r="G314" s="15"/>
      <c r="H314" s="126"/>
      <c r="I314" s="21" t="s">
        <v>930</v>
      </c>
      <c r="J314" s="138" t="s">
        <v>829</v>
      </c>
      <c r="K314" s="138" t="s">
        <v>161</v>
      </c>
      <c r="L314" s="15" t="s">
        <v>69</v>
      </c>
      <c r="M314" s="15" t="s">
        <v>944</v>
      </c>
      <c r="N314" s="121" t="s">
        <v>69</v>
      </c>
      <c r="O314" s="21" t="s">
        <v>230</v>
      </c>
      <c r="P314" s="15"/>
      <c r="Q314" s="15"/>
      <c r="R314" s="15"/>
      <c r="S314" t="s">
        <v>103</v>
      </c>
      <c r="T314">
        <v>1</v>
      </c>
      <c r="V314" s="100" t="s">
        <v>74</v>
      </c>
      <c r="W314" s="31" t="s">
        <v>95</v>
      </c>
      <c r="X314" s="17">
        <v>44890</v>
      </c>
      <c r="Y314" s="46">
        <v>44953</v>
      </c>
      <c r="Z314" s="31" t="s">
        <v>74</v>
      </c>
      <c r="AA314" s="77"/>
      <c r="AB314" s="19"/>
      <c r="AC314" s="98"/>
      <c r="AD314" s="16"/>
      <c r="AE314" s="34"/>
      <c r="AF314" s="31"/>
      <c r="AG314" s="97"/>
      <c r="AH314" s="97"/>
    </row>
    <row r="315" spans="1:34" customFormat="1" hidden="1">
      <c r="A315" s="67" t="s">
        <v>13</v>
      </c>
      <c r="B315" s="68">
        <v>1</v>
      </c>
      <c r="C315" s="15" t="s">
        <v>87</v>
      </c>
      <c r="D315" s="15" t="s">
        <v>88</v>
      </c>
      <c r="E315" s="15" t="s">
        <v>89</v>
      </c>
      <c r="F315" s="15" t="s">
        <v>90</v>
      </c>
      <c r="G315" s="15"/>
      <c r="H315" s="23"/>
      <c r="I315" s="94" t="s">
        <v>945</v>
      </c>
      <c r="J315" s="152" t="s">
        <v>92</v>
      </c>
      <c r="K315" s="141" t="s">
        <v>85</v>
      </c>
      <c r="L315" s="15" t="s">
        <v>69</v>
      </c>
      <c r="M315" s="93" t="s">
        <v>946</v>
      </c>
      <c r="N315" s="15" t="s">
        <v>69</v>
      </c>
      <c r="O315" s="21" t="s">
        <v>94</v>
      </c>
      <c r="P315" s="15"/>
      <c r="Q315" s="15"/>
      <c r="R315" s="15"/>
      <c r="S315" t="s">
        <v>103</v>
      </c>
      <c r="T315">
        <v>2</v>
      </c>
      <c r="V315" s="100" t="s">
        <v>74</v>
      </c>
      <c r="W315" s="31" t="s">
        <v>4</v>
      </c>
      <c r="X315" s="17">
        <v>44904</v>
      </c>
      <c r="Y315" s="46">
        <v>44951</v>
      </c>
      <c r="Z315" s="76"/>
      <c r="AA315" s="73" t="s">
        <v>425</v>
      </c>
      <c r="AB315" s="19"/>
      <c r="AC315" s="98"/>
      <c r="AD315" s="16"/>
      <c r="AE315" s="34"/>
      <c r="AF315" s="31"/>
      <c r="AG315" s="97"/>
      <c r="AH315" s="97"/>
    </row>
    <row r="316" spans="1:34" customFormat="1" hidden="1">
      <c r="A316" s="67" t="s">
        <v>13</v>
      </c>
      <c r="B316" s="68">
        <v>1</v>
      </c>
      <c r="C316" s="15" t="s">
        <v>87</v>
      </c>
      <c r="D316" s="15" t="s">
        <v>88</v>
      </c>
      <c r="E316" s="15" t="s">
        <v>89</v>
      </c>
      <c r="F316" s="15" t="s">
        <v>90</v>
      </c>
      <c r="G316" s="15"/>
      <c r="H316" s="23"/>
      <c r="I316" s="94" t="s">
        <v>947</v>
      </c>
      <c r="J316" s="141" t="s">
        <v>92</v>
      </c>
      <c r="K316" s="141" t="s">
        <v>78</v>
      </c>
      <c r="L316" s="15" t="s">
        <v>69</v>
      </c>
      <c r="M316" s="136" t="s">
        <v>948</v>
      </c>
      <c r="N316" s="15" t="s">
        <v>69</v>
      </c>
      <c r="O316" s="21" t="s">
        <v>94</v>
      </c>
      <c r="P316" s="15"/>
      <c r="Q316" s="15"/>
      <c r="R316" s="15"/>
      <c r="S316" t="s">
        <v>103</v>
      </c>
      <c r="T316">
        <v>2</v>
      </c>
      <c r="V316" s="100" t="s">
        <v>74</v>
      </c>
      <c r="W316" t="s">
        <v>4</v>
      </c>
      <c r="X316" s="17">
        <v>44904</v>
      </c>
      <c r="Y316" s="46">
        <v>44895</v>
      </c>
      <c r="Z316" s="38" t="s">
        <v>74</v>
      </c>
      <c r="AA316" s="77" t="s">
        <v>83</v>
      </c>
      <c r="AB316" s="19"/>
      <c r="AC316" s="98"/>
      <c r="AD316" s="16"/>
      <c r="AE316" s="51"/>
      <c r="AF316" s="31"/>
      <c r="AG316" s="97"/>
      <c r="AH316" s="97"/>
    </row>
    <row r="317" spans="1:34" customFormat="1" hidden="1">
      <c r="A317" s="67" t="s">
        <v>13</v>
      </c>
      <c r="B317" s="68">
        <v>1</v>
      </c>
      <c r="C317" s="15" t="s">
        <v>248</v>
      </c>
      <c r="D317" s="15" t="s">
        <v>927</v>
      </c>
      <c r="E317" s="15" t="s">
        <v>250</v>
      </c>
      <c r="F317" s="15" t="s">
        <v>107</v>
      </c>
      <c r="G317" s="15"/>
      <c r="H317" s="23"/>
      <c r="I317" s="94" t="s">
        <v>949</v>
      </c>
      <c r="J317" s="141" t="s">
        <v>331</v>
      </c>
      <c r="K317" s="141" t="s">
        <v>331</v>
      </c>
      <c r="L317" s="15" t="s">
        <v>69</v>
      </c>
      <c r="M317" s="15" t="s">
        <v>950</v>
      </c>
      <c r="N317" s="15"/>
      <c r="O317" s="21" t="s">
        <v>230</v>
      </c>
      <c r="P317" s="15"/>
      <c r="Q317" s="15"/>
      <c r="R317" s="15"/>
      <c r="S317" t="s">
        <v>103</v>
      </c>
      <c r="T317">
        <v>3</v>
      </c>
      <c r="V317" s="100" t="s">
        <v>74</v>
      </c>
      <c r="W317" s="31" t="s">
        <v>3</v>
      </c>
      <c r="X317" s="17">
        <v>44932</v>
      </c>
      <c r="Y317" s="46"/>
      <c r="Z317" s="76"/>
      <c r="AA317" s="19"/>
      <c r="AB317" s="19"/>
      <c r="AC317" s="98"/>
      <c r="AD317" s="16"/>
      <c r="AE317" s="34"/>
      <c r="AF317" s="31"/>
      <c r="AG317" s="97"/>
      <c r="AH317" s="97"/>
    </row>
    <row r="318" spans="1:34" customFormat="1" hidden="1">
      <c r="A318" s="67" t="s">
        <v>13</v>
      </c>
      <c r="B318" s="68">
        <v>1</v>
      </c>
      <c r="C318" s="15" t="s">
        <v>87</v>
      </c>
      <c r="D318" s="15" t="s">
        <v>88</v>
      </c>
      <c r="E318" s="15" t="s">
        <v>89</v>
      </c>
      <c r="F318" s="15" t="s">
        <v>90</v>
      </c>
      <c r="G318" s="15"/>
      <c r="H318" s="126"/>
      <c r="I318" s="21" t="s">
        <v>951</v>
      </c>
      <c r="J318" s="141" t="s">
        <v>92</v>
      </c>
      <c r="K318" s="141" t="s">
        <v>78</v>
      </c>
      <c r="L318" s="15" t="s">
        <v>69</v>
      </c>
      <c r="M318" s="93" t="s">
        <v>952</v>
      </c>
      <c r="N318" s="15" t="s">
        <v>69</v>
      </c>
      <c r="O318" s="21" t="s">
        <v>230</v>
      </c>
      <c r="P318" s="15"/>
      <c r="Q318" s="15"/>
      <c r="R318" s="15"/>
      <c r="S318" t="s">
        <v>103</v>
      </c>
      <c r="T318">
        <v>2</v>
      </c>
      <c r="V318" s="100" t="s">
        <v>74</v>
      </c>
      <c r="W318" t="s">
        <v>4</v>
      </c>
      <c r="X318" s="17">
        <v>44904</v>
      </c>
      <c r="Y318" s="17">
        <v>44895</v>
      </c>
      <c r="Z318" s="33" t="s">
        <v>74</v>
      </c>
      <c r="AA318" s="19" t="s">
        <v>83</v>
      </c>
      <c r="AB318" s="19"/>
      <c r="AC318" s="98"/>
      <c r="AD318" s="16"/>
      <c r="AE318" s="34"/>
      <c r="AF318" s="31"/>
      <c r="AG318" s="97"/>
      <c r="AH318" s="97"/>
    </row>
    <row r="319" spans="1:34" customFormat="1" hidden="1">
      <c r="A319" s="67" t="s">
        <v>13</v>
      </c>
      <c r="B319" s="68">
        <v>1</v>
      </c>
      <c r="C319" s="15" t="s">
        <v>87</v>
      </c>
      <c r="D319" s="15" t="s">
        <v>88</v>
      </c>
      <c r="E319" s="15" t="s">
        <v>89</v>
      </c>
      <c r="F319" s="15" t="s">
        <v>90</v>
      </c>
      <c r="G319" s="15"/>
      <c r="H319" s="126"/>
      <c r="I319" s="21" t="s">
        <v>953</v>
      </c>
      <c r="J319" s="141" t="s">
        <v>954</v>
      </c>
      <c r="K319" s="141" t="s">
        <v>78</v>
      </c>
      <c r="L319" s="15" t="s">
        <v>69</v>
      </c>
      <c r="M319" s="93" t="s">
        <v>955</v>
      </c>
      <c r="N319" s="15" t="s">
        <v>69</v>
      </c>
      <c r="O319" s="21" t="s">
        <v>94</v>
      </c>
      <c r="P319" s="15"/>
      <c r="Q319" s="15"/>
      <c r="R319" s="15"/>
      <c r="S319" t="s">
        <v>103</v>
      </c>
      <c r="T319">
        <v>2</v>
      </c>
      <c r="V319" s="100" t="s">
        <v>74</v>
      </c>
      <c r="W319" s="31" t="s">
        <v>4</v>
      </c>
      <c r="X319" s="17">
        <v>44904</v>
      </c>
      <c r="Y319" s="46">
        <v>44951</v>
      </c>
      <c r="Z319" s="105"/>
      <c r="AA319" s="73" t="s">
        <v>425</v>
      </c>
      <c r="AB319" s="19"/>
      <c r="AC319" s="98"/>
      <c r="AD319" s="16"/>
      <c r="AE319" s="34"/>
      <c r="AF319" s="31"/>
      <c r="AG319" s="97"/>
      <c r="AH319" s="97"/>
    </row>
    <row r="320" spans="1:34" customFormat="1" hidden="1">
      <c r="A320" s="67" t="s">
        <v>13</v>
      </c>
      <c r="B320" s="68">
        <v>1</v>
      </c>
      <c r="C320" s="15" t="s">
        <v>87</v>
      </c>
      <c r="D320" s="15" t="s">
        <v>88</v>
      </c>
      <c r="E320" s="94" t="s">
        <v>956</v>
      </c>
      <c r="F320" s="15" t="s">
        <v>149</v>
      </c>
      <c r="G320" s="15"/>
      <c r="H320" s="126"/>
      <c r="I320" s="21" t="s">
        <v>957</v>
      </c>
      <c r="J320" s="141" t="s">
        <v>958</v>
      </c>
      <c r="K320" s="141" t="s">
        <v>85</v>
      </c>
      <c r="L320" s="15" t="s">
        <v>69</v>
      </c>
      <c r="M320" s="93" t="s">
        <v>959</v>
      </c>
      <c r="N320" s="15" t="s">
        <v>69</v>
      </c>
      <c r="O320" s="71" t="s">
        <v>960</v>
      </c>
      <c r="P320" s="15"/>
      <c r="Q320" s="15"/>
      <c r="R320" s="15"/>
      <c r="S320" t="s">
        <v>103</v>
      </c>
      <c r="T320">
        <v>2</v>
      </c>
      <c r="V320" s="100" t="s">
        <v>74</v>
      </c>
      <c r="W320" s="31" t="s">
        <v>4</v>
      </c>
      <c r="X320" s="17">
        <v>44904</v>
      </c>
      <c r="Y320" s="97">
        <v>44903</v>
      </c>
      <c r="Z320" s="105" t="s">
        <v>74</v>
      </c>
      <c r="AA320" s="19"/>
      <c r="AB320" s="19"/>
      <c r="AC320" s="98"/>
      <c r="AD320" s="16"/>
      <c r="AE320" s="34"/>
      <c r="AF320" s="31"/>
      <c r="AG320" s="97"/>
      <c r="AH320" s="97"/>
    </row>
    <row r="321" spans="1:35" customFormat="1" hidden="1">
      <c r="A321" s="67" t="s">
        <v>13</v>
      </c>
      <c r="B321" s="68">
        <v>1</v>
      </c>
      <c r="C321" s="15" t="s">
        <v>87</v>
      </c>
      <c r="D321" s="15" t="s">
        <v>88</v>
      </c>
      <c r="E321" s="94" t="s">
        <v>956</v>
      </c>
      <c r="F321" s="15" t="s">
        <v>149</v>
      </c>
      <c r="G321" s="15"/>
      <c r="H321" s="126"/>
      <c r="I321" s="21" t="s">
        <v>961</v>
      </c>
      <c r="J321" s="141" t="s">
        <v>92</v>
      </c>
      <c r="K321" s="141" t="s">
        <v>85</v>
      </c>
      <c r="L321" s="15" t="s">
        <v>69</v>
      </c>
      <c r="M321" s="93" t="s">
        <v>962</v>
      </c>
      <c r="N321" s="15" t="s">
        <v>69</v>
      </c>
      <c r="O321" s="21" t="s">
        <v>94</v>
      </c>
      <c r="P321" s="15"/>
      <c r="Q321" s="15"/>
      <c r="R321" s="15"/>
      <c r="S321" t="s">
        <v>103</v>
      </c>
      <c r="T321">
        <v>2</v>
      </c>
      <c r="V321" s="100" t="s">
        <v>74</v>
      </c>
      <c r="W321" s="31" t="s">
        <v>4</v>
      </c>
      <c r="X321" s="17">
        <v>44904</v>
      </c>
      <c r="Y321" s="46">
        <v>44951</v>
      </c>
      <c r="Z321" s="105"/>
      <c r="AA321" s="73" t="s">
        <v>425</v>
      </c>
      <c r="AB321" s="19"/>
      <c r="AC321" s="98"/>
      <c r="AD321" s="16"/>
      <c r="AE321" s="34"/>
      <c r="AF321" s="31"/>
      <c r="AG321" s="97"/>
      <c r="AH321" s="97"/>
    </row>
    <row r="322" spans="1:35" customFormat="1" hidden="1">
      <c r="A322" s="67" t="s">
        <v>13</v>
      </c>
      <c r="B322" s="68">
        <v>1</v>
      </c>
      <c r="C322" s="15" t="s">
        <v>87</v>
      </c>
      <c r="D322" s="15" t="s">
        <v>88</v>
      </c>
      <c r="E322" s="94" t="s">
        <v>89</v>
      </c>
      <c r="F322" s="15" t="s">
        <v>90</v>
      </c>
      <c r="G322" s="15"/>
      <c r="H322" s="126"/>
      <c r="I322" s="21" t="s">
        <v>963</v>
      </c>
      <c r="J322" s="141" t="s">
        <v>92</v>
      </c>
      <c r="K322" s="141" t="s">
        <v>85</v>
      </c>
      <c r="L322" s="15" t="s">
        <v>69</v>
      </c>
      <c r="M322" s="93" t="s">
        <v>964</v>
      </c>
      <c r="N322" s="15" t="s">
        <v>69</v>
      </c>
      <c r="O322" s="71" t="s">
        <v>94</v>
      </c>
      <c r="P322" s="15"/>
      <c r="Q322" s="15"/>
      <c r="R322" s="15"/>
      <c r="S322" t="s">
        <v>103</v>
      </c>
      <c r="T322">
        <v>2</v>
      </c>
      <c r="V322" s="100" t="s">
        <v>74</v>
      </c>
      <c r="W322" s="31" t="s">
        <v>4</v>
      </c>
      <c r="X322" s="17">
        <v>44904</v>
      </c>
      <c r="Y322" s="17">
        <v>44907</v>
      </c>
      <c r="Z322" s="105" t="s">
        <v>74</v>
      </c>
      <c r="AA322" s="19"/>
      <c r="AB322" s="19"/>
      <c r="AC322" s="98"/>
      <c r="AD322" s="16"/>
      <c r="AE322" s="34"/>
      <c r="AF322" s="31"/>
      <c r="AG322" s="97"/>
      <c r="AH322" s="97"/>
    </row>
    <row r="323" spans="1:35" customFormat="1" hidden="1">
      <c r="A323" s="67" t="s">
        <v>13</v>
      </c>
      <c r="B323" s="68">
        <v>1</v>
      </c>
      <c r="C323" s="15" t="s">
        <v>62</v>
      </c>
      <c r="D323" s="15" t="s">
        <v>63</v>
      </c>
      <c r="E323" s="94" t="s">
        <v>222</v>
      </c>
      <c r="F323" s="30" t="s">
        <v>222</v>
      </c>
      <c r="G323" s="15"/>
      <c r="H323" s="126"/>
      <c r="I323" s="21" t="s">
        <v>965</v>
      </c>
      <c r="J323" s="141" t="s">
        <v>67</v>
      </c>
      <c r="K323" s="141" t="s">
        <v>78</v>
      </c>
      <c r="L323" s="15" t="s">
        <v>69</v>
      </c>
      <c r="M323" s="15" t="s">
        <v>966</v>
      </c>
      <c r="N323" s="15" t="s">
        <v>967</v>
      </c>
      <c r="O323" s="28" t="s">
        <v>81</v>
      </c>
      <c r="P323" s="15"/>
      <c r="Q323" s="15"/>
      <c r="R323" s="15"/>
      <c r="S323" t="s">
        <v>103</v>
      </c>
      <c r="T323">
        <v>1</v>
      </c>
      <c r="V323" s="100" t="s">
        <v>74</v>
      </c>
      <c r="W323" s="31" t="s">
        <v>4</v>
      </c>
      <c r="X323" s="46">
        <v>44950</v>
      </c>
      <c r="Y323" s="46">
        <v>44949</v>
      </c>
      <c r="Z323" s="31" t="s">
        <v>74</v>
      </c>
      <c r="AA323" s="73" t="s">
        <v>161</v>
      </c>
      <c r="AB323" s="19"/>
      <c r="AC323" s="98"/>
      <c r="AD323" s="16"/>
      <c r="AE323" s="34"/>
      <c r="AF323" s="31"/>
      <c r="AG323" s="97"/>
      <c r="AH323" s="97"/>
    </row>
    <row r="324" spans="1:35" customFormat="1" hidden="1">
      <c r="A324" s="67" t="s">
        <v>13</v>
      </c>
      <c r="B324" s="68">
        <v>1</v>
      </c>
      <c r="C324" s="15" t="s">
        <v>62</v>
      </c>
      <c r="D324" s="15" t="s">
        <v>63</v>
      </c>
      <c r="E324" s="94" t="s">
        <v>415</v>
      </c>
      <c r="F324" s="21" t="s">
        <v>415</v>
      </c>
      <c r="G324" s="15"/>
      <c r="H324" s="126"/>
      <c r="I324" s="21" t="s">
        <v>968</v>
      </c>
      <c r="J324" s="141" t="s">
        <v>969</v>
      </c>
      <c r="K324" s="141" t="s">
        <v>85</v>
      </c>
      <c r="L324" s="15" t="s">
        <v>970</v>
      </c>
      <c r="M324" s="15" t="s">
        <v>968</v>
      </c>
      <c r="N324" s="15" t="s">
        <v>69</v>
      </c>
      <c r="O324" s="71" t="s">
        <v>971</v>
      </c>
      <c r="P324" s="15"/>
      <c r="Q324" s="15"/>
      <c r="R324" s="15"/>
      <c r="S324" t="s">
        <v>103</v>
      </c>
      <c r="T324">
        <v>1</v>
      </c>
      <c r="V324" s="100" t="s">
        <v>74</v>
      </c>
      <c r="W324" t="s">
        <v>4</v>
      </c>
      <c r="X324" s="17">
        <v>44890</v>
      </c>
      <c r="Y324" s="17">
        <v>44895</v>
      </c>
      <c r="Z324" s="105" t="s">
        <v>74</v>
      </c>
      <c r="AA324" s="19" t="s">
        <v>83</v>
      </c>
      <c r="AB324" s="19"/>
      <c r="AC324" s="98"/>
      <c r="AD324" s="16"/>
      <c r="AE324" s="33"/>
      <c r="AF324" s="38"/>
      <c r="AG324" s="97"/>
    </row>
    <row r="325" spans="1:35" customFormat="1" hidden="1">
      <c r="A325" s="67" t="s">
        <v>13</v>
      </c>
      <c r="B325" s="68">
        <v>1</v>
      </c>
      <c r="C325" s="15" t="s">
        <v>62</v>
      </c>
      <c r="D325" s="15" t="s">
        <v>63</v>
      </c>
      <c r="E325" s="94" t="s">
        <v>75</v>
      </c>
      <c r="F325" s="21" t="s">
        <v>76</v>
      </c>
      <c r="G325" s="15"/>
      <c r="H325" s="126"/>
      <c r="I325" s="21" t="s">
        <v>972</v>
      </c>
      <c r="J325" s="141" t="s">
        <v>67</v>
      </c>
      <c r="K325" s="141" t="s">
        <v>78</v>
      </c>
      <c r="L325" s="15" t="s">
        <v>69</v>
      </c>
      <c r="M325" s="15" t="s">
        <v>973</v>
      </c>
      <c r="N325" s="15" t="s">
        <v>967</v>
      </c>
      <c r="O325" s="28" t="s">
        <v>81</v>
      </c>
      <c r="P325" s="15"/>
      <c r="Q325" s="15"/>
      <c r="R325" s="15"/>
      <c r="S325" t="s">
        <v>103</v>
      </c>
      <c r="T325">
        <v>1</v>
      </c>
      <c r="V325" s="100" t="s">
        <v>74</v>
      </c>
      <c r="W325" s="31" t="s">
        <v>4</v>
      </c>
      <c r="X325" s="46">
        <v>44950</v>
      </c>
      <c r="Y325" s="46">
        <v>44949</v>
      </c>
      <c r="Z325" s="31" t="s">
        <v>74</v>
      </c>
      <c r="AA325" s="73" t="s">
        <v>161</v>
      </c>
      <c r="AB325" s="19"/>
      <c r="AC325" s="98"/>
      <c r="AD325" s="16"/>
      <c r="AE325" s="34"/>
      <c r="AF325" s="31"/>
      <c r="AG325" s="97"/>
      <c r="AH325" s="97"/>
    </row>
    <row r="326" spans="1:35" customFormat="1" hidden="1">
      <c r="A326" s="67" t="s">
        <v>13</v>
      </c>
      <c r="B326" s="68">
        <v>1</v>
      </c>
      <c r="C326" s="15" t="s">
        <v>62</v>
      </c>
      <c r="D326" s="15" t="s">
        <v>63</v>
      </c>
      <c r="E326" s="94" t="s">
        <v>75</v>
      </c>
      <c r="F326" s="21" t="s">
        <v>76</v>
      </c>
      <c r="G326" s="15"/>
      <c r="H326" s="126"/>
      <c r="I326" s="21" t="s">
        <v>974</v>
      </c>
      <c r="J326" s="141" t="s">
        <v>67</v>
      </c>
      <c r="K326" s="141" t="s">
        <v>78</v>
      </c>
      <c r="L326" s="15" t="s">
        <v>69</v>
      </c>
      <c r="M326" s="15" t="s">
        <v>975</v>
      </c>
      <c r="N326" s="15" t="s">
        <v>967</v>
      </c>
      <c r="O326" s="28" t="s">
        <v>81</v>
      </c>
      <c r="P326" s="15"/>
      <c r="Q326" s="15"/>
      <c r="R326" s="15"/>
      <c r="S326" t="s">
        <v>103</v>
      </c>
      <c r="T326">
        <v>1</v>
      </c>
      <c r="V326" s="100" t="s">
        <v>74</v>
      </c>
      <c r="W326" s="31" t="s">
        <v>4</v>
      </c>
      <c r="X326" s="46">
        <v>44950</v>
      </c>
      <c r="Y326" s="46">
        <v>44949</v>
      </c>
      <c r="Z326" s="31" t="s">
        <v>74</v>
      </c>
      <c r="AA326" s="73" t="s">
        <v>161</v>
      </c>
      <c r="AB326" s="19"/>
      <c r="AC326" s="98"/>
      <c r="AD326" s="16"/>
      <c r="AE326" s="34"/>
      <c r="AF326" s="31"/>
      <c r="AG326" s="97"/>
      <c r="AH326" s="97"/>
    </row>
    <row r="327" spans="1:35" customFormat="1" hidden="1">
      <c r="A327" s="67" t="s">
        <v>13</v>
      </c>
      <c r="B327" s="68">
        <v>1</v>
      </c>
      <c r="C327" s="15" t="s">
        <v>62</v>
      </c>
      <c r="D327" s="15" t="s">
        <v>63</v>
      </c>
      <c r="E327" s="15" t="s">
        <v>75</v>
      </c>
      <c r="F327" s="21" t="s">
        <v>76</v>
      </c>
      <c r="G327" s="15"/>
      <c r="H327" s="126"/>
      <c r="I327" s="21" t="s">
        <v>976</v>
      </c>
      <c r="J327" s="141" t="s">
        <v>67</v>
      </c>
      <c r="K327" s="141" t="s">
        <v>78</v>
      </c>
      <c r="L327" s="15" t="s">
        <v>69</v>
      </c>
      <c r="M327" s="15" t="s">
        <v>975</v>
      </c>
      <c r="N327" s="15" t="s">
        <v>967</v>
      </c>
      <c r="O327" s="28" t="s">
        <v>81</v>
      </c>
      <c r="P327" s="15"/>
      <c r="Q327" s="15"/>
      <c r="R327" s="15"/>
      <c r="S327" t="s">
        <v>103</v>
      </c>
      <c r="T327">
        <v>1</v>
      </c>
      <c r="V327" s="100" t="s">
        <v>74</v>
      </c>
      <c r="W327" t="s">
        <v>4</v>
      </c>
      <c r="X327" s="17">
        <v>44897</v>
      </c>
      <c r="Y327" s="17">
        <v>44895</v>
      </c>
      <c r="Z327" s="105" t="s">
        <v>74</v>
      </c>
      <c r="AA327" s="19" t="s">
        <v>83</v>
      </c>
      <c r="AB327" s="19"/>
      <c r="AC327" s="98"/>
      <c r="AD327" s="16"/>
      <c r="AE327" s="51"/>
      <c r="AF327" s="31"/>
      <c r="AG327" s="97"/>
      <c r="AH327" s="97"/>
    </row>
    <row r="328" spans="1:35" customFormat="1" hidden="1">
      <c r="A328" s="67" t="s">
        <v>13</v>
      </c>
      <c r="B328" s="68">
        <v>1</v>
      </c>
      <c r="C328" s="15" t="s">
        <v>62</v>
      </c>
      <c r="D328" s="15" t="s">
        <v>63</v>
      </c>
      <c r="E328" s="15" t="s">
        <v>75</v>
      </c>
      <c r="F328" s="21" t="s">
        <v>76</v>
      </c>
      <c r="G328" s="15"/>
      <c r="H328" s="126"/>
      <c r="I328" s="21" t="s">
        <v>977</v>
      </c>
      <c r="J328" s="141" t="s">
        <v>67</v>
      </c>
      <c r="K328" s="141" t="s">
        <v>78</v>
      </c>
      <c r="L328" s="15" t="s">
        <v>69</v>
      </c>
      <c r="M328" s="15" t="s">
        <v>978</v>
      </c>
      <c r="N328" s="15" t="s">
        <v>967</v>
      </c>
      <c r="O328" s="21" t="s">
        <v>81</v>
      </c>
      <c r="P328" s="15"/>
      <c r="Q328" s="15"/>
      <c r="R328" s="15"/>
      <c r="S328" t="s">
        <v>103</v>
      </c>
      <c r="T328">
        <v>1</v>
      </c>
      <c r="V328" s="100" t="s">
        <v>74</v>
      </c>
      <c r="W328" t="s">
        <v>4</v>
      </c>
      <c r="X328" s="17">
        <v>44897</v>
      </c>
      <c r="Y328" s="17">
        <v>44895</v>
      </c>
      <c r="Z328" s="105" t="s">
        <v>74</v>
      </c>
      <c r="AA328" s="19" t="s">
        <v>83</v>
      </c>
      <c r="AB328" s="19"/>
      <c r="AC328" s="98"/>
      <c r="AD328" s="16"/>
      <c r="AE328" s="51"/>
      <c r="AF328" s="31"/>
      <c r="AG328" s="97"/>
      <c r="AH328" s="97"/>
    </row>
    <row r="329" spans="1:35" customFormat="1" hidden="1">
      <c r="A329" s="67" t="s">
        <v>13</v>
      </c>
      <c r="B329" s="68">
        <v>1</v>
      </c>
      <c r="C329" s="15" t="s">
        <v>62</v>
      </c>
      <c r="D329" s="15" t="s">
        <v>63</v>
      </c>
      <c r="E329" s="15" t="s">
        <v>75</v>
      </c>
      <c r="F329" s="21" t="s">
        <v>76</v>
      </c>
      <c r="G329" s="15"/>
      <c r="H329" s="126"/>
      <c r="I329" s="21" t="s">
        <v>979</v>
      </c>
      <c r="J329" s="141" t="s">
        <v>980</v>
      </c>
      <c r="K329" s="141" t="s">
        <v>981</v>
      </c>
      <c r="L329" s="15" t="s">
        <v>69</v>
      </c>
      <c r="M329" s="93" t="s">
        <v>982</v>
      </c>
      <c r="N329" s="15"/>
      <c r="O329" s="71" t="s">
        <v>971</v>
      </c>
      <c r="P329" s="15"/>
      <c r="Q329" s="15"/>
      <c r="R329" s="15"/>
      <c r="S329" t="s">
        <v>103</v>
      </c>
      <c r="T329">
        <v>1</v>
      </c>
      <c r="V329" s="100" t="s">
        <v>74</v>
      </c>
      <c r="W329" t="s">
        <v>4</v>
      </c>
      <c r="X329" s="17">
        <v>44897</v>
      </c>
      <c r="Y329" s="17">
        <v>44894</v>
      </c>
      <c r="Z329" s="105" t="s">
        <v>74</v>
      </c>
      <c r="AA329" s="19" t="s">
        <v>83</v>
      </c>
      <c r="AB329" s="19"/>
      <c r="AC329" s="98"/>
      <c r="AD329" s="16"/>
      <c r="AE329" s="51"/>
      <c r="AF329" s="31"/>
      <c r="AG329" s="97"/>
      <c r="AH329" s="97"/>
    </row>
    <row r="330" spans="1:35" customFormat="1" hidden="1">
      <c r="A330" s="67" t="s">
        <v>13</v>
      </c>
      <c r="B330" s="68">
        <v>1</v>
      </c>
      <c r="C330" s="15" t="s">
        <v>62</v>
      </c>
      <c r="D330" s="15" t="s">
        <v>63</v>
      </c>
      <c r="E330" s="15" t="s">
        <v>75</v>
      </c>
      <c r="F330" s="21" t="s">
        <v>76</v>
      </c>
      <c r="G330" s="15"/>
      <c r="H330" s="126"/>
      <c r="I330" s="21" t="s">
        <v>983</v>
      </c>
      <c r="J330" s="141" t="s">
        <v>67</v>
      </c>
      <c r="K330" s="141" t="s">
        <v>78</v>
      </c>
      <c r="L330" s="15" t="s">
        <v>69</v>
      </c>
      <c r="M330" s="15" t="s">
        <v>984</v>
      </c>
      <c r="N330" s="15"/>
      <c r="O330" s="71" t="s">
        <v>971</v>
      </c>
      <c r="P330" s="15"/>
      <c r="Q330" s="15"/>
      <c r="R330" s="15"/>
      <c r="S330" t="s">
        <v>103</v>
      </c>
      <c r="T330">
        <v>1</v>
      </c>
      <c r="V330" s="100" t="s">
        <v>74</v>
      </c>
      <c r="W330" t="s">
        <v>4</v>
      </c>
      <c r="X330" s="17">
        <v>44897</v>
      </c>
      <c r="Y330" s="17">
        <v>44894</v>
      </c>
      <c r="Z330" s="105" t="s">
        <v>74</v>
      </c>
      <c r="AA330" s="19" t="s">
        <v>83</v>
      </c>
      <c r="AB330" s="19"/>
      <c r="AC330" s="98"/>
      <c r="AD330" s="16"/>
      <c r="AE330" s="51"/>
      <c r="AF330" s="31"/>
      <c r="AG330" s="97"/>
      <c r="AH330" s="97"/>
    </row>
    <row r="331" spans="1:35" customFormat="1" hidden="1">
      <c r="A331" s="67" t="s">
        <v>13</v>
      </c>
      <c r="B331" s="68">
        <v>1</v>
      </c>
      <c r="C331" s="15" t="s">
        <v>62</v>
      </c>
      <c r="D331" s="22" t="s">
        <v>63</v>
      </c>
      <c r="E331" s="22" t="s">
        <v>222</v>
      </c>
      <c r="F331" s="30" t="s">
        <v>222</v>
      </c>
      <c r="G331" s="15"/>
      <c r="H331" s="126"/>
      <c r="I331" s="21" t="s">
        <v>985</v>
      </c>
      <c r="J331" s="141" t="s">
        <v>67</v>
      </c>
      <c r="K331" s="141" t="s">
        <v>78</v>
      </c>
      <c r="L331" s="15" t="s">
        <v>69</v>
      </c>
      <c r="M331" s="93" t="s">
        <v>986</v>
      </c>
      <c r="N331" s="15" t="s">
        <v>69</v>
      </c>
      <c r="O331" s="71" t="s">
        <v>81</v>
      </c>
      <c r="P331" s="15"/>
      <c r="Q331" s="15"/>
      <c r="R331" s="15"/>
      <c r="S331" t="s">
        <v>103</v>
      </c>
      <c r="T331">
        <v>1</v>
      </c>
      <c r="V331" s="100" t="s">
        <v>74</v>
      </c>
      <c r="W331" t="s">
        <v>4</v>
      </c>
      <c r="X331" s="97">
        <v>44897</v>
      </c>
      <c r="Y331" s="97">
        <v>44894</v>
      </c>
      <c r="Z331" s="105" t="s">
        <v>74</v>
      </c>
      <c r="AA331" s="19" t="s">
        <v>83</v>
      </c>
      <c r="AB331" s="19"/>
      <c r="AC331" s="98"/>
      <c r="AD331" s="16"/>
      <c r="AE331" s="34"/>
      <c r="AF331" s="31"/>
      <c r="AG331" s="97"/>
      <c r="AH331" s="97"/>
    </row>
    <row r="332" spans="1:35" customFormat="1" hidden="1">
      <c r="A332" s="67" t="s">
        <v>13</v>
      </c>
      <c r="B332" s="68">
        <v>1</v>
      </c>
      <c r="C332" s="15" t="s">
        <v>62</v>
      </c>
      <c r="D332" s="22" t="s">
        <v>63</v>
      </c>
      <c r="E332" s="22" t="s">
        <v>415</v>
      </c>
      <c r="F332" s="22" t="s">
        <v>415</v>
      </c>
      <c r="G332" s="15"/>
      <c r="H332" s="126"/>
      <c r="I332" s="21" t="s">
        <v>987</v>
      </c>
      <c r="J332" s="141" t="s">
        <v>67</v>
      </c>
      <c r="K332" s="141" t="s">
        <v>85</v>
      </c>
      <c r="L332" s="15" t="s">
        <v>988</v>
      </c>
      <c r="M332" s="15" t="s">
        <v>989</v>
      </c>
      <c r="N332" s="15" t="s">
        <v>69</v>
      </c>
      <c r="O332" s="21" t="s">
        <v>81</v>
      </c>
      <c r="P332" s="15"/>
      <c r="Q332" s="15"/>
      <c r="R332" s="15"/>
      <c r="S332" t="s">
        <v>103</v>
      </c>
      <c r="T332">
        <v>1</v>
      </c>
      <c r="V332" s="100" t="s">
        <v>74</v>
      </c>
      <c r="W332" t="s">
        <v>4</v>
      </c>
      <c r="X332" s="97">
        <v>44890</v>
      </c>
      <c r="Y332" s="17">
        <v>44888</v>
      </c>
      <c r="Z332" s="105" t="s">
        <v>74</v>
      </c>
      <c r="AA332" s="19" t="s">
        <v>83</v>
      </c>
      <c r="AB332" s="19"/>
      <c r="AC332" s="98"/>
      <c r="AD332" s="16"/>
      <c r="AE332" s="34"/>
      <c r="AF332" s="50"/>
      <c r="AG332" s="97"/>
      <c r="AH332" s="133"/>
    </row>
    <row r="333" spans="1:35" customFormat="1" hidden="1">
      <c r="A333" s="67" t="s">
        <v>13</v>
      </c>
      <c r="B333" s="68">
        <v>1</v>
      </c>
      <c r="C333" s="15" t="s">
        <v>62</v>
      </c>
      <c r="D333" s="22" t="s">
        <v>63</v>
      </c>
      <c r="E333" s="22" t="s">
        <v>75</v>
      </c>
      <c r="F333" s="21" t="s">
        <v>76</v>
      </c>
      <c r="G333" s="15"/>
      <c r="H333" s="126"/>
      <c r="I333" s="21" t="s">
        <v>990</v>
      </c>
      <c r="J333" s="141" t="s">
        <v>67</v>
      </c>
      <c r="K333" s="141" t="s">
        <v>78</v>
      </c>
      <c r="L333" s="94" t="s">
        <v>69</v>
      </c>
      <c r="M333" s="15" t="s">
        <v>79</v>
      </c>
      <c r="N333" s="94" t="s">
        <v>80</v>
      </c>
      <c r="O333" s="21" t="s">
        <v>81</v>
      </c>
      <c r="P333" s="94"/>
      <c r="Q333" s="94"/>
      <c r="R333" s="94"/>
      <c r="S333" t="s">
        <v>103</v>
      </c>
      <c r="T333">
        <v>1</v>
      </c>
      <c r="V333" s="100" t="s">
        <v>74</v>
      </c>
      <c r="W333" t="s">
        <v>4</v>
      </c>
      <c r="X333" s="97">
        <v>44897</v>
      </c>
      <c r="Y333" s="97">
        <v>44894</v>
      </c>
      <c r="Z333" s="105" t="s">
        <v>74</v>
      </c>
      <c r="AA333" s="98" t="s">
        <v>83</v>
      </c>
      <c r="AB333" s="98"/>
      <c r="AC333" s="98"/>
      <c r="AE333" s="34"/>
      <c r="AF333" s="50"/>
      <c r="AG333" s="97"/>
      <c r="AH333" s="133"/>
    </row>
    <row r="334" spans="1:35" customFormat="1" hidden="1">
      <c r="A334" s="86" t="s">
        <v>13</v>
      </c>
      <c r="B334" s="87">
        <v>1</v>
      </c>
      <c r="C334" s="7" t="s">
        <v>62</v>
      </c>
      <c r="D334" s="22" t="s">
        <v>63</v>
      </c>
      <c r="E334" s="7" t="s">
        <v>222</v>
      </c>
      <c r="F334" s="30" t="s">
        <v>222</v>
      </c>
      <c r="G334" s="7"/>
      <c r="H334" s="127"/>
      <c r="I334" s="21" t="s">
        <v>991</v>
      </c>
      <c r="J334" s="141" t="s">
        <v>67</v>
      </c>
      <c r="K334" s="141" t="s">
        <v>78</v>
      </c>
      <c r="L334" s="94" t="s">
        <v>69</v>
      </c>
      <c r="M334" s="101" t="s">
        <v>992</v>
      </c>
      <c r="N334" s="94"/>
      <c r="O334" s="71" t="s">
        <v>138</v>
      </c>
      <c r="P334" s="94"/>
      <c r="Q334" s="94"/>
      <c r="R334" s="94"/>
      <c r="S334" t="s">
        <v>103</v>
      </c>
      <c r="T334">
        <v>1</v>
      </c>
      <c r="V334" s="100" t="s">
        <v>74</v>
      </c>
      <c r="W334" t="s">
        <v>4</v>
      </c>
      <c r="X334" s="97">
        <v>44897</v>
      </c>
      <c r="Y334" s="97">
        <v>44888</v>
      </c>
      <c r="Z334" s="105" t="s">
        <v>74</v>
      </c>
      <c r="AA334" s="98" t="s">
        <v>83</v>
      </c>
      <c r="AC334" s="98"/>
      <c r="AE334" s="34"/>
      <c r="AF334" s="91"/>
      <c r="AG334" s="97"/>
      <c r="AH334" s="97"/>
    </row>
    <row r="335" spans="1:35" hidden="1">
      <c r="A335" s="63" t="s">
        <v>13</v>
      </c>
      <c r="B335" s="63">
        <v>1</v>
      </c>
      <c r="C335" s="21" t="s">
        <v>62</v>
      </c>
      <c r="D335" s="21" t="s">
        <v>993</v>
      </c>
      <c r="E335" s="21" t="s">
        <v>222</v>
      </c>
      <c r="F335" s="30" t="s">
        <v>222</v>
      </c>
      <c r="G335" s="21"/>
      <c r="H335" s="24"/>
      <c r="I335" s="21" t="s">
        <v>994</v>
      </c>
      <c r="J335" s="141" t="s">
        <v>67</v>
      </c>
      <c r="K335" s="141" t="s">
        <v>78</v>
      </c>
      <c r="L335" s="128" t="s">
        <v>69</v>
      </c>
      <c r="M335" s="21" t="s">
        <v>995</v>
      </c>
      <c r="N335" s="21"/>
      <c r="O335" s="71" t="s">
        <v>81</v>
      </c>
      <c r="P335" s="21"/>
      <c r="Q335" s="21"/>
      <c r="R335" s="21"/>
      <c r="S335" s="31" t="s">
        <v>103</v>
      </c>
      <c r="T335" s="31">
        <v>1</v>
      </c>
      <c r="U335" s="31"/>
      <c r="V335" s="75" t="s">
        <v>74</v>
      </c>
      <c r="W335" s="31" t="s">
        <v>5</v>
      </c>
      <c r="X335" s="46">
        <v>44897</v>
      </c>
      <c r="Y335" s="46">
        <v>44888</v>
      </c>
      <c r="Z335" s="76" t="s">
        <v>74</v>
      </c>
      <c r="AA335" s="77" t="s">
        <v>83</v>
      </c>
      <c r="AB335" s="31"/>
      <c r="AC335" s="77"/>
      <c r="AD335" s="31"/>
      <c r="AE335" s="45"/>
      <c r="AF335" s="31"/>
      <c r="AG335" s="46"/>
      <c r="AH335" s="46"/>
      <c r="AI335" s="31"/>
    </row>
    <row r="336" spans="1:35" hidden="1">
      <c r="A336" s="63" t="s">
        <v>13</v>
      </c>
      <c r="B336" s="63">
        <v>1</v>
      </c>
      <c r="C336" s="21" t="s">
        <v>62</v>
      </c>
      <c r="D336" s="21" t="s">
        <v>996</v>
      </c>
      <c r="E336" s="21" t="s">
        <v>222</v>
      </c>
      <c r="F336" s="30" t="s">
        <v>222</v>
      </c>
      <c r="G336" s="21"/>
      <c r="H336" s="21"/>
      <c r="I336" s="21" t="s">
        <v>997</v>
      </c>
      <c r="J336" s="141" t="s">
        <v>67</v>
      </c>
      <c r="K336" s="141" t="s">
        <v>78</v>
      </c>
      <c r="L336" s="21" t="s">
        <v>69</v>
      </c>
      <c r="M336" s="21" t="s">
        <v>998</v>
      </c>
      <c r="N336" s="21" t="s">
        <v>999</v>
      </c>
      <c r="O336" s="21" t="s">
        <v>72</v>
      </c>
      <c r="P336" s="21"/>
      <c r="Q336" s="21"/>
      <c r="R336" s="21"/>
      <c r="S336" s="31" t="s">
        <v>103</v>
      </c>
      <c r="T336" s="31">
        <v>1</v>
      </c>
      <c r="U336" s="31"/>
      <c r="V336" s="75" t="s">
        <v>74</v>
      </c>
      <c r="W336" s="31" t="s">
        <v>4</v>
      </c>
      <c r="X336" s="46">
        <v>44897</v>
      </c>
      <c r="Y336" s="46">
        <v>44888</v>
      </c>
      <c r="Z336" s="76" t="s">
        <v>74</v>
      </c>
      <c r="AA336" s="77" t="s">
        <v>83</v>
      </c>
      <c r="AB336" s="77"/>
      <c r="AC336" s="77"/>
      <c r="AD336" s="31"/>
      <c r="AE336" s="45"/>
      <c r="AF336" s="31"/>
      <c r="AG336" s="46"/>
      <c r="AH336" s="46"/>
      <c r="AI336" s="31"/>
    </row>
    <row r="337" spans="1:35" hidden="1">
      <c r="A337" s="63" t="s">
        <v>13</v>
      </c>
      <c r="B337" s="63">
        <v>1</v>
      </c>
      <c r="C337" s="21" t="s">
        <v>62</v>
      </c>
      <c r="D337" s="21" t="s">
        <v>996</v>
      </c>
      <c r="E337" s="21" t="s">
        <v>222</v>
      </c>
      <c r="F337" s="30" t="s">
        <v>222</v>
      </c>
      <c r="G337" s="21"/>
      <c r="H337" s="21"/>
      <c r="I337" s="21" t="s">
        <v>1000</v>
      </c>
      <c r="J337" s="141" t="s">
        <v>67</v>
      </c>
      <c r="K337" s="141" t="s">
        <v>78</v>
      </c>
      <c r="L337" s="21" t="s">
        <v>69</v>
      </c>
      <c r="M337" s="30" t="s">
        <v>1001</v>
      </c>
      <c r="N337" s="21" t="s">
        <v>69</v>
      </c>
      <c r="O337" s="21" t="s">
        <v>138</v>
      </c>
      <c r="P337" s="21"/>
      <c r="Q337" s="21"/>
      <c r="R337" s="21"/>
      <c r="S337" s="31" t="s">
        <v>103</v>
      </c>
      <c r="T337" s="31">
        <v>1</v>
      </c>
      <c r="U337" s="31"/>
      <c r="V337" s="75" t="s">
        <v>74</v>
      </c>
      <c r="W337" s="31" t="s">
        <v>4</v>
      </c>
      <c r="X337" s="46">
        <v>44897</v>
      </c>
      <c r="Y337" s="175">
        <v>44944</v>
      </c>
      <c r="Z337" s="191" t="s">
        <v>74</v>
      </c>
      <c r="AA337" s="177" t="s">
        <v>104</v>
      </c>
      <c r="AB337" s="77"/>
      <c r="AC337" s="77"/>
      <c r="AD337" s="31"/>
      <c r="AE337" s="45"/>
      <c r="AF337" s="31"/>
      <c r="AG337" s="46"/>
      <c r="AH337" s="46"/>
      <c r="AI337" s="31"/>
    </row>
    <row r="338" spans="1:35" hidden="1">
      <c r="A338" s="63" t="s">
        <v>13</v>
      </c>
      <c r="B338" s="63">
        <v>1</v>
      </c>
      <c r="C338" s="21" t="s">
        <v>62</v>
      </c>
      <c r="D338" s="21" t="s">
        <v>996</v>
      </c>
      <c r="E338" s="21" t="s">
        <v>222</v>
      </c>
      <c r="F338" s="30" t="s">
        <v>222</v>
      </c>
      <c r="G338" s="21"/>
      <c r="H338" s="21"/>
      <c r="I338" s="21" t="s">
        <v>137</v>
      </c>
      <c r="J338" s="141" t="s">
        <v>67</v>
      </c>
      <c r="K338" s="141" t="s">
        <v>78</v>
      </c>
      <c r="L338" s="21" t="s">
        <v>1002</v>
      </c>
      <c r="M338" s="21" t="s">
        <v>137</v>
      </c>
      <c r="N338" s="21" t="s">
        <v>1003</v>
      </c>
      <c r="O338" s="71" t="s">
        <v>138</v>
      </c>
      <c r="P338" s="21"/>
      <c r="Q338" s="21"/>
      <c r="R338" s="21"/>
      <c r="S338" s="31" t="s">
        <v>103</v>
      </c>
      <c r="T338" s="31">
        <v>1</v>
      </c>
      <c r="U338" s="31"/>
      <c r="V338" s="75" t="s">
        <v>74</v>
      </c>
      <c r="W338" s="31" t="s">
        <v>5</v>
      </c>
      <c r="X338" s="46">
        <v>44897</v>
      </c>
      <c r="Y338" s="46">
        <v>44888</v>
      </c>
      <c r="Z338" s="76" t="s">
        <v>74</v>
      </c>
      <c r="AA338" s="77" t="s">
        <v>83</v>
      </c>
      <c r="AB338" s="77"/>
      <c r="AC338" s="77"/>
      <c r="AD338" s="31"/>
      <c r="AE338" s="45"/>
      <c r="AF338" s="31"/>
      <c r="AG338" s="46"/>
      <c r="AH338" s="46"/>
      <c r="AI338" s="31"/>
    </row>
    <row r="339" spans="1:35" hidden="1">
      <c r="A339" s="78" t="s">
        <v>13</v>
      </c>
      <c r="B339" s="63">
        <v>1</v>
      </c>
      <c r="C339" s="30" t="s">
        <v>204</v>
      </c>
      <c r="D339" s="30" t="s">
        <v>1004</v>
      </c>
      <c r="E339" s="30" t="s">
        <v>75</v>
      </c>
      <c r="F339" s="30" t="s">
        <v>422</v>
      </c>
      <c r="G339" s="30" t="s">
        <v>69</v>
      </c>
      <c r="H339" s="30" t="s">
        <v>69</v>
      </c>
      <c r="I339" s="21" t="s">
        <v>1005</v>
      </c>
      <c r="J339" s="146" t="s">
        <v>1006</v>
      </c>
      <c r="K339" s="141" t="s">
        <v>1007</v>
      </c>
      <c r="L339" s="30" t="s">
        <v>69</v>
      </c>
      <c r="M339" s="30" t="s">
        <v>1008</v>
      </c>
      <c r="N339" s="30" t="s">
        <v>69</v>
      </c>
      <c r="O339" s="30" t="s">
        <v>212</v>
      </c>
      <c r="P339" s="21"/>
      <c r="Q339" s="21"/>
      <c r="R339" s="21"/>
      <c r="S339" s="31" t="s">
        <v>103</v>
      </c>
      <c r="T339" s="31">
        <v>1</v>
      </c>
      <c r="U339" s="31"/>
      <c r="V339" s="75" t="s">
        <v>74</v>
      </c>
      <c r="W339" s="31" t="s">
        <v>4</v>
      </c>
      <c r="X339" s="46">
        <v>44897</v>
      </c>
      <c r="Y339" s="46">
        <v>44895</v>
      </c>
      <c r="Z339" s="76" t="s">
        <v>74</v>
      </c>
      <c r="AA339" s="77" t="s">
        <v>83</v>
      </c>
      <c r="AB339" s="77"/>
      <c r="AC339" s="77"/>
      <c r="AD339" s="31"/>
      <c r="AE339" s="31"/>
      <c r="AF339" s="31"/>
      <c r="AG339" s="46"/>
      <c r="AH339" s="31"/>
      <c r="AI339" s="31"/>
    </row>
    <row r="340" spans="1:35" hidden="1">
      <c r="A340" s="78" t="s">
        <v>13</v>
      </c>
      <c r="B340" s="63">
        <v>1</v>
      </c>
      <c r="C340" s="30" t="s">
        <v>204</v>
      </c>
      <c r="D340" s="30" t="s">
        <v>241</v>
      </c>
      <c r="E340" s="30" t="s">
        <v>75</v>
      </c>
      <c r="F340" s="30" t="s">
        <v>422</v>
      </c>
      <c r="G340" s="30" t="s">
        <v>69</v>
      </c>
      <c r="H340" s="30" t="s">
        <v>69</v>
      </c>
      <c r="I340" s="21" t="s">
        <v>1009</v>
      </c>
      <c r="J340" s="31" t="s">
        <v>219</v>
      </c>
      <c r="K340" s="152" t="s">
        <v>220</v>
      </c>
      <c r="L340" s="30" t="s">
        <v>69</v>
      </c>
      <c r="M340" s="30" t="s">
        <v>1009</v>
      </c>
      <c r="N340" s="30" t="s">
        <v>69</v>
      </c>
      <c r="O340" s="30" t="s">
        <v>212</v>
      </c>
      <c r="P340" s="21"/>
      <c r="Q340" s="21"/>
      <c r="R340" s="21"/>
      <c r="S340" s="31" t="s">
        <v>103</v>
      </c>
      <c r="T340" s="31">
        <v>1</v>
      </c>
      <c r="U340" s="31"/>
      <c r="V340" s="75" t="s">
        <v>74</v>
      </c>
      <c r="W340" s="31" t="s">
        <v>4</v>
      </c>
      <c r="X340" s="46">
        <v>44897</v>
      </c>
      <c r="Y340" s="46">
        <v>44894</v>
      </c>
      <c r="Z340" s="76" t="s">
        <v>74</v>
      </c>
      <c r="AA340" s="77" t="s">
        <v>83</v>
      </c>
      <c r="AB340" s="77"/>
      <c r="AC340" s="77"/>
      <c r="AD340" s="31"/>
      <c r="AE340" s="45"/>
      <c r="AF340" s="31"/>
      <c r="AG340" s="46"/>
      <c r="AH340" s="46"/>
      <c r="AI340" s="31"/>
    </row>
    <row r="341" spans="1:35" hidden="1">
      <c r="A341" s="78" t="s">
        <v>13</v>
      </c>
      <c r="B341" s="63">
        <v>1</v>
      </c>
      <c r="C341" s="30" t="s">
        <v>204</v>
      </c>
      <c r="D341" s="30" t="s">
        <v>241</v>
      </c>
      <c r="E341" s="30" t="s">
        <v>75</v>
      </c>
      <c r="F341" s="30" t="s">
        <v>422</v>
      </c>
      <c r="G341" s="30" t="s">
        <v>69</v>
      </c>
      <c r="H341" s="30" t="s">
        <v>69</v>
      </c>
      <c r="I341" s="21" t="s">
        <v>1010</v>
      </c>
      <c r="J341" s="146" t="s">
        <v>67</v>
      </c>
      <c r="K341" s="141" t="s">
        <v>85</v>
      </c>
      <c r="L341" s="30" t="s">
        <v>69</v>
      </c>
      <c r="M341" s="30" t="s">
        <v>1011</v>
      </c>
      <c r="N341" s="30" t="s">
        <v>1012</v>
      </c>
      <c r="O341" s="30" t="s">
        <v>81</v>
      </c>
      <c r="P341" s="21"/>
      <c r="Q341" s="21"/>
      <c r="R341" s="21"/>
      <c r="S341" s="31" t="s">
        <v>103</v>
      </c>
      <c r="T341" s="31">
        <v>1</v>
      </c>
      <c r="U341" s="31"/>
      <c r="V341" s="75" t="s">
        <v>74</v>
      </c>
      <c r="W341" s="31" t="s">
        <v>4</v>
      </c>
      <c r="X341" s="46">
        <v>44897</v>
      </c>
      <c r="Y341" s="46">
        <v>44894</v>
      </c>
      <c r="Z341" s="76" t="s">
        <v>74</v>
      </c>
      <c r="AA341" s="77" t="s">
        <v>83</v>
      </c>
      <c r="AB341" s="77"/>
      <c r="AC341" s="77"/>
      <c r="AD341" s="31"/>
      <c r="AE341" s="45"/>
      <c r="AF341" s="31"/>
      <c r="AG341" s="46"/>
      <c r="AH341" s="46"/>
      <c r="AI341" s="31"/>
    </row>
    <row r="342" spans="1:35" hidden="1">
      <c r="A342" s="70" t="s">
        <v>13</v>
      </c>
      <c r="B342" s="63">
        <v>1</v>
      </c>
      <c r="C342" s="30" t="s">
        <v>87</v>
      </c>
      <c r="D342" s="114" t="s">
        <v>88</v>
      </c>
      <c r="E342" s="21" t="s">
        <v>89</v>
      </c>
      <c r="F342" s="30" t="s">
        <v>90</v>
      </c>
      <c r="G342" s="30"/>
      <c r="H342" s="30"/>
      <c r="I342" s="30" t="s">
        <v>1013</v>
      </c>
      <c r="J342" s="141" t="s">
        <v>209</v>
      </c>
      <c r="K342" s="141" t="s">
        <v>85</v>
      </c>
      <c r="L342" s="30"/>
      <c r="M342" s="30" t="s">
        <v>1014</v>
      </c>
      <c r="N342" s="71"/>
      <c r="O342" s="21" t="s">
        <v>212</v>
      </c>
      <c r="P342" s="71"/>
      <c r="Q342" s="71"/>
      <c r="R342" s="71"/>
      <c r="S342" s="31" t="s">
        <v>1015</v>
      </c>
      <c r="T342" s="31">
        <v>4</v>
      </c>
      <c r="U342" s="31" t="s">
        <v>160</v>
      </c>
      <c r="V342" s="31" t="s">
        <v>74</v>
      </c>
      <c r="W342" s="31" t="s">
        <v>95</v>
      </c>
      <c r="X342" s="46"/>
      <c r="Y342" s="46"/>
      <c r="Z342" s="31"/>
      <c r="AA342" s="73"/>
      <c r="AB342" s="73"/>
      <c r="AC342" s="74"/>
    </row>
    <row r="343" spans="1:35" hidden="1">
      <c r="A343" s="70" t="s">
        <v>13</v>
      </c>
      <c r="B343" s="63">
        <v>1</v>
      </c>
      <c r="C343" s="30" t="s">
        <v>87</v>
      </c>
      <c r="D343" s="114" t="s">
        <v>88</v>
      </c>
      <c r="E343" s="21" t="s">
        <v>89</v>
      </c>
      <c r="F343" s="30" t="s">
        <v>90</v>
      </c>
      <c r="G343" s="30"/>
      <c r="H343" s="30"/>
      <c r="I343" s="30" t="s">
        <v>1016</v>
      </c>
      <c r="J343" s="141" t="s">
        <v>92</v>
      </c>
      <c r="K343" s="141" t="s">
        <v>78</v>
      </c>
      <c r="L343" s="30" t="s">
        <v>1016</v>
      </c>
      <c r="M343" s="30" t="s">
        <v>1016</v>
      </c>
      <c r="N343" s="71"/>
      <c r="O343" s="21" t="s">
        <v>1017</v>
      </c>
      <c r="P343" s="71"/>
      <c r="Q343" s="71"/>
      <c r="R343" s="71"/>
      <c r="S343" s="31" t="s">
        <v>103</v>
      </c>
      <c r="T343" s="31">
        <v>4</v>
      </c>
      <c r="U343" s="31" t="s">
        <v>160</v>
      </c>
      <c r="V343" s="31" t="s">
        <v>74</v>
      </c>
      <c r="W343" s="31" t="s">
        <v>4</v>
      </c>
      <c r="X343" s="46">
        <v>44904</v>
      </c>
      <c r="Y343" s="46">
        <v>44951</v>
      </c>
      <c r="Z343" s="76" t="s">
        <v>74</v>
      </c>
      <c r="AA343" s="73" t="s">
        <v>425</v>
      </c>
      <c r="AB343" s="73"/>
      <c r="AC343" s="74"/>
    </row>
    <row r="344" spans="1:35" hidden="1">
      <c r="A344" s="78" t="s">
        <v>13</v>
      </c>
      <c r="B344" s="63">
        <v>1</v>
      </c>
      <c r="C344" s="30" t="s">
        <v>62</v>
      </c>
      <c r="D344" s="30" t="s">
        <v>701</v>
      </c>
      <c r="E344" s="30" t="s">
        <v>222</v>
      </c>
      <c r="F344" s="30" t="s">
        <v>222</v>
      </c>
      <c r="G344" s="30"/>
      <c r="H344" s="30"/>
      <c r="I344" s="21" t="s">
        <v>1018</v>
      </c>
      <c r="J344" s="141" t="s">
        <v>826</v>
      </c>
      <c r="K344" s="141" t="s">
        <v>220</v>
      </c>
      <c r="L344" s="30" t="s">
        <v>1019</v>
      </c>
      <c r="M344" s="30" t="s">
        <v>1020</v>
      </c>
      <c r="N344" s="30" t="s">
        <v>69</v>
      </c>
      <c r="O344" s="21" t="s">
        <v>138</v>
      </c>
      <c r="P344" s="21"/>
      <c r="Q344" s="21"/>
      <c r="R344" s="21"/>
      <c r="S344" s="31" t="s">
        <v>82</v>
      </c>
      <c r="T344" s="31">
        <v>1</v>
      </c>
      <c r="U344" s="31"/>
      <c r="V344" s="75" t="s">
        <v>74</v>
      </c>
      <c r="W344" s="31" t="s">
        <v>3</v>
      </c>
      <c r="X344" s="46">
        <v>44897</v>
      </c>
      <c r="Y344" s="46">
        <v>44944</v>
      </c>
      <c r="Z344" s="38" t="s">
        <v>74</v>
      </c>
      <c r="AA344" s="77" t="s">
        <v>74</v>
      </c>
      <c r="AB344" s="77"/>
      <c r="AC344" s="77"/>
      <c r="AD344" s="31"/>
      <c r="AE344" s="31"/>
      <c r="AF344" s="31"/>
      <c r="AG344" s="46"/>
      <c r="AH344" s="31"/>
      <c r="AI344" s="31"/>
    </row>
    <row r="345" spans="1:35" hidden="1">
      <c r="A345" s="78" t="s">
        <v>13</v>
      </c>
      <c r="B345" s="63">
        <v>1</v>
      </c>
      <c r="C345" s="30" t="s">
        <v>62</v>
      </c>
      <c r="D345" s="30" t="s">
        <v>701</v>
      </c>
      <c r="E345" s="30" t="s">
        <v>222</v>
      </c>
      <c r="F345" s="30" t="s">
        <v>222</v>
      </c>
      <c r="G345" s="30"/>
      <c r="H345" s="30"/>
      <c r="I345" s="21" t="s">
        <v>1021</v>
      </c>
      <c r="J345" s="141" t="s">
        <v>826</v>
      </c>
      <c r="K345" s="141" t="s">
        <v>220</v>
      </c>
      <c r="L345" s="30" t="s">
        <v>69</v>
      </c>
      <c r="M345" s="30" t="s">
        <v>1021</v>
      </c>
      <c r="N345" s="30" t="s">
        <v>69</v>
      </c>
      <c r="O345" s="21" t="s">
        <v>138</v>
      </c>
      <c r="P345" s="21"/>
      <c r="Q345" s="21"/>
      <c r="R345" s="21"/>
      <c r="S345" s="31" t="s">
        <v>82</v>
      </c>
      <c r="T345" s="31">
        <v>1</v>
      </c>
      <c r="U345" s="31"/>
      <c r="V345" s="75" t="s">
        <v>74</v>
      </c>
      <c r="W345" s="31" t="s">
        <v>4</v>
      </c>
      <c r="X345" s="46">
        <v>44897</v>
      </c>
      <c r="Y345" s="175">
        <v>44944</v>
      </c>
      <c r="Z345" s="191" t="s">
        <v>74</v>
      </c>
      <c r="AA345" s="177" t="s">
        <v>104</v>
      </c>
      <c r="AB345" s="77"/>
      <c r="AC345" s="77"/>
      <c r="AD345" s="31"/>
      <c r="AE345" s="31"/>
      <c r="AF345" s="31"/>
      <c r="AG345" s="46"/>
      <c r="AH345" s="31"/>
      <c r="AI345" s="31"/>
    </row>
    <row r="346" spans="1:35" hidden="1">
      <c r="A346" s="63" t="s">
        <v>13</v>
      </c>
      <c r="B346" s="63">
        <v>1</v>
      </c>
      <c r="C346" s="21" t="s">
        <v>87</v>
      </c>
      <c r="D346" s="21" t="s">
        <v>88</v>
      </c>
      <c r="E346" s="21" t="s">
        <v>1022</v>
      </c>
      <c r="F346" s="21" t="s">
        <v>65</v>
      </c>
      <c r="G346" s="21"/>
      <c r="H346" s="21"/>
      <c r="I346" s="21" t="s">
        <v>1023</v>
      </c>
      <c r="J346" s="141" t="s">
        <v>92</v>
      </c>
      <c r="K346" s="141" t="s">
        <v>85</v>
      </c>
      <c r="L346" s="21" t="s">
        <v>69</v>
      </c>
      <c r="M346" s="118" t="s">
        <v>1024</v>
      </c>
      <c r="N346" s="21" t="s">
        <v>69</v>
      </c>
      <c r="O346" s="71" t="s">
        <v>1025</v>
      </c>
      <c r="P346" s="21"/>
      <c r="Q346" s="21"/>
      <c r="R346" s="21"/>
      <c r="S346" s="31" t="s">
        <v>82</v>
      </c>
      <c r="T346" s="31">
        <v>2</v>
      </c>
      <c r="U346" s="31"/>
      <c r="V346" s="75" t="s">
        <v>74</v>
      </c>
      <c r="W346" s="31" t="s">
        <v>4</v>
      </c>
      <c r="X346" s="46">
        <v>44904</v>
      </c>
      <c r="Y346" s="46">
        <v>44910</v>
      </c>
      <c r="Z346" s="76" t="s">
        <v>74</v>
      </c>
      <c r="AA346" s="77" t="s">
        <v>429</v>
      </c>
      <c r="AB346" s="77"/>
      <c r="AC346" s="77"/>
      <c r="AD346" s="31"/>
      <c r="AE346" s="45"/>
      <c r="AF346" s="31"/>
      <c r="AG346" s="46"/>
      <c r="AH346" s="46"/>
      <c r="AI346" s="31"/>
    </row>
    <row r="347" spans="1:35" hidden="1">
      <c r="A347" s="63" t="s">
        <v>13</v>
      </c>
      <c r="B347" s="63">
        <v>1</v>
      </c>
      <c r="C347" s="21" t="s">
        <v>87</v>
      </c>
      <c r="D347" s="21" t="s">
        <v>88</v>
      </c>
      <c r="E347" s="21" t="s">
        <v>1022</v>
      </c>
      <c r="F347" s="21" t="s">
        <v>65</v>
      </c>
      <c r="G347" s="21"/>
      <c r="H347" s="21"/>
      <c r="I347" s="21" t="s">
        <v>1026</v>
      </c>
      <c r="J347" s="141" t="s">
        <v>92</v>
      </c>
      <c r="K347" s="141" t="s">
        <v>85</v>
      </c>
      <c r="L347" s="21" t="s">
        <v>69</v>
      </c>
      <c r="M347" s="21" t="s">
        <v>1026</v>
      </c>
      <c r="N347" s="21" t="s">
        <v>69</v>
      </c>
      <c r="O347" s="71" t="s">
        <v>1025</v>
      </c>
      <c r="P347" s="21"/>
      <c r="Q347" s="21"/>
      <c r="R347" s="21"/>
      <c r="S347" s="31" t="s">
        <v>82</v>
      </c>
      <c r="T347" s="31">
        <v>2</v>
      </c>
      <c r="U347" s="31"/>
      <c r="V347" s="75" t="s">
        <v>74</v>
      </c>
      <c r="W347" s="31" t="s">
        <v>4</v>
      </c>
      <c r="X347" s="46">
        <v>44904</v>
      </c>
      <c r="Y347" s="46">
        <v>44910</v>
      </c>
      <c r="Z347" s="76" t="s">
        <v>74</v>
      </c>
      <c r="AA347" s="77" t="s">
        <v>429</v>
      </c>
      <c r="AB347" s="77"/>
      <c r="AC347" s="77"/>
      <c r="AD347" s="31"/>
      <c r="AE347" s="45"/>
      <c r="AF347" s="31"/>
      <c r="AG347" s="46"/>
      <c r="AH347" s="46"/>
      <c r="AI347" s="31"/>
    </row>
    <row r="348" spans="1:35" hidden="1">
      <c r="A348" s="63" t="s">
        <v>13</v>
      </c>
      <c r="B348" s="63">
        <v>1</v>
      </c>
      <c r="C348" s="21" t="s">
        <v>87</v>
      </c>
      <c r="D348" s="21" t="s">
        <v>88</v>
      </c>
      <c r="E348" s="21" t="s">
        <v>1022</v>
      </c>
      <c r="F348" s="21" t="s">
        <v>65</v>
      </c>
      <c r="G348" s="21"/>
      <c r="H348" s="21"/>
      <c r="I348" s="21" t="s">
        <v>1027</v>
      </c>
      <c r="J348" s="141" t="s">
        <v>92</v>
      </c>
      <c r="K348" s="141" t="s">
        <v>85</v>
      </c>
      <c r="L348" s="21" t="s">
        <v>69</v>
      </c>
      <c r="M348" s="21" t="s">
        <v>1027</v>
      </c>
      <c r="N348" s="21" t="s">
        <v>69</v>
      </c>
      <c r="O348" s="71" t="s">
        <v>1025</v>
      </c>
      <c r="P348" s="21"/>
      <c r="Q348" s="21"/>
      <c r="R348" s="21"/>
      <c r="S348" s="31" t="s">
        <v>82</v>
      </c>
      <c r="T348" s="31">
        <v>2</v>
      </c>
      <c r="U348" s="31"/>
      <c r="V348" s="75" t="s">
        <v>74</v>
      </c>
      <c r="W348" s="31" t="s">
        <v>4</v>
      </c>
      <c r="X348" s="46">
        <v>44904</v>
      </c>
      <c r="Y348" s="46">
        <v>44910</v>
      </c>
      <c r="Z348" s="76" t="s">
        <v>74</v>
      </c>
      <c r="AA348" s="77" t="s">
        <v>429</v>
      </c>
      <c r="AB348" s="77"/>
      <c r="AC348" s="77"/>
      <c r="AD348" s="31"/>
      <c r="AE348" s="45"/>
      <c r="AF348" s="31"/>
      <c r="AG348" s="46"/>
      <c r="AH348" s="46"/>
      <c r="AI348" s="31"/>
    </row>
    <row r="349" spans="1:35" hidden="1">
      <c r="A349" s="63" t="s">
        <v>13</v>
      </c>
      <c r="B349" s="63">
        <v>1</v>
      </c>
      <c r="C349" s="21" t="s">
        <v>87</v>
      </c>
      <c r="D349" s="21" t="s">
        <v>88</v>
      </c>
      <c r="E349" s="21" t="s">
        <v>1022</v>
      </c>
      <c r="F349" s="21" t="s">
        <v>65</v>
      </c>
      <c r="G349" s="21"/>
      <c r="H349" s="21"/>
      <c r="I349" s="21" t="s">
        <v>1028</v>
      </c>
      <c r="J349" s="141" t="s">
        <v>92</v>
      </c>
      <c r="K349" s="141" t="s">
        <v>85</v>
      </c>
      <c r="L349" s="21" t="s">
        <v>69</v>
      </c>
      <c r="M349" s="21" t="s">
        <v>1028</v>
      </c>
      <c r="N349" s="21" t="s">
        <v>69</v>
      </c>
      <c r="O349" s="71" t="s">
        <v>1025</v>
      </c>
      <c r="P349" s="21"/>
      <c r="Q349" s="21"/>
      <c r="R349" s="21"/>
      <c r="S349" s="31" t="s">
        <v>82</v>
      </c>
      <c r="T349" s="31">
        <v>2</v>
      </c>
      <c r="U349" s="31"/>
      <c r="V349" s="75" t="s">
        <v>74</v>
      </c>
      <c r="W349" s="31" t="s">
        <v>4</v>
      </c>
      <c r="X349" s="46">
        <v>44904</v>
      </c>
      <c r="Y349" s="46">
        <v>44910</v>
      </c>
      <c r="Z349" s="76" t="s">
        <v>74</v>
      </c>
      <c r="AA349" s="77" t="s">
        <v>429</v>
      </c>
      <c r="AB349" s="77"/>
      <c r="AC349" s="77"/>
      <c r="AD349" s="31"/>
      <c r="AE349" s="45"/>
      <c r="AF349" s="31"/>
      <c r="AG349" s="46"/>
      <c r="AH349" s="46"/>
      <c r="AI349" s="31"/>
    </row>
    <row r="350" spans="1:35" hidden="1">
      <c r="A350" s="63" t="s">
        <v>13</v>
      </c>
      <c r="B350" s="63">
        <v>1</v>
      </c>
      <c r="C350" s="21" t="s">
        <v>87</v>
      </c>
      <c r="D350" s="21" t="s">
        <v>88</v>
      </c>
      <c r="E350" s="21" t="s">
        <v>1022</v>
      </c>
      <c r="F350" s="21" t="s">
        <v>65</v>
      </c>
      <c r="G350" s="21"/>
      <c r="H350" s="21"/>
      <c r="I350" s="21" t="s">
        <v>1029</v>
      </c>
      <c r="J350" s="141" t="s">
        <v>92</v>
      </c>
      <c r="K350" s="141" t="s">
        <v>85</v>
      </c>
      <c r="L350" s="21" t="s">
        <v>69</v>
      </c>
      <c r="M350" s="21" t="s">
        <v>698</v>
      </c>
      <c r="N350" s="21" t="s">
        <v>69</v>
      </c>
      <c r="O350" s="71" t="s">
        <v>1025</v>
      </c>
      <c r="P350" s="21"/>
      <c r="Q350" s="21"/>
      <c r="R350" s="21"/>
      <c r="S350" s="31" t="s">
        <v>82</v>
      </c>
      <c r="T350" s="31">
        <v>2</v>
      </c>
      <c r="U350" s="31"/>
      <c r="V350" s="75" t="s">
        <v>74</v>
      </c>
      <c r="W350" s="31" t="s">
        <v>4</v>
      </c>
      <c r="X350" s="46">
        <v>44904</v>
      </c>
      <c r="Y350" s="46">
        <v>44910</v>
      </c>
      <c r="Z350" s="76" t="s">
        <v>74</v>
      </c>
      <c r="AA350" s="77" t="s">
        <v>429</v>
      </c>
      <c r="AB350" s="77"/>
      <c r="AC350" s="77"/>
      <c r="AD350" s="31"/>
      <c r="AE350" s="45"/>
      <c r="AF350" s="31"/>
      <c r="AG350" s="46"/>
      <c r="AH350" s="46"/>
      <c r="AI350" s="31"/>
    </row>
    <row r="351" spans="1:35" hidden="1">
      <c r="A351" s="63" t="s">
        <v>13</v>
      </c>
      <c r="B351" s="63">
        <v>1</v>
      </c>
      <c r="C351" s="21" t="s">
        <v>87</v>
      </c>
      <c r="D351" s="21" t="s">
        <v>88</v>
      </c>
      <c r="E351" s="21" t="s">
        <v>1022</v>
      </c>
      <c r="F351" s="21" t="s">
        <v>65</v>
      </c>
      <c r="G351" s="21"/>
      <c r="H351" s="21"/>
      <c r="I351" s="21" t="s">
        <v>1030</v>
      </c>
      <c r="J351" s="141" t="s">
        <v>92</v>
      </c>
      <c r="K351" s="141" t="s">
        <v>78</v>
      </c>
      <c r="L351" s="21" t="s">
        <v>69</v>
      </c>
      <c r="M351" s="21" t="s">
        <v>1031</v>
      </c>
      <c r="N351" s="21" t="s">
        <v>69</v>
      </c>
      <c r="O351" s="71" t="s">
        <v>1025</v>
      </c>
      <c r="P351" s="21"/>
      <c r="Q351" s="21"/>
      <c r="R351" s="21"/>
      <c r="S351" s="31" t="s">
        <v>82</v>
      </c>
      <c r="T351" s="31">
        <v>2</v>
      </c>
      <c r="U351" s="31"/>
      <c r="V351" s="75" t="s">
        <v>74</v>
      </c>
      <c r="W351" s="31" t="s">
        <v>4</v>
      </c>
      <c r="X351" s="46">
        <v>44904</v>
      </c>
      <c r="Y351" s="46">
        <v>44910</v>
      </c>
      <c r="Z351" s="76" t="s">
        <v>74</v>
      </c>
      <c r="AA351" s="77" t="s">
        <v>429</v>
      </c>
      <c r="AB351" s="77"/>
      <c r="AC351" s="77"/>
      <c r="AD351" s="31"/>
      <c r="AE351" s="31"/>
      <c r="AF351" s="31"/>
      <c r="AG351" s="46"/>
      <c r="AH351" s="31"/>
      <c r="AI351" s="31"/>
    </row>
    <row r="352" spans="1:35" hidden="1">
      <c r="A352" s="63" t="s">
        <v>13</v>
      </c>
      <c r="B352" s="63">
        <v>1</v>
      </c>
      <c r="C352" s="21" t="s">
        <v>87</v>
      </c>
      <c r="D352" s="21" t="s">
        <v>88</v>
      </c>
      <c r="E352" s="21" t="s">
        <v>1022</v>
      </c>
      <c r="F352" s="21" t="s">
        <v>65</v>
      </c>
      <c r="G352" s="21"/>
      <c r="H352" s="21"/>
      <c r="I352" s="21" t="s">
        <v>1032</v>
      </c>
      <c r="J352" s="141" t="s">
        <v>92</v>
      </c>
      <c r="K352" s="141" t="s">
        <v>85</v>
      </c>
      <c r="L352" s="21" t="s">
        <v>69</v>
      </c>
      <c r="M352" s="21" t="s">
        <v>1033</v>
      </c>
      <c r="N352" s="21" t="s">
        <v>69</v>
      </c>
      <c r="O352" s="71" t="s">
        <v>1025</v>
      </c>
      <c r="P352" s="21"/>
      <c r="Q352" s="21"/>
      <c r="R352" s="21"/>
      <c r="S352" s="31" t="s">
        <v>82</v>
      </c>
      <c r="T352" s="31">
        <v>2</v>
      </c>
      <c r="U352" s="31"/>
      <c r="V352" s="75" t="s">
        <v>74</v>
      </c>
      <c r="W352" s="31" t="s">
        <v>4</v>
      </c>
      <c r="X352" s="46">
        <v>44904</v>
      </c>
      <c r="Y352" s="46">
        <v>44910</v>
      </c>
      <c r="Z352" s="76" t="s">
        <v>74</v>
      </c>
      <c r="AA352" s="77" t="s">
        <v>429</v>
      </c>
      <c r="AB352" s="77"/>
      <c r="AC352" s="77"/>
      <c r="AD352" s="31"/>
      <c r="AE352" s="45"/>
      <c r="AF352" s="31"/>
      <c r="AG352" s="46"/>
      <c r="AH352" s="46"/>
      <c r="AI352" s="31"/>
    </row>
    <row r="353" spans="1:35" hidden="1">
      <c r="A353" s="63" t="s">
        <v>13</v>
      </c>
      <c r="B353" s="63">
        <v>1</v>
      </c>
      <c r="C353" s="21" t="s">
        <v>87</v>
      </c>
      <c r="D353" s="21" t="s">
        <v>88</v>
      </c>
      <c r="E353" s="21" t="s">
        <v>1022</v>
      </c>
      <c r="F353" s="21" t="s">
        <v>65</v>
      </c>
      <c r="G353" s="21"/>
      <c r="H353" s="21"/>
      <c r="I353" s="21" t="s">
        <v>1034</v>
      </c>
      <c r="J353" s="141" t="s">
        <v>92</v>
      </c>
      <c r="K353" s="141" t="s">
        <v>68</v>
      </c>
      <c r="L353" s="21" t="s">
        <v>69</v>
      </c>
      <c r="M353" s="21" t="s">
        <v>1035</v>
      </c>
      <c r="N353" s="21" t="s">
        <v>69</v>
      </c>
      <c r="O353" s="71" t="s">
        <v>1025</v>
      </c>
      <c r="P353" s="21"/>
      <c r="Q353" s="21"/>
      <c r="R353" s="21"/>
      <c r="S353" s="31" t="s">
        <v>82</v>
      </c>
      <c r="T353" s="31">
        <v>2</v>
      </c>
      <c r="U353" s="31"/>
      <c r="V353" s="75" t="s">
        <v>74</v>
      </c>
      <c r="W353" s="31" t="s">
        <v>4</v>
      </c>
      <c r="X353" s="46">
        <v>44904</v>
      </c>
      <c r="Y353" s="46">
        <v>44910</v>
      </c>
      <c r="Z353" s="76" t="s">
        <v>74</v>
      </c>
      <c r="AA353" s="77" t="s">
        <v>429</v>
      </c>
      <c r="AB353" s="77"/>
      <c r="AC353" s="77"/>
      <c r="AD353" s="31"/>
      <c r="AE353" s="45"/>
      <c r="AF353" s="31"/>
      <c r="AG353" s="46"/>
      <c r="AH353" s="46"/>
      <c r="AI353" s="31"/>
    </row>
    <row r="354" spans="1:35" hidden="1">
      <c r="A354" s="63" t="s">
        <v>13</v>
      </c>
      <c r="B354" s="63">
        <v>1</v>
      </c>
      <c r="C354" s="21" t="s">
        <v>87</v>
      </c>
      <c r="D354" s="21" t="s">
        <v>88</v>
      </c>
      <c r="E354" s="21" t="s">
        <v>1022</v>
      </c>
      <c r="F354" s="21" t="s">
        <v>65</v>
      </c>
      <c r="G354" s="21"/>
      <c r="H354" s="21"/>
      <c r="I354" s="21" t="s">
        <v>1036</v>
      </c>
      <c r="J354" s="141" t="s">
        <v>92</v>
      </c>
      <c r="K354" s="141" t="s">
        <v>85</v>
      </c>
      <c r="L354" s="21" t="s">
        <v>69</v>
      </c>
      <c r="M354" s="21" t="s">
        <v>1037</v>
      </c>
      <c r="N354" s="21" t="s">
        <v>69</v>
      </c>
      <c r="O354" s="71" t="s">
        <v>1025</v>
      </c>
      <c r="P354" s="21"/>
      <c r="Q354" s="21"/>
      <c r="R354" s="21"/>
      <c r="S354" s="31" t="s">
        <v>82</v>
      </c>
      <c r="T354" s="31">
        <v>2</v>
      </c>
      <c r="U354" s="31"/>
      <c r="V354" s="75" t="s">
        <v>74</v>
      </c>
      <c r="W354" s="31" t="s">
        <v>4</v>
      </c>
      <c r="X354" s="46">
        <v>44904</v>
      </c>
      <c r="Y354" s="46">
        <v>44910</v>
      </c>
      <c r="Z354" s="76" t="s">
        <v>74</v>
      </c>
      <c r="AA354" s="77" t="s">
        <v>429</v>
      </c>
      <c r="AB354" s="77"/>
      <c r="AC354" s="77"/>
      <c r="AD354" s="31"/>
      <c r="AE354" s="45"/>
      <c r="AF354" s="31"/>
      <c r="AG354" s="46"/>
      <c r="AH354" s="46"/>
      <c r="AI354" s="31"/>
    </row>
    <row r="355" spans="1:35" hidden="1">
      <c r="A355" s="63" t="s">
        <v>13</v>
      </c>
      <c r="B355" s="63">
        <v>1</v>
      </c>
      <c r="C355" s="21" t="s">
        <v>87</v>
      </c>
      <c r="D355" s="21" t="s">
        <v>88</v>
      </c>
      <c r="E355" s="21" t="s">
        <v>1022</v>
      </c>
      <c r="F355" s="21" t="s">
        <v>65</v>
      </c>
      <c r="G355" s="21"/>
      <c r="H355" s="21"/>
      <c r="I355" s="21" t="s">
        <v>1038</v>
      </c>
      <c r="J355" s="141" t="s">
        <v>92</v>
      </c>
      <c r="K355" s="141" t="s">
        <v>85</v>
      </c>
      <c r="L355" s="21" t="s">
        <v>69</v>
      </c>
      <c r="M355" s="21" t="s">
        <v>1039</v>
      </c>
      <c r="N355" s="21" t="s">
        <v>69</v>
      </c>
      <c r="O355" s="71" t="s">
        <v>1025</v>
      </c>
      <c r="P355" s="21"/>
      <c r="Q355" s="21"/>
      <c r="R355" s="21"/>
      <c r="S355" s="31" t="s">
        <v>82</v>
      </c>
      <c r="T355" s="31">
        <v>2</v>
      </c>
      <c r="U355" s="31"/>
      <c r="V355" s="75" t="s">
        <v>74</v>
      </c>
      <c r="W355" s="31" t="s">
        <v>4</v>
      </c>
      <c r="X355" s="46">
        <v>44904</v>
      </c>
      <c r="Y355" s="46">
        <v>44910</v>
      </c>
      <c r="Z355" s="76" t="s">
        <v>74</v>
      </c>
      <c r="AA355" s="77" t="s">
        <v>429</v>
      </c>
      <c r="AB355" s="77"/>
      <c r="AC355" s="77"/>
      <c r="AD355" s="31"/>
      <c r="AE355" s="45"/>
      <c r="AF355" s="31"/>
      <c r="AG355" s="46"/>
      <c r="AH355" s="46"/>
      <c r="AI355" s="31"/>
    </row>
    <row r="356" spans="1:35" hidden="1">
      <c r="A356" s="63" t="s">
        <v>13</v>
      </c>
      <c r="B356" s="63">
        <v>1</v>
      </c>
      <c r="C356" s="21" t="s">
        <v>62</v>
      </c>
      <c r="D356" s="21" t="s">
        <v>63</v>
      </c>
      <c r="E356" s="21" t="s">
        <v>64</v>
      </c>
      <c r="F356" s="21" t="s">
        <v>65</v>
      </c>
      <c r="G356" s="21"/>
      <c r="H356" s="21"/>
      <c r="I356" s="21" t="s">
        <v>1040</v>
      </c>
      <c r="J356" s="141" t="s">
        <v>67</v>
      </c>
      <c r="K356" s="141" t="s">
        <v>85</v>
      </c>
      <c r="L356" s="21" t="s">
        <v>69</v>
      </c>
      <c r="M356" s="21" t="s">
        <v>1041</v>
      </c>
      <c r="N356" s="21" t="s">
        <v>80</v>
      </c>
      <c r="O356" s="21" t="s">
        <v>81</v>
      </c>
      <c r="P356" s="21"/>
      <c r="Q356" s="21"/>
      <c r="R356" s="21"/>
      <c r="S356" s="31" t="s">
        <v>82</v>
      </c>
      <c r="T356" s="31">
        <v>1</v>
      </c>
      <c r="U356" s="31"/>
      <c r="V356" s="75" t="s">
        <v>74</v>
      </c>
      <c r="W356" s="31" t="s">
        <v>4</v>
      </c>
      <c r="X356" s="46">
        <v>44897</v>
      </c>
      <c r="Y356" s="46">
        <v>44895</v>
      </c>
      <c r="Z356" s="76" t="s">
        <v>74</v>
      </c>
      <c r="AA356" s="77" t="s">
        <v>83</v>
      </c>
      <c r="AB356" s="77"/>
      <c r="AC356" s="77"/>
      <c r="AD356" s="31"/>
      <c r="AE356" s="45"/>
      <c r="AF356" s="31"/>
      <c r="AG356" s="46"/>
      <c r="AH356" s="46"/>
      <c r="AI356" s="31"/>
    </row>
    <row r="357" spans="1:35" hidden="1">
      <c r="A357" s="63" t="s">
        <v>13</v>
      </c>
      <c r="B357" s="63">
        <v>1</v>
      </c>
      <c r="C357" s="21" t="s">
        <v>62</v>
      </c>
      <c r="D357" s="21" t="s">
        <v>63</v>
      </c>
      <c r="E357" s="21" t="s">
        <v>64</v>
      </c>
      <c r="F357" s="21" t="s">
        <v>65</v>
      </c>
      <c r="G357" s="21"/>
      <c r="H357" s="21"/>
      <c r="I357" s="21" t="s">
        <v>1042</v>
      </c>
      <c r="J357" s="141" t="s">
        <v>67</v>
      </c>
      <c r="K357" s="141" t="s">
        <v>85</v>
      </c>
      <c r="L357" s="21" t="s">
        <v>69</v>
      </c>
      <c r="M357" s="30" t="s">
        <v>1043</v>
      </c>
      <c r="N357" s="21" t="s">
        <v>80</v>
      </c>
      <c r="O357" s="21" t="s">
        <v>81</v>
      </c>
      <c r="P357" s="21"/>
      <c r="Q357" s="21"/>
      <c r="R357" s="21"/>
      <c r="S357" s="31" t="s">
        <v>82</v>
      </c>
      <c r="T357" s="31">
        <v>1</v>
      </c>
      <c r="U357" s="31"/>
      <c r="V357" s="75" t="s">
        <v>74</v>
      </c>
      <c r="W357" s="31" t="s">
        <v>4</v>
      </c>
      <c r="X357" s="46">
        <v>44897</v>
      </c>
      <c r="Y357" s="46">
        <v>44895</v>
      </c>
      <c r="Z357" s="76" t="s">
        <v>74</v>
      </c>
      <c r="AA357" s="77" t="s">
        <v>83</v>
      </c>
      <c r="AB357" s="77"/>
      <c r="AC357" s="77"/>
      <c r="AD357" s="31"/>
      <c r="AE357" s="45"/>
      <c r="AF357" s="31"/>
      <c r="AG357" s="46"/>
      <c r="AH357" s="46"/>
      <c r="AI357" s="31"/>
    </row>
    <row r="358" spans="1:35" hidden="1">
      <c r="A358" s="63" t="s">
        <v>13</v>
      </c>
      <c r="B358" s="63">
        <v>1</v>
      </c>
      <c r="C358" s="21" t="s">
        <v>62</v>
      </c>
      <c r="D358" s="21" t="s">
        <v>63</v>
      </c>
      <c r="E358" s="21" t="s">
        <v>64</v>
      </c>
      <c r="F358" s="21" t="s">
        <v>65</v>
      </c>
      <c r="G358" s="21"/>
      <c r="H358" s="21"/>
      <c r="I358" s="21" t="s">
        <v>1044</v>
      </c>
      <c r="J358" s="141" t="s">
        <v>67</v>
      </c>
      <c r="K358" s="141" t="s">
        <v>85</v>
      </c>
      <c r="L358" s="21" t="s">
        <v>69</v>
      </c>
      <c r="M358" s="21" t="s">
        <v>1045</v>
      </c>
      <c r="N358" s="21" t="s">
        <v>1046</v>
      </c>
      <c r="O358" s="21" t="s">
        <v>72</v>
      </c>
      <c r="P358" s="21"/>
      <c r="Q358" s="21"/>
      <c r="R358" s="21"/>
      <c r="S358" s="31" t="s">
        <v>82</v>
      </c>
      <c r="T358" s="31">
        <v>1</v>
      </c>
      <c r="U358" s="31"/>
      <c r="V358" s="75" t="s">
        <v>74</v>
      </c>
      <c r="W358" s="31" t="s">
        <v>4</v>
      </c>
      <c r="X358" s="46">
        <v>44897</v>
      </c>
      <c r="Y358" s="46">
        <v>44895</v>
      </c>
      <c r="Z358" s="76" t="s">
        <v>74</v>
      </c>
      <c r="AA358" s="77" t="s">
        <v>83</v>
      </c>
      <c r="AB358" s="77"/>
      <c r="AC358" s="77"/>
      <c r="AD358" s="31"/>
      <c r="AE358" s="45"/>
      <c r="AF358" s="31"/>
      <c r="AG358" s="46"/>
      <c r="AH358" s="46"/>
      <c r="AI358" s="31"/>
    </row>
    <row r="359" spans="1:35" hidden="1">
      <c r="A359" s="63" t="s">
        <v>13</v>
      </c>
      <c r="B359" s="63">
        <v>1</v>
      </c>
      <c r="C359" s="21" t="s">
        <v>62</v>
      </c>
      <c r="D359" s="21" t="s">
        <v>63</v>
      </c>
      <c r="E359" s="21" t="s">
        <v>64</v>
      </c>
      <c r="F359" s="21" t="s">
        <v>65</v>
      </c>
      <c r="G359" s="21"/>
      <c r="H359" s="21"/>
      <c r="I359" s="21" t="s">
        <v>1047</v>
      </c>
      <c r="J359" s="141" t="s">
        <v>67</v>
      </c>
      <c r="K359" s="141" t="s">
        <v>85</v>
      </c>
      <c r="L359" s="21" t="s">
        <v>69</v>
      </c>
      <c r="M359" s="21" t="s">
        <v>1048</v>
      </c>
      <c r="N359" s="21" t="s">
        <v>1049</v>
      </c>
      <c r="O359" s="21" t="s">
        <v>72</v>
      </c>
      <c r="P359" s="21"/>
      <c r="Q359" s="21"/>
      <c r="R359" s="21"/>
      <c r="S359" s="31" t="s">
        <v>82</v>
      </c>
      <c r="T359" s="31">
        <v>1</v>
      </c>
      <c r="U359" s="31"/>
      <c r="V359" s="75" t="s">
        <v>74</v>
      </c>
      <c r="W359" s="31" t="s">
        <v>4</v>
      </c>
      <c r="X359" s="46">
        <v>44897</v>
      </c>
      <c r="Y359" s="46">
        <v>44895</v>
      </c>
      <c r="Z359" s="76" t="s">
        <v>74</v>
      </c>
      <c r="AA359" s="77" t="s">
        <v>83</v>
      </c>
      <c r="AB359" s="77"/>
      <c r="AC359" s="77"/>
      <c r="AD359" s="31"/>
      <c r="AE359" s="45"/>
      <c r="AF359" s="31"/>
      <c r="AG359" s="46"/>
      <c r="AH359" s="46"/>
      <c r="AI359" s="31"/>
    </row>
    <row r="360" spans="1:35" hidden="1">
      <c r="A360" s="63" t="s">
        <v>13</v>
      </c>
      <c r="B360" s="63">
        <v>1</v>
      </c>
      <c r="C360" s="21" t="s">
        <v>62</v>
      </c>
      <c r="D360" s="21" t="s">
        <v>63</v>
      </c>
      <c r="E360" s="21" t="s">
        <v>64</v>
      </c>
      <c r="F360" s="21" t="s">
        <v>65</v>
      </c>
      <c r="G360" s="21"/>
      <c r="H360" s="21"/>
      <c r="I360" s="21" t="s">
        <v>1050</v>
      </c>
      <c r="J360" s="141" t="s">
        <v>67</v>
      </c>
      <c r="K360" s="141" t="s">
        <v>85</v>
      </c>
      <c r="L360" s="21" t="s">
        <v>69</v>
      </c>
      <c r="M360" s="21" t="s">
        <v>1051</v>
      </c>
      <c r="N360" s="21"/>
      <c r="O360" s="21" t="s">
        <v>72</v>
      </c>
      <c r="P360" s="21"/>
      <c r="Q360" s="21"/>
      <c r="R360" s="21"/>
      <c r="S360" s="31" t="s">
        <v>82</v>
      </c>
      <c r="T360" s="31">
        <v>1</v>
      </c>
      <c r="U360" s="31"/>
      <c r="V360" s="75" t="s">
        <v>74</v>
      </c>
      <c r="W360" s="31" t="s">
        <v>4</v>
      </c>
      <c r="X360" s="46">
        <v>44897</v>
      </c>
      <c r="Y360" s="46">
        <v>44895</v>
      </c>
      <c r="Z360" s="76" t="s">
        <v>74</v>
      </c>
      <c r="AA360" s="77" t="s">
        <v>83</v>
      </c>
      <c r="AB360" s="77"/>
      <c r="AC360" s="77"/>
      <c r="AD360" s="31"/>
      <c r="AE360" s="45"/>
      <c r="AF360" s="31"/>
      <c r="AG360" s="46"/>
      <c r="AH360" s="46"/>
      <c r="AI360" s="31"/>
    </row>
    <row r="361" spans="1:35" hidden="1">
      <c r="A361" s="63" t="s">
        <v>13</v>
      </c>
      <c r="B361" s="63">
        <v>1</v>
      </c>
      <c r="C361" s="21" t="s">
        <v>62</v>
      </c>
      <c r="D361" s="21" t="s">
        <v>63</v>
      </c>
      <c r="E361" s="21" t="s">
        <v>64</v>
      </c>
      <c r="F361" s="21" t="s">
        <v>65</v>
      </c>
      <c r="G361" s="21"/>
      <c r="H361" s="21"/>
      <c r="I361" s="21" t="s">
        <v>1052</v>
      </c>
      <c r="J361" s="141" t="s">
        <v>67</v>
      </c>
      <c r="K361" s="141" t="s">
        <v>85</v>
      </c>
      <c r="L361" s="21" t="s">
        <v>69</v>
      </c>
      <c r="M361" s="21" t="s">
        <v>1053</v>
      </c>
      <c r="N361" s="21" t="s">
        <v>1054</v>
      </c>
      <c r="O361" s="21" t="s">
        <v>72</v>
      </c>
      <c r="P361" s="21"/>
      <c r="Q361" s="21"/>
      <c r="R361" s="21"/>
      <c r="S361" s="31" t="s">
        <v>82</v>
      </c>
      <c r="T361" s="31">
        <v>1</v>
      </c>
      <c r="U361" s="31"/>
      <c r="V361" s="75" t="s">
        <v>74</v>
      </c>
      <c r="W361" s="31" t="s">
        <v>4</v>
      </c>
      <c r="X361" s="46">
        <v>44897</v>
      </c>
      <c r="Y361" s="46">
        <v>44895</v>
      </c>
      <c r="Z361" s="76" t="s">
        <v>74</v>
      </c>
      <c r="AA361" s="77" t="s">
        <v>83</v>
      </c>
      <c r="AB361" s="77"/>
      <c r="AC361" s="77"/>
      <c r="AD361" s="31"/>
      <c r="AE361" s="45"/>
      <c r="AF361" s="31"/>
      <c r="AG361" s="46"/>
      <c r="AH361" s="46"/>
      <c r="AI361" s="31"/>
    </row>
    <row r="362" spans="1:35" hidden="1">
      <c r="A362" s="63" t="s">
        <v>13</v>
      </c>
      <c r="B362" s="63">
        <v>1</v>
      </c>
      <c r="C362" s="21" t="s">
        <v>62</v>
      </c>
      <c r="D362" s="21" t="s">
        <v>63</v>
      </c>
      <c r="E362" s="21" t="s">
        <v>64</v>
      </c>
      <c r="F362" s="21" t="s">
        <v>65</v>
      </c>
      <c r="G362" s="21"/>
      <c r="H362" s="21"/>
      <c r="I362" s="21" t="s">
        <v>1055</v>
      </c>
      <c r="J362" s="141" t="s">
        <v>67</v>
      </c>
      <c r="K362" s="141" t="s">
        <v>85</v>
      </c>
      <c r="L362" s="21" t="s">
        <v>69</v>
      </c>
      <c r="M362" s="21" t="s">
        <v>1056</v>
      </c>
      <c r="N362" s="21" t="s">
        <v>967</v>
      </c>
      <c r="O362" s="21" t="s">
        <v>81</v>
      </c>
      <c r="P362" s="21"/>
      <c r="Q362" s="21"/>
      <c r="R362" s="21"/>
      <c r="S362" s="31" t="s">
        <v>82</v>
      </c>
      <c r="T362" s="31">
        <v>1</v>
      </c>
      <c r="U362" s="31"/>
      <c r="V362" s="75" t="s">
        <v>74</v>
      </c>
      <c r="W362" s="31" t="s">
        <v>4</v>
      </c>
      <c r="X362" s="46">
        <v>44897</v>
      </c>
      <c r="Y362" s="46">
        <v>44895</v>
      </c>
      <c r="Z362" s="76" t="s">
        <v>74</v>
      </c>
      <c r="AA362" s="77" t="s">
        <v>83</v>
      </c>
      <c r="AB362" s="77"/>
      <c r="AC362" s="77"/>
      <c r="AD362" s="31"/>
      <c r="AE362" s="45"/>
      <c r="AF362" s="31"/>
      <c r="AG362" s="46"/>
      <c r="AH362" s="46"/>
      <c r="AI362" s="31"/>
    </row>
    <row r="363" spans="1:35" hidden="1">
      <c r="A363" s="63" t="s">
        <v>13</v>
      </c>
      <c r="B363" s="63">
        <v>1</v>
      </c>
      <c r="C363" s="21" t="s">
        <v>62</v>
      </c>
      <c r="D363" s="21" t="s">
        <v>63</v>
      </c>
      <c r="E363" s="21" t="s">
        <v>64</v>
      </c>
      <c r="F363" s="21" t="s">
        <v>65</v>
      </c>
      <c r="G363" s="21"/>
      <c r="H363" s="21"/>
      <c r="I363" s="21" t="s">
        <v>1057</v>
      </c>
      <c r="J363" s="141" t="s">
        <v>67</v>
      </c>
      <c r="K363" s="141" t="s">
        <v>85</v>
      </c>
      <c r="L363" s="21" t="s">
        <v>69</v>
      </c>
      <c r="M363" s="21" t="s">
        <v>1058</v>
      </c>
      <c r="N363" s="21" t="s">
        <v>1059</v>
      </c>
      <c r="O363" s="21" t="s">
        <v>72</v>
      </c>
      <c r="P363" s="21"/>
      <c r="Q363" s="21"/>
      <c r="R363" s="21"/>
      <c r="S363" s="31" t="s">
        <v>82</v>
      </c>
      <c r="T363" s="31">
        <v>1</v>
      </c>
      <c r="U363" s="31"/>
      <c r="V363" s="75" t="s">
        <v>74</v>
      </c>
      <c r="W363" s="31" t="s">
        <v>4</v>
      </c>
      <c r="X363" s="46">
        <v>44897</v>
      </c>
      <c r="Y363" s="46">
        <v>44895</v>
      </c>
      <c r="Z363" s="76" t="s">
        <v>74</v>
      </c>
      <c r="AA363" s="77" t="s">
        <v>83</v>
      </c>
      <c r="AB363" s="77"/>
      <c r="AC363" s="77"/>
      <c r="AD363" s="31"/>
      <c r="AE363" s="45"/>
      <c r="AF363" s="31"/>
      <c r="AG363" s="46"/>
      <c r="AH363" s="46"/>
      <c r="AI363" s="31"/>
    </row>
    <row r="364" spans="1:35" hidden="1">
      <c r="A364" s="63" t="s">
        <v>13</v>
      </c>
      <c r="B364" s="63">
        <v>1</v>
      </c>
      <c r="C364" s="21" t="s">
        <v>62</v>
      </c>
      <c r="D364" s="21" t="s">
        <v>63</v>
      </c>
      <c r="E364" s="21" t="s">
        <v>64</v>
      </c>
      <c r="F364" s="21" t="s">
        <v>65</v>
      </c>
      <c r="G364" s="21"/>
      <c r="H364" s="21"/>
      <c r="I364" s="21" t="s">
        <v>1060</v>
      </c>
      <c r="J364" s="141" t="s">
        <v>67</v>
      </c>
      <c r="K364" s="141" t="s">
        <v>85</v>
      </c>
      <c r="L364" s="21" t="s">
        <v>69</v>
      </c>
      <c r="M364" s="21" t="s">
        <v>1061</v>
      </c>
      <c r="N364" s="21" t="s">
        <v>1062</v>
      </c>
      <c r="O364" s="21" t="s">
        <v>72</v>
      </c>
      <c r="P364" s="21"/>
      <c r="Q364" s="21"/>
      <c r="R364" s="21"/>
      <c r="S364" s="31" t="s">
        <v>82</v>
      </c>
      <c r="T364" s="31">
        <v>1</v>
      </c>
      <c r="U364" s="31"/>
      <c r="V364" s="75" t="s">
        <v>74</v>
      </c>
      <c r="W364" s="31" t="s">
        <v>4</v>
      </c>
      <c r="X364" s="46">
        <v>44897</v>
      </c>
      <c r="Y364" s="46">
        <v>44895</v>
      </c>
      <c r="Z364" s="76" t="s">
        <v>74</v>
      </c>
      <c r="AA364" s="77" t="s">
        <v>83</v>
      </c>
      <c r="AB364" s="77"/>
      <c r="AC364" s="77"/>
      <c r="AD364" s="31"/>
      <c r="AE364" s="45"/>
      <c r="AF364" s="31"/>
      <c r="AG364" s="46"/>
      <c r="AH364" s="46"/>
      <c r="AI364" s="31"/>
    </row>
    <row r="365" spans="1:35" hidden="1">
      <c r="A365" s="63" t="s">
        <v>13</v>
      </c>
      <c r="B365" s="63">
        <v>1</v>
      </c>
      <c r="C365" s="21" t="s">
        <v>62</v>
      </c>
      <c r="D365" s="21" t="s">
        <v>63</v>
      </c>
      <c r="E365" s="21" t="s">
        <v>64</v>
      </c>
      <c r="F365" s="21" t="s">
        <v>65</v>
      </c>
      <c r="G365" s="21"/>
      <c r="H365" s="21"/>
      <c r="I365" s="21" t="s">
        <v>629</v>
      </c>
      <c r="J365" s="141" t="s">
        <v>67</v>
      </c>
      <c r="K365" s="141" t="s">
        <v>68</v>
      </c>
      <c r="L365" s="21" t="s">
        <v>69</v>
      </c>
      <c r="M365" s="21" t="s">
        <v>629</v>
      </c>
      <c r="N365" s="21" t="s">
        <v>1063</v>
      </c>
      <c r="O365" s="21" t="s">
        <v>72</v>
      </c>
      <c r="P365" s="21"/>
      <c r="Q365" s="21"/>
      <c r="R365" s="21"/>
      <c r="S365" s="31" t="s">
        <v>82</v>
      </c>
      <c r="T365" s="31">
        <v>1</v>
      </c>
      <c r="U365" s="31"/>
      <c r="V365" s="75" t="s">
        <v>74</v>
      </c>
      <c r="W365" s="31" t="s">
        <v>4</v>
      </c>
      <c r="X365" s="46">
        <v>44897</v>
      </c>
      <c r="Y365" s="46">
        <v>44895</v>
      </c>
      <c r="Z365" s="76" t="s">
        <v>74</v>
      </c>
      <c r="AA365" s="77" t="s">
        <v>83</v>
      </c>
      <c r="AB365" s="77"/>
      <c r="AC365" s="77"/>
      <c r="AD365" s="31"/>
      <c r="AE365" s="45"/>
      <c r="AF365" s="31"/>
      <c r="AG365" s="46"/>
      <c r="AH365" s="46"/>
      <c r="AI365" s="31"/>
    </row>
    <row r="366" spans="1:35" hidden="1">
      <c r="A366" s="63" t="s">
        <v>13</v>
      </c>
      <c r="B366" s="63">
        <v>1</v>
      </c>
      <c r="C366" s="21" t="s">
        <v>62</v>
      </c>
      <c r="D366" s="21" t="s">
        <v>63</v>
      </c>
      <c r="E366" s="21" t="s">
        <v>222</v>
      </c>
      <c r="F366" s="30" t="s">
        <v>222</v>
      </c>
      <c r="G366" s="21"/>
      <c r="H366" s="21"/>
      <c r="I366" s="21" t="s">
        <v>1064</v>
      </c>
      <c r="J366" s="141" t="s">
        <v>67</v>
      </c>
      <c r="K366" s="141" t="s">
        <v>78</v>
      </c>
      <c r="L366" s="21" t="s">
        <v>69</v>
      </c>
      <c r="M366" s="21" t="s">
        <v>1065</v>
      </c>
      <c r="N366" s="21" t="s">
        <v>967</v>
      </c>
      <c r="O366" s="21" t="s">
        <v>81</v>
      </c>
      <c r="P366" s="21"/>
      <c r="Q366" s="21"/>
      <c r="R366" s="21"/>
      <c r="S366" s="31" t="s">
        <v>82</v>
      </c>
      <c r="T366" s="31">
        <v>1</v>
      </c>
      <c r="U366" s="31"/>
      <c r="V366" s="75" t="s">
        <v>74</v>
      </c>
      <c r="W366" s="31" t="s">
        <v>4</v>
      </c>
      <c r="X366" s="46">
        <v>44950</v>
      </c>
      <c r="Y366" s="46">
        <v>44949</v>
      </c>
      <c r="Z366" s="31" t="s">
        <v>74</v>
      </c>
      <c r="AA366" s="73" t="s">
        <v>161</v>
      </c>
      <c r="AB366" s="77"/>
      <c r="AC366" s="77"/>
      <c r="AD366" s="31"/>
      <c r="AE366" s="45"/>
      <c r="AF366" s="31"/>
      <c r="AG366" s="46"/>
      <c r="AH366" s="46"/>
      <c r="AI366" s="31"/>
    </row>
    <row r="367" spans="1:35" hidden="1">
      <c r="A367" s="63" t="s">
        <v>13</v>
      </c>
      <c r="B367" s="63">
        <v>1</v>
      </c>
      <c r="C367" s="21" t="s">
        <v>62</v>
      </c>
      <c r="D367" s="21" t="s">
        <v>63</v>
      </c>
      <c r="E367" s="21" t="s">
        <v>222</v>
      </c>
      <c r="F367" s="30" t="s">
        <v>222</v>
      </c>
      <c r="G367" s="21"/>
      <c r="H367" s="21"/>
      <c r="I367" s="21" t="s">
        <v>934</v>
      </c>
      <c r="J367" s="141" t="s">
        <v>67</v>
      </c>
      <c r="K367" s="141" t="s">
        <v>78</v>
      </c>
      <c r="L367" s="21" t="s">
        <v>69</v>
      </c>
      <c r="M367" s="21" t="s">
        <v>936</v>
      </c>
      <c r="N367" s="21" t="s">
        <v>1066</v>
      </c>
      <c r="O367" s="21" t="s">
        <v>81</v>
      </c>
      <c r="P367" s="21"/>
      <c r="Q367" s="21"/>
      <c r="R367" s="21"/>
      <c r="S367" s="31" t="s">
        <v>82</v>
      </c>
      <c r="T367" s="31">
        <v>1</v>
      </c>
      <c r="U367" s="31"/>
      <c r="V367" s="75" t="s">
        <v>74</v>
      </c>
      <c r="W367" s="31" t="s">
        <v>4</v>
      </c>
      <c r="X367" s="46">
        <v>44897</v>
      </c>
      <c r="Y367" s="46">
        <v>44895</v>
      </c>
      <c r="Z367" s="76" t="s">
        <v>74</v>
      </c>
      <c r="AA367" s="77" t="s">
        <v>83</v>
      </c>
      <c r="AB367" s="77"/>
      <c r="AC367" s="77"/>
      <c r="AD367" s="31"/>
      <c r="AE367" s="45"/>
      <c r="AF367" s="31"/>
      <c r="AG367" s="46"/>
      <c r="AH367" s="46"/>
      <c r="AI367" s="31"/>
    </row>
    <row r="368" spans="1:35" hidden="1">
      <c r="A368" s="63" t="s">
        <v>13</v>
      </c>
      <c r="B368" s="63">
        <v>1</v>
      </c>
      <c r="C368" s="21" t="s">
        <v>62</v>
      </c>
      <c r="D368" s="21" t="s">
        <v>63</v>
      </c>
      <c r="E368" s="21" t="s">
        <v>222</v>
      </c>
      <c r="F368" s="30" t="s">
        <v>222</v>
      </c>
      <c r="G368" s="21"/>
      <c r="H368" s="21"/>
      <c r="I368" s="21" t="s">
        <v>1067</v>
      </c>
      <c r="J368" s="141" t="s">
        <v>67</v>
      </c>
      <c r="K368" s="141" t="s">
        <v>78</v>
      </c>
      <c r="L368" s="21" t="s">
        <v>69</v>
      </c>
      <c r="M368" s="21" t="s">
        <v>936</v>
      </c>
      <c r="N368" s="21" t="s">
        <v>1066</v>
      </c>
      <c r="O368" s="21" t="s">
        <v>81</v>
      </c>
      <c r="P368" s="21"/>
      <c r="Q368" s="21"/>
      <c r="R368" s="21"/>
      <c r="S368" s="31" t="s">
        <v>82</v>
      </c>
      <c r="T368" s="31">
        <v>1</v>
      </c>
      <c r="U368" s="31"/>
      <c r="V368" s="75" t="s">
        <v>74</v>
      </c>
      <c r="W368" s="31" t="s">
        <v>4</v>
      </c>
      <c r="X368" s="46">
        <v>44897</v>
      </c>
      <c r="Y368" s="46">
        <v>44895</v>
      </c>
      <c r="Z368" s="76" t="s">
        <v>74</v>
      </c>
      <c r="AA368" s="77" t="s">
        <v>83</v>
      </c>
      <c r="AB368" s="77"/>
      <c r="AC368" s="77"/>
      <c r="AD368" s="31"/>
      <c r="AE368" s="45"/>
      <c r="AF368" s="31"/>
      <c r="AG368" s="46"/>
      <c r="AH368" s="46"/>
      <c r="AI368" s="31"/>
    </row>
    <row r="369" spans="1:35" hidden="1">
      <c r="A369" s="63" t="s">
        <v>13</v>
      </c>
      <c r="B369" s="63">
        <v>1</v>
      </c>
      <c r="C369" s="21" t="s">
        <v>62</v>
      </c>
      <c r="D369" s="21" t="s">
        <v>63</v>
      </c>
      <c r="E369" s="21" t="s">
        <v>222</v>
      </c>
      <c r="F369" s="30" t="s">
        <v>222</v>
      </c>
      <c r="G369" s="21"/>
      <c r="H369" s="21"/>
      <c r="I369" s="21" t="s">
        <v>1068</v>
      </c>
      <c r="J369" s="141" t="s">
        <v>67</v>
      </c>
      <c r="K369" s="141" t="s">
        <v>85</v>
      </c>
      <c r="L369" s="21" t="s">
        <v>69</v>
      </c>
      <c r="M369" s="21" t="s">
        <v>1069</v>
      </c>
      <c r="N369" s="21" t="s">
        <v>1070</v>
      </c>
      <c r="O369" s="21" t="s">
        <v>72</v>
      </c>
      <c r="P369" s="21"/>
      <c r="Q369" s="21"/>
      <c r="R369" s="21"/>
      <c r="S369" s="31" t="s">
        <v>82</v>
      </c>
      <c r="T369" s="31">
        <v>1</v>
      </c>
      <c r="U369" s="31"/>
      <c r="V369" s="75" t="s">
        <v>74</v>
      </c>
      <c r="W369" s="31" t="s">
        <v>4</v>
      </c>
      <c r="X369" s="46">
        <v>44897</v>
      </c>
      <c r="Y369" s="46">
        <v>44888</v>
      </c>
      <c r="Z369" s="76" t="s">
        <v>74</v>
      </c>
      <c r="AA369" s="77" t="s">
        <v>83</v>
      </c>
      <c r="AB369" s="77"/>
      <c r="AC369" s="77"/>
      <c r="AD369" s="31"/>
      <c r="AE369" s="45"/>
      <c r="AF369" s="31"/>
      <c r="AG369" s="46"/>
      <c r="AH369" s="46"/>
      <c r="AI369" s="31"/>
    </row>
    <row r="370" spans="1:35" hidden="1">
      <c r="A370" s="63" t="s">
        <v>13</v>
      </c>
      <c r="B370" s="63">
        <v>1</v>
      </c>
      <c r="C370" s="21" t="s">
        <v>62</v>
      </c>
      <c r="D370" s="21" t="s">
        <v>63</v>
      </c>
      <c r="E370" s="21" t="s">
        <v>222</v>
      </c>
      <c r="F370" s="30" t="s">
        <v>222</v>
      </c>
      <c r="G370" s="21"/>
      <c r="H370" s="21"/>
      <c r="I370" s="21" t="s">
        <v>1071</v>
      </c>
      <c r="J370" s="141" t="s">
        <v>67</v>
      </c>
      <c r="K370" s="141" t="s">
        <v>85</v>
      </c>
      <c r="L370" s="21" t="s">
        <v>69</v>
      </c>
      <c r="M370" s="21" t="s">
        <v>1072</v>
      </c>
      <c r="N370" s="21" t="s">
        <v>967</v>
      </c>
      <c r="O370" s="21" t="s">
        <v>81</v>
      </c>
      <c r="P370" s="21"/>
      <c r="Q370" s="21"/>
      <c r="R370" s="21"/>
      <c r="S370" s="31" t="s">
        <v>82</v>
      </c>
      <c r="T370" s="31">
        <v>1</v>
      </c>
      <c r="U370" s="31"/>
      <c r="V370" s="75" t="s">
        <v>74</v>
      </c>
      <c r="W370" s="31" t="s">
        <v>4</v>
      </c>
      <c r="X370" s="46">
        <v>44897</v>
      </c>
      <c r="Y370" s="46">
        <v>44888</v>
      </c>
      <c r="Z370" s="76" t="s">
        <v>74</v>
      </c>
      <c r="AA370" s="77" t="s">
        <v>83</v>
      </c>
      <c r="AB370" s="77"/>
      <c r="AC370" s="77"/>
      <c r="AD370" s="31"/>
      <c r="AE370" s="45"/>
      <c r="AF370" s="31"/>
      <c r="AG370" s="46"/>
      <c r="AH370" s="79"/>
      <c r="AI370" s="31"/>
    </row>
    <row r="371" spans="1:35" hidden="1">
      <c r="A371" s="63" t="s">
        <v>13</v>
      </c>
      <c r="B371" s="63">
        <v>1</v>
      </c>
      <c r="C371" s="21" t="s">
        <v>62</v>
      </c>
      <c r="D371" s="21" t="s">
        <v>63</v>
      </c>
      <c r="E371" s="21" t="s">
        <v>222</v>
      </c>
      <c r="F371" s="30" t="s">
        <v>222</v>
      </c>
      <c r="G371" s="21"/>
      <c r="H371" s="21"/>
      <c r="I371" s="21" t="s">
        <v>985</v>
      </c>
      <c r="J371" s="141" t="s">
        <v>67</v>
      </c>
      <c r="K371" s="141" t="s">
        <v>85</v>
      </c>
      <c r="L371" s="21" t="s">
        <v>69</v>
      </c>
      <c r="M371" s="30" t="s">
        <v>1073</v>
      </c>
      <c r="N371" s="21" t="s">
        <v>69</v>
      </c>
      <c r="O371" s="71" t="s">
        <v>81</v>
      </c>
      <c r="P371" s="21"/>
      <c r="Q371" s="21"/>
      <c r="R371" s="21"/>
      <c r="S371" s="31" t="s">
        <v>82</v>
      </c>
      <c r="T371" s="31">
        <v>1</v>
      </c>
      <c r="U371" s="31"/>
      <c r="V371" s="75" t="s">
        <v>74</v>
      </c>
      <c r="W371" s="31" t="s">
        <v>4</v>
      </c>
      <c r="X371" s="46">
        <v>44897</v>
      </c>
      <c r="Y371" s="46">
        <v>44894</v>
      </c>
      <c r="Z371" s="76" t="s">
        <v>74</v>
      </c>
      <c r="AA371" s="77" t="s">
        <v>83</v>
      </c>
      <c r="AB371" s="77"/>
      <c r="AC371" s="77"/>
      <c r="AD371" s="31"/>
      <c r="AE371" s="45"/>
      <c r="AF371" s="31"/>
      <c r="AG371" s="46"/>
      <c r="AH371" s="46"/>
      <c r="AI371" s="31"/>
    </row>
    <row r="372" spans="1:35" hidden="1">
      <c r="A372" s="107" t="s">
        <v>13</v>
      </c>
      <c r="B372" s="63">
        <v>1</v>
      </c>
      <c r="C372" s="88" t="s">
        <v>62</v>
      </c>
      <c r="D372" s="21" t="s">
        <v>63</v>
      </c>
      <c r="E372" s="88" t="s">
        <v>222</v>
      </c>
      <c r="F372" s="137" t="s">
        <v>222</v>
      </c>
      <c r="G372" s="21"/>
      <c r="H372" s="21"/>
      <c r="I372" s="88" t="s">
        <v>1074</v>
      </c>
      <c r="J372" s="138" t="s">
        <v>980</v>
      </c>
      <c r="K372" s="138" t="s">
        <v>981</v>
      </c>
      <c r="L372" s="21" t="s">
        <v>69</v>
      </c>
      <c r="M372" s="30" t="s">
        <v>1075</v>
      </c>
      <c r="N372" s="21" t="s">
        <v>69</v>
      </c>
      <c r="O372" s="71" t="s">
        <v>72</v>
      </c>
      <c r="P372" s="21"/>
      <c r="Q372" s="21"/>
      <c r="R372" s="21"/>
      <c r="S372" s="31" t="s">
        <v>82</v>
      </c>
      <c r="T372" s="31">
        <v>1</v>
      </c>
      <c r="U372" s="31"/>
      <c r="V372" s="75" t="s">
        <v>74</v>
      </c>
      <c r="W372" s="31" t="s">
        <v>4</v>
      </c>
      <c r="X372" s="46">
        <v>44897</v>
      </c>
      <c r="Y372" s="46">
        <v>44894</v>
      </c>
      <c r="Z372" s="76" t="s">
        <v>74</v>
      </c>
      <c r="AA372" s="77" t="s">
        <v>83</v>
      </c>
      <c r="AB372" s="77"/>
      <c r="AC372" s="77"/>
      <c r="AD372" s="31"/>
      <c r="AE372" s="45"/>
      <c r="AF372" s="31"/>
      <c r="AG372" s="46"/>
      <c r="AH372" s="46"/>
      <c r="AI372" s="31"/>
    </row>
    <row r="373" spans="1:35" hidden="1">
      <c r="A373" s="198" t="s">
        <v>13</v>
      </c>
      <c r="B373" s="70">
        <v>1</v>
      </c>
      <c r="C373" s="199" t="s">
        <v>62</v>
      </c>
      <c r="D373" s="71" t="s">
        <v>63</v>
      </c>
      <c r="E373" s="129" t="s">
        <v>222</v>
      </c>
      <c r="F373" s="154" t="s">
        <v>222</v>
      </c>
      <c r="G373" s="71"/>
      <c r="H373" s="72"/>
      <c r="I373" s="199" t="s">
        <v>1076</v>
      </c>
      <c r="J373" s="152" t="s">
        <v>67</v>
      </c>
      <c r="K373" s="141" t="s">
        <v>85</v>
      </c>
      <c r="L373" s="71"/>
      <c r="M373" s="134" t="s">
        <v>1077</v>
      </c>
      <c r="N373" s="71"/>
      <c r="O373" s="21" t="s">
        <v>72</v>
      </c>
      <c r="P373" s="71"/>
      <c r="Q373" s="71"/>
      <c r="R373" s="71"/>
      <c r="S373" t="s">
        <v>82</v>
      </c>
      <c r="T373" s="31">
        <v>1</v>
      </c>
      <c r="U373" s="31"/>
      <c r="V373" s="75" t="s">
        <v>74</v>
      </c>
      <c r="W373" s="31" t="s">
        <v>3</v>
      </c>
      <c r="X373" s="46">
        <v>44897</v>
      </c>
      <c r="Y373" s="46">
        <v>44897</v>
      </c>
      <c r="Z373" s="69" t="s">
        <v>74</v>
      </c>
      <c r="AA373" s="73" t="s">
        <v>116</v>
      </c>
      <c r="AB373" s="73"/>
      <c r="AC373" s="74"/>
    </row>
    <row r="374" spans="1:35" hidden="1">
      <c r="A374" s="197" t="s">
        <v>13</v>
      </c>
      <c r="B374" s="63">
        <v>1</v>
      </c>
      <c r="C374" s="186" t="s">
        <v>87</v>
      </c>
      <c r="D374" s="21" t="s">
        <v>88</v>
      </c>
      <c r="E374" s="186" t="s">
        <v>89</v>
      </c>
      <c r="F374" s="186" t="s">
        <v>90</v>
      </c>
      <c r="G374" s="21"/>
      <c r="H374" s="21"/>
      <c r="I374" s="30" t="s">
        <v>1078</v>
      </c>
      <c r="J374" s="180" t="s">
        <v>92</v>
      </c>
      <c r="K374" s="141" t="s">
        <v>78</v>
      </c>
      <c r="L374" s="21" t="s">
        <v>69</v>
      </c>
      <c r="M374" s="30" t="s">
        <v>1079</v>
      </c>
      <c r="N374" s="21" t="s">
        <v>69</v>
      </c>
      <c r="O374" s="21" t="s">
        <v>1080</v>
      </c>
      <c r="P374" s="21"/>
      <c r="Q374" s="21"/>
      <c r="R374" s="21"/>
      <c r="S374" s="31" t="s">
        <v>103</v>
      </c>
      <c r="T374" s="31">
        <v>2</v>
      </c>
      <c r="U374" s="31"/>
      <c r="V374" s="75" t="s">
        <v>74</v>
      </c>
      <c r="W374" s="31" t="s">
        <v>4</v>
      </c>
      <c r="X374" s="46">
        <v>44904</v>
      </c>
      <c r="Y374" s="46">
        <v>44951</v>
      </c>
      <c r="Z374" s="76"/>
      <c r="AA374" s="73" t="s">
        <v>425</v>
      </c>
      <c r="AB374" s="77"/>
      <c r="AC374" s="77"/>
      <c r="AD374" s="31"/>
      <c r="AE374" s="45"/>
      <c r="AF374" s="31"/>
      <c r="AG374" s="46"/>
      <c r="AH374" s="46"/>
      <c r="AI374" s="31"/>
    </row>
    <row r="375" spans="1:35" hidden="1">
      <c r="A375" s="63" t="s">
        <v>13</v>
      </c>
      <c r="B375" s="63">
        <v>1</v>
      </c>
      <c r="C375" s="21" t="s">
        <v>62</v>
      </c>
      <c r="D375" s="21" t="s">
        <v>996</v>
      </c>
      <c r="E375" s="21" t="s">
        <v>415</v>
      </c>
      <c r="F375" s="21" t="s">
        <v>415</v>
      </c>
      <c r="G375" s="21"/>
      <c r="H375" s="21"/>
      <c r="I375" s="21" t="s">
        <v>1081</v>
      </c>
      <c r="J375" s="141" t="s">
        <v>67</v>
      </c>
      <c r="K375" s="141" t="s">
        <v>85</v>
      </c>
      <c r="L375" s="21" t="s">
        <v>69</v>
      </c>
      <c r="M375" s="21" t="s">
        <v>1082</v>
      </c>
      <c r="N375" s="21" t="s">
        <v>1003</v>
      </c>
      <c r="O375" s="21" t="s">
        <v>81</v>
      </c>
      <c r="P375" s="21"/>
      <c r="Q375" s="21"/>
      <c r="R375" s="21"/>
      <c r="S375" t="s">
        <v>82</v>
      </c>
      <c r="T375" s="31">
        <v>1</v>
      </c>
      <c r="U375" s="31"/>
      <c r="V375" s="75" t="s">
        <v>74</v>
      </c>
      <c r="W375" s="31" t="s">
        <v>4</v>
      </c>
      <c r="X375" s="46">
        <v>44890</v>
      </c>
      <c r="Y375" s="46">
        <v>44888</v>
      </c>
      <c r="Z375" s="76" t="s">
        <v>74</v>
      </c>
      <c r="AA375" s="77" t="s">
        <v>83</v>
      </c>
      <c r="AB375" s="77"/>
      <c r="AC375" s="77"/>
      <c r="AD375" s="31"/>
      <c r="AE375" s="45"/>
      <c r="AF375" s="31"/>
      <c r="AG375" s="46"/>
      <c r="AH375" s="46"/>
      <c r="AI375" s="31"/>
    </row>
    <row r="376" spans="1:35" s="31" customFormat="1" hidden="1">
      <c r="A376" s="63" t="s">
        <v>19</v>
      </c>
      <c r="B376" s="192">
        <v>1</v>
      </c>
      <c r="C376" s="21" t="s">
        <v>1083</v>
      </c>
      <c r="D376" s="21" t="s">
        <v>1084</v>
      </c>
      <c r="E376" s="21" t="s">
        <v>1085</v>
      </c>
      <c r="F376" s="21" t="s">
        <v>65</v>
      </c>
      <c r="G376" s="21"/>
      <c r="H376" s="21">
        <v>1</v>
      </c>
      <c r="I376" s="21" t="s">
        <v>1086</v>
      </c>
      <c r="J376" s="141" t="s">
        <v>1087</v>
      </c>
      <c r="K376" s="141" t="s">
        <v>1088</v>
      </c>
      <c r="L376" s="21"/>
      <c r="M376" s="21" t="s">
        <v>1089</v>
      </c>
      <c r="N376" s="21"/>
      <c r="O376" s="21" t="s">
        <v>1090</v>
      </c>
      <c r="P376" s="21"/>
      <c r="Q376" s="21"/>
      <c r="R376" s="21"/>
      <c r="S376" s="31" t="s">
        <v>103</v>
      </c>
      <c r="T376" s="31">
        <v>3</v>
      </c>
      <c r="V376" s="31" t="s">
        <v>1091</v>
      </c>
      <c r="W376" t="s">
        <v>4</v>
      </c>
      <c r="X376" s="46">
        <v>44949</v>
      </c>
      <c r="Y376" s="46">
        <v>44949</v>
      </c>
      <c r="Z376" t="s">
        <v>1091</v>
      </c>
      <c r="AA376" s="19" t="s">
        <v>1092</v>
      </c>
      <c r="AB376" s="77"/>
      <c r="AC376" s="77" t="s">
        <v>1087</v>
      </c>
      <c r="AE376" s="45"/>
      <c r="AG376" s="46"/>
      <c r="AH376" s="46"/>
    </row>
    <row r="377" spans="1:35" s="31" customFormat="1" hidden="1">
      <c r="A377" s="63" t="s">
        <v>19</v>
      </c>
      <c r="B377" s="192">
        <v>1</v>
      </c>
      <c r="C377" s="21" t="s">
        <v>1083</v>
      </c>
      <c r="D377" s="21" t="s">
        <v>1084</v>
      </c>
      <c r="E377" s="21" t="s">
        <v>1085</v>
      </c>
      <c r="F377" s="21" t="s">
        <v>65</v>
      </c>
      <c r="G377" s="21"/>
      <c r="H377" s="21">
        <v>2</v>
      </c>
      <c r="I377" s="21" t="s">
        <v>1093</v>
      </c>
      <c r="J377" s="141" t="s">
        <v>1094</v>
      </c>
      <c r="K377" s="141" t="s">
        <v>1095</v>
      </c>
      <c r="L377" s="21"/>
      <c r="M377" s="21" t="s">
        <v>1096</v>
      </c>
      <c r="N377" s="21"/>
      <c r="O377" s="21" t="s">
        <v>1090</v>
      </c>
      <c r="P377" s="21"/>
      <c r="Q377" s="21"/>
      <c r="R377" s="21"/>
      <c r="S377" s="31" t="s">
        <v>103</v>
      </c>
      <c r="T377" s="31">
        <v>3</v>
      </c>
      <c r="V377" s="31" t="s">
        <v>1091</v>
      </c>
      <c r="W377" t="s">
        <v>4</v>
      </c>
      <c r="X377" s="46">
        <v>44949</v>
      </c>
      <c r="Y377" s="46">
        <v>44949</v>
      </c>
      <c r="Z377" t="s">
        <v>1091</v>
      </c>
      <c r="AA377" s="19" t="s">
        <v>1092</v>
      </c>
      <c r="AB377" s="77"/>
      <c r="AC377" s="77" t="s">
        <v>1087</v>
      </c>
      <c r="AE377" s="45"/>
      <c r="AG377" s="46"/>
      <c r="AH377" s="46"/>
    </row>
    <row r="378" spans="1:35" s="31" customFormat="1" hidden="1">
      <c r="A378" s="63" t="s">
        <v>19</v>
      </c>
      <c r="B378" s="192">
        <v>1</v>
      </c>
      <c r="C378" s="21" t="s">
        <v>1083</v>
      </c>
      <c r="D378" s="21" t="s">
        <v>1084</v>
      </c>
      <c r="E378" s="21" t="s">
        <v>1085</v>
      </c>
      <c r="F378" s="21" t="s">
        <v>65</v>
      </c>
      <c r="G378" s="21"/>
      <c r="H378" s="21">
        <v>3</v>
      </c>
      <c r="I378" s="21" t="s">
        <v>1097</v>
      </c>
      <c r="J378" s="141" t="s">
        <v>1094</v>
      </c>
      <c r="K378" s="141" t="s">
        <v>1095</v>
      </c>
      <c r="L378" s="21"/>
      <c r="M378" s="21" t="s">
        <v>1098</v>
      </c>
      <c r="N378" s="21"/>
      <c r="O378" s="21" t="s">
        <v>1090</v>
      </c>
      <c r="P378" s="21"/>
      <c r="Q378" s="21"/>
      <c r="R378" s="21"/>
      <c r="S378" s="31" t="s">
        <v>103</v>
      </c>
      <c r="T378" s="31">
        <v>3</v>
      </c>
      <c r="V378" s="31" t="s">
        <v>1091</v>
      </c>
      <c r="W378" t="s">
        <v>4</v>
      </c>
      <c r="X378" s="46">
        <v>44949</v>
      </c>
      <c r="Y378" s="46">
        <v>44949</v>
      </c>
      <c r="Z378" t="s">
        <v>1091</v>
      </c>
      <c r="AA378" s="19" t="s">
        <v>1092</v>
      </c>
      <c r="AB378" s="77"/>
      <c r="AC378" s="77" t="s">
        <v>1087</v>
      </c>
      <c r="AE378" s="45"/>
      <c r="AG378" s="46"/>
      <c r="AH378" s="46"/>
    </row>
    <row r="379" spans="1:35" s="31" customFormat="1" hidden="1">
      <c r="A379" s="63" t="s">
        <v>19</v>
      </c>
      <c r="B379" s="192">
        <v>1</v>
      </c>
      <c r="C379" s="21" t="s">
        <v>1083</v>
      </c>
      <c r="D379" s="21" t="s">
        <v>1084</v>
      </c>
      <c r="E379" s="21" t="s">
        <v>1085</v>
      </c>
      <c r="F379" s="21" t="s">
        <v>65</v>
      </c>
      <c r="G379" s="21"/>
      <c r="H379" s="21">
        <v>5</v>
      </c>
      <c r="I379" s="21" t="s">
        <v>1099</v>
      </c>
      <c r="J379" s="141" t="s">
        <v>1094</v>
      </c>
      <c r="K379" s="141" t="s">
        <v>1095</v>
      </c>
      <c r="L379" s="21"/>
      <c r="M379" s="21" t="s">
        <v>1100</v>
      </c>
      <c r="N379" s="21"/>
      <c r="O379" s="21" t="s">
        <v>1090</v>
      </c>
      <c r="P379" s="21"/>
      <c r="Q379" s="21"/>
      <c r="R379" s="21"/>
      <c r="S379" s="31" t="s">
        <v>103</v>
      </c>
      <c r="T379" s="31">
        <v>3</v>
      </c>
      <c r="V379" s="31" t="s">
        <v>1091</v>
      </c>
      <c r="W379" t="s">
        <v>4</v>
      </c>
      <c r="X379" s="46">
        <v>44949</v>
      </c>
      <c r="Y379" s="46">
        <v>44949</v>
      </c>
      <c r="Z379" t="s">
        <v>1091</v>
      </c>
      <c r="AA379" s="19" t="s">
        <v>1092</v>
      </c>
      <c r="AB379" s="77" t="s">
        <v>1101</v>
      </c>
      <c r="AC379" s="77" t="s">
        <v>1087</v>
      </c>
      <c r="AE379" s="45"/>
      <c r="AG379" s="46"/>
      <c r="AH379" s="46"/>
    </row>
    <row r="380" spans="1:35" customFormat="1" hidden="1">
      <c r="A380" s="67" t="s">
        <v>19</v>
      </c>
      <c r="B380" s="63">
        <v>1</v>
      </c>
      <c r="C380" s="15" t="s">
        <v>1083</v>
      </c>
      <c r="D380" s="15" t="s">
        <v>1084</v>
      </c>
      <c r="E380" s="15" t="s">
        <v>1085</v>
      </c>
      <c r="F380" s="15" t="s">
        <v>65</v>
      </c>
      <c r="G380" s="15"/>
      <c r="H380" s="23">
        <v>6</v>
      </c>
      <c r="I380" s="21" t="s">
        <v>1102</v>
      </c>
      <c r="J380" s="141" t="s">
        <v>1094</v>
      </c>
      <c r="K380" s="141" t="s">
        <v>1095</v>
      </c>
      <c r="L380" s="15"/>
      <c r="M380" s="15" t="s">
        <v>1103</v>
      </c>
      <c r="N380" s="15"/>
      <c r="O380" s="21" t="s">
        <v>1090</v>
      </c>
      <c r="P380" s="15"/>
      <c r="Q380" s="15"/>
      <c r="R380" s="15"/>
      <c r="S380" s="31" t="s">
        <v>103</v>
      </c>
      <c r="T380">
        <v>3</v>
      </c>
      <c r="V380" t="s">
        <v>1091</v>
      </c>
      <c r="W380" t="s">
        <v>4</v>
      </c>
      <c r="X380" s="46">
        <v>44949</v>
      </c>
      <c r="Y380" s="46">
        <v>44949</v>
      </c>
      <c r="Z380" t="s">
        <v>1091</v>
      </c>
      <c r="AA380" s="19" t="s">
        <v>1092</v>
      </c>
      <c r="AB380" s="77" t="s">
        <v>1104</v>
      </c>
      <c r="AC380" s="77" t="s">
        <v>1087</v>
      </c>
      <c r="AD380" s="16"/>
      <c r="AE380" s="34"/>
      <c r="AF380" s="31"/>
      <c r="AG380" s="97"/>
      <c r="AH380" s="97"/>
    </row>
    <row r="381" spans="1:35" customFormat="1" hidden="1">
      <c r="A381" s="67" t="s">
        <v>19</v>
      </c>
      <c r="B381" s="63">
        <v>1</v>
      </c>
      <c r="C381" s="15" t="s">
        <v>1083</v>
      </c>
      <c r="D381" s="15" t="s">
        <v>1084</v>
      </c>
      <c r="E381" s="15" t="s">
        <v>1085</v>
      </c>
      <c r="F381" s="15" t="s">
        <v>65</v>
      </c>
      <c r="G381" s="15"/>
      <c r="H381" s="23">
        <v>7</v>
      </c>
      <c r="I381" s="94" t="s">
        <v>1105</v>
      </c>
      <c r="J381" s="141" t="s">
        <v>1094</v>
      </c>
      <c r="K381" s="141" t="s">
        <v>1095</v>
      </c>
      <c r="L381" s="15"/>
      <c r="M381" s="15" t="s">
        <v>1106</v>
      </c>
      <c r="N381" s="15"/>
      <c r="O381" s="21" t="s">
        <v>1107</v>
      </c>
      <c r="P381" s="15"/>
      <c r="Q381" s="15"/>
      <c r="R381" s="15"/>
      <c r="S381" s="31" t="s">
        <v>103</v>
      </c>
      <c r="T381">
        <v>3</v>
      </c>
      <c r="V381" t="s">
        <v>1091</v>
      </c>
      <c r="W381" t="s">
        <v>3</v>
      </c>
      <c r="X381" s="46">
        <v>44949</v>
      </c>
      <c r="Y381" s="97"/>
      <c r="Z381" t="s">
        <v>1091</v>
      </c>
      <c r="AA381" s="19"/>
      <c r="AB381" s="19"/>
      <c r="AC381" s="77" t="s">
        <v>1087</v>
      </c>
      <c r="AD381" s="16"/>
      <c r="AE381" s="51"/>
      <c r="AF381" s="31"/>
      <c r="AG381" s="97"/>
      <c r="AH381" s="97"/>
    </row>
    <row r="382" spans="1:35" customFormat="1" hidden="1">
      <c r="A382" s="67" t="s">
        <v>19</v>
      </c>
      <c r="B382" s="63">
        <v>1</v>
      </c>
      <c r="C382" s="15" t="s">
        <v>1083</v>
      </c>
      <c r="D382" s="15" t="s">
        <v>1084</v>
      </c>
      <c r="E382" s="15" t="s">
        <v>1085</v>
      </c>
      <c r="F382" s="15" t="s">
        <v>65</v>
      </c>
      <c r="G382" s="15"/>
      <c r="H382" s="23">
        <v>8</v>
      </c>
      <c r="I382" s="94" t="s">
        <v>1108</v>
      </c>
      <c r="J382" s="141" t="s">
        <v>1109</v>
      </c>
      <c r="K382" s="141" t="s">
        <v>1095</v>
      </c>
      <c r="L382" s="15"/>
      <c r="M382" s="15" t="s">
        <v>1110</v>
      </c>
      <c r="N382" s="15"/>
      <c r="O382" s="21" t="s">
        <v>1107</v>
      </c>
      <c r="P382" s="15"/>
      <c r="Q382" s="15"/>
      <c r="R382" s="15"/>
      <c r="S382" s="31" t="s">
        <v>103</v>
      </c>
      <c r="T382">
        <v>3</v>
      </c>
      <c r="V382" t="s">
        <v>1091</v>
      </c>
      <c r="W382" t="s">
        <v>4</v>
      </c>
      <c r="X382" s="46">
        <v>44949</v>
      </c>
      <c r="Y382" s="46">
        <v>44949</v>
      </c>
      <c r="Z382" t="s">
        <v>1091</v>
      </c>
      <c r="AA382" s="19" t="s">
        <v>1092</v>
      </c>
      <c r="AB382" s="19"/>
      <c r="AC382" s="77" t="s">
        <v>1087</v>
      </c>
      <c r="AD382" s="16"/>
      <c r="AE382" s="34"/>
      <c r="AF382" s="31"/>
      <c r="AG382" s="97"/>
      <c r="AH382" s="97"/>
    </row>
    <row r="383" spans="1:35" hidden="1">
      <c r="A383" s="63" t="s">
        <v>19</v>
      </c>
      <c r="B383" s="63">
        <v>1</v>
      </c>
      <c r="C383" s="21" t="s">
        <v>1083</v>
      </c>
      <c r="D383" s="193" t="s">
        <v>1084</v>
      </c>
      <c r="E383" s="21" t="s">
        <v>1085</v>
      </c>
      <c r="F383" s="21" t="s">
        <v>65</v>
      </c>
      <c r="G383" s="128"/>
      <c r="H383" s="24">
        <v>9</v>
      </c>
      <c r="I383" s="21" t="s">
        <v>1111</v>
      </c>
      <c r="J383" s="141" t="s">
        <v>558</v>
      </c>
      <c r="K383" s="141" t="s">
        <v>1112</v>
      </c>
      <c r="L383" s="21"/>
      <c r="M383" s="21" t="s">
        <v>1113</v>
      </c>
      <c r="N383" s="21"/>
      <c r="O383" s="21" t="s">
        <v>1107</v>
      </c>
      <c r="P383" s="21"/>
      <c r="Q383" s="21"/>
      <c r="R383" s="21"/>
      <c r="S383" s="31" t="s">
        <v>103</v>
      </c>
      <c r="T383" s="31">
        <v>3</v>
      </c>
      <c r="U383" s="31"/>
      <c r="V383" s="31" t="s">
        <v>1091</v>
      </c>
      <c r="W383" s="31" t="s">
        <v>3</v>
      </c>
      <c r="X383" s="46">
        <v>44949</v>
      </c>
      <c r="Y383" s="46"/>
      <c r="Z383" s="31" t="s">
        <v>1091</v>
      </c>
      <c r="AA383" s="77"/>
      <c r="AB383" s="77"/>
      <c r="AC383" s="77"/>
      <c r="AD383" s="31"/>
      <c r="AE383" s="45"/>
      <c r="AF383" s="31"/>
      <c r="AG383" s="46"/>
      <c r="AH383" s="31"/>
      <c r="AI383" s="31"/>
    </row>
    <row r="384" spans="1:35" hidden="1">
      <c r="A384" s="151" t="s">
        <v>19</v>
      </c>
      <c r="B384" s="63">
        <v>1</v>
      </c>
      <c r="C384" s="129" t="s">
        <v>1083</v>
      </c>
      <c r="D384" s="21" t="s">
        <v>1084</v>
      </c>
      <c r="E384" s="129" t="s">
        <v>1085</v>
      </c>
      <c r="F384" s="129" t="s">
        <v>65</v>
      </c>
      <c r="G384" s="21"/>
      <c r="H384" s="21">
        <v>10</v>
      </c>
      <c r="I384" s="213" t="s">
        <v>1114</v>
      </c>
      <c r="J384" s="173" t="s">
        <v>92</v>
      </c>
      <c r="K384" s="173" t="s">
        <v>219</v>
      </c>
      <c r="L384" s="21"/>
      <c r="M384" s="21" t="s">
        <v>1115</v>
      </c>
      <c r="N384" s="21"/>
      <c r="O384" s="21" t="s">
        <v>1116</v>
      </c>
      <c r="P384" s="21"/>
      <c r="Q384" s="21"/>
      <c r="R384" s="21"/>
      <c r="S384" s="31" t="s">
        <v>103</v>
      </c>
      <c r="T384" s="31">
        <v>3</v>
      </c>
      <c r="U384" s="31"/>
      <c r="V384" s="31" t="s">
        <v>1091</v>
      </c>
      <c r="W384" t="s">
        <v>4</v>
      </c>
      <c r="X384" s="46">
        <v>44949</v>
      </c>
      <c r="Y384" s="46">
        <v>44949</v>
      </c>
      <c r="Z384" t="s">
        <v>1091</v>
      </c>
      <c r="AA384" s="19" t="s">
        <v>1092</v>
      </c>
      <c r="AB384" s="77"/>
      <c r="AC384" s="77" t="s">
        <v>1087</v>
      </c>
      <c r="AD384" s="31"/>
      <c r="AE384" s="45"/>
      <c r="AF384" s="31"/>
      <c r="AG384" s="46"/>
      <c r="AH384" s="31"/>
      <c r="AI384" s="31"/>
    </row>
    <row r="385" spans="1:35" hidden="1">
      <c r="A385" s="63" t="s">
        <v>19</v>
      </c>
      <c r="B385" s="63">
        <v>1</v>
      </c>
      <c r="C385" s="21" t="s">
        <v>1083</v>
      </c>
      <c r="D385" s="21" t="s">
        <v>1084</v>
      </c>
      <c r="E385" s="21" t="s">
        <v>1085</v>
      </c>
      <c r="F385" s="21" t="s">
        <v>65</v>
      </c>
      <c r="G385" s="21"/>
      <c r="H385" s="21">
        <v>11</v>
      </c>
      <c r="I385" s="214" t="s">
        <v>1117</v>
      </c>
      <c r="J385" s="31" t="s">
        <v>1118</v>
      </c>
      <c r="K385" s="31" t="s">
        <v>1119</v>
      </c>
      <c r="L385" s="21"/>
      <c r="M385" s="21" t="s">
        <v>1120</v>
      </c>
      <c r="N385" s="21"/>
      <c r="O385" s="21" t="s">
        <v>1116</v>
      </c>
      <c r="P385" s="21"/>
      <c r="Q385" s="21"/>
      <c r="R385" s="21"/>
      <c r="S385" s="31" t="s">
        <v>103</v>
      </c>
      <c r="T385" s="31">
        <v>3</v>
      </c>
      <c r="U385" s="31"/>
      <c r="V385" s="31" t="s">
        <v>1091</v>
      </c>
      <c r="W385" s="31" t="s">
        <v>3</v>
      </c>
      <c r="X385" s="46">
        <v>44965</v>
      </c>
      <c r="Y385" s="46"/>
      <c r="Z385" s="31" t="s">
        <v>1091</v>
      </c>
      <c r="AA385" s="77"/>
      <c r="AB385" s="77"/>
      <c r="AC385" s="77"/>
      <c r="AD385" s="31"/>
      <c r="AE385" s="45"/>
      <c r="AF385" s="31"/>
      <c r="AG385" s="46"/>
      <c r="AH385" s="31"/>
      <c r="AI385" s="31"/>
    </row>
    <row r="386" spans="1:35" hidden="1">
      <c r="A386" s="63" t="s">
        <v>19</v>
      </c>
      <c r="B386" s="63">
        <v>1</v>
      </c>
      <c r="C386" s="21" t="s">
        <v>1083</v>
      </c>
      <c r="D386" s="21" t="s">
        <v>1084</v>
      </c>
      <c r="E386" s="21" t="s">
        <v>1085</v>
      </c>
      <c r="F386" s="21" t="s">
        <v>65</v>
      </c>
      <c r="G386" s="21"/>
      <c r="H386" s="21">
        <v>12</v>
      </c>
      <c r="I386" s="21" t="s">
        <v>1121</v>
      </c>
      <c r="J386" s="31" t="s">
        <v>1122</v>
      </c>
      <c r="K386" s="31" t="s">
        <v>1123</v>
      </c>
      <c r="L386" s="21"/>
      <c r="M386" s="21" t="s">
        <v>1124</v>
      </c>
      <c r="N386" s="21"/>
      <c r="O386" s="21" t="s">
        <v>1116</v>
      </c>
      <c r="P386" s="21"/>
      <c r="Q386" s="21"/>
      <c r="R386" s="21"/>
      <c r="S386" s="31" t="s">
        <v>103</v>
      </c>
      <c r="T386" s="31">
        <v>3</v>
      </c>
      <c r="U386" s="31"/>
      <c r="V386" s="31" t="s">
        <v>1091</v>
      </c>
      <c r="W386" t="s">
        <v>4</v>
      </c>
      <c r="X386" s="46">
        <v>44949</v>
      </c>
      <c r="Y386" s="46">
        <v>44949</v>
      </c>
      <c r="Z386" t="s">
        <v>1091</v>
      </c>
      <c r="AA386" s="19" t="s">
        <v>1092</v>
      </c>
      <c r="AB386" s="77"/>
      <c r="AC386" s="77"/>
      <c r="AD386" s="31"/>
      <c r="AE386" s="45"/>
      <c r="AF386" s="31"/>
      <c r="AG386" s="46"/>
      <c r="AH386" s="31"/>
      <c r="AI386" s="31"/>
    </row>
    <row r="387" spans="1:35" s="31" customFormat="1" hidden="1">
      <c r="A387" s="63" t="s">
        <v>19</v>
      </c>
      <c r="B387" s="63">
        <v>1</v>
      </c>
      <c r="C387" s="21" t="s">
        <v>1125</v>
      </c>
      <c r="D387" s="21" t="s">
        <v>1126</v>
      </c>
      <c r="E387" s="21" t="s">
        <v>1127</v>
      </c>
      <c r="F387" s="21" t="s">
        <v>1128</v>
      </c>
      <c r="G387" s="21"/>
      <c r="H387" s="21">
        <v>1</v>
      </c>
      <c r="I387" s="21" t="s">
        <v>1129</v>
      </c>
      <c r="J387" s="31" t="s">
        <v>1130</v>
      </c>
      <c r="K387" s="31" t="s">
        <v>1088</v>
      </c>
      <c r="L387" s="21"/>
      <c r="M387" s="21" t="s">
        <v>1131</v>
      </c>
      <c r="N387" s="21"/>
      <c r="O387" s="21" t="s">
        <v>1090</v>
      </c>
      <c r="P387" s="21"/>
      <c r="Q387" s="21"/>
      <c r="R387" s="21"/>
      <c r="S387" s="31" t="s">
        <v>103</v>
      </c>
      <c r="T387" s="31">
        <v>2</v>
      </c>
      <c r="V387" s="31" t="s">
        <v>1091</v>
      </c>
      <c r="W387" s="31" t="s">
        <v>3</v>
      </c>
      <c r="X387" s="46">
        <v>44977</v>
      </c>
      <c r="Y387" s="46">
        <v>44970</v>
      </c>
      <c r="Z387" s="31" t="s">
        <v>1091</v>
      </c>
      <c r="AA387" s="77" t="s">
        <v>1087</v>
      </c>
      <c r="AB387" s="77"/>
      <c r="AC387" s="77"/>
      <c r="AE387" s="45"/>
      <c r="AG387" s="46"/>
      <c r="AH387" s="46"/>
    </row>
    <row r="388" spans="1:35" s="31" customFormat="1" hidden="1">
      <c r="A388" s="107" t="s">
        <v>19</v>
      </c>
      <c r="B388" s="63">
        <v>1</v>
      </c>
      <c r="C388" s="88" t="s">
        <v>1125</v>
      </c>
      <c r="D388" s="21" t="s">
        <v>1126</v>
      </c>
      <c r="E388" s="88" t="s">
        <v>1127</v>
      </c>
      <c r="F388" s="88" t="s">
        <v>1128</v>
      </c>
      <c r="G388" s="21"/>
      <c r="H388" s="21">
        <v>2</v>
      </c>
      <c r="I388" s="88" t="s">
        <v>1132</v>
      </c>
      <c r="J388" s="91" t="s">
        <v>1130</v>
      </c>
      <c r="K388" s="91" t="s">
        <v>1088</v>
      </c>
      <c r="L388" s="21"/>
      <c r="M388" s="21" t="s">
        <v>1131</v>
      </c>
      <c r="N388" s="21"/>
      <c r="O388" s="21" t="s">
        <v>1090</v>
      </c>
      <c r="P388" s="21"/>
      <c r="Q388" s="21"/>
      <c r="R388" s="21"/>
      <c r="S388" s="31" t="s">
        <v>103</v>
      </c>
      <c r="T388" s="31">
        <v>2</v>
      </c>
      <c r="V388" s="31" t="s">
        <v>1091</v>
      </c>
      <c r="W388" s="31" t="s">
        <v>3</v>
      </c>
      <c r="X388" s="46">
        <v>44977</v>
      </c>
      <c r="Y388" s="46">
        <v>44970</v>
      </c>
      <c r="Z388" s="31" t="s">
        <v>1091</v>
      </c>
      <c r="AA388" s="77"/>
      <c r="AB388" s="77"/>
      <c r="AC388" s="77"/>
      <c r="AE388" s="45"/>
      <c r="AG388" s="46"/>
      <c r="AH388" s="46"/>
    </row>
    <row r="389" spans="1:35" s="31" customFormat="1" hidden="1">
      <c r="A389" s="63" t="s">
        <v>19</v>
      </c>
      <c r="B389" s="63">
        <v>1</v>
      </c>
      <c r="C389" s="21" t="s">
        <v>1125</v>
      </c>
      <c r="D389" s="193" t="s">
        <v>1126</v>
      </c>
      <c r="E389" s="21" t="s">
        <v>1127</v>
      </c>
      <c r="F389" s="21" t="s">
        <v>1128</v>
      </c>
      <c r="G389" s="128"/>
      <c r="H389" s="24">
        <v>3</v>
      </c>
      <c r="I389" s="21" t="s">
        <v>1133</v>
      </c>
      <c r="J389" s="31" t="s">
        <v>1134</v>
      </c>
      <c r="K389" s="31" t="s">
        <v>1088</v>
      </c>
      <c r="L389" s="21"/>
      <c r="M389" s="21" t="s">
        <v>1135</v>
      </c>
      <c r="N389" s="21"/>
      <c r="O389" s="21" t="s">
        <v>1107</v>
      </c>
      <c r="P389" s="21"/>
      <c r="Q389" s="21"/>
      <c r="R389" s="21"/>
      <c r="S389" s="31" t="s">
        <v>103</v>
      </c>
      <c r="T389" s="31">
        <v>2</v>
      </c>
      <c r="V389" s="31" t="s">
        <v>1091</v>
      </c>
      <c r="W389" s="31" t="s">
        <v>3</v>
      </c>
      <c r="X389" s="46">
        <v>44977</v>
      </c>
      <c r="Y389" s="46">
        <v>44970</v>
      </c>
      <c r="Z389" s="31" t="s">
        <v>1091</v>
      </c>
      <c r="AA389" s="77"/>
      <c r="AB389" s="77"/>
      <c r="AC389" s="77"/>
      <c r="AE389" s="45"/>
      <c r="AG389" s="46"/>
      <c r="AH389" s="46"/>
    </row>
    <row r="390" spans="1:35" s="31" customFormat="1" hidden="1">
      <c r="A390" s="63" t="s">
        <v>19</v>
      </c>
      <c r="B390" s="63">
        <v>1</v>
      </c>
      <c r="C390" s="21" t="s">
        <v>1125</v>
      </c>
      <c r="D390" s="193" t="s">
        <v>1126</v>
      </c>
      <c r="E390" s="21" t="s">
        <v>1127</v>
      </c>
      <c r="F390" s="21" t="s">
        <v>1128</v>
      </c>
      <c r="G390" s="128"/>
      <c r="H390" s="24">
        <v>4</v>
      </c>
      <c r="I390" s="21" t="s">
        <v>1136</v>
      </c>
      <c r="J390" s="31" t="s">
        <v>1137</v>
      </c>
      <c r="K390" s="31" t="s">
        <v>1088</v>
      </c>
      <c r="L390" s="21"/>
      <c r="M390" s="21" t="s">
        <v>1138</v>
      </c>
      <c r="N390" s="21"/>
      <c r="O390" s="21" t="s">
        <v>1107</v>
      </c>
      <c r="P390" s="21"/>
      <c r="Q390" s="21"/>
      <c r="R390" s="21"/>
      <c r="S390" s="31" t="s">
        <v>103</v>
      </c>
      <c r="T390" s="31">
        <v>2</v>
      </c>
      <c r="V390" s="31" t="s">
        <v>1091</v>
      </c>
      <c r="W390" s="31" t="s">
        <v>3</v>
      </c>
      <c r="X390" s="46">
        <v>44977</v>
      </c>
      <c r="Y390" s="46">
        <v>44970</v>
      </c>
      <c r="Z390" s="31" t="s">
        <v>1091</v>
      </c>
      <c r="AA390" s="77"/>
      <c r="AB390" s="77"/>
      <c r="AC390" s="77"/>
      <c r="AE390" s="45"/>
      <c r="AG390" s="46"/>
      <c r="AH390" s="46"/>
    </row>
    <row r="391" spans="1:35" s="31" customFormat="1" hidden="1">
      <c r="A391" s="63" t="s">
        <v>19</v>
      </c>
      <c r="B391" s="63">
        <v>1</v>
      </c>
      <c r="C391" s="21" t="s">
        <v>1125</v>
      </c>
      <c r="D391" s="193" t="s">
        <v>1126</v>
      </c>
      <c r="E391" s="21" t="s">
        <v>1127</v>
      </c>
      <c r="F391" s="21" t="s">
        <v>1128</v>
      </c>
      <c r="G391" s="128"/>
      <c r="H391" s="24">
        <v>5</v>
      </c>
      <c r="I391" s="21" t="s">
        <v>1139</v>
      </c>
      <c r="J391" s="31" t="s">
        <v>558</v>
      </c>
      <c r="K391" s="31" t="s">
        <v>1112</v>
      </c>
      <c r="L391" s="21"/>
      <c r="M391" s="21" t="s">
        <v>1113</v>
      </c>
      <c r="N391" s="21"/>
      <c r="O391" s="21" t="s">
        <v>1107</v>
      </c>
      <c r="P391" s="21"/>
      <c r="Q391" s="21"/>
      <c r="R391" s="21"/>
      <c r="S391" s="31" t="s">
        <v>103</v>
      </c>
      <c r="T391" s="31">
        <v>2</v>
      </c>
      <c r="V391" s="31" t="s">
        <v>1091</v>
      </c>
      <c r="W391" s="31" t="s">
        <v>3</v>
      </c>
      <c r="X391" s="46">
        <v>44977</v>
      </c>
      <c r="Y391" s="46">
        <v>44970</v>
      </c>
      <c r="Z391" s="31" t="s">
        <v>1091</v>
      </c>
      <c r="AA391" s="77"/>
      <c r="AB391" s="77"/>
      <c r="AC391" s="77"/>
      <c r="AE391" s="45"/>
      <c r="AG391" s="46"/>
      <c r="AH391" s="46"/>
    </row>
    <row r="392" spans="1:35" s="31" customFormat="1" hidden="1">
      <c r="A392" s="197" t="s">
        <v>19</v>
      </c>
      <c r="B392" s="63">
        <v>1</v>
      </c>
      <c r="C392" s="186" t="s">
        <v>1125</v>
      </c>
      <c r="D392" s="21" t="s">
        <v>1126</v>
      </c>
      <c r="E392" s="186" t="s">
        <v>1127</v>
      </c>
      <c r="F392" s="186" t="s">
        <v>1128</v>
      </c>
      <c r="G392" s="21"/>
      <c r="H392" s="21">
        <v>6</v>
      </c>
      <c r="I392" s="186" t="s">
        <v>1140</v>
      </c>
      <c r="J392" s="182" t="s">
        <v>1141</v>
      </c>
      <c r="K392" s="182" t="s">
        <v>1142</v>
      </c>
      <c r="L392" s="21"/>
      <c r="M392" s="21" t="s">
        <v>1143</v>
      </c>
      <c r="N392" s="21"/>
      <c r="O392" s="21" t="s">
        <v>1107</v>
      </c>
      <c r="P392" s="21"/>
      <c r="Q392" s="21"/>
      <c r="R392" s="21"/>
      <c r="S392" s="31" t="s">
        <v>103</v>
      </c>
      <c r="T392" s="31">
        <v>2</v>
      </c>
      <c r="V392" s="31" t="s">
        <v>1091</v>
      </c>
      <c r="W392" s="31" t="s">
        <v>3</v>
      </c>
      <c r="X392" s="46">
        <v>44977</v>
      </c>
      <c r="Y392" s="46">
        <v>44970</v>
      </c>
      <c r="Z392" s="31" t="s">
        <v>1091</v>
      </c>
      <c r="AA392" s="77"/>
      <c r="AB392" s="77"/>
      <c r="AC392" s="77"/>
      <c r="AE392" s="45"/>
      <c r="AG392" s="46"/>
      <c r="AH392" s="46"/>
    </row>
    <row r="393" spans="1:35" s="31" customFormat="1" hidden="1">
      <c r="A393" s="63" t="s">
        <v>19</v>
      </c>
      <c r="B393" s="63">
        <v>1</v>
      </c>
      <c r="C393" s="21" t="s">
        <v>1125</v>
      </c>
      <c r="D393" s="193" t="s">
        <v>1126</v>
      </c>
      <c r="E393" s="21" t="s">
        <v>1127</v>
      </c>
      <c r="F393" s="21" t="s">
        <v>1128</v>
      </c>
      <c r="G393" s="128"/>
      <c r="H393" s="24">
        <v>7</v>
      </c>
      <c r="I393" s="21" t="s">
        <v>1144</v>
      </c>
      <c r="J393" s="31" t="s">
        <v>558</v>
      </c>
      <c r="K393" s="31" t="s">
        <v>1112</v>
      </c>
      <c r="L393" s="21"/>
      <c r="M393" s="21" t="s">
        <v>1113</v>
      </c>
      <c r="N393" s="21"/>
      <c r="O393" s="21" t="s">
        <v>1107</v>
      </c>
      <c r="P393" s="21"/>
      <c r="Q393" s="21"/>
      <c r="R393" s="21"/>
      <c r="S393" s="31" t="s">
        <v>103</v>
      </c>
      <c r="T393" s="31">
        <v>2</v>
      </c>
      <c r="V393" s="31" t="s">
        <v>1091</v>
      </c>
      <c r="W393" s="31" t="s">
        <v>3</v>
      </c>
      <c r="X393" s="46">
        <v>44977</v>
      </c>
      <c r="Y393" s="46">
        <v>44970</v>
      </c>
      <c r="Z393" s="31" t="s">
        <v>1091</v>
      </c>
      <c r="AA393" s="77"/>
      <c r="AB393" s="77"/>
      <c r="AC393" s="77"/>
      <c r="AE393" s="45"/>
      <c r="AG393" s="46"/>
      <c r="AH393" s="46"/>
    </row>
    <row r="394" spans="1:35" s="31" customFormat="1" hidden="1">
      <c r="A394" s="151" t="s">
        <v>19</v>
      </c>
      <c r="B394" s="63">
        <v>1</v>
      </c>
      <c r="C394" s="129" t="s">
        <v>1125</v>
      </c>
      <c r="D394" s="21" t="s">
        <v>1126</v>
      </c>
      <c r="E394" s="129" t="s">
        <v>1127</v>
      </c>
      <c r="F394" s="129" t="s">
        <v>1128</v>
      </c>
      <c r="G394" s="21"/>
      <c r="H394" s="21">
        <v>8</v>
      </c>
      <c r="I394" s="129" t="s">
        <v>1145</v>
      </c>
      <c r="J394" s="173" t="s">
        <v>1130</v>
      </c>
      <c r="K394" s="173" t="s">
        <v>1088</v>
      </c>
      <c r="L394" s="21"/>
      <c r="M394" s="21" t="s">
        <v>1115</v>
      </c>
      <c r="N394" s="21"/>
      <c r="O394" s="21" t="s">
        <v>1116</v>
      </c>
      <c r="P394" s="21"/>
      <c r="Q394" s="21"/>
      <c r="R394" s="21"/>
      <c r="S394" s="31" t="s">
        <v>103</v>
      </c>
      <c r="T394" s="31">
        <v>2</v>
      </c>
      <c r="V394" s="31" t="s">
        <v>1091</v>
      </c>
      <c r="W394" t="s">
        <v>4</v>
      </c>
      <c r="X394" s="46">
        <v>44949</v>
      </c>
      <c r="Y394" s="46">
        <v>44949</v>
      </c>
      <c r="Z394" t="s">
        <v>1091</v>
      </c>
      <c r="AA394" s="19" t="s">
        <v>1092</v>
      </c>
      <c r="AB394" s="77"/>
      <c r="AC394" s="77" t="s">
        <v>1087</v>
      </c>
      <c r="AE394" s="45"/>
      <c r="AG394" s="46"/>
      <c r="AH394" s="46"/>
    </row>
    <row r="395" spans="1:35" s="31" customFormat="1" hidden="1">
      <c r="A395" s="107" t="s">
        <v>19</v>
      </c>
      <c r="B395" s="63">
        <v>1</v>
      </c>
      <c r="C395" s="88" t="s">
        <v>1125</v>
      </c>
      <c r="D395" s="21" t="s">
        <v>1126</v>
      </c>
      <c r="E395" s="88" t="s">
        <v>1127</v>
      </c>
      <c r="F395" s="88" t="s">
        <v>1128</v>
      </c>
      <c r="G395" s="21"/>
      <c r="H395" s="21">
        <v>9</v>
      </c>
      <c r="I395" s="88" t="s">
        <v>1146</v>
      </c>
      <c r="J395" s="91" t="s">
        <v>1147</v>
      </c>
      <c r="K395" s="31" t="s">
        <v>1123</v>
      </c>
      <c r="L395" s="21"/>
      <c r="M395" s="21" t="s">
        <v>1115</v>
      </c>
      <c r="N395" s="21"/>
      <c r="O395" s="21" t="s">
        <v>1116</v>
      </c>
      <c r="P395" s="21"/>
      <c r="Q395" s="21"/>
      <c r="R395" s="21"/>
      <c r="S395" s="31" t="s">
        <v>103</v>
      </c>
      <c r="T395" s="31">
        <v>2</v>
      </c>
      <c r="V395" s="31" t="s">
        <v>1091</v>
      </c>
      <c r="W395" t="s">
        <v>4</v>
      </c>
      <c r="X395" s="46">
        <v>44949</v>
      </c>
      <c r="Y395" s="46">
        <v>44949</v>
      </c>
      <c r="Z395" t="s">
        <v>1091</v>
      </c>
      <c r="AA395" s="19" t="s">
        <v>1092</v>
      </c>
      <c r="AB395" s="77"/>
      <c r="AC395" s="77" t="s">
        <v>1087</v>
      </c>
      <c r="AE395" s="45"/>
      <c r="AG395" s="46"/>
      <c r="AH395" s="46"/>
    </row>
    <row r="396" spans="1:35" s="31" customFormat="1" hidden="1">
      <c r="A396" s="63" t="s">
        <v>19</v>
      </c>
      <c r="B396" s="63">
        <v>1</v>
      </c>
      <c r="C396" s="21" t="s">
        <v>1125</v>
      </c>
      <c r="D396" s="193" t="s">
        <v>1126</v>
      </c>
      <c r="E396" s="21" t="s">
        <v>1127</v>
      </c>
      <c r="F396" s="21" t="s">
        <v>1128</v>
      </c>
      <c r="G396" s="128"/>
      <c r="H396" s="24">
        <v>10</v>
      </c>
      <c r="I396" s="21" t="s">
        <v>1148</v>
      </c>
      <c r="J396" s="31" t="s">
        <v>558</v>
      </c>
      <c r="K396" s="31" t="s">
        <v>1087</v>
      </c>
      <c r="L396" s="21"/>
      <c r="M396" s="21" t="s">
        <v>1124</v>
      </c>
      <c r="N396" s="21"/>
      <c r="O396" s="21" t="s">
        <v>1116</v>
      </c>
      <c r="P396" s="21"/>
      <c r="Q396" s="21"/>
      <c r="R396" s="21"/>
      <c r="S396" s="31" t="s">
        <v>103</v>
      </c>
      <c r="T396" s="31">
        <v>2</v>
      </c>
      <c r="V396" s="31" t="s">
        <v>1091</v>
      </c>
      <c r="W396" s="31" t="s">
        <v>3</v>
      </c>
      <c r="X396" s="46">
        <v>44977</v>
      </c>
      <c r="Y396" s="46">
        <v>44949</v>
      </c>
      <c r="Z396" s="31" t="s">
        <v>1091</v>
      </c>
      <c r="AA396" s="77"/>
      <c r="AB396" s="77"/>
      <c r="AC396" s="77"/>
      <c r="AE396" s="45"/>
      <c r="AG396" s="46"/>
      <c r="AH396" s="46"/>
    </row>
    <row r="397" spans="1:35" hidden="1">
      <c r="A397" s="63" t="s">
        <v>19</v>
      </c>
      <c r="B397" s="63">
        <v>1</v>
      </c>
      <c r="C397" s="21" t="s">
        <v>1149</v>
      </c>
      <c r="D397" s="21" t="s">
        <v>1150</v>
      </c>
      <c r="E397" s="21" t="s">
        <v>1151</v>
      </c>
      <c r="F397" s="21" t="s">
        <v>1151</v>
      </c>
      <c r="G397" s="21"/>
      <c r="H397" s="21">
        <v>1</v>
      </c>
      <c r="I397" s="21" t="s">
        <v>1152</v>
      </c>
      <c r="J397" s="31" t="s">
        <v>1130</v>
      </c>
      <c r="K397" s="31" t="s">
        <v>1088</v>
      </c>
      <c r="L397" s="21"/>
      <c r="M397" s="21" t="s">
        <v>1153</v>
      </c>
      <c r="N397" s="21"/>
      <c r="O397" s="21" t="s">
        <v>1090</v>
      </c>
      <c r="P397" s="21"/>
      <c r="Q397" s="21"/>
      <c r="R397" s="21"/>
      <c r="S397" s="31" t="s">
        <v>103</v>
      </c>
      <c r="T397" s="31">
        <v>4</v>
      </c>
      <c r="U397" s="31"/>
      <c r="V397" s="31" t="s">
        <v>1091</v>
      </c>
      <c r="W397" s="31" t="s">
        <v>3</v>
      </c>
      <c r="X397" s="46">
        <v>44970</v>
      </c>
      <c r="Y397" s="46"/>
      <c r="Z397" s="31" t="s">
        <v>1091</v>
      </c>
      <c r="AA397" s="77"/>
      <c r="AB397" s="77"/>
      <c r="AC397" s="77"/>
      <c r="AD397" s="31"/>
      <c r="AE397" s="45"/>
      <c r="AF397" s="31"/>
      <c r="AG397" s="46"/>
      <c r="AH397" s="31"/>
      <c r="AI397" s="31"/>
    </row>
    <row r="398" spans="1:35" hidden="1">
      <c r="A398" s="63" t="s">
        <v>19</v>
      </c>
      <c r="B398" s="63">
        <v>1</v>
      </c>
      <c r="C398" s="21" t="s">
        <v>1149</v>
      </c>
      <c r="D398" s="21" t="s">
        <v>1150</v>
      </c>
      <c r="E398" s="21" t="s">
        <v>1151</v>
      </c>
      <c r="F398" s="21" t="s">
        <v>1151</v>
      </c>
      <c r="G398" s="21"/>
      <c r="H398" s="21">
        <v>2</v>
      </c>
      <c r="I398" s="21" t="s">
        <v>1132</v>
      </c>
      <c r="J398" s="31" t="s">
        <v>1130</v>
      </c>
      <c r="K398" s="31" t="s">
        <v>1088</v>
      </c>
      <c r="L398" s="21"/>
      <c r="M398" s="21" t="s">
        <v>1153</v>
      </c>
      <c r="N398" s="21"/>
      <c r="O398" s="21" t="s">
        <v>1090</v>
      </c>
      <c r="P398" s="21"/>
      <c r="Q398" s="21"/>
      <c r="R398" s="21"/>
      <c r="S398" s="31" t="s">
        <v>103</v>
      </c>
      <c r="T398" s="31">
        <v>4</v>
      </c>
      <c r="U398" s="31"/>
      <c r="V398" s="31" t="s">
        <v>1091</v>
      </c>
      <c r="W398" s="31" t="s">
        <v>3</v>
      </c>
      <c r="X398" s="46">
        <v>44970</v>
      </c>
      <c r="Y398" s="46"/>
      <c r="Z398" s="31" t="s">
        <v>1091</v>
      </c>
      <c r="AA398" s="77"/>
      <c r="AB398" s="77"/>
      <c r="AC398" s="77"/>
      <c r="AD398" s="31"/>
      <c r="AE398" s="45"/>
      <c r="AF398" s="31"/>
      <c r="AG398" s="46"/>
      <c r="AH398" s="31"/>
      <c r="AI398" s="31"/>
    </row>
    <row r="399" spans="1:35" hidden="1">
      <c r="A399" s="63" t="s">
        <v>19</v>
      </c>
      <c r="B399" s="63">
        <v>1</v>
      </c>
      <c r="C399" s="21" t="s">
        <v>1149</v>
      </c>
      <c r="D399" s="21" t="s">
        <v>1150</v>
      </c>
      <c r="E399" s="21" t="s">
        <v>1151</v>
      </c>
      <c r="F399" s="21" t="s">
        <v>1151</v>
      </c>
      <c r="G399" s="21"/>
      <c r="H399" s="21">
        <v>6</v>
      </c>
      <c r="I399" s="21" t="s">
        <v>1154</v>
      </c>
      <c r="J399" s="31" t="s">
        <v>1130</v>
      </c>
      <c r="K399" s="31" t="s">
        <v>1088</v>
      </c>
      <c r="L399" s="21"/>
      <c r="M399" s="21" t="s">
        <v>1153</v>
      </c>
      <c r="N399" s="21"/>
      <c r="O399" s="21" t="s">
        <v>1090</v>
      </c>
      <c r="P399" s="21"/>
      <c r="Q399" s="21"/>
      <c r="R399" s="21"/>
      <c r="S399" s="31" t="s">
        <v>103</v>
      </c>
      <c r="T399" s="31">
        <v>4</v>
      </c>
      <c r="U399" s="31"/>
      <c r="V399" s="31" t="s">
        <v>1091</v>
      </c>
      <c r="W399" s="31" t="s">
        <v>3</v>
      </c>
      <c r="X399" s="46">
        <v>44970</v>
      </c>
      <c r="Y399" s="46"/>
      <c r="Z399" s="31" t="s">
        <v>1091</v>
      </c>
      <c r="AA399" s="77"/>
      <c r="AB399" s="77"/>
      <c r="AC399" s="77"/>
      <c r="AD399" s="31"/>
      <c r="AE399" s="45"/>
      <c r="AF399" s="31"/>
      <c r="AG399" s="46"/>
      <c r="AH399" s="31"/>
      <c r="AI399" s="31"/>
    </row>
    <row r="400" spans="1:35" hidden="1">
      <c r="A400" s="63" t="s">
        <v>19</v>
      </c>
      <c r="B400" s="63">
        <v>1</v>
      </c>
      <c r="C400" s="21" t="s">
        <v>1149</v>
      </c>
      <c r="D400" s="21" t="s">
        <v>1150</v>
      </c>
      <c r="E400" s="21" t="s">
        <v>1151</v>
      </c>
      <c r="F400" s="21" t="s">
        <v>1151</v>
      </c>
      <c r="G400" s="21"/>
      <c r="H400" s="21">
        <v>7</v>
      </c>
      <c r="I400" s="21" t="s">
        <v>1155</v>
      </c>
      <c r="J400" s="31" t="s">
        <v>92</v>
      </c>
      <c r="K400" s="31" t="s">
        <v>78</v>
      </c>
      <c r="L400" s="21"/>
      <c r="M400" s="21" t="s">
        <v>1115</v>
      </c>
      <c r="N400" s="21"/>
      <c r="O400" s="21" t="s">
        <v>1116</v>
      </c>
      <c r="P400" s="21"/>
      <c r="Q400" s="21"/>
      <c r="R400" s="21"/>
      <c r="S400" s="31" t="s">
        <v>103</v>
      </c>
      <c r="T400" s="31">
        <v>4</v>
      </c>
      <c r="U400" s="31"/>
      <c r="V400" s="31" t="s">
        <v>1091</v>
      </c>
      <c r="W400" t="s">
        <v>4</v>
      </c>
      <c r="X400" s="46">
        <v>44949</v>
      </c>
      <c r="Y400" s="46">
        <v>44949</v>
      </c>
      <c r="Z400" t="s">
        <v>1091</v>
      </c>
      <c r="AA400" s="19" t="s">
        <v>1092</v>
      </c>
      <c r="AB400" s="77"/>
      <c r="AC400" s="77" t="s">
        <v>1087</v>
      </c>
      <c r="AD400" s="31"/>
      <c r="AE400" s="45"/>
      <c r="AF400" s="31"/>
      <c r="AG400" s="46"/>
      <c r="AH400" s="31"/>
      <c r="AI400" s="31"/>
    </row>
    <row r="401" spans="1:35" hidden="1">
      <c r="A401" s="63" t="s">
        <v>19</v>
      </c>
      <c r="B401" s="63">
        <v>1</v>
      </c>
      <c r="C401" s="21" t="s">
        <v>1149</v>
      </c>
      <c r="D401" s="21" t="s">
        <v>1150</v>
      </c>
      <c r="E401" s="21" t="s">
        <v>1151</v>
      </c>
      <c r="F401" s="21" t="s">
        <v>1151</v>
      </c>
      <c r="G401" s="21"/>
      <c r="H401" s="21">
        <v>8</v>
      </c>
      <c r="I401" s="21" t="s">
        <v>1132</v>
      </c>
      <c r="J401" s="31" t="s">
        <v>92</v>
      </c>
      <c r="K401" s="31" t="s">
        <v>78</v>
      </c>
      <c r="L401" s="21"/>
      <c r="M401" s="21" t="s">
        <v>1156</v>
      </c>
      <c r="N401" s="21"/>
      <c r="O401" s="21" t="s">
        <v>1090</v>
      </c>
      <c r="P401" s="21"/>
      <c r="Q401" s="21"/>
      <c r="R401" s="21"/>
      <c r="S401" s="31" t="s">
        <v>103</v>
      </c>
      <c r="T401" s="31">
        <v>4</v>
      </c>
      <c r="U401" s="31"/>
      <c r="V401" s="31" t="s">
        <v>1091</v>
      </c>
      <c r="W401" s="31" t="s">
        <v>3</v>
      </c>
      <c r="X401" s="46">
        <v>44970</v>
      </c>
      <c r="Y401" s="46"/>
      <c r="Z401" s="31" t="s">
        <v>1091</v>
      </c>
      <c r="AA401" s="77"/>
      <c r="AB401" s="77"/>
      <c r="AC401" s="77"/>
      <c r="AD401" s="31"/>
      <c r="AE401" s="45"/>
      <c r="AF401" s="31"/>
      <c r="AG401" s="46"/>
      <c r="AH401" s="31"/>
      <c r="AI401" s="31"/>
    </row>
    <row r="402" spans="1:35" hidden="1">
      <c r="A402" s="63" t="s">
        <v>19</v>
      </c>
      <c r="B402" s="63">
        <v>1</v>
      </c>
      <c r="C402" s="21" t="s">
        <v>1149</v>
      </c>
      <c r="D402" s="21" t="s">
        <v>1157</v>
      </c>
      <c r="E402" s="21" t="s">
        <v>1158</v>
      </c>
      <c r="F402" s="21" t="s">
        <v>1158</v>
      </c>
      <c r="G402" s="21"/>
      <c r="H402" s="21">
        <v>1</v>
      </c>
      <c r="I402" s="21" t="s">
        <v>1159</v>
      </c>
      <c r="J402" s="31" t="s">
        <v>1160</v>
      </c>
      <c r="K402" s="31" t="s">
        <v>1123</v>
      </c>
      <c r="L402" s="21"/>
      <c r="M402" s="21" t="s">
        <v>1161</v>
      </c>
      <c r="N402" s="21"/>
      <c r="O402" s="21" t="s">
        <v>1090</v>
      </c>
      <c r="P402" s="21"/>
      <c r="Q402" s="21"/>
      <c r="R402" s="21"/>
      <c r="S402" s="31" t="s">
        <v>103</v>
      </c>
      <c r="T402" s="31">
        <v>4</v>
      </c>
      <c r="U402" s="31"/>
      <c r="V402" s="31" t="s">
        <v>1091</v>
      </c>
      <c r="W402" s="31" t="s">
        <v>3</v>
      </c>
      <c r="X402" s="46">
        <v>44970</v>
      </c>
      <c r="Y402" s="46"/>
      <c r="Z402" s="31" t="s">
        <v>1091</v>
      </c>
      <c r="AA402" s="77"/>
      <c r="AB402" s="77"/>
      <c r="AC402" s="77"/>
      <c r="AD402" s="31"/>
      <c r="AE402" s="45"/>
      <c r="AF402" s="31"/>
      <c r="AG402" s="46"/>
      <c r="AH402" s="31"/>
      <c r="AI402" s="31"/>
    </row>
    <row r="403" spans="1:35" hidden="1">
      <c r="A403" s="63" t="s">
        <v>19</v>
      </c>
      <c r="B403" s="63">
        <v>1</v>
      </c>
      <c r="C403" s="21" t="s">
        <v>1149</v>
      </c>
      <c r="D403" s="21" t="s">
        <v>1157</v>
      </c>
      <c r="E403" s="21" t="s">
        <v>1158</v>
      </c>
      <c r="F403" s="21" t="s">
        <v>1158</v>
      </c>
      <c r="G403" s="21"/>
      <c r="H403" s="21">
        <v>2</v>
      </c>
      <c r="I403" s="21" t="s">
        <v>1162</v>
      </c>
      <c r="J403" s="31" t="s">
        <v>1160</v>
      </c>
      <c r="K403" s="31" t="s">
        <v>1123</v>
      </c>
      <c r="L403" s="21"/>
      <c r="M403" s="21" t="s">
        <v>1161</v>
      </c>
      <c r="N403" s="21"/>
      <c r="O403" s="21" t="s">
        <v>1090</v>
      </c>
      <c r="P403" s="21"/>
      <c r="Q403" s="21"/>
      <c r="R403" s="21"/>
      <c r="S403" s="31" t="s">
        <v>103</v>
      </c>
      <c r="T403" s="31">
        <v>4</v>
      </c>
      <c r="U403" s="31"/>
      <c r="V403" s="31" t="s">
        <v>1091</v>
      </c>
      <c r="W403" s="31" t="s">
        <v>3</v>
      </c>
      <c r="X403" s="46">
        <v>44970</v>
      </c>
      <c r="Y403" s="46"/>
      <c r="Z403" s="31" t="s">
        <v>1091</v>
      </c>
      <c r="AA403" s="77"/>
      <c r="AB403" s="77"/>
      <c r="AC403" s="77"/>
      <c r="AD403" s="31"/>
      <c r="AE403" s="45"/>
      <c r="AF403" s="31"/>
      <c r="AG403" s="46"/>
      <c r="AH403" s="31"/>
      <c r="AI403" s="31"/>
    </row>
    <row r="404" spans="1:35" hidden="1">
      <c r="A404" s="63" t="s">
        <v>19</v>
      </c>
      <c r="B404" s="63">
        <v>1</v>
      </c>
      <c r="C404" s="21" t="s">
        <v>1149</v>
      </c>
      <c r="D404" s="21" t="s">
        <v>1157</v>
      </c>
      <c r="E404" s="21" t="s">
        <v>1158</v>
      </c>
      <c r="F404" s="21" t="s">
        <v>1158</v>
      </c>
      <c r="G404" s="21"/>
      <c r="H404" s="21">
        <v>3</v>
      </c>
      <c r="I404" s="21" t="s">
        <v>1163</v>
      </c>
      <c r="J404" s="31" t="s">
        <v>92</v>
      </c>
      <c r="K404" s="31" t="s">
        <v>78</v>
      </c>
      <c r="L404" s="21" t="s">
        <v>1164</v>
      </c>
      <c r="M404" s="21" t="s">
        <v>1165</v>
      </c>
      <c r="N404" s="21"/>
      <c r="O404" s="21" t="s">
        <v>1090</v>
      </c>
      <c r="P404" s="21"/>
      <c r="Q404" s="21"/>
      <c r="R404" s="21"/>
      <c r="S404" s="31" t="s">
        <v>103</v>
      </c>
      <c r="T404" s="31">
        <v>4</v>
      </c>
      <c r="U404" s="31"/>
      <c r="V404" s="31" t="s">
        <v>1091</v>
      </c>
      <c r="W404" s="31" t="s">
        <v>3</v>
      </c>
      <c r="X404" s="46">
        <v>44970</v>
      </c>
      <c r="Y404" s="46"/>
      <c r="Z404" s="31" t="s">
        <v>1091</v>
      </c>
      <c r="AA404" s="77"/>
      <c r="AB404" s="77"/>
      <c r="AC404" s="77"/>
      <c r="AD404" s="31"/>
      <c r="AE404" s="45"/>
      <c r="AF404" s="31"/>
      <c r="AG404" s="46"/>
      <c r="AH404" s="31"/>
      <c r="AI404" s="31"/>
    </row>
    <row r="405" spans="1:35" hidden="1">
      <c r="A405" s="63" t="s">
        <v>19</v>
      </c>
      <c r="B405" s="63">
        <v>1</v>
      </c>
      <c r="C405" s="21" t="s">
        <v>1149</v>
      </c>
      <c r="D405" s="21" t="s">
        <v>1157</v>
      </c>
      <c r="E405" s="21" t="s">
        <v>1158</v>
      </c>
      <c r="F405" s="21" t="s">
        <v>1158</v>
      </c>
      <c r="G405" s="21"/>
      <c r="H405" s="21">
        <v>4</v>
      </c>
      <c r="I405" s="21" t="s">
        <v>1166</v>
      </c>
      <c r="J405" s="31" t="s">
        <v>92</v>
      </c>
      <c r="K405" s="31" t="s">
        <v>78</v>
      </c>
      <c r="L405" s="21"/>
      <c r="M405" s="21" t="s">
        <v>1167</v>
      </c>
      <c r="N405" s="21"/>
      <c r="O405" s="21" t="s">
        <v>1116</v>
      </c>
      <c r="P405" s="21"/>
      <c r="Q405" s="21"/>
      <c r="R405" s="21"/>
      <c r="S405" s="31" t="s">
        <v>103</v>
      </c>
      <c r="T405" s="31">
        <v>4</v>
      </c>
      <c r="U405" s="31"/>
      <c r="V405" s="31" t="s">
        <v>1091</v>
      </c>
      <c r="W405" t="s">
        <v>4</v>
      </c>
      <c r="X405" s="46">
        <v>44949</v>
      </c>
      <c r="Y405" s="46">
        <v>44949</v>
      </c>
      <c r="Z405" t="s">
        <v>1091</v>
      </c>
      <c r="AA405" s="19" t="s">
        <v>1092</v>
      </c>
      <c r="AB405" s="77"/>
      <c r="AC405" s="77" t="s">
        <v>1087</v>
      </c>
      <c r="AD405" s="31"/>
      <c r="AE405" s="45"/>
      <c r="AF405" s="31"/>
      <c r="AG405" s="46"/>
      <c r="AH405" s="31"/>
      <c r="AI405" s="31"/>
    </row>
    <row r="406" spans="1:35" hidden="1">
      <c r="A406" s="63" t="s">
        <v>19</v>
      </c>
      <c r="B406" s="63">
        <v>1</v>
      </c>
      <c r="C406" s="21" t="s">
        <v>1149</v>
      </c>
      <c r="D406" s="21" t="s">
        <v>1157</v>
      </c>
      <c r="E406" s="21" t="s">
        <v>1158</v>
      </c>
      <c r="F406" s="21" t="s">
        <v>1158</v>
      </c>
      <c r="G406" s="21"/>
      <c r="H406" s="21">
        <v>5</v>
      </c>
      <c r="I406" s="21" t="s">
        <v>1148</v>
      </c>
      <c r="J406" s="31" t="s">
        <v>92</v>
      </c>
      <c r="K406" s="31" t="s">
        <v>78</v>
      </c>
      <c r="L406" s="21" t="s">
        <v>1168</v>
      </c>
      <c r="M406" s="21" t="s">
        <v>1169</v>
      </c>
      <c r="N406" s="21"/>
      <c r="O406" s="21" t="s">
        <v>1116</v>
      </c>
      <c r="P406" s="21"/>
      <c r="Q406" s="21"/>
      <c r="R406" s="21"/>
      <c r="S406" s="31" t="s">
        <v>103</v>
      </c>
      <c r="T406" s="31">
        <v>4</v>
      </c>
      <c r="U406" s="31"/>
      <c r="V406" s="31" t="s">
        <v>1091</v>
      </c>
      <c r="W406" s="31" t="s">
        <v>3</v>
      </c>
      <c r="X406" s="46">
        <v>44970</v>
      </c>
      <c r="Y406" s="46"/>
      <c r="Z406" s="31" t="s">
        <v>1091</v>
      </c>
      <c r="AA406" s="77"/>
      <c r="AB406" s="77"/>
      <c r="AC406" s="77"/>
      <c r="AD406" s="31"/>
      <c r="AE406" s="45"/>
      <c r="AF406" s="31"/>
      <c r="AG406" s="46"/>
      <c r="AH406" s="31"/>
      <c r="AI406" s="31"/>
    </row>
    <row r="407" spans="1:35" hidden="1">
      <c r="A407" s="107" t="s">
        <v>19</v>
      </c>
      <c r="B407" s="63">
        <v>1</v>
      </c>
      <c r="C407" s="88" t="s">
        <v>1149</v>
      </c>
      <c r="D407" s="21" t="s">
        <v>1170</v>
      </c>
      <c r="E407" s="88" t="s">
        <v>1171</v>
      </c>
      <c r="F407" s="88" t="s">
        <v>1171</v>
      </c>
      <c r="G407" s="21"/>
      <c r="H407" s="21">
        <v>1</v>
      </c>
      <c r="I407" s="88" t="s">
        <v>1159</v>
      </c>
      <c r="J407" s="31" t="s">
        <v>92</v>
      </c>
      <c r="K407" s="31" t="s">
        <v>78</v>
      </c>
      <c r="L407" s="21"/>
      <c r="M407" s="21" t="s">
        <v>1161</v>
      </c>
      <c r="N407" s="21"/>
      <c r="O407" s="21" t="s">
        <v>1090</v>
      </c>
      <c r="P407" s="21"/>
      <c r="Q407" s="21"/>
      <c r="R407" s="21"/>
      <c r="S407" s="31" t="s">
        <v>103</v>
      </c>
      <c r="T407" s="31">
        <v>4</v>
      </c>
      <c r="U407" s="31"/>
      <c r="V407" s="31" t="s">
        <v>1091</v>
      </c>
      <c r="W407" s="31" t="s">
        <v>4</v>
      </c>
      <c r="X407" s="46">
        <v>44917</v>
      </c>
      <c r="Y407" s="46">
        <v>44909</v>
      </c>
      <c r="Z407" s="31" t="s">
        <v>1091</v>
      </c>
      <c r="AA407" s="77" t="s">
        <v>1172</v>
      </c>
      <c r="AB407" s="77"/>
      <c r="AC407" s="77"/>
      <c r="AD407" s="31"/>
      <c r="AE407" s="45"/>
      <c r="AF407" s="31"/>
      <c r="AG407" s="46"/>
      <c r="AH407" s="31"/>
      <c r="AI407" s="31"/>
    </row>
    <row r="408" spans="1:35" hidden="1">
      <c r="A408" s="63" t="s">
        <v>19</v>
      </c>
      <c r="B408" s="63">
        <v>1</v>
      </c>
      <c r="C408" s="21" t="s">
        <v>1149</v>
      </c>
      <c r="D408" s="193" t="s">
        <v>1170</v>
      </c>
      <c r="E408" s="21" t="s">
        <v>1171</v>
      </c>
      <c r="F408" s="21" t="s">
        <v>1171</v>
      </c>
      <c r="G408" s="128"/>
      <c r="H408" s="24">
        <v>2</v>
      </c>
      <c r="I408" s="21" t="s">
        <v>1132</v>
      </c>
      <c r="J408" s="31" t="s">
        <v>92</v>
      </c>
      <c r="K408" s="31" t="s">
        <v>78</v>
      </c>
      <c r="L408" s="21"/>
      <c r="M408" s="21" t="s">
        <v>1161</v>
      </c>
      <c r="N408" s="21"/>
      <c r="O408" s="21" t="s">
        <v>1090</v>
      </c>
      <c r="P408" s="21"/>
      <c r="Q408" s="21"/>
      <c r="R408" s="21"/>
      <c r="S408" s="31" t="s">
        <v>103</v>
      </c>
      <c r="T408" s="31">
        <v>4</v>
      </c>
      <c r="U408" s="31"/>
      <c r="V408" s="31" t="s">
        <v>1091</v>
      </c>
      <c r="W408" s="31" t="s">
        <v>3</v>
      </c>
      <c r="X408" s="46">
        <v>44917</v>
      </c>
      <c r="Y408" s="46"/>
      <c r="Z408" s="31" t="s">
        <v>1091</v>
      </c>
      <c r="AA408" s="77"/>
      <c r="AB408" s="77"/>
      <c r="AC408" s="77"/>
      <c r="AD408" s="31"/>
      <c r="AE408" s="45"/>
      <c r="AF408" s="31"/>
      <c r="AG408" s="46"/>
      <c r="AH408" s="31"/>
      <c r="AI408" s="31"/>
    </row>
    <row r="409" spans="1:35" hidden="1">
      <c r="A409" s="151" t="s">
        <v>19</v>
      </c>
      <c r="B409" s="63">
        <v>1</v>
      </c>
      <c r="C409" s="129" t="s">
        <v>1149</v>
      </c>
      <c r="D409" s="21" t="s">
        <v>1170</v>
      </c>
      <c r="E409" s="129" t="s">
        <v>1171</v>
      </c>
      <c r="F409" s="129" t="s">
        <v>1171</v>
      </c>
      <c r="G409" s="21"/>
      <c r="H409" s="21">
        <v>3</v>
      </c>
      <c r="I409" s="129" t="s">
        <v>1163</v>
      </c>
      <c r="J409" s="31" t="s">
        <v>92</v>
      </c>
      <c r="K409" s="31" t="s">
        <v>78</v>
      </c>
      <c r="L409" s="21"/>
      <c r="M409" s="21" t="s">
        <v>1173</v>
      </c>
      <c r="N409" s="21"/>
      <c r="O409" s="21" t="s">
        <v>1116</v>
      </c>
      <c r="P409" s="21"/>
      <c r="Q409" s="21"/>
      <c r="R409" s="21"/>
      <c r="S409" s="31" t="s">
        <v>103</v>
      </c>
      <c r="T409" s="31">
        <v>4</v>
      </c>
      <c r="U409" s="31"/>
      <c r="V409" s="31" t="s">
        <v>1091</v>
      </c>
      <c r="W409" s="31" t="s">
        <v>4</v>
      </c>
      <c r="X409" s="46">
        <v>44917</v>
      </c>
      <c r="Y409" s="46">
        <v>44909</v>
      </c>
      <c r="Z409" s="31" t="s">
        <v>1091</v>
      </c>
      <c r="AA409" s="77" t="s">
        <v>1172</v>
      </c>
      <c r="AB409" s="77"/>
      <c r="AC409" s="77"/>
      <c r="AD409" s="31"/>
      <c r="AE409" s="45"/>
      <c r="AF409" s="31"/>
      <c r="AG409" s="46"/>
      <c r="AH409" s="31"/>
      <c r="AI409" s="31"/>
    </row>
    <row r="410" spans="1:35" hidden="1">
      <c r="A410" s="107" t="s">
        <v>19</v>
      </c>
      <c r="B410" s="63">
        <v>1</v>
      </c>
      <c r="C410" s="88" t="s">
        <v>1149</v>
      </c>
      <c r="D410" s="21" t="s">
        <v>1170</v>
      </c>
      <c r="E410" s="88" t="s">
        <v>1171</v>
      </c>
      <c r="F410" s="88" t="s">
        <v>1171</v>
      </c>
      <c r="G410" s="21"/>
      <c r="H410" s="21">
        <v>4</v>
      </c>
      <c r="I410" s="88" t="s">
        <v>1166</v>
      </c>
      <c r="J410" s="31" t="s">
        <v>92</v>
      </c>
      <c r="K410" s="31" t="s">
        <v>78</v>
      </c>
      <c r="L410" s="21"/>
      <c r="M410" s="21" t="s">
        <v>1115</v>
      </c>
      <c r="N410" s="21"/>
      <c r="O410" s="21" t="s">
        <v>1116</v>
      </c>
      <c r="P410" s="21"/>
      <c r="Q410" s="21"/>
      <c r="R410" s="21"/>
      <c r="S410" s="31" t="s">
        <v>103</v>
      </c>
      <c r="T410" s="31">
        <v>4</v>
      </c>
      <c r="U410" s="31"/>
      <c r="V410" s="31" t="s">
        <v>1091</v>
      </c>
      <c r="W410" s="31" t="s">
        <v>4</v>
      </c>
      <c r="X410" s="46">
        <v>44917</v>
      </c>
      <c r="Y410" s="46">
        <v>44909</v>
      </c>
      <c r="Z410" s="31" t="s">
        <v>1091</v>
      </c>
      <c r="AA410" s="77" t="s">
        <v>1172</v>
      </c>
      <c r="AB410" s="77"/>
      <c r="AC410" s="77"/>
      <c r="AD410" s="31"/>
      <c r="AE410" s="45"/>
      <c r="AF410" s="31"/>
      <c r="AG410" s="46"/>
      <c r="AH410" s="31"/>
      <c r="AI410" s="31"/>
    </row>
    <row r="411" spans="1:35" hidden="1">
      <c r="A411" s="63" t="s">
        <v>19</v>
      </c>
      <c r="B411" s="63">
        <v>1</v>
      </c>
      <c r="C411" s="21" t="s">
        <v>1149</v>
      </c>
      <c r="D411" s="193" t="s">
        <v>1170</v>
      </c>
      <c r="E411" s="21" t="s">
        <v>1171</v>
      </c>
      <c r="F411" s="21" t="s">
        <v>1171</v>
      </c>
      <c r="G411" s="128"/>
      <c r="H411" s="24">
        <v>5</v>
      </c>
      <c r="I411" s="21" t="s">
        <v>1148</v>
      </c>
      <c r="J411" s="31" t="s">
        <v>92</v>
      </c>
      <c r="K411" s="31" t="s">
        <v>78</v>
      </c>
      <c r="L411" s="21"/>
      <c r="M411" s="21" t="s">
        <v>1169</v>
      </c>
      <c r="N411" s="21"/>
      <c r="O411" s="21" t="s">
        <v>1116</v>
      </c>
      <c r="P411" s="21"/>
      <c r="Q411" s="21"/>
      <c r="R411" s="21"/>
      <c r="S411" s="31" t="s">
        <v>103</v>
      </c>
      <c r="T411" s="31">
        <v>4</v>
      </c>
      <c r="U411" s="31"/>
      <c r="V411" s="31" t="s">
        <v>1091</v>
      </c>
      <c r="W411" s="31" t="s">
        <v>3</v>
      </c>
      <c r="X411" s="46">
        <v>44917</v>
      </c>
      <c r="Y411" s="46"/>
      <c r="Z411" s="31" t="s">
        <v>1091</v>
      </c>
      <c r="AA411" s="77"/>
      <c r="AB411" s="77"/>
      <c r="AC411" s="77"/>
      <c r="AD411" s="31"/>
      <c r="AE411" s="45"/>
      <c r="AF411" s="31"/>
      <c r="AG411" s="46"/>
      <c r="AH411" s="31"/>
      <c r="AI411" s="31"/>
    </row>
    <row r="412" spans="1:35" s="31" customFormat="1" hidden="1">
      <c r="A412" s="107" t="s">
        <v>19</v>
      </c>
      <c r="B412" s="63">
        <v>1</v>
      </c>
      <c r="C412" s="88" t="s">
        <v>1149</v>
      </c>
      <c r="D412" s="21" t="s">
        <v>1174</v>
      </c>
      <c r="E412" s="88" t="s">
        <v>1175</v>
      </c>
      <c r="F412" s="88" t="s">
        <v>1176</v>
      </c>
      <c r="G412" s="21"/>
      <c r="H412" s="21">
        <v>1</v>
      </c>
      <c r="I412" s="88" t="s">
        <v>1177</v>
      </c>
      <c r="J412" s="31" t="s">
        <v>92</v>
      </c>
      <c r="K412" s="31" t="s">
        <v>78</v>
      </c>
      <c r="L412" s="21"/>
      <c r="M412" s="21" t="s">
        <v>1153</v>
      </c>
      <c r="N412" s="21"/>
      <c r="O412" s="21" t="s">
        <v>1090</v>
      </c>
      <c r="P412" s="21"/>
      <c r="Q412" s="21"/>
      <c r="R412" s="21"/>
      <c r="S412" s="31" t="s">
        <v>103</v>
      </c>
      <c r="T412" s="31">
        <v>3</v>
      </c>
      <c r="V412" s="31" t="s">
        <v>1091</v>
      </c>
      <c r="W412" s="31" t="s">
        <v>4</v>
      </c>
      <c r="X412" s="46">
        <v>44917</v>
      </c>
      <c r="Y412" s="46">
        <v>44909</v>
      </c>
      <c r="Z412" s="31" t="s">
        <v>1091</v>
      </c>
      <c r="AA412" s="77" t="s">
        <v>1172</v>
      </c>
      <c r="AB412" s="77"/>
      <c r="AC412" s="77" t="s">
        <v>92</v>
      </c>
      <c r="AD412" s="131" t="s">
        <v>1178</v>
      </c>
      <c r="AE412" s="45"/>
      <c r="AG412" s="46"/>
    </row>
    <row r="413" spans="1:35" s="31" customFormat="1" hidden="1">
      <c r="A413" s="63" t="s">
        <v>19</v>
      </c>
      <c r="B413" s="63">
        <v>1</v>
      </c>
      <c r="C413" s="21" t="s">
        <v>1149</v>
      </c>
      <c r="D413" s="193" t="s">
        <v>1174</v>
      </c>
      <c r="E413" s="21" t="s">
        <v>1175</v>
      </c>
      <c r="F413" s="21" t="s">
        <v>1176</v>
      </c>
      <c r="G413" s="128"/>
      <c r="H413" s="24">
        <v>2</v>
      </c>
      <c r="I413" s="21" t="s">
        <v>1179</v>
      </c>
      <c r="J413" s="31" t="s">
        <v>92</v>
      </c>
      <c r="K413" s="31" t="s">
        <v>78</v>
      </c>
      <c r="L413" s="21"/>
      <c r="M413" s="21" t="s">
        <v>1153</v>
      </c>
      <c r="N413" s="21"/>
      <c r="O413" s="21" t="s">
        <v>1090</v>
      </c>
      <c r="P413" s="21"/>
      <c r="Q413" s="21"/>
      <c r="R413" s="21"/>
      <c r="S413" s="31" t="s">
        <v>103</v>
      </c>
      <c r="T413" s="31">
        <v>3</v>
      </c>
      <c r="V413" s="31" t="s">
        <v>1091</v>
      </c>
      <c r="W413" s="31" t="s">
        <v>3</v>
      </c>
      <c r="X413" s="46">
        <v>44917</v>
      </c>
      <c r="Y413" s="46"/>
      <c r="Z413" s="31" t="s">
        <v>1091</v>
      </c>
      <c r="AA413" s="77"/>
      <c r="AB413" s="77"/>
      <c r="AC413" s="77" t="s">
        <v>92</v>
      </c>
      <c r="AD413" s="131" t="s">
        <v>1178</v>
      </c>
      <c r="AE413" s="45"/>
      <c r="AG413" s="46"/>
    </row>
    <row r="414" spans="1:35" s="31" customFormat="1" hidden="1">
      <c r="A414" s="151" t="s">
        <v>19</v>
      </c>
      <c r="B414" s="63">
        <v>1</v>
      </c>
      <c r="C414" s="129" t="s">
        <v>1149</v>
      </c>
      <c r="D414" s="21" t="s">
        <v>1174</v>
      </c>
      <c r="E414" s="129" t="s">
        <v>1175</v>
      </c>
      <c r="F414" s="129" t="s">
        <v>1176</v>
      </c>
      <c r="G414" s="21"/>
      <c r="H414" s="21">
        <v>4</v>
      </c>
      <c r="I414" s="129" t="s">
        <v>1155</v>
      </c>
      <c r="J414" s="173" t="s">
        <v>92</v>
      </c>
      <c r="K414" s="31" t="s">
        <v>78</v>
      </c>
      <c r="L414" s="21"/>
      <c r="M414" s="21" t="s">
        <v>1115</v>
      </c>
      <c r="N414" s="21"/>
      <c r="O414" s="21" t="s">
        <v>1116</v>
      </c>
      <c r="P414" s="21"/>
      <c r="Q414" s="21"/>
      <c r="R414" s="21"/>
      <c r="S414" s="31" t="s">
        <v>103</v>
      </c>
      <c r="T414" s="31">
        <v>3</v>
      </c>
      <c r="V414" s="31" t="s">
        <v>1091</v>
      </c>
      <c r="W414" s="31" t="s">
        <v>4</v>
      </c>
      <c r="X414" s="46">
        <v>44917</v>
      </c>
      <c r="Y414" s="46">
        <v>44909</v>
      </c>
      <c r="Z414" s="31" t="s">
        <v>1091</v>
      </c>
      <c r="AA414" s="77" t="s">
        <v>1172</v>
      </c>
      <c r="AB414" s="77"/>
      <c r="AC414" s="77" t="s">
        <v>482</v>
      </c>
      <c r="AD414" s="131" t="s">
        <v>1180</v>
      </c>
      <c r="AE414" s="45"/>
      <c r="AG414" s="46"/>
    </row>
    <row r="415" spans="1:35" s="31" customFormat="1" hidden="1">
      <c r="A415" s="63" t="s">
        <v>19</v>
      </c>
      <c r="B415" s="63">
        <v>1</v>
      </c>
      <c r="C415" s="21" t="s">
        <v>1149</v>
      </c>
      <c r="D415" s="21" t="s">
        <v>1174</v>
      </c>
      <c r="E415" s="21" t="s">
        <v>1175</v>
      </c>
      <c r="F415" s="21" t="s">
        <v>1176</v>
      </c>
      <c r="G415" s="21"/>
      <c r="H415" s="21">
        <v>5</v>
      </c>
      <c r="I415" s="21" t="s">
        <v>1148</v>
      </c>
      <c r="J415" s="31" t="s">
        <v>92</v>
      </c>
      <c r="K415" s="31" t="s">
        <v>78</v>
      </c>
      <c r="L415" s="21"/>
      <c r="M415" s="21" t="s">
        <v>1124</v>
      </c>
      <c r="N415" s="21"/>
      <c r="O415" s="21" t="s">
        <v>1116</v>
      </c>
      <c r="P415" s="21"/>
      <c r="Q415" s="21"/>
      <c r="R415" s="21"/>
      <c r="S415" s="31" t="s">
        <v>103</v>
      </c>
      <c r="T415" s="31">
        <v>3</v>
      </c>
      <c r="V415" s="31" t="s">
        <v>1091</v>
      </c>
      <c r="W415" s="31" t="s">
        <v>4</v>
      </c>
      <c r="X415" s="46">
        <v>44917</v>
      </c>
      <c r="Y415" s="46">
        <v>44909</v>
      </c>
      <c r="Z415" s="31" t="s">
        <v>1091</v>
      </c>
      <c r="AA415" s="77" t="s">
        <v>1172</v>
      </c>
      <c r="AB415" s="77"/>
      <c r="AC415" s="77" t="s">
        <v>482</v>
      </c>
      <c r="AD415" s="75" t="s">
        <v>1181</v>
      </c>
      <c r="AE415" s="45"/>
      <c r="AG415" s="46"/>
    </row>
    <row r="416" spans="1:35" hidden="1">
      <c r="A416" s="151" t="s">
        <v>19</v>
      </c>
      <c r="B416" s="63">
        <v>1</v>
      </c>
      <c r="C416" s="129" t="s">
        <v>1182</v>
      </c>
      <c r="D416" s="21" t="s">
        <v>1183</v>
      </c>
      <c r="E416" s="129" t="s">
        <v>1182</v>
      </c>
      <c r="F416" s="129" t="s">
        <v>1182</v>
      </c>
      <c r="G416" s="21"/>
      <c r="H416" s="21">
        <v>1</v>
      </c>
      <c r="I416" s="129" t="s">
        <v>1184</v>
      </c>
      <c r="J416" s="173" t="s">
        <v>1130</v>
      </c>
      <c r="K416" s="173" t="s">
        <v>1088</v>
      </c>
      <c r="L416" s="21" t="s">
        <v>1185</v>
      </c>
      <c r="M416" s="21" t="s">
        <v>1186</v>
      </c>
      <c r="N416" s="21"/>
      <c r="O416" s="21" t="s">
        <v>1090</v>
      </c>
      <c r="P416" s="21"/>
      <c r="Q416" s="21"/>
      <c r="R416" s="21"/>
      <c r="S416" s="31" t="s">
        <v>103</v>
      </c>
      <c r="T416" s="31">
        <v>4</v>
      </c>
      <c r="U416" s="31"/>
      <c r="V416" s="31" t="s">
        <v>1091</v>
      </c>
      <c r="W416" s="31" t="s">
        <v>3</v>
      </c>
      <c r="X416" s="46">
        <v>44956</v>
      </c>
      <c r="Y416" s="46"/>
      <c r="Z416" s="31" t="s">
        <v>1091</v>
      </c>
      <c r="AA416" s="77"/>
      <c r="AB416" s="77"/>
      <c r="AC416" s="77"/>
      <c r="AD416" s="31"/>
      <c r="AE416" s="45"/>
      <c r="AF416" s="31"/>
      <c r="AG416" s="46"/>
      <c r="AH416" s="46"/>
      <c r="AI416" s="31"/>
    </row>
    <row r="417" spans="1:35" hidden="1">
      <c r="A417" s="63" t="s">
        <v>19</v>
      </c>
      <c r="B417" s="63">
        <v>1</v>
      </c>
      <c r="C417" s="21" t="s">
        <v>1182</v>
      </c>
      <c r="D417" s="21" t="s">
        <v>1183</v>
      </c>
      <c r="E417" s="21" t="s">
        <v>1182</v>
      </c>
      <c r="F417" s="21" t="s">
        <v>1182</v>
      </c>
      <c r="G417" s="21"/>
      <c r="H417" s="21">
        <v>2</v>
      </c>
      <c r="I417" s="21" t="s">
        <v>1132</v>
      </c>
      <c r="J417" s="31" t="s">
        <v>1130</v>
      </c>
      <c r="K417" s="31" t="s">
        <v>1088</v>
      </c>
      <c r="L417" s="21"/>
      <c r="M417" s="21" t="s">
        <v>1187</v>
      </c>
      <c r="N417" s="21"/>
      <c r="O417" s="21" t="s">
        <v>1188</v>
      </c>
      <c r="P417" s="21"/>
      <c r="Q417" s="21"/>
      <c r="R417" s="21"/>
      <c r="S417" s="31" t="s">
        <v>103</v>
      </c>
      <c r="T417" s="31">
        <v>4</v>
      </c>
      <c r="U417" s="31"/>
      <c r="V417" s="31" t="s">
        <v>1091</v>
      </c>
      <c r="W417" s="31" t="s">
        <v>3</v>
      </c>
      <c r="X417" s="46">
        <v>44956</v>
      </c>
      <c r="Y417" s="46"/>
      <c r="Z417" s="31" t="s">
        <v>1091</v>
      </c>
      <c r="AA417" s="77"/>
      <c r="AB417" s="77"/>
      <c r="AC417" s="77"/>
      <c r="AD417" s="31"/>
      <c r="AE417" s="45"/>
      <c r="AF417" s="31"/>
      <c r="AG417" s="46"/>
      <c r="AH417" s="46"/>
      <c r="AI417" s="31"/>
    </row>
    <row r="418" spans="1:35" hidden="1">
      <c r="A418" s="63" t="s">
        <v>19</v>
      </c>
      <c r="B418" s="63">
        <v>1</v>
      </c>
      <c r="C418" s="21" t="s">
        <v>1182</v>
      </c>
      <c r="D418" s="21" t="s">
        <v>1183</v>
      </c>
      <c r="E418" s="21" t="s">
        <v>1182</v>
      </c>
      <c r="F418" s="21" t="s">
        <v>1182</v>
      </c>
      <c r="G418" s="21"/>
      <c r="H418" s="21">
        <v>3</v>
      </c>
      <c r="I418" s="21" t="s">
        <v>1189</v>
      </c>
      <c r="J418" s="31" t="s">
        <v>558</v>
      </c>
      <c r="K418" s="31" t="s">
        <v>1112</v>
      </c>
      <c r="L418" s="21" t="s">
        <v>1190</v>
      </c>
      <c r="M418" s="21" t="s">
        <v>1191</v>
      </c>
      <c r="N418" s="21"/>
      <c r="O418" s="21" t="s">
        <v>1107</v>
      </c>
      <c r="P418" s="21"/>
      <c r="Q418" s="21"/>
      <c r="R418" s="21"/>
      <c r="S418" s="31" t="s">
        <v>621</v>
      </c>
      <c r="T418" s="31">
        <v>4</v>
      </c>
      <c r="U418" s="31"/>
      <c r="V418" s="31" t="s">
        <v>1091</v>
      </c>
      <c r="W418" s="31" t="s">
        <v>3</v>
      </c>
      <c r="X418" s="46">
        <v>44956</v>
      </c>
      <c r="Y418" s="46"/>
      <c r="Z418" s="31" t="s">
        <v>1091</v>
      </c>
      <c r="AA418" s="77"/>
      <c r="AB418" s="77"/>
      <c r="AC418" s="77"/>
      <c r="AD418" s="31"/>
      <c r="AE418" s="45"/>
      <c r="AF418" s="31"/>
      <c r="AG418" s="46"/>
      <c r="AH418" s="46"/>
      <c r="AI418" s="31"/>
    </row>
    <row r="419" spans="1:35" hidden="1">
      <c r="A419" s="107" t="s">
        <v>19</v>
      </c>
      <c r="B419" s="63">
        <v>1</v>
      </c>
      <c r="C419" s="88" t="s">
        <v>1182</v>
      </c>
      <c r="D419" s="21" t="s">
        <v>1183</v>
      </c>
      <c r="E419" s="88" t="s">
        <v>1182</v>
      </c>
      <c r="F419" s="88" t="s">
        <v>1182</v>
      </c>
      <c r="G419" s="21"/>
      <c r="H419" s="21">
        <v>4</v>
      </c>
      <c r="I419" s="88" t="s">
        <v>1136</v>
      </c>
      <c r="J419" s="91" t="s">
        <v>558</v>
      </c>
      <c r="K419" s="91" t="s">
        <v>1112</v>
      </c>
      <c r="L419" s="21" t="s">
        <v>1192</v>
      </c>
      <c r="M419" s="21" t="s">
        <v>1138</v>
      </c>
      <c r="N419" s="21"/>
      <c r="O419" s="21" t="s">
        <v>1107</v>
      </c>
      <c r="P419" s="21"/>
      <c r="Q419" s="21"/>
      <c r="R419" s="21"/>
      <c r="S419" s="31" t="s">
        <v>103</v>
      </c>
      <c r="T419" s="31">
        <v>4</v>
      </c>
      <c r="U419" s="31"/>
      <c r="V419" s="31" t="s">
        <v>1091</v>
      </c>
      <c r="W419" s="31" t="s">
        <v>3</v>
      </c>
      <c r="X419" s="46">
        <v>44956</v>
      </c>
      <c r="Y419" s="46"/>
      <c r="Z419" s="31" t="s">
        <v>1091</v>
      </c>
      <c r="AA419" s="77"/>
      <c r="AB419" s="77"/>
      <c r="AC419" s="77"/>
      <c r="AD419" s="31"/>
      <c r="AE419" s="45"/>
      <c r="AF419" s="31"/>
      <c r="AG419" s="46"/>
      <c r="AH419" s="46"/>
      <c r="AI419" s="31"/>
    </row>
    <row r="420" spans="1:35" hidden="1">
      <c r="A420" s="63" t="s">
        <v>19</v>
      </c>
      <c r="B420" s="63">
        <v>1</v>
      </c>
      <c r="C420" s="21" t="s">
        <v>1182</v>
      </c>
      <c r="D420" s="193" t="s">
        <v>1183</v>
      </c>
      <c r="E420" s="21" t="s">
        <v>1182</v>
      </c>
      <c r="F420" s="21" t="s">
        <v>1182</v>
      </c>
      <c r="G420" s="128"/>
      <c r="H420" s="24">
        <v>5</v>
      </c>
      <c r="I420" s="21" t="s">
        <v>1193</v>
      </c>
      <c r="J420" s="31" t="s">
        <v>558</v>
      </c>
      <c r="K420" s="31" t="s">
        <v>1112</v>
      </c>
      <c r="L420" s="21"/>
      <c r="M420" s="21" t="s">
        <v>1113</v>
      </c>
      <c r="N420" s="21"/>
      <c r="O420" s="21" t="s">
        <v>1107</v>
      </c>
      <c r="P420" s="21"/>
      <c r="Q420" s="21"/>
      <c r="R420" s="21"/>
      <c r="S420" s="31" t="s">
        <v>621</v>
      </c>
      <c r="T420" s="31">
        <v>4</v>
      </c>
      <c r="U420" s="31"/>
      <c r="V420" s="31" t="s">
        <v>1091</v>
      </c>
      <c r="W420" s="31" t="s">
        <v>3</v>
      </c>
      <c r="X420" s="46">
        <v>44956</v>
      </c>
      <c r="Y420" s="46"/>
      <c r="Z420" s="31" t="s">
        <v>1091</v>
      </c>
      <c r="AA420" s="77"/>
      <c r="AB420" s="77"/>
      <c r="AC420" s="77"/>
      <c r="AD420" s="31"/>
      <c r="AE420" s="45"/>
      <c r="AF420" s="31"/>
      <c r="AG420" s="46"/>
      <c r="AH420" s="46"/>
      <c r="AI420" s="31"/>
    </row>
    <row r="421" spans="1:35" hidden="1">
      <c r="A421" s="63" t="s">
        <v>19</v>
      </c>
      <c r="B421" s="63">
        <v>1</v>
      </c>
      <c r="C421" s="21" t="s">
        <v>1182</v>
      </c>
      <c r="D421" s="193" t="s">
        <v>1183</v>
      </c>
      <c r="E421" s="21" t="s">
        <v>1182</v>
      </c>
      <c r="F421" s="21" t="s">
        <v>1182</v>
      </c>
      <c r="G421" s="128"/>
      <c r="H421" s="24">
        <v>6</v>
      </c>
      <c r="I421" s="21" t="s">
        <v>1163</v>
      </c>
      <c r="J421" s="31" t="s">
        <v>92</v>
      </c>
      <c r="K421" s="31" t="s">
        <v>78</v>
      </c>
      <c r="L421" s="21"/>
      <c r="M421" s="21" t="s">
        <v>1187</v>
      </c>
      <c r="N421" s="21"/>
      <c r="O421" s="21" t="s">
        <v>1188</v>
      </c>
      <c r="P421" s="21"/>
      <c r="Q421" s="21"/>
      <c r="R421" s="21"/>
      <c r="S421" s="31" t="s">
        <v>103</v>
      </c>
      <c r="T421" s="31">
        <v>4</v>
      </c>
      <c r="U421" s="31"/>
      <c r="V421" s="31" t="s">
        <v>1091</v>
      </c>
      <c r="W421" s="31" t="s">
        <v>3</v>
      </c>
      <c r="X421" s="46">
        <v>44956</v>
      </c>
      <c r="Y421" s="46"/>
      <c r="Z421" s="31" t="s">
        <v>1091</v>
      </c>
      <c r="AA421" s="77"/>
      <c r="AB421" s="77"/>
      <c r="AC421" s="77"/>
      <c r="AD421" s="31"/>
      <c r="AE421" s="45"/>
      <c r="AF421" s="31"/>
      <c r="AG421" s="46"/>
      <c r="AH421" s="31"/>
      <c r="AI421" s="31"/>
    </row>
    <row r="422" spans="1:35" hidden="1">
      <c r="A422" s="63" t="s">
        <v>19</v>
      </c>
      <c r="B422" s="63">
        <v>1</v>
      </c>
      <c r="C422" s="21" t="s">
        <v>1182</v>
      </c>
      <c r="D422" s="193" t="s">
        <v>1183</v>
      </c>
      <c r="E422" s="21" t="s">
        <v>1182</v>
      </c>
      <c r="F422" s="21" t="s">
        <v>1182</v>
      </c>
      <c r="G422" s="128"/>
      <c r="H422" s="24">
        <v>7</v>
      </c>
      <c r="I422" s="21" t="s">
        <v>1194</v>
      </c>
      <c r="J422" s="31" t="s">
        <v>92</v>
      </c>
      <c r="K422" s="31" t="s">
        <v>78</v>
      </c>
      <c r="L422" s="21"/>
      <c r="M422" s="21" t="s">
        <v>1195</v>
      </c>
      <c r="N422" s="21"/>
      <c r="O422" s="21" t="s">
        <v>1116</v>
      </c>
      <c r="P422" s="21"/>
      <c r="Q422" s="21"/>
      <c r="R422" s="21"/>
      <c r="S422" s="31" t="s">
        <v>103</v>
      </c>
      <c r="T422" s="31">
        <v>4</v>
      </c>
      <c r="U422" s="31"/>
      <c r="V422" s="31" t="s">
        <v>1091</v>
      </c>
      <c r="W422" t="s">
        <v>4</v>
      </c>
      <c r="X422" s="46">
        <v>44949</v>
      </c>
      <c r="Y422" s="46">
        <v>44949</v>
      </c>
      <c r="Z422" t="s">
        <v>1091</v>
      </c>
      <c r="AA422" s="19" t="s">
        <v>1092</v>
      </c>
      <c r="AB422" s="77"/>
      <c r="AC422" s="77" t="s">
        <v>1087</v>
      </c>
      <c r="AD422" s="31"/>
      <c r="AE422" s="45"/>
      <c r="AF422" s="31"/>
      <c r="AG422" s="46"/>
      <c r="AH422" s="31"/>
      <c r="AI422" s="31"/>
    </row>
    <row r="423" spans="1:35" hidden="1">
      <c r="A423" s="63" t="s">
        <v>19</v>
      </c>
      <c r="B423" s="63">
        <v>1</v>
      </c>
      <c r="C423" s="21" t="s">
        <v>1182</v>
      </c>
      <c r="D423" s="193" t="s">
        <v>1183</v>
      </c>
      <c r="E423" s="21" t="s">
        <v>1182</v>
      </c>
      <c r="F423" s="21" t="s">
        <v>1182</v>
      </c>
      <c r="G423" s="128"/>
      <c r="H423" s="24">
        <v>8</v>
      </c>
      <c r="I423" s="21" t="s">
        <v>1148</v>
      </c>
      <c r="J423" s="31" t="s">
        <v>92</v>
      </c>
      <c r="K423" s="31" t="s">
        <v>78</v>
      </c>
      <c r="L423" s="21"/>
      <c r="M423" s="21" t="s">
        <v>1124</v>
      </c>
      <c r="N423" s="21"/>
      <c r="O423" s="21" t="s">
        <v>1116</v>
      </c>
      <c r="P423" s="21"/>
      <c r="Q423" s="21"/>
      <c r="R423" s="21"/>
      <c r="S423" s="31" t="s">
        <v>621</v>
      </c>
      <c r="T423" s="31">
        <v>4</v>
      </c>
      <c r="U423" s="31"/>
      <c r="V423" s="31" t="s">
        <v>1091</v>
      </c>
      <c r="W423" s="31" t="s">
        <v>3</v>
      </c>
      <c r="X423" s="46">
        <v>44956</v>
      </c>
      <c r="Y423" s="46"/>
      <c r="Z423" s="31" t="s">
        <v>1091</v>
      </c>
      <c r="AA423" s="77"/>
      <c r="AB423" s="77"/>
      <c r="AC423" s="77"/>
      <c r="AD423" s="31"/>
      <c r="AE423" s="45"/>
      <c r="AF423" s="31"/>
      <c r="AG423" s="46"/>
      <c r="AH423" s="31"/>
      <c r="AI423" s="31"/>
    </row>
    <row r="424" spans="1:35" hidden="1">
      <c r="A424" s="63" t="s">
        <v>19</v>
      </c>
      <c r="B424" s="63">
        <v>1</v>
      </c>
      <c r="C424" s="21" t="s">
        <v>1083</v>
      </c>
      <c r="D424" s="193" t="s">
        <v>1196</v>
      </c>
      <c r="E424" s="21" t="s">
        <v>1197</v>
      </c>
      <c r="F424" s="21" t="s">
        <v>65</v>
      </c>
      <c r="G424" s="128"/>
      <c r="H424" s="24"/>
      <c r="I424" s="21" t="s">
        <v>1198</v>
      </c>
      <c r="J424" s="31" t="s">
        <v>1199</v>
      </c>
      <c r="K424" s="31" t="s">
        <v>1200</v>
      </c>
      <c r="L424" s="21"/>
      <c r="M424" s="21" t="s">
        <v>1201</v>
      </c>
      <c r="N424" s="21"/>
      <c r="O424" s="21" t="s">
        <v>1090</v>
      </c>
      <c r="P424" s="21"/>
      <c r="Q424" s="21"/>
      <c r="R424" s="21"/>
      <c r="S424" s="31" t="s">
        <v>103</v>
      </c>
      <c r="T424" s="31">
        <v>5</v>
      </c>
      <c r="U424" s="31"/>
      <c r="V424" s="31" t="s">
        <v>1091</v>
      </c>
      <c r="W424" s="31" t="s">
        <v>3</v>
      </c>
      <c r="X424" s="46">
        <v>44951</v>
      </c>
      <c r="Y424" s="46"/>
      <c r="Z424" s="31" t="s">
        <v>1091</v>
      </c>
      <c r="AA424" s="77"/>
      <c r="AB424" s="77"/>
      <c r="AC424" s="77"/>
      <c r="AD424" s="31"/>
      <c r="AE424" s="45"/>
      <c r="AF424" s="31"/>
      <c r="AG424" s="46"/>
      <c r="AH424" s="46"/>
      <c r="AI424" s="31"/>
    </row>
    <row r="425" spans="1:35" hidden="1">
      <c r="A425" s="63" t="s">
        <v>19</v>
      </c>
      <c r="B425" s="63">
        <v>1</v>
      </c>
      <c r="C425" s="21" t="s">
        <v>1083</v>
      </c>
      <c r="D425" s="193" t="s">
        <v>1196</v>
      </c>
      <c r="E425" s="21" t="s">
        <v>1197</v>
      </c>
      <c r="F425" s="21" t="s">
        <v>65</v>
      </c>
      <c r="G425" s="128"/>
      <c r="H425" s="24"/>
      <c r="I425" s="21" t="s">
        <v>1202</v>
      </c>
      <c r="J425" s="31" t="s">
        <v>1203</v>
      </c>
      <c r="K425" s="31" t="s">
        <v>1204</v>
      </c>
      <c r="L425" s="21"/>
      <c r="M425" s="21" t="s">
        <v>1202</v>
      </c>
      <c r="N425" s="21"/>
      <c r="O425" s="21" t="s">
        <v>1205</v>
      </c>
      <c r="P425" s="21"/>
      <c r="Q425" s="21"/>
      <c r="R425" s="21"/>
      <c r="S425" s="31" t="s">
        <v>103</v>
      </c>
      <c r="T425" s="31">
        <v>5</v>
      </c>
      <c r="U425" s="31"/>
      <c r="V425" s="31" t="s">
        <v>1091</v>
      </c>
      <c r="W425" s="31" t="s">
        <v>3</v>
      </c>
      <c r="X425" s="46">
        <v>44951</v>
      </c>
      <c r="Y425" s="46"/>
      <c r="Z425" s="31" t="s">
        <v>1091</v>
      </c>
      <c r="AA425" s="77"/>
      <c r="AB425" s="77"/>
      <c r="AC425" s="77"/>
      <c r="AD425" s="31"/>
      <c r="AE425" s="45"/>
      <c r="AF425" s="31"/>
      <c r="AG425" s="46"/>
      <c r="AH425" s="31"/>
      <c r="AI425" s="31"/>
    </row>
    <row r="426" spans="1:35" hidden="1">
      <c r="A426" s="63" t="s">
        <v>19</v>
      </c>
      <c r="B426" s="63">
        <v>1</v>
      </c>
      <c r="C426" s="21" t="s">
        <v>1083</v>
      </c>
      <c r="D426" s="193" t="s">
        <v>1196</v>
      </c>
      <c r="E426" s="21" t="s">
        <v>1197</v>
      </c>
      <c r="F426" s="21" t="s">
        <v>65</v>
      </c>
      <c r="G426" s="128"/>
      <c r="H426" s="24"/>
      <c r="I426" s="21" t="s">
        <v>1206</v>
      </c>
      <c r="J426" s="31" t="s">
        <v>1207</v>
      </c>
      <c r="K426" s="31" t="s">
        <v>1119</v>
      </c>
      <c r="L426" s="21"/>
      <c r="M426" s="21" t="s">
        <v>1208</v>
      </c>
      <c r="N426" s="21"/>
      <c r="O426" s="21" t="s">
        <v>1205</v>
      </c>
      <c r="P426" s="21"/>
      <c r="Q426" s="21"/>
      <c r="R426" s="21"/>
      <c r="S426" s="31" t="s">
        <v>103</v>
      </c>
      <c r="T426" s="31">
        <v>5</v>
      </c>
      <c r="U426" s="31"/>
      <c r="V426" s="31" t="s">
        <v>1091</v>
      </c>
      <c r="W426" s="31" t="s">
        <v>3</v>
      </c>
      <c r="X426" s="46">
        <v>44951</v>
      </c>
      <c r="Y426" s="46"/>
      <c r="Z426" s="31" t="s">
        <v>1091</v>
      </c>
      <c r="AA426" s="77"/>
      <c r="AB426" s="77"/>
      <c r="AC426" s="77"/>
      <c r="AD426" s="31"/>
      <c r="AE426" s="45"/>
      <c r="AF426" s="31"/>
      <c r="AG426" s="46"/>
      <c r="AH426" s="31"/>
      <c r="AI426" s="31"/>
    </row>
    <row r="427" spans="1:35" hidden="1">
      <c r="A427" s="63" t="s">
        <v>19</v>
      </c>
      <c r="B427" s="63">
        <v>1</v>
      </c>
      <c r="C427" s="21" t="s">
        <v>1083</v>
      </c>
      <c r="D427" s="193" t="s">
        <v>1196</v>
      </c>
      <c r="E427" s="21" t="s">
        <v>1197</v>
      </c>
      <c r="F427" s="21" t="s">
        <v>65</v>
      </c>
      <c r="G427" s="128"/>
      <c r="H427" s="24"/>
      <c r="I427" s="21" t="s">
        <v>1209</v>
      </c>
      <c r="J427" s="31" t="s">
        <v>1210</v>
      </c>
      <c r="K427" s="31" t="s">
        <v>1088</v>
      </c>
      <c r="L427" s="21"/>
      <c r="M427" s="21" t="s">
        <v>1211</v>
      </c>
      <c r="N427" s="21"/>
      <c r="O427" s="21" t="s">
        <v>1090</v>
      </c>
      <c r="P427" s="21"/>
      <c r="Q427" s="21"/>
      <c r="R427" s="21"/>
      <c r="S427" s="31" t="s">
        <v>103</v>
      </c>
      <c r="T427" s="31">
        <v>5</v>
      </c>
      <c r="U427" s="31"/>
      <c r="V427" s="31" t="s">
        <v>1091</v>
      </c>
      <c r="W427" s="31" t="s">
        <v>3</v>
      </c>
      <c r="X427" s="46">
        <v>44951</v>
      </c>
      <c r="Y427" s="46"/>
      <c r="Z427" s="31" t="s">
        <v>1091</v>
      </c>
      <c r="AA427" s="77"/>
      <c r="AB427" s="77"/>
      <c r="AC427" s="77"/>
      <c r="AD427" s="31"/>
      <c r="AE427" s="45"/>
      <c r="AF427" s="31"/>
      <c r="AG427" s="46"/>
      <c r="AH427" s="46"/>
      <c r="AI427" s="31"/>
    </row>
    <row r="428" spans="1:35" hidden="1">
      <c r="A428" s="63" t="s">
        <v>19</v>
      </c>
      <c r="B428" s="63">
        <v>1</v>
      </c>
      <c r="C428" s="21" t="s">
        <v>1083</v>
      </c>
      <c r="D428" s="193" t="s">
        <v>1196</v>
      </c>
      <c r="E428" s="21" t="s">
        <v>1197</v>
      </c>
      <c r="F428" s="21" t="s">
        <v>65</v>
      </c>
      <c r="G428" s="128"/>
      <c r="H428" s="24"/>
      <c r="I428" s="21" t="s">
        <v>1212</v>
      </c>
      <c r="J428" s="31" t="s">
        <v>1094</v>
      </c>
      <c r="K428" s="31" t="s">
        <v>1088</v>
      </c>
      <c r="L428" s="21"/>
      <c r="M428" s="21" t="s">
        <v>1213</v>
      </c>
      <c r="N428" s="21"/>
      <c r="O428" s="21" t="s">
        <v>1205</v>
      </c>
      <c r="P428" s="21"/>
      <c r="Q428" s="21"/>
      <c r="R428" s="21"/>
      <c r="S428" s="31" t="s">
        <v>103</v>
      </c>
      <c r="T428" s="31">
        <v>5</v>
      </c>
      <c r="U428" s="31"/>
      <c r="V428" s="31" t="s">
        <v>1091</v>
      </c>
      <c r="W428" s="31" t="s">
        <v>3</v>
      </c>
      <c r="X428" s="46">
        <v>44951</v>
      </c>
      <c r="Y428" s="46"/>
      <c r="Z428" s="31" t="s">
        <v>1091</v>
      </c>
      <c r="AA428" s="77"/>
      <c r="AB428" s="77"/>
      <c r="AC428" s="77"/>
      <c r="AD428" s="31"/>
      <c r="AE428" s="45"/>
      <c r="AF428" s="31"/>
      <c r="AG428" s="46"/>
      <c r="AH428" s="46"/>
      <c r="AI428" s="31"/>
    </row>
    <row r="429" spans="1:35" hidden="1">
      <c r="A429" s="63" t="s">
        <v>19</v>
      </c>
      <c r="B429" s="63">
        <v>1</v>
      </c>
      <c r="C429" s="21" t="s">
        <v>1083</v>
      </c>
      <c r="D429" s="193" t="s">
        <v>1196</v>
      </c>
      <c r="E429" s="21" t="s">
        <v>1197</v>
      </c>
      <c r="F429" s="21" t="s">
        <v>65</v>
      </c>
      <c r="G429" s="128"/>
      <c r="H429" s="24"/>
      <c r="I429" s="21" t="s">
        <v>1214</v>
      </c>
      <c r="J429" s="31" t="s">
        <v>1094</v>
      </c>
      <c r="K429" s="31" t="s">
        <v>1088</v>
      </c>
      <c r="L429" s="21"/>
      <c r="M429" s="21" t="s">
        <v>1215</v>
      </c>
      <c r="N429" s="21"/>
      <c r="O429" s="21" t="s">
        <v>1205</v>
      </c>
      <c r="P429" s="21"/>
      <c r="Q429" s="21"/>
      <c r="R429" s="21"/>
      <c r="S429" s="31" t="s">
        <v>103</v>
      </c>
      <c r="T429" s="31">
        <v>5</v>
      </c>
      <c r="U429" s="31"/>
      <c r="V429" s="31" t="s">
        <v>1091</v>
      </c>
      <c r="W429" s="31" t="s">
        <v>3</v>
      </c>
      <c r="X429" s="46">
        <v>44951</v>
      </c>
      <c r="Y429" s="46"/>
      <c r="Z429" s="31" t="s">
        <v>1091</v>
      </c>
      <c r="AA429" s="77"/>
      <c r="AB429" s="77"/>
      <c r="AC429" s="77"/>
      <c r="AD429" s="31"/>
      <c r="AE429" s="45"/>
      <c r="AF429" s="31"/>
      <c r="AG429" s="46"/>
      <c r="AH429" s="46"/>
      <c r="AI429" s="31"/>
    </row>
    <row r="430" spans="1:35" hidden="1">
      <c r="A430" s="63" t="s">
        <v>19</v>
      </c>
      <c r="B430" s="63">
        <v>1</v>
      </c>
      <c r="C430" s="21" t="s">
        <v>1083</v>
      </c>
      <c r="D430" s="193" t="s">
        <v>1196</v>
      </c>
      <c r="E430" s="21" t="s">
        <v>1197</v>
      </c>
      <c r="F430" s="21" t="s">
        <v>65</v>
      </c>
      <c r="G430" s="128"/>
      <c r="H430" s="24"/>
      <c r="I430" s="21" t="s">
        <v>1216</v>
      </c>
      <c r="J430" s="31" t="s">
        <v>1217</v>
      </c>
      <c r="K430" s="31" t="s">
        <v>1088</v>
      </c>
      <c r="L430" s="21"/>
      <c r="M430" s="21" t="s">
        <v>1218</v>
      </c>
      <c r="N430" s="21"/>
      <c r="O430" s="21" t="s">
        <v>1205</v>
      </c>
      <c r="P430" s="21"/>
      <c r="Q430" s="21"/>
      <c r="R430" s="21"/>
      <c r="S430" s="31" t="s">
        <v>103</v>
      </c>
      <c r="T430" s="31">
        <v>5</v>
      </c>
      <c r="U430" s="31"/>
      <c r="V430" s="31" t="s">
        <v>1091</v>
      </c>
      <c r="W430" s="31" t="s">
        <v>3</v>
      </c>
      <c r="X430" s="46">
        <v>44951</v>
      </c>
      <c r="Y430" s="46"/>
      <c r="Z430" s="31" t="s">
        <v>1091</v>
      </c>
      <c r="AA430" s="77"/>
      <c r="AB430" s="77"/>
      <c r="AC430" s="77"/>
      <c r="AD430" s="31"/>
      <c r="AE430" s="45"/>
      <c r="AF430" s="31"/>
      <c r="AG430" s="46"/>
      <c r="AH430" s="46"/>
      <c r="AI430" s="31"/>
    </row>
    <row r="431" spans="1:35" hidden="1">
      <c r="A431" s="63" t="s">
        <v>19</v>
      </c>
      <c r="B431" s="63">
        <v>1</v>
      </c>
      <c r="C431" s="21" t="s">
        <v>1083</v>
      </c>
      <c r="D431" s="193" t="s">
        <v>1196</v>
      </c>
      <c r="E431" s="21" t="s">
        <v>1197</v>
      </c>
      <c r="F431" s="21" t="s">
        <v>65</v>
      </c>
      <c r="G431" s="128"/>
      <c r="H431" s="24"/>
      <c r="I431" s="21" t="s">
        <v>1219</v>
      </c>
      <c r="J431" s="31" t="s">
        <v>1220</v>
      </c>
      <c r="K431" s="31" t="s">
        <v>1088</v>
      </c>
      <c r="L431" s="21"/>
      <c r="M431" s="21" t="s">
        <v>1221</v>
      </c>
      <c r="N431" s="21"/>
      <c r="O431" s="21" t="s">
        <v>1205</v>
      </c>
      <c r="P431" s="21"/>
      <c r="Q431" s="21"/>
      <c r="R431" s="21"/>
      <c r="S431" s="31" t="s">
        <v>103</v>
      </c>
      <c r="T431" s="31">
        <v>5</v>
      </c>
      <c r="U431" s="31"/>
      <c r="V431" s="31" t="s">
        <v>1091</v>
      </c>
      <c r="W431" s="31" t="s">
        <v>3</v>
      </c>
      <c r="X431" s="46">
        <v>44951</v>
      </c>
      <c r="Y431" s="46"/>
      <c r="Z431" s="31" t="s">
        <v>1091</v>
      </c>
      <c r="AA431" s="77"/>
      <c r="AB431" s="77"/>
      <c r="AC431" s="77"/>
      <c r="AD431" s="31"/>
      <c r="AE431" s="45"/>
      <c r="AF431" s="31"/>
      <c r="AG431" s="46"/>
      <c r="AH431" s="46"/>
      <c r="AI431" s="31"/>
    </row>
    <row r="432" spans="1:35" hidden="1">
      <c r="A432" s="63" t="s">
        <v>19</v>
      </c>
      <c r="B432" s="63">
        <v>1</v>
      </c>
      <c r="C432" s="21" t="s">
        <v>1083</v>
      </c>
      <c r="D432" s="193" t="s">
        <v>1196</v>
      </c>
      <c r="E432" s="21" t="s">
        <v>1197</v>
      </c>
      <c r="F432" s="21" t="s">
        <v>65</v>
      </c>
      <c r="G432" s="128"/>
      <c r="H432" s="24"/>
      <c r="I432" s="21" t="s">
        <v>1222</v>
      </c>
      <c r="J432" s="31" t="s">
        <v>1223</v>
      </c>
      <c r="K432" s="31" t="s">
        <v>1088</v>
      </c>
      <c r="L432" s="21"/>
      <c r="M432" s="21" t="s">
        <v>1224</v>
      </c>
      <c r="N432" s="21"/>
      <c r="O432" s="21" t="s">
        <v>1205</v>
      </c>
      <c r="P432" s="21"/>
      <c r="Q432" s="21"/>
      <c r="R432" s="21"/>
      <c r="S432" s="31" t="s">
        <v>103</v>
      </c>
      <c r="T432" s="31">
        <v>5</v>
      </c>
      <c r="U432" s="31"/>
      <c r="V432" s="31" t="s">
        <v>1091</v>
      </c>
      <c r="W432" s="31" t="s">
        <v>3</v>
      </c>
      <c r="X432" s="46">
        <v>44951</v>
      </c>
      <c r="Y432" s="46"/>
      <c r="Z432" s="31" t="s">
        <v>1091</v>
      </c>
      <c r="AA432" s="77"/>
      <c r="AB432" s="77"/>
      <c r="AC432" s="77"/>
      <c r="AD432" s="31"/>
      <c r="AE432" s="45"/>
      <c r="AF432" s="31"/>
      <c r="AG432" s="46"/>
      <c r="AH432" s="46"/>
      <c r="AI432" s="31"/>
    </row>
    <row r="433" spans="1:35" hidden="1">
      <c r="A433" s="63" t="s">
        <v>19</v>
      </c>
      <c r="B433" s="63">
        <v>1</v>
      </c>
      <c r="C433" s="21" t="s">
        <v>1083</v>
      </c>
      <c r="D433" s="193" t="s">
        <v>1196</v>
      </c>
      <c r="E433" s="21" t="s">
        <v>1197</v>
      </c>
      <c r="F433" s="21" t="s">
        <v>65</v>
      </c>
      <c r="G433" s="128"/>
      <c r="H433" s="24"/>
      <c r="I433" s="21" t="s">
        <v>1225</v>
      </c>
      <c r="J433" s="31" t="s">
        <v>1217</v>
      </c>
      <c r="K433" s="31" t="s">
        <v>1088</v>
      </c>
      <c r="L433" s="21"/>
      <c r="M433" s="21" t="s">
        <v>1226</v>
      </c>
      <c r="N433" s="21"/>
      <c r="O433" s="21" t="s">
        <v>1205</v>
      </c>
      <c r="P433" s="21"/>
      <c r="Q433" s="21"/>
      <c r="R433" s="21"/>
      <c r="S433" s="31" t="s">
        <v>103</v>
      </c>
      <c r="T433" s="31">
        <v>5</v>
      </c>
      <c r="U433" s="31"/>
      <c r="V433" s="31" t="s">
        <v>1091</v>
      </c>
      <c r="W433" s="31" t="s">
        <v>3</v>
      </c>
      <c r="X433" s="46">
        <v>44951</v>
      </c>
      <c r="Y433" s="46"/>
      <c r="Z433" s="31" t="s">
        <v>1091</v>
      </c>
      <c r="AA433" s="77"/>
      <c r="AB433" s="77"/>
      <c r="AC433" s="77"/>
      <c r="AD433" s="31"/>
      <c r="AE433" s="45"/>
      <c r="AF433" s="31"/>
      <c r="AG433" s="46"/>
      <c r="AH433" s="46"/>
      <c r="AI433" s="31"/>
    </row>
    <row r="434" spans="1:35" hidden="1">
      <c r="A434" s="63" t="s">
        <v>19</v>
      </c>
      <c r="B434" s="63">
        <v>1</v>
      </c>
      <c r="C434" s="21" t="s">
        <v>1083</v>
      </c>
      <c r="D434" s="193" t="s">
        <v>1196</v>
      </c>
      <c r="E434" s="21" t="s">
        <v>1197</v>
      </c>
      <c r="F434" s="21" t="s">
        <v>65</v>
      </c>
      <c r="G434" s="128"/>
      <c r="H434" s="24"/>
      <c r="I434" s="21" t="s">
        <v>1227</v>
      </c>
      <c r="J434" s="31" t="s">
        <v>1228</v>
      </c>
      <c r="K434" s="31" t="s">
        <v>1088</v>
      </c>
      <c r="L434" s="21"/>
      <c r="M434" s="21" t="s">
        <v>1229</v>
      </c>
      <c r="N434" s="21"/>
      <c r="O434" s="21" t="s">
        <v>1205</v>
      </c>
      <c r="P434" s="21"/>
      <c r="Q434" s="21"/>
      <c r="R434" s="21"/>
      <c r="S434" s="31" t="s">
        <v>103</v>
      </c>
      <c r="T434" s="31">
        <v>5</v>
      </c>
      <c r="U434" s="31"/>
      <c r="V434" s="31" t="s">
        <v>1091</v>
      </c>
      <c r="W434" s="31" t="s">
        <v>3</v>
      </c>
      <c r="X434" s="46">
        <v>44951</v>
      </c>
      <c r="Y434" s="46"/>
      <c r="Z434" s="31" t="s">
        <v>1091</v>
      </c>
      <c r="AA434" s="77"/>
      <c r="AB434" s="77"/>
      <c r="AC434" s="77"/>
      <c r="AD434" s="31"/>
      <c r="AE434" s="45"/>
      <c r="AF434" s="31"/>
      <c r="AG434" s="46"/>
      <c r="AH434" s="46"/>
      <c r="AI434" s="31"/>
    </row>
    <row r="435" spans="1:35" hidden="1">
      <c r="A435" s="63" t="s">
        <v>19</v>
      </c>
      <c r="B435" s="63">
        <v>1</v>
      </c>
      <c r="C435" s="21" t="s">
        <v>1083</v>
      </c>
      <c r="D435" s="193" t="s">
        <v>1196</v>
      </c>
      <c r="E435" s="21" t="s">
        <v>1197</v>
      </c>
      <c r="F435" s="21" t="s">
        <v>65</v>
      </c>
      <c r="G435" s="128"/>
      <c r="H435" s="24"/>
      <c r="I435" s="21" t="s">
        <v>1230</v>
      </c>
      <c r="J435" s="31" t="s">
        <v>1231</v>
      </c>
      <c r="K435" s="31" t="s">
        <v>1232</v>
      </c>
      <c r="L435" s="21"/>
      <c r="M435" s="21" t="s">
        <v>1233</v>
      </c>
      <c r="N435" s="21"/>
      <c r="O435" s="21" t="s">
        <v>1205</v>
      </c>
      <c r="P435" s="21"/>
      <c r="Q435" s="21"/>
      <c r="R435" s="21"/>
      <c r="S435" s="31" t="s">
        <v>103</v>
      </c>
      <c r="T435" s="31">
        <v>5</v>
      </c>
      <c r="U435" s="31"/>
      <c r="V435" s="31" t="s">
        <v>1091</v>
      </c>
      <c r="W435" s="31" t="s">
        <v>3</v>
      </c>
      <c r="X435" s="46">
        <v>44951</v>
      </c>
      <c r="Y435" s="46"/>
      <c r="Z435" s="31" t="s">
        <v>1091</v>
      </c>
      <c r="AA435" s="77"/>
      <c r="AB435" s="77"/>
      <c r="AC435" s="77"/>
      <c r="AD435" s="31"/>
      <c r="AE435" s="45"/>
      <c r="AF435" s="31"/>
      <c r="AG435" s="46"/>
      <c r="AH435" s="46"/>
      <c r="AI435" s="31"/>
    </row>
    <row r="436" spans="1:35" hidden="1">
      <c r="A436" s="63" t="s">
        <v>19</v>
      </c>
      <c r="B436" s="63">
        <v>1</v>
      </c>
      <c r="C436" s="30" t="s">
        <v>1234</v>
      </c>
      <c r="D436" s="196">
        <v>999</v>
      </c>
      <c r="E436" s="21" t="s">
        <v>1235</v>
      </c>
      <c r="F436" s="30" t="s">
        <v>1234</v>
      </c>
      <c r="G436" s="128"/>
      <c r="H436" s="24"/>
      <c r="I436" s="21" t="s">
        <v>1236</v>
      </c>
      <c r="J436" s="31" t="s">
        <v>92</v>
      </c>
      <c r="K436" s="31" t="s">
        <v>113</v>
      </c>
      <c r="L436" s="21" t="s">
        <v>1237</v>
      </c>
      <c r="M436" s="21" t="s">
        <v>1159</v>
      </c>
      <c r="N436" s="21"/>
      <c r="O436" s="140" t="s">
        <v>1090</v>
      </c>
      <c r="P436" s="21"/>
      <c r="Q436" s="21"/>
      <c r="R436" s="21"/>
      <c r="S436" s="31" t="s">
        <v>103</v>
      </c>
      <c r="T436" s="31"/>
      <c r="U436" s="31"/>
      <c r="V436" s="31" t="s">
        <v>1091</v>
      </c>
      <c r="W436" s="31" t="s">
        <v>3</v>
      </c>
      <c r="X436" s="46"/>
      <c r="Y436" s="46"/>
      <c r="Z436" s="31" t="s">
        <v>1091</v>
      </c>
      <c r="AA436" s="77"/>
      <c r="AB436" s="77"/>
      <c r="AC436" s="74"/>
      <c r="AD436" s="31"/>
      <c r="AE436" s="45"/>
      <c r="AF436" s="31"/>
      <c r="AG436" s="46"/>
      <c r="AH436" s="46"/>
      <c r="AI436" s="31"/>
    </row>
    <row r="437" spans="1:35" hidden="1">
      <c r="A437" s="151" t="s">
        <v>19</v>
      </c>
      <c r="B437" s="63">
        <v>1</v>
      </c>
      <c r="C437" s="154" t="s">
        <v>1234</v>
      </c>
      <c r="D437" s="196">
        <v>999</v>
      </c>
      <c r="E437" s="129" t="s">
        <v>1238</v>
      </c>
      <c r="F437" s="154" t="s">
        <v>1234</v>
      </c>
      <c r="G437" s="128"/>
      <c r="H437" s="24"/>
      <c r="I437" s="129" t="s">
        <v>1239</v>
      </c>
      <c r="J437" s="91" t="s">
        <v>100</v>
      </c>
      <c r="K437" s="31" t="s">
        <v>78</v>
      </c>
      <c r="L437" s="21"/>
      <c r="M437" s="21" t="s">
        <v>1194</v>
      </c>
      <c r="N437" s="21"/>
      <c r="O437" s="140" t="s">
        <v>1090</v>
      </c>
      <c r="P437" s="21"/>
      <c r="Q437" s="21"/>
      <c r="R437" s="21"/>
      <c r="S437" s="31" t="s">
        <v>103</v>
      </c>
      <c r="T437" s="31"/>
      <c r="U437" s="31"/>
      <c r="V437" s="31" t="s">
        <v>1091</v>
      </c>
      <c r="W437" t="s">
        <v>4</v>
      </c>
      <c r="X437" s="46">
        <v>44949</v>
      </c>
      <c r="Y437" s="46">
        <v>44949</v>
      </c>
      <c r="Z437" t="s">
        <v>1091</v>
      </c>
      <c r="AA437" s="19" t="s">
        <v>1092</v>
      </c>
      <c r="AB437" s="77"/>
      <c r="AC437" s="77" t="s">
        <v>1087</v>
      </c>
      <c r="AD437" s="31"/>
      <c r="AE437" s="45"/>
      <c r="AF437" s="31"/>
      <c r="AG437" s="46"/>
      <c r="AH437" s="46"/>
      <c r="AI437" s="31"/>
    </row>
    <row r="438" spans="1:35" s="31" customFormat="1" hidden="1">
      <c r="A438" s="197" t="s">
        <v>19</v>
      </c>
      <c r="B438" s="63">
        <v>1</v>
      </c>
      <c r="C438" s="186" t="s">
        <v>1240</v>
      </c>
      <c r="D438" s="129"/>
      <c r="E438" s="186" t="s">
        <v>1240</v>
      </c>
      <c r="F438" s="186" t="s">
        <v>149</v>
      </c>
      <c r="G438" s="21"/>
      <c r="H438" s="21"/>
      <c r="I438" s="186" t="s">
        <v>1241</v>
      </c>
      <c r="J438" s="182" t="s">
        <v>1242</v>
      </c>
      <c r="K438" s="182" t="s">
        <v>1243</v>
      </c>
      <c r="L438" s="21" t="s">
        <v>988</v>
      </c>
      <c r="M438" s="21" t="s">
        <v>1244</v>
      </c>
      <c r="N438" s="21"/>
      <c r="O438" s="71" t="s">
        <v>418</v>
      </c>
      <c r="P438" s="21"/>
      <c r="Q438" s="21"/>
      <c r="R438" s="21"/>
      <c r="S438" s="31" t="s">
        <v>103</v>
      </c>
      <c r="T438" s="31">
        <v>1</v>
      </c>
      <c r="U438" s="31" t="s">
        <v>1245</v>
      </c>
      <c r="V438" s="31" t="s">
        <v>1091</v>
      </c>
      <c r="W438" s="31" t="s">
        <v>3</v>
      </c>
      <c r="X438" s="46">
        <v>44951</v>
      </c>
      <c r="Y438" s="46"/>
      <c r="Z438" s="31" t="s">
        <v>1091</v>
      </c>
      <c r="AA438" s="77"/>
      <c r="AB438" s="77"/>
      <c r="AC438" s="77"/>
      <c r="AG438" s="46"/>
    </row>
    <row r="439" spans="1:35" s="31" customFormat="1" hidden="1">
      <c r="A439" s="63" t="s">
        <v>19</v>
      </c>
      <c r="B439" s="107">
        <v>1</v>
      </c>
      <c r="C439" s="21" t="s">
        <v>1240</v>
      </c>
      <c r="D439" s="193"/>
      <c r="E439" s="21" t="s">
        <v>1240</v>
      </c>
      <c r="F439" s="21" t="s">
        <v>149</v>
      </c>
      <c r="G439" s="128"/>
      <c r="H439" s="24"/>
      <c r="I439" s="21" t="s">
        <v>1246</v>
      </c>
      <c r="J439" s="91" t="s">
        <v>1247</v>
      </c>
      <c r="K439" s="31" t="s">
        <v>1088</v>
      </c>
      <c r="L439" s="21" t="s">
        <v>988</v>
      </c>
      <c r="M439" s="21" t="s">
        <v>1248</v>
      </c>
      <c r="N439" s="21"/>
      <c r="O439" s="71" t="s">
        <v>418</v>
      </c>
      <c r="P439" s="21"/>
      <c r="Q439" s="21"/>
      <c r="R439" s="21"/>
      <c r="S439" s="31" t="s">
        <v>103</v>
      </c>
      <c r="T439" s="31">
        <v>1</v>
      </c>
      <c r="U439" s="31" t="s">
        <v>1246</v>
      </c>
      <c r="V439" s="31" t="s">
        <v>1091</v>
      </c>
      <c r="W439" s="31" t="s">
        <v>3</v>
      </c>
      <c r="X439" s="46">
        <v>44951</v>
      </c>
      <c r="Y439" s="46"/>
      <c r="Z439" s="31" t="s">
        <v>1091</v>
      </c>
      <c r="AA439" s="77"/>
      <c r="AB439" s="77"/>
      <c r="AC439" s="77"/>
      <c r="AG439" s="46"/>
    </row>
    <row r="440" spans="1:35" s="31" customFormat="1" hidden="1">
      <c r="A440" s="63" t="s">
        <v>19</v>
      </c>
      <c r="B440" s="107">
        <v>1</v>
      </c>
      <c r="C440" s="21" t="s">
        <v>1249</v>
      </c>
      <c r="D440" s="194">
        <v>999</v>
      </c>
      <c r="E440" s="21" t="s">
        <v>1249</v>
      </c>
      <c r="F440" s="21" t="s">
        <v>149</v>
      </c>
      <c r="G440" s="128"/>
      <c r="H440" s="24"/>
      <c r="I440" s="21" t="s">
        <v>1250</v>
      </c>
      <c r="J440" s="138" t="s">
        <v>1087</v>
      </c>
      <c r="K440" s="138"/>
      <c r="L440" s="21"/>
      <c r="M440" s="21" t="s">
        <v>1251</v>
      </c>
      <c r="N440" s="21"/>
      <c r="O440" s="71" t="s">
        <v>1252</v>
      </c>
      <c r="P440" s="21"/>
      <c r="Q440" s="21"/>
      <c r="R440" s="21"/>
      <c r="S440" s="31" t="s">
        <v>103</v>
      </c>
      <c r="T440" s="31">
        <v>3</v>
      </c>
      <c r="V440" s="31" t="s">
        <v>1091</v>
      </c>
      <c r="W440" s="31" t="s">
        <v>4</v>
      </c>
      <c r="X440" s="46">
        <v>44952</v>
      </c>
      <c r="Y440" s="46">
        <v>44952</v>
      </c>
      <c r="Z440" s="31" t="s">
        <v>1091</v>
      </c>
      <c r="AA440" s="77" t="s">
        <v>1087</v>
      </c>
      <c r="AB440" s="77"/>
      <c r="AC440" s="77" t="s">
        <v>1087</v>
      </c>
      <c r="AG440" s="46"/>
    </row>
    <row r="441" spans="1:35" s="31" customFormat="1" hidden="1">
      <c r="A441" s="63" t="s">
        <v>19</v>
      </c>
      <c r="B441" s="107">
        <v>1</v>
      </c>
      <c r="C441" s="21" t="s">
        <v>1249</v>
      </c>
      <c r="D441" s="194">
        <v>999</v>
      </c>
      <c r="E441" s="21" t="s">
        <v>1249</v>
      </c>
      <c r="F441" s="21" t="s">
        <v>149</v>
      </c>
      <c r="G441" s="128"/>
      <c r="H441" s="24"/>
      <c r="I441" s="21" t="s">
        <v>1253</v>
      </c>
      <c r="J441" s="138"/>
      <c r="K441" s="138"/>
      <c r="L441" s="21" t="s">
        <v>1254</v>
      </c>
      <c r="M441" s="21" t="s">
        <v>1255</v>
      </c>
      <c r="N441" s="21"/>
      <c r="O441" s="71" t="s">
        <v>1256</v>
      </c>
      <c r="P441" s="21"/>
      <c r="Q441" s="21"/>
      <c r="R441" s="21"/>
      <c r="S441" s="31" t="s">
        <v>1257</v>
      </c>
      <c r="V441" s="31" t="s">
        <v>1091</v>
      </c>
      <c r="W441" s="31" t="s">
        <v>3</v>
      </c>
      <c r="X441" s="46"/>
      <c r="Y441" s="46"/>
      <c r="AA441" s="77"/>
      <c r="AB441" s="77"/>
      <c r="AC441" s="74"/>
      <c r="AG441" s="46"/>
    </row>
    <row r="442" spans="1:35" s="31" customFormat="1" hidden="1">
      <c r="A442" s="63" t="s">
        <v>19</v>
      </c>
      <c r="B442" s="63">
        <v>1</v>
      </c>
      <c r="C442" s="21" t="s">
        <v>1240</v>
      </c>
      <c r="D442" s="194"/>
      <c r="E442" s="21" t="s">
        <v>1258</v>
      </c>
      <c r="F442" s="21" t="s">
        <v>1259</v>
      </c>
      <c r="G442" s="128"/>
      <c r="H442" s="24"/>
      <c r="I442" s="21" t="s">
        <v>1260</v>
      </c>
      <c r="J442" s="31" t="s">
        <v>558</v>
      </c>
      <c r="K442" s="31" t="s">
        <v>1112</v>
      </c>
      <c r="L442" s="21"/>
      <c r="M442" s="21" t="s">
        <v>1261</v>
      </c>
      <c r="N442" s="21"/>
      <c r="O442" s="21" t="s">
        <v>1262</v>
      </c>
      <c r="P442" s="21"/>
      <c r="Q442" s="21"/>
      <c r="R442" s="21"/>
      <c r="S442" s="31" t="s">
        <v>103</v>
      </c>
      <c r="T442" s="31">
        <v>3</v>
      </c>
      <c r="V442" s="31" t="s">
        <v>1091</v>
      </c>
      <c r="W442" s="31" t="s">
        <v>3</v>
      </c>
      <c r="X442" s="46"/>
      <c r="Y442" s="46"/>
      <c r="AA442" s="77"/>
      <c r="AB442" s="77"/>
      <c r="AC442" s="74"/>
      <c r="AG442" s="46"/>
    </row>
    <row r="443" spans="1:35" s="31" customFormat="1" hidden="1">
      <c r="A443" s="63" t="s">
        <v>19</v>
      </c>
      <c r="B443" s="107">
        <v>1</v>
      </c>
      <c r="C443" s="21" t="s">
        <v>1125</v>
      </c>
      <c r="D443" s="21" t="s">
        <v>1263</v>
      </c>
      <c r="E443" s="21" t="s">
        <v>1264</v>
      </c>
      <c r="F443" s="21" t="s">
        <v>1265</v>
      </c>
      <c r="G443" s="21"/>
      <c r="H443" s="21">
        <v>1</v>
      </c>
      <c r="I443" s="21" t="s">
        <v>1266</v>
      </c>
      <c r="J443" s="31" t="s">
        <v>1267</v>
      </c>
      <c r="K443" s="31" t="s">
        <v>1088</v>
      </c>
      <c r="L443" s="21" t="s">
        <v>1268</v>
      </c>
      <c r="M443" s="21" t="s">
        <v>1269</v>
      </c>
      <c r="N443" s="21"/>
      <c r="O443" s="21" t="s">
        <v>1090</v>
      </c>
      <c r="P443" s="21"/>
      <c r="Q443" s="21"/>
      <c r="R443" s="21"/>
      <c r="S443" s="31" t="s">
        <v>621</v>
      </c>
      <c r="T443" s="31">
        <v>1</v>
      </c>
      <c r="U443" s="31" t="s">
        <v>1270</v>
      </c>
      <c r="V443" s="31" t="s">
        <v>1091</v>
      </c>
      <c r="W443" s="31" t="s">
        <v>3</v>
      </c>
      <c r="X443" s="46"/>
      <c r="Y443" s="46"/>
      <c r="Z443" s="31" t="s">
        <v>1091</v>
      </c>
      <c r="AA443" s="77"/>
      <c r="AB443" s="77"/>
      <c r="AC443" s="77"/>
      <c r="AE443" s="45"/>
      <c r="AG443" s="46"/>
      <c r="AH443" s="46"/>
    </row>
    <row r="444" spans="1:35" s="31" customFormat="1" ht="57.95" hidden="1">
      <c r="A444" s="63" t="s">
        <v>19</v>
      </c>
      <c r="B444" s="107">
        <v>1</v>
      </c>
      <c r="C444" s="21" t="s">
        <v>1125</v>
      </c>
      <c r="D444" s="21" t="s">
        <v>1271</v>
      </c>
      <c r="E444" s="21" t="s">
        <v>1272</v>
      </c>
      <c r="F444" s="21" t="s">
        <v>1273</v>
      </c>
      <c r="G444" s="21"/>
      <c r="H444" s="21">
        <v>2</v>
      </c>
      <c r="I444" s="21" t="s">
        <v>1129</v>
      </c>
      <c r="J444" s="31" t="s">
        <v>1130</v>
      </c>
      <c r="K444" s="31" t="s">
        <v>1088</v>
      </c>
      <c r="L444" s="21"/>
      <c r="M444" s="21" t="s">
        <v>1156</v>
      </c>
      <c r="N444" s="21"/>
      <c r="O444" s="21" t="s">
        <v>1090</v>
      </c>
      <c r="P444" s="21"/>
      <c r="Q444" s="21"/>
      <c r="R444" s="21"/>
      <c r="S444" s="31" t="s">
        <v>103</v>
      </c>
      <c r="T444" s="31">
        <v>1</v>
      </c>
      <c r="U444" s="117" t="s">
        <v>1274</v>
      </c>
      <c r="V444" s="31" t="s">
        <v>1091</v>
      </c>
      <c r="W444" s="31" t="s">
        <v>3</v>
      </c>
      <c r="X444" s="46">
        <v>44963</v>
      </c>
      <c r="Y444" s="46"/>
      <c r="Z444" s="31" t="s">
        <v>1091</v>
      </c>
      <c r="AA444" s="77"/>
      <c r="AB444" s="77"/>
      <c r="AC444" s="77"/>
      <c r="AE444" s="45"/>
      <c r="AG444" s="46"/>
      <c r="AH444" s="46"/>
    </row>
    <row r="445" spans="1:35" s="31" customFormat="1" hidden="1">
      <c r="A445" s="63" t="s">
        <v>19</v>
      </c>
      <c r="B445" s="63">
        <v>1</v>
      </c>
      <c r="C445" s="21" t="s">
        <v>1125</v>
      </c>
      <c r="D445" s="21" t="s">
        <v>1271</v>
      </c>
      <c r="E445" s="21" t="s">
        <v>1272</v>
      </c>
      <c r="F445" s="21" t="s">
        <v>1273</v>
      </c>
      <c r="G445" s="21"/>
      <c r="H445" s="21">
        <v>3</v>
      </c>
      <c r="I445" s="21" t="s">
        <v>1132</v>
      </c>
      <c r="J445" s="31" t="s">
        <v>1130</v>
      </c>
      <c r="K445" s="31" t="s">
        <v>1088</v>
      </c>
      <c r="L445" s="21"/>
      <c r="M445" s="21" t="s">
        <v>1156</v>
      </c>
      <c r="N445" s="21"/>
      <c r="O445" s="21" t="s">
        <v>1090</v>
      </c>
      <c r="P445" s="21"/>
      <c r="Q445" s="21"/>
      <c r="R445" s="21"/>
      <c r="S445" s="31" t="s">
        <v>621</v>
      </c>
      <c r="T445" s="31">
        <v>1</v>
      </c>
      <c r="U445" s="31" t="s">
        <v>1275</v>
      </c>
      <c r="V445" s="31" t="s">
        <v>1091</v>
      </c>
      <c r="W445" s="31" t="s">
        <v>3</v>
      </c>
      <c r="X445" s="46">
        <v>44963</v>
      </c>
      <c r="Y445" s="46"/>
      <c r="Z445" s="31" t="s">
        <v>1091</v>
      </c>
      <c r="AA445" s="77"/>
      <c r="AB445" s="77"/>
      <c r="AC445" s="77"/>
      <c r="AE445" s="45"/>
      <c r="AG445" s="46"/>
      <c r="AH445" s="46"/>
    </row>
    <row r="446" spans="1:35" s="31" customFormat="1" hidden="1">
      <c r="A446" s="63" t="s">
        <v>19</v>
      </c>
      <c r="B446" s="107">
        <v>1</v>
      </c>
      <c r="C446" s="21" t="s">
        <v>1125</v>
      </c>
      <c r="D446" s="193" t="s">
        <v>1271</v>
      </c>
      <c r="E446" s="21" t="s">
        <v>1272</v>
      </c>
      <c r="F446" s="21" t="s">
        <v>1128</v>
      </c>
      <c r="G446" s="128"/>
      <c r="H446" s="24">
        <v>8</v>
      </c>
      <c r="I446" s="21" t="s">
        <v>1133</v>
      </c>
      <c r="J446" s="31" t="s">
        <v>1134</v>
      </c>
      <c r="K446" s="31" t="s">
        <v>1088</v>
      </c>
      <c r="L446" s="21"/>
      <c r="M446" s="21" t="s">
        <v>1135</v>
      </c>
      <c r="N446" s="21"/>
      <c r="O446" s="21" t="s">
        <v>1107</v>
      </c>
      <c r="P446" s="21"/>
      <c r="Q446" s="21"/>
      <c r="R446" s="21"/>
      <c r="S446" s="31" t="s">
        <v>103</v>
      </c>
      <c r="T446" s="31">
        <v>2</v>
      </c>
      <c r="U446" s="31" t="s">
        <v>1276</v>
      </c>
      <c r="V446" s="31" t="s">
        <v>1091</v>
      </c>
      <c r="W446" s="31" t="s">
        <v>3</v>
      </c>
      <c r="X446" s="46" t="s">
        <v>1277</v>
      </c>
      <c r="Y446" s="46"/>
      <c r="Z446" s="31" t="s">
        <v>1091</v>
      </c>
      <c r="AA446" s="77"/>
      <c r="AB446" s="77"/>
      <c r="AC446" s="77"/>
      <c r="AE446" s="45"/>
      <c r="AG446" s="46"/>
      <c r="AH446" s="46"/>
    </row>
    <row r="447" spans="1:35" s="31" customFormat="1" hidden="1">
      <c r="A447" s="63" t="s">
        <v>19</v>
      </c>
      <c r="B447" s="63">
        <v>1</v>
      </c>
      <c r="C447" s="21" t="s">
        <v>1125</v>
      </c>
      <c r="D447" s="193" t="s">
        <v>1271</v>
      </c>
      <c r="E447" s="21" t="s">
        <v>1272</v>
      </c>
      <c r="F447" s="21" t="s">
        <v>1273</v>
      </c>
      <c r="G447" s="128"/>
      <c r="H447" s="24">
        <v>9</v>
      </c>
      <c r="I447" s="21" t="s">
        <v>1136</v>
      </c>
      <c r="J447" s="31" t="s">
        <v>1134</v>
      </c>
      <c r="K447" s="31" t="s">
        <v>1088</v>
      </c>
      <c r="L447" s="21"/>
      <c r="M447" s="21" t="s">
        <v>1138</v>
      </c>
      <c r="N447" s="21"/>
      <c r="O447" s="21" t="s">
        <v>1107</v>
      </c>
      <c r="P447" s="21"/>
      <c r="Q447" s="21"/>
      <c r="R447" s="21"/>
      <c r="S447" s="31" t="s">
        <v>103</v>
      </c>
      <c r="T447" s="31">
        <v>2</v>
      </c>
      <c r="U447" s="31" t="s">
        <v>1275</v>
      </c>
      <c r="V447" s="31" t="s">
        <v>1091</v>
      </c>
      <c r="W447" s="31" t="s">
        <v>3</v>
      </c>
      <c r="X447" s="46" t="s">
        <v>1277</v>
      </c>
      <c r="Y447" s="46"/>
      <c r="Z447" s="31" t="s">
        <v>1091</v>
      </c>
      <c r="AA447" s="77"/>
      <c r="AB447" s="77"/>
      <c r="AC447" s="77"/>
      <c r="AE447" s="45"/>
      <c r="AG447" s="46"/>
      <c r="AH447" s="46"/>
    </row>
    <row r="448" spans="1:35" s="31" customFormat="1" hidden="1">
      <c r="A448" s="63" t="s">
        <v>19</v>
      </c>
      <c r="B448" s="107">
        <v>1</v>
      </c>
      <c r="C448" s="21" t="s">
        <v>1125</v>
      </c>
      <c r="D448" s="193" t="s">
        <v>1271</v>
      </c>
      <c r="E448" s="21" t="s">
        <v>1272</v>
      </c>
      <c r="F448" s="21" t="s">
        <v>1273</v>
      </c>
      <c r="G448" s="128"/>
      <c r="H448" s="24">
        <v>10</v>
      </c>
      <c r="I448" s="21" t="s">
        <v>1139</v>
      </c>
      <c r="J448" s="31" t="s">
        <v>558</v>
      </c>
      <c r="K448" s="31" t="s">
        <v>1112</v>
      </c>
      <c r="L448" s="21"/>
      <c r="M448" s="21" t="s">
        <v>1278</v>
      </c>
      <c r="N448" s="21"/>
      <c r="O448" s="21" t="s">
        <v>1107</v>
      </c>
      <c r="P448" s="21"/>
      <c r="Q448" s="21"/>
      <c r="R448" s="21"/>
      <c r="S448" s="31" t="s">
        <v>103</v>
      </c>
      <c r="T448" s="31">
        <v>2</v>
      </c>
      <c r="U448" s="31" t="s">
        <v>1279</v>
      </c>
      <c r="V448" s="31" t="s">
        <v>1091</v>
      </c>
      <c r="W448" s="31" t="s">
        <v>3</v>
      </c>
      <c r="X448" s="46" t="s">
        <v>1277</v>
      </c>
      <c r="Y448" s="46"/>
      <c r="Z448" s="31" t="s">
        <v>1091</v>
      </c>
      <c r="AA448" s="77"/>
      <c r="AB448" s="77"/>
      <c r="AC448" s="77"/>
      <c r="AE448" s="45"/>
      <c r="AG448" s="46"/>
      <c r="AH448" s="46"/>
    </row>
    <row r="449" spans="1:34" s="31" customFormat="1" hidden="1">
      <c r="A449" s="151" t="s">
        <v>19</v>
      </c>
      <c r="B449" s="63">
        <v>1</v>
      </c>
      <c r="C449" s="129" t="s">
        <v>1125</v>
      </c>
      <c r="D449" s="21" t="s">
        <v>1271</v>
      </c>
      <c r="E449" s="129" t="s">
        <v>1272</v>
      </c>
      <c r="F449" s="129" t="s">
        <v>1273</v>
      </c>
      <c r="G449" s="21"/>
      <c r="H449" s="21">
        <v>11</v>
      </c>
      <c r="I449" s="129" t="s">
        <v>1140</v>
      </c>
      <c r="J449" s="173" t="s">
        <v>1141</v>
      </c>
      <c r="K449" s="173" t="s">
        <v>1142</v>
      </c>
      <c r="L449" s="21"/>
      <c r="M449" s="21" t="s">
        <v>1143</v>
      </c>
      <c r="N449" s="21"/>
      <c r="O449" s="21" t="s">
        <v>1107</v>
      </c>
      <c r="P449" s="21"/>
      <c r="Q449" s="21"/>
      <c r="R449" s="21"/>
      <c r="S449" s="31" t="s">
        <v>103</v>
      </c>
      <c r="T449" s="31">
        <v>2</v>
      </c>
      <c r="U449" s="31" t="s">
        <v>1280</v>
      </c>
      <c r="V449" s="31" t="s">
        <v>1091</v>
      </c>
      <c r="W449" s="31" t="s">
        <v>3</v>
      </c>
      <c r="X449" s="46" t="s">
        <v>1277</v>
      </c>
      <c r="Y449" s="46"/>
      <c r="Z449" s="31" t="s">
        <v>1091</v>
      </c>
      <c r="AA449" s="77"/>
      <c r="AB449" s="77"/>
      <c r="AC449" s="77"/>
      <c r="AE449" s="45"/>
      <c r="AG449" s="46"/>
      <c r="AH449" s="46"/>
    </row>
    <row r="450" spans="1:34" s="31" customFormat="1" hidden="1">
      <c r="A450" s="107" t="s">
        <v>19</v>
      </c>
      <c r="B450" s="107">
        <v>1</v>
      </c>
      <c r="C450" s="88" t="s">
        <v>1125</v>
      </c>
      <c r="D450" s="21" t="s">
        <v>1271</v>
      </c>
      <c r="E450" s="88" t="s">
        <v>1272</v>
      </c>
      <c r="F450" s="88" t="s">
        <v>1273</v>
      </c>
      <c r="G450" s="21"/>
      <c r="H450" s="21">
        <v>14</v>
      </c>
      <c r="I450" s="88" t="s">
        <v>1281</v>
      </c>
      <c r="J450" s="31" t="s">
        <v>1130</v>
      </c>
      <c r="K450" s="31" t="s">
        <v>1088</v>
      </c>
      <c r="L450" s="21"/>
      <c r="M450" s="21" t="s">
        <v>1143</v>
      </c>
      <c r="N450" s="21"/>
      <c r="O450" s="21" t="s">
        <v>1107</v>
      </c>
      <c r="P450" s="21"/>
      <c r="Q450" s="21"/>
      <c r="R450" s="21"/>
      <c r="S450" s="31" t="s">
        <v>621</v>
      </c>
      <c r="T450" s="31">
        <v>2</v>
      </c>
      <c r="V450" s="31" t="s">
        <v>1091</v>
      </c>
      <c r="W450" s="31" t="s">
        <v>3</v>
      </c>
      <c r="X450" s="46" t="s">
        <v>1277</v>
      </c>
      <c r="Y450" s="46"/>
      <c r="Z450" s="31" t="s">
        <v>1091</v>
      </c>
      <c r="AA450" s="77"/>
      <c r="AB450" s="77"/>
      <c r="AC450" s="77"/>
      <c r="AE450" s="45"/>
      <c r="AG450" s="46"/>
    </row>
    <row r="451" spans="1:34" s="31" customFormat="1" hidden="1">
      <c r="A451" s="63" t="s">
        <v>19</v>
      </c>
      <c r="B451" s="63">
        <v>1</v>
      </c>
      <c r="C451" s="21" t="s">
        <v>1125</v>
      </c>
      <c r="D451" s="193" t="s">
        <v>1271</v>
      </c>
      <c r="E451" s="21" t="s">
        <v>1272</v>
      </c>
      <c r="F451" s="21" t="s">
        <v>1273</v>
      </c>
      <c r="G451" s="128"/>
      <c r="H451" s="24">
        <v>15</v>
      </c>
      <c r="I451" s="21" t="s">
        <v>1144</v>
      </c>
      <c r="J451" s="31" t="s">
        <v>558</v>
      </c>
      <c r="K451" s="31" t="s">
        <v>1112</v>
      </c>
      <c r="L451" s="21"/>
      <c r="M451" s="21" t="s">
        <v>1278</v>
      </c>
      <c r="N451" s="21"/>
      <c r="O451" s="21" t="s">
        <v>1107</v>
      </c>
      <c r="P451" s="21"/>
      <c r="Q451" s="21"/>
      <c r="R451" s="21"/>
      <c r="S451" s="31" t="s">
        <v>103</v>
      </c>
      <c r="T451" s="31">
        <v>2</v>
      </c>
      <c r="U451" s="31" t="s">
        <v>1282</v>
      </c>
      <c r="V451" s="31" t="s">
        <v>1091</v>
      </c>
      <c r="W451" s="31" t="s">
        <v>3</v>
      </c>
      <c r="X451" s="46" t="s">
        <v>1277</v>
      </c>
      <c r="Y451" s="46"/>
      <c r="Z451" s="31" t="s">
        <v>1091</v>
      </c>
      <c r="AA451" s="77"/>
      <c r="AB451" s="77"/>
      <c r="AC451" s="77"/>
      <c r="AE451" s="45"/>
      <c r="AG451" s="46"/>
      <c r="AH451" s="46"/>
    </row>
    <row r="452" spans="1:34" s="31" customFormat="1" hidden="1">
      <c r="A452" s="63" t="s">
        <v>19</v>
      </c>
      <c r="B452" s="107">
        <v>1</v>
      </c>
      <c r="C452" s="21" t="s">
        <v>1125</v>
      </c>
      <c r="D452" s="193" t="s">
        <v>1271</v>
      </c>
      <c r="E452" s="21" t="s">
        <v>1272</v>
      </c>
      <c r="F452" s="21" t="s">
        <v>1273</v>
      </c>
      <c r="G452" s="128"/>
      <c r="H452" s="24">
        <v>16</v>
      </c>
      <c r="I452" s="21" t="s">
        <v>1283</v>
      </c>
      <c r="J452" s="31" t="s">
        <v>558</v>
      </c>
      <c r="K452" s="31" t="s">
        <v>1112</v>
      </c>
      <c r="L452" s="21"/>
      <c r="M452" s="21" t="s">
        <v>1284</v>
      </c>
      <c r="N452" s="21"/>
      <c r="O452" s="21" t="s">
        <v>1107</v>
      </c>
      <c r="P452" s="21"/>
      <c r="Q452" s="21"/>
      <c r="R452" s="21"/>
      <c r="S452" s="31" t="s">
        <v>621</v>
      </c>
      <c r="T452" s="31">
        <v>2</v>
      </c>
      <c r="V452" s="31" t="s">
        <v>1091</v>
      </c>
      <c r="W452" s="31" t="s">
        <v>3</v>
      </c>
      <c r="X452" s="46" t="s">
        <v>1277</v>
      </c>
      <c r="Y452" s="46"/>
      <c r="Z452" s="31" t="s">
        <v>1091</v>
      </c>
      <c r="AA452" s="77"/>
      <c r="AB452" s="77"/>
      <c r="AC452" s="77"/>
      <c r="AE452" s="45"/>
      <c r="AF452" s="38"/>
      <c r="AG452" s="46"/>
    </row>
    <row r="453" spans="1:34" s="31" customFormat="1" hidden="1">
      <c r="A453" s="63" t="s">
        <v>19</v>
      </c>
      <c r="B453" s="63">
        <v>1</v>
      </c>
      <c r="C453" s="21" t="s">
        <v>1125</v>
      </c>
      <c r="D453" s="193" t="s">
        <v>1271</v>
      </c>
      <c r="E453" s="21" t="s">
        <v>1272</v>
      </c>
      <c r="F453" s="21" t="s">
        <v>1273</v>
      </c>
      <c r="G453" s="128"/>
      <c r="H453" s="24">
        <v>18</v>
      </c>
      <c r="I453" s="21" t="s">
        <v>1194</v>
      </c>
      <c r="J453" s="31" t="s">
        <v>1087</v>
      </c>
      <c r="K453" s="31" t="s">
        <v>1088</v>
      </c>
      <c r="L453" s="21"/>
      <c r="M453" s="21" t="s">
        <v>1115</v>
      </c>
      <c r="N453" s="21"/>
      <c r="O453" s="21" t="s">
        <v>1116</v>
      </c>
      <c r="P453" s="21"/>
      <c r="Q453" s="21"/>
      <c r="R453" s="21"/>
      <c r="S453" s="31" t="s">
        <v>103</v>
      </c>
      <c r="T453" s="31">
        <v>2</v>
      </c>
      <c r="U453" s="31" t="s">
        <v>1285</v>
      </c>
      <c r="V453" s="31" t="s">
        <v>1091</v>
      </c>
      <c r="W453" t="s">
        <v>4</v>
      </c>
      <c r="X453" s="46">
        <v>44949</v>
      </c>
      <c r="Y453" s="46">
        <v>44949</v>
      </c>
      <c r="Z453" t="s">
        <v>1091</v>
      </c>
      <c r="AA453" s="19" t="s">
        <v>1092</v>
      </c>
      <c r="AB453" s="77"/>
      <c r="AC453" s="77" t="s">
        <v>1087</v>
      </c>
      <c r="AE453" s="45"/>
      <c r="AG453" s="46"/>
    </row>
    <row r="454" spans="1:34" s="31" customFormat="1" hidden="1">
      <c r="A454" s="63" t="s">
        <v>19</v>
      </c>
      <c r="B454" s="107">
        <v>1</v>
      </c>
      <c r="C454" s="21" t="s">
        <v>1125</v>
      </c>
      <c r="D454" s="193" t="s">
        <v>1271</v>
      </c>
      <c r="E454" s="21" t="s">
        <v>1272</v>
      </c>
      <c r="F454" s="21" t="s">
        <v>1273</v>
      </c>
      <c r="G454" s="128"/>
      <c r="H454" s="24">
        <v>19</v>
      </c>
      <c r="I454" s="21" t="s">
        <v>1148</v>
      </c>
      <c r="J454" s="31" t="s">
        <v>1087</v>
      </c>
      <c r="K454" s="31" t="s">
        <v>1088</v>
      </c>
      <c r="L454" s="21"/>
      <c r="M454" s="21" t="s">
        <v>1169</v>
      </c>
      <c r="N454" s="21"/>
      <c r="O454" s="21" t="s">
        <v>1116</v>
      </c>
      <c r="P454" s="21"/>
      <c r="Q454" s="21"/>
      <c r="R454" s="21"/>
      <c r="S454" s="31" t="s">
        <v>621</v>
      </c>
      <c r="T454" s="31">
        <v>2</v>
      </c>
      <c r="V454" s="31" t="s">
        <v>1091</v>
      </c>
      <c r="W454" s="31" t="s">
        <v>3</v>
      </c>
      <c r="X454" s="46">
        <v>44965</v>
      </c>
      <c r="Y454" s="46"/>
      <c r="Z454" s="31" t="s">
        <v>1091</v>
      </c>
      <c r="AA454" s="77"/>
      <c r="AB454" s="77"/>
      <c r="AC454" s="77"/>
      <c r="AE454" s="45"/>
      <c r="AF454" s="38"/>
      <c r="AG454" s="46"/>
    </row>
    <row r="455" spans="1:34" s="31" customFormat="1" hidden="1">
      <c r="A455" s="63" t="s">
        <v>19</v>
      </c>
      <c r="B455" s="63">
        <v>1</v>
      </c>
      <c r="C455" s="21" t="s">
        <v>1125</v>
      </c>
      <c r="D455" s="21" t="s">
        <v>1286</v>
      </c>
      <c r="E455" s="21" t="s">
        <v>1287</v>
      </c>
      <c r="F455" s="21" t="s">
        <v>1288</v>
      </c>
      <c r="G455" s="21"/>
      <c r="H455" s="21">
        <v>1</v>
      </c>
      <c r="I455" s="21" t="s">
        <v>1129</v>
      </c>
      <c r="J455" s="31" t="s">
        <v>1130</v>
      </c>
      <c r="K455" s="31" t="s">
        <v>1088</v>
      </c>
      <c r="L455" s="21" t="s">
        <v>1289</v>
      </c>
      <c r="M455" s="21" t="s">
        <v>1290</v>
      </c>
      <c r="N455" s="21"/>
      <c r="O455" s="21" t="s">
        <v>1090</v>
      </c>
      <c r="P455" s="21"/>
      <c r="Q455" s="21"/>
      <c r="R455" s="21"/>
      <c r="S455" s="31" t="s">
        <v>103</v>
      </c>
      <c r="T455" s="31">
        <v>1</v>
      </c>
      <c r="U455" s="117"/>
      <c r="V455" s="31" t="s">
        <v>1091</v>
      </c>
      <c r="W455" s="31" t="s">
        <v>3</v>
      </c>
      <c r="X455" s="46">
        <v>44963</v>
      </c>
      <c r="Y455" s="46"/>
      <c r="Z455" s="31" t="s">
        <v>1091</v>
      </c>
      <c r="AA455" s="77"/>
      <c r="AB455" s="77"/>
      <c r="AC455" s="77"/>
      <c r="AE455" s="45"/>
      <c r="AG455" s="46"/>
      <c r="AH455" s="46"/>
    </row>
    <row r="456" spans="1:34" s="31" customFormat="1" hidden="1">
      <c r="A456" s="63" t="s">
        <v>19</v>
      </c>
      <c r="B456" s="107">
        <v>1</v>
      </c>
      <c r="C456" s="21" t="s">
        <v>1125</v>
      </c>
      <c r="D456" s="193" t="s">
        <v>1286</v>
      </c>
      <c r="E456" s="21" t="s">
        <v>1287</v>
      </c>
      <c r="F456" s="21" t="s">
        <v>1288</v>
      </c>
      <c r="G456" s="128"/>
      <c r="H456" s="24">
        <v>2</v>
      </c>
      <c r="I456" s="21" t="s">
        <v>1133</v>
      </c>
      <c r="J456" s="31" t="s">
        <v>1217</v>
      </c>
      <c r="K456" s="31" t="s">
        <v>1088</v>
      </c>
      <c r="L456" s="21"/>
      <c r="M456" s="21" t="s">
        <v>1135</v>
      </c>
      <c r="N456" s="21"/>
      <c r="O456" s="21" t="s">
        <v>1107</v>
      </c>
      <c r="P456" s="21"/>
      <c r="Q456" s="21"/>
      <c r="R456" s="21"/>
      <c r="S456" s="31" t="s">
        <v>103</v>
      </c>
      <c r="T456" s="31">
        <v>2</v>
      </c>
      <c r="U456" s="31" t="s">
        <v>1276</v>
      </c>
      <c r="V456" s="31" t="s">
        <v>1091</v>
      </c>
      <c r="W456" s="31" t="s">
        <v>3</v>
      </c>
      <c r="X456" s="46">
        <v>44963</v>
      </c>
      <c r="Y456" s="46"/>
      <c r="Z456" s="31" t="s">
        <v>1091</v>
      </c>
      <c r="AA456" s="77"/>
      <c r="AB456" s="77"/>
      <c r="AC456" s="77"/>
      <c r="AE456" s="45"/>
      <c r="AG456" s="46"/>
      <c r="AH456" s="46"/>
    </row>
    <row r="457" spans="1:34" s="31" customFormat="1" hidden="1">
      <c r="A457" s="63" t="s">
        <v>19</v>
      </c>
      <c r="B457" s="63">
        <v>1</v>
      </c>
      <c r="C457" s="21" t="s">
        <v>1125</v>
      </c>
      <c r="D457" s="193" t="s">
        <v>1286</v>
      </c>
      <c r="E457" s="21" t="s">
        <v>1287</v>
      </c>
      <c r="F457" s="21" t="s">
        <v>1288</v>
      </c>
      <c r="G457" s="128"/>
      <c r="H457" s="24">
        <v>3</v>
      </c>
      <c r="I457" s="21" t="s">
        <v>1139</v>
      </c>
      <c r="J457" s="31" t="s">
        <v>558</v>
      </c>
      <c r="K457" s="31" t="s">
        <v>1112</v>
      </c>
      <c r="L457" s="21"/>
      <c r="M457" s="21" t="s">
        <v>1278</v>
      </c>
      <c r="N457" s="21"/>
      <c r="O457" s="21" t="s">
        <v>1107</v>
      </c>
      <c r="P457" s="21"/>
      <c r="Q457" s="21"/>
      <c r="R457" s="21"/>
      <c r="S457" s="31" t="s">
        <v>103</v>
      </c>
      <c r="T457" s="31">
        <v>2</v>
      </c>
      <c r="U457" s="31" t="s">
        <v>1279</v>
      </c>
      <c r="V457" s="31" t="s">
        <v>1091</v>
      </c>
      <c r="W457" s="31" t="s">
        <v>3</v>
      </c>
      <c r="X457" s="46">
        <v>44963</v>
      </c>
      <c r="Y457" s="46"/>
      <c r="Z457" s="31" t="s">
        <v>1091</v>
      </c>
      <c r="AA457" s="77"/>
      <c r="AB457" s="77"/>
      <c r="AC457" s="77"/>
      <c r="AE457" s="45"/>
      <c r="AG457" s="46"/>
      <c r="AH457" s="46"/>
    </row>
    <row r="458" spans="1:34" s="31" customFormat="1" hidden="1">
      <c r="A458" s="63" t="s">
        <v>19</v>
      </c>
      <c r="B458" s="107">
        <v>1</v>
      </c>
      <c r="C458" s="21" t="s">
        <v>1125</v>
      </c>
      <c r="D458" s="193" t="s">
        <v>1286</v>
      </c>
      <c r="E458" s="21" t="s">
        <v>1287</v>
      </c>
      <c r="F458" s="21" t="s">
        <v>1288</v>
      </c>
      <c r="G458" s="128"/>
      <c r="H458" s="24">
        <v>4</v>
      </c>
      <c r="I458" s="21" t="s">
        <v>1144</v>
      </c>
      <c r="J458" s="31" t="s">
        <v>558</v>
      </c>
      <c r="K458" s="31" t="s">
        <v>1112</v>
      </c>
      <c r="L458" s="21"/>
      <c r="M458" s="21" t="s">
        <v>1278</v>
      </c>
      <c r="N458" s="21"/>
      <c r="O458" s="21" t="s">
        <v>1107</v>
      </c>
      <c r="P458" s="21"/>
      <c r="Q458" s="21"/>
      <c r="R458" s="21"/>
      <c r="S458" s="31" t="s">
        <v>103</v>
      </c>
      <c r="T458" s="31">
        <v>2</v>
      </c>
      <c r="U458" s="31" t="s">
        <v>1282</v>
      </c>
      <c r="V458" s="31" t="s">
        <v>1091</v>
      </c>
      <c r="W458" s="31" t="s">
        <v>3</v>
      </c>
      <c r="X458" s="46">
        <v>44963</v>
      </c>
      <c r="Y458" s="46"/>
      <c r="Z458" s="31" t="s">
        <v>1091</v>
      </c>
      <c r="AA458" s="77"/>
      <c r="AB458" s="77"/>
      <c r="AC458" s="77"/>
      <c r="AE458" s="45"/>
      <c r="AG458" s="46"/>
      <c r="AH458" s="46"/>
    </row>
    <row r="459" spans="1:34" s="31" customFormat="1" hidden="1">
      <c r="A459" s="63" t="s">
        <v>19</v>
      </c>
      <c r="B459" s="63">
        <v>1</v>
      </c>
      <c r="C459" s="21" t="s">
        <v>1125</v>
      </c>
      <c r="D459" s="193" t="s">
        <v>1286</v>
      </c>
      <c r="E459" s="21" t="s">
        <v>1287</v>
      </c>
      <c r="F459" s="21" t="s">
        <v>1288</v>
      </c>
      <c r="G459" s="128"/>
      <c r="H459" s="24">
        <v>5</v>
      </c>
      <c r="I459" s="21" t="s">
        <v>1194</v>
      </c>
      <c r="J459" s="31" t="s">
        <v>1087</v>
      </c>
      <c r="K459" s="31" t="s">
        <v>1088</v>
      </c>
      <c r="L459" s="21"/>
      <c r="M459" s="21" t="s">
        <v>1115</v>
      </c>
      <c r="N459" s="21"/>
      <c r="O459" s="21" t="s">
        <v>1116</v>
      </c>
      <c r="P459" s="21"/>
      <c r="Q459" s="21"/>
      <c r="R459" s="21"/>
      <c r="S459" s="31" t="s">
        <v>103</v>
      </c>
      <c r="T459" s="31">
        <v>2</v>
      </c>
      <c r="U459" s="31" t="s">
        <v>1285</v>
      </c>
      <c r="V459" s="31" t="s">
        <v>1091</v>
      </c>
      <c r="W459" t="s">
        <v>4</v>
      </c>
      <c r="X459" s="46">
        <v>44949</v>
      </c>
      <c r="Y459" s="46">
        <v>44949</v>
      </c>
      <c r="Z459" t="s">
        <v>1091</v>
      </c>
      <c r="AA459" s="19" t="s">
        <v>1092</v>
      </c>
      <c r="AB459" s="77"/>
      <c r="AC459" s="77" t="s">
        <v>1087</v>
      </c>
      <c r="AE459" s="45"/>
      <c r="AG459" s="46"/>
    </row>
    <row r="460" spans="1:34" hidden="1">
      <c r="A460" s="198" t="s">
        <v>1291</v>
      </c>
      <c r="B460" s="63">
        <v>1</v>
      </c>
      <c r="C460" s="154" t="s">
        <v>1234</v>
      </c>
      <c r="D460" s="114" t="s">
        <v>1292</v>
      </c>
      <c r="E460" s="154" t="s">
        <v>1234</v>
      </c>
      <c r="F460" s="154" t="s">
        <v>1293</v>
      </c>
      <c r="G460" s="30" t="s">
        <v>69</v>
      </c>
      <c r="H460" s="30" t="s">
        <v>69</v>
      </c>
      <c r="I460" s="154" t="s">
        <v>1294</v>
      </c>
      <c r="J460" s="200" t="s">
        <v>1295</v>
      </c>
      <c r="K460" s="200"/>
      <c r="L460" s="30" t="s">
        <v>1296</v>
      </c>
      <c r="M460" s="30" t="s">
        <v>1297</v>
      </c>
      <c r="N460" s="71"/>
      <c r="O460" s="21" t="s">
        <v>1090</v>
      </c>
      <c r="P460" s="71"/>
      <c r="Q460" s="71"/>
      <c r="R460" s="71"/>
      <c r="S460" s="31" t="s">
        <v>621</v>
      </c>
      <c r="T460" s="31">
        <v>1</v>
      </c>
      <c r="U460" s="31"/>
      <c r="V460" s="31" t="s">
        <v>1298</v>
      </c>
      <c r="W460" s="31" t="s">
        <v>1299</v>
      </c>
      <c r="X460" s="46"/>
      <c r="Y460" s="46" t="s">
        <v>1300</v>
      </c>
      <c r="Z460" s="31" t="s">
        <v>1298</v>
      </c>
      <c r="AA460" s="73" t="s">
        <v>1301</v>
      </c>
      <c r="AB460" s="73"/>
      <c r="AC460" s="74"/>
    </row>
    <row r="461" spans="1:34" ht="29.1" hidden="1">
      <c r="A461" s="70" t="s">
        <v>1291</v>
      </c>
      <c r="B461" s="63">
        <v>1</v>
      </c>
      <c r="C461" s="30" t="s">
        <v>1234</v>
      </c>
      <c r="D461" s="114" t="s">
        <v>1292</v>
      </c>
      <c r="E461" s="30" t="s">
        <v>1234</v>
      </c>
      <c r="F461" s="30" t="s">
        <v>1293</v>
      </c>
      <c r="G461" s="30" t="s">
        <v>69</v>
      </c>
      <c r="H461" s="30" t="s">
        <v>69</v>
      </c>
      <c r="I461" s="30" t="s">
        <v>1302</v>
      </c>
      <c r="J461" s="142" t="s">
        <v>1295</v>
      </c>
      <c r="K461" s="142"/>
      <c r="L461" s="30" t="s">
        <v>1303</v>
      </c>
      <c r="M461" s="30" t="s">
        <v>1304</v>
      </c>
      <c r="N461" s="71"/>
      <c r="O461" s="122" t="s">
        <v>1305</v>
      </c>
      <c r="P461" s="71"/>
      <c r="Q461" s="71"/>
      <c r="R461" s="71"/>
      <c r="S461" s="31" t="s">
        <v>621</v>
      </c>
      <c r="T461" s="31">
        <v>1</v>
      </c>
      <c r="U461" s="31"/>
      <c r="V461" s="31" t="s">
        <v>1298</v>
      </c>
      <c r="W461" s="31" t="s">
        <v>1299</v>
      </c>
      <c r="X461" s="46"/>
      <c r="Y461" s="46">
        <v>44901</v>
      </c>
      <c r="Z461" s="31" t="s">
        <v>1298</v>
      </c>
      <c r="AA461" s="73" t="s">
        <v>1301</v>
      </c>
      <c r="AB461" s="73"/>
      <c r="AC461" s="74"/>
    </row>
    <row r="462" spans="1:34" hidden="1">
      <c r="A462" s="70" t="s">
        <v>1291</v>
      </c>
      <c r="B462" s="63">
        <v>1</v>
      </c>
      <c r="C462" s="30" t="s">
        <v>1234</v>
      </c>
      <c r="D462" s="114" t="s">
        <v>1292</v>
      </c>
      <c r="E462" s="30" t="s">
        <v>1234</v>
      </c>
      <c r="F462" s="30" t="s">
        <v>1306</v>
      </c>
      <c r="G462" s="30" t="s">
        <v>69</v>
      </c>
      <c r="H462" s="30" t="s">
        <v>69</v>
      </c>
      <c r="I462" s="30" t="s">
        <v>1307</v>
      </c>
      <c r="J462" s="142" t="s">
        <v>1295</v>
      </c>
      <c r="K462" s="142"/>
      <c r="L462" s="30" t="s">
        <v>1308</v>
      </c>
      <c r="M462" s="30" t="s">
        <v>1309</v>
      </c>
      <c r="N462" s="71"/>
      <c r="O462" s="71" t="s">
        <v>1116</v>
      </c>
      <c r="P462" s="71"/>
      <c r="Q462" s="71"/>
      <c r="R462" s="71"/>
      <c r="S462" s="31" t="s">
        <v>621</v>
      </c>
      <c r="T462" s="31">
        <v>1</v>
      </c>
      <c r="U462" s="31"/>
      <c r="V462" s="31" t="s">
        <v>1298</v>
      </c>
      <c r="W462" s="31" t="s">
        <v>1299</v>
      </c>
      <c r="X462" s="46"/>
      <c r="Y462" s="46">
        <v>44901</v>
      </c>
      <c r="Z462" s="31" t="s">
        <v>1298</v>
      </c>
      <c r="AA462" s="73" t="s">
        <v>1301</v>
      </c>
      <c r="AB462" s="73"/>
      <c r="AC462" s="74"/>
    </row>
    <row r="463" spans="1:34" hidden="1">
      <c r="A463" s="70" t="s">
        <v>1291</v>
      </c>
      <c r="B463" s="63">
        <v>1</v>
      </c>
      <c r="C463" s="30" t="s">
        <v>1234</v>
      </c>
      <c r="D463" s="114" t="s">
        <v>1292</v>
      </c>
      <c r="E463" s="30" t="s">
        <v>1234</v>
      </c>
      <c r="F463" s="30" t="s">
        <v>1310</v>
      </c>
      <c r="G463" s="30" t="s">
        <v>69</v>
      </c>
      <c r="H463" s="30" t="s">
        <v>69</v>
      </c>
      <c r="I463" s="30" t="s">
        <v>1311</v>
      </c>
      <c r="J463" s="142" t="s">
        <v>1295</v>
      </c>
      <c r="K463" s="142"/>
      <c r="L463" s="30" t="s">
        <v>1312</v>
      </c>
      <c r="M463" s="30" t="s">
        <v>1313</v>
      </c>
      <c r="N463" s="71"/>
      <c r="O463" s="71" t="s">
        <v>1116</v>
      </c>
      <c r="P463" s="71"/>
      <c r="Q463" s="71"/>
      <c r="R463" s="71"/>
      <c r="S463" s="31" t="s">
        <v>621</v>
      </c>
      <c r="T463" s="31">
        <v>1</v>
      </c>
      <c r="U463" s="31"/>
      <c r="V463" s="31" t="s">
        <v>1298</v>
      </c>
      <c r="W463" s="31" t="s">
        <v>1299</v>
      </c>
      <c r="X463" s="46"/>
      <c r="Y463" s="46">
        <v>44901</v>
      </c>
      <c r="Z463" s="31" t="s">
        <v>1298</v>
      </c>
      <c r="AA463" s="73" t="s">
        <v>1301</v>
      </c>
      <c r="AB463" s="73"/>
      <c r="AC463" s="74"/>
    </row>
    <row r="464" spans="1:34" ht="29.1" hidden="1">
      <c r="A464" s="70" t="s">
        <v>1291</v>
      </c>
      <c r="B464" s="63">
        <v>1</v>
      </c>
      <c r="C464" s="30" t="s">
        <v>1234</v>
      </c>
      <c r="D464" s="114" t="s">
        <v>1292</v>
      </c>
      <c r="E464" s="30" t="s">
        <v>1234</v>
      </c>
      <c r="F464" s="30" t="s">
        <v>1306</v>
      </c>
      <c r="G464" s="30" t="s">
        <v>69</v>
      </c>
      <c r="H464" s="30" t="s">
        <v>69</v>
      </c>
      <c r="I464" s="30" t="s">
        <v>1314</v>
      </c>
      <c r="J464" s="142" t="s">
        <v>1295</v>
      </c>
      <c r="K464" s="142"/>
      <c r="L464" s="30" t="s">
        <v>1303</v>
      </c>
      <c r="M464" s="30" t="s">
        <v>1304</v>
      </c>
      <c r="N464" s="71"/>
      <c r="O464" s="122" t="s">
        <v>1305</v>
      </c>
      <c r="P464" s="71"/>
      <c r="Q464" s="71"/>
      <c r="R464" s="71"/>
      <c r="S464" s="31" t="s">
        <v>621</v>
      </c>
      <c r="T464" s="31">
        <v>1</v>
      </c>
      <c r="U464" s="31"/>
      <c r="V464" s="31" t="s">
        <v>1298</v>
      </c>
      <c r="W464" s="31" t="s">
        <v>1299</v>
      </c>
      <c r="X464" s="46"/>
      <c r="Y464" s="46">
        <v>44901</v>
      </c>
      <c r="Z464" s="31" t="s">
        <v>1298</v>
      </c>
      <c r="AA464" s="73" t="s">
        <v>1301</v>
      </c>
      <c r="AB464" s="73"/>
      <c r="AC464" s="74"/>
    </row>
    <row r="465" spans="1:35" hidden="1">
      <c r="A465" s="70" t="s">
        <v>1291</v>
      </c>
      <c r="B465" s="63">
        <v>1</v>
      </c>
      <c r="C465" s="30" t="s">
        <v>1234</v>
      </c>
      <c r="D465" s="114" t="s">
        <v>1292</v>
      </c>
      <c r="E465" s="30" t="s">
        <v>1234</v>
      </c>
      <c r="F465" s="30" t="s">
        <v>1310</v>
      </c>
      <c r="G465" s="30" t="s">
        <v>69</v>
      </c>
      <c r="H465" s="30" t="s">
        <v>69</v>
      </c>
      <c r="I465" s="30" t="s">
        <v>1315</v>
      </c>
      <c r="J465" s="142" t="s">
        <v>1295</v>
      </c>
      <c r="K465" s="142"/>
      <c r="L465" s="30" t="s">
        <v>1312</v>
      </c>
      <c r="M465" s="30" t="s">
        <v>1313</v>
      </c>
      <c r="N465" s="71"/>
      <c r="O465" s="71" t="s">
        <v>1116</v>
      </c>
      <c r="P465" s="71"/>
      <c r="Q465" s="71"/>
      <c r="R465" s="71"/>
      <c r="S465" s="31" t="s">
        <v>621</v>
      </c>
      <c r="T465" s="31">
        <v>1</v>
      </c>
      <c r="U465" s="31"/>
      <c r="V465" s="31" t="s">
        <v>1298</v>
      </c>
      <c r="W465" s="31" t="s">
        <v>1299</v>
      </c>
      <c r="X465" s="46"/>
      <c r="Y465" s="46">
        <v>44901</v>
      </c>
      <c r="Z465" s="31" t="s">
        <v>1298</v>
      </c>
      <c r="AA465" s="73" t="s">
        <v>1301</v>
      </c>
      <c r="AB465" s="73"/>
      <c r="AC465" s="74"/>
    </row>
    <row r="466" spans="1:35" ht="29.1" hidden="1">
      <c r="A466" s="70" t="s">
        <v>1291</v>
      </c>
      <c r="B466" s="63">
        <v>1</v>
      </c>
      <c r="C466" s="30" t="s">
        <v>1234</v>
      </c>
      <c r="D466" s="114" t="s">
        <v>1292</v>
      </c>
      <c r="E466" s="30" t="s">
        <v>1234</v>
      </c>
      <c r="F466" s="30" t="s">
        <v>1306</v>
      </c>
      <c r="G466" s="30" t="s">
        <v>69</v>
      </c>
      <c r="H466" s="30" t="s">
        <v>69</v>
      </c>
      <c r="I466" s="30" t="s">
        <v>1316</v>
      </c>
      <c r="J466" s="142" t="s">
        <v>1295</v>
      </c>
      <c r="K466" s="142"/>
      <c r="L466" s="30" t="s">
        <v>1303</v>
      </c>
      <c r="M466" s="30" t="s">
        <v>1304</v>
      </c>
      <c r="N466" s="71"/>
      <c r="O466" s="122" t="s">
        <v>1305</v>
      </c>
      <c r="P466" s="71"/>
      <c r="Q466" s="71"/>
      <c r="R466" s="71"/>
      <c r="S466" s="31" t="s">
        <v>621</v>
      </c>
      <c r="T466" s="31">
        <v>1</v>
      </c>
      <c r="U466" s="31"/>
      <c r="V466" s="31" t="s">
        <v>1298</v>
      </c>
      <c r="W466" s="31" t="s">
        <v>1299</v>
      </c>
      <c r="X466" s="46"/>
      <c r="Y466" s="46">
        <v>44901</v>
      </c>
      <c r="Z466" s="31" t="s">
        <v>1298</v>
      </c>
      <c r="AA466" s="73" t="s">
        <v>1301</v>
      </c>
      <c r="AB466" s="73"/>
      <c r="AC466" s="74"/>
    </row>
    <row r="467" spans="1:35" s="171" customFormat="1" hidden="1">
      <c r="A467" s="149" t="s">
        <v>1291</v>
      </c>
      <c r="B467" s="63">
        <v>1</v>
      </c>
      <c r="C467" s="137" t="s">
        <v>1234</v>
      </c>
      <c r="D467" s="150" t="s">
        <v>1292</v>
      </c>
      <c r="E467" s="137" t="s">
        <v>1234</v>
      </c>
      <c r="F467" s="137" t="s">
        <v>1310</v>
      </c>
      <c r="G467" s="137" t="s">
        <v>69</v>
      </c>
      <c r="H467" s="137" t="s">
        <v>69</v>
      </c>
      <c r="I467" s="137" t="s">
        <v>1317</v>
      </c>
      <c r="J467" s="139" t="s">
        <v>1295</v>
      </c>
      <c r="K467" s="139"/>
      <c r="L467" s="137" t="s">
        <v>1318</v>
      </c>
      <c r="M467" s="137" t="s">
        <v>1319</v>
      </c>
      <c r="N467" s="169"/>
      <c r="O467" s="169" t="s">
        <v>1116</v>
      </c>
      <c r="P467" s="169"/>
      <c r="Q467" s="169"/>
      <c r="R467" s="169"/>
      <c r="S467" s="91" t="s">
        <v>621</v>
      </c>
      <c r="T467" s="91">
        <v>3</v>
      </c>
      <c r="U467" s="91"/>
      <c r="V467" s="91" t="s">
        <v>1298</v>
      </c>
      <c r="W467" s="91" t="s">
        <v>1299</v>
      </c>
      <c r="X467" s="92"/>
      <c r="Y467" s="92">
        <v>44901</v>
      </c>
      <c r="Z467" s="91" t="s">
        <v>1298</v>
      </c>
      <c r="AA467" s="170" t="s">
        <v>1301</v>
      </c>
      <c r="AB467" s="170"/>
      <c r="AC467" s="125"/>
    </row>
    <row r="468" spans="1:35" ht="29.1" hidden="1">
      <c r="A468" s="107" t="s">
        <v>1291</v>
      </c>
      <c r="B468" s="63">
        <v>1</v>
      </c>
      <c r="C468" s="124" t="s">
        <v>1234</v>
      </c>
      <c r="D468" s="124" t="s">
        <v>1292</v>
      </c>
      <c r="E468" s="124" t="s">
        <v>1234</v>
      </c>
      <c r="F468" s="30" t="s">
        <v>1293</v>
      </c>
      <c r="G468" s="88"/>
      <c r="H468" s="88"/>
      <c r="I468" s="88" t="s">
        <v>1320</v>
      </c>
      <c r="J468" s="142" t="s">
        <v>1295</v>
      </c>
      <c r="K468" s="138"/>
      <c r="L468" s="124"/>
      <c r="M468" s="124" t="s">
        <v>1321</v>
      </c>
      <c r="N468" s="124"/>
      <c r="O468" s="140" t="s">
        <v>1305</v>
      </c>
      <c r="P468" s="88"/>
      <c r="Q468" s="88"/>
      <c r="R468" s="88"/>
      <c r="S468" s="91" t="s">
        <v>1322</v>
      </c>
      <c r="T468" s="91">
        <v>3</v>
      </c>
      <c r="U468" s="91"/>
      <c r="V468" s="91" t="s">
        <v>1298</v>
      </c>
      <c r="W468" s="91" t="s">
        <v>1299</v>
      </c>
      <c r="X468" s="92"/>
      <c r="Y468" s="92">
        <v>44908</v>
      </c>
      <c r="Z468" s="91" t="s">
        <v>1298</v>
      </c>
      <c r="AA468" s="110" t="s">
        <v>1323</v>
      </c>
      <c r="AB468" s="110"/>
      <c r="AC468" s="125"/>
      <c r="AD468" s="91"/>
      <c r="AE468" s="113"/>
      <c r="AF468" s="91"/>
      <c r="AG468" s="92"/>
      <c r="AH468" s="92"/>
      <c r="AI468" s="91"/>
    </row>
    <row r="469" spans="1:35" s="171" customFormat="1" ht="29.1" hidden="1">
      <c r="A469" s="107" t="s">
        <v>1291</v>
      </c>
      <c r="B469" s="63">
        <v>1</v>
      </c>
      <c r="C469" s="124" t="s">
        <v>1234</v>
      </c>
      <c r="D469" s="124" t="s">
        <v>1292</v>
      </c>
      <c r="E469" s="124" t="s">
        <v>1234</v>
      </c>
      <c r="F469" s="137" t="s">
        <v>1324</v>
      </c>
      <c r="G469" s="88"/>
      <c r="H469" s="88"/>
      <c r="I469" s="88" t="s">
        <v>1325</v>
      </c>
      <c r="J469" s="139" t="s">
        <v>1295</v>
      </c>
      <c r="K469" s="138"/>
      <c r="L469" s="124"/>
      <c r="M469" s="124" t="s">
        <v>1326</v>
      </c>
      <c r="N469" s="124"/>
      <c r="O469" s="140" t="s">
        <v>1327</v>
      </c>
      <c r="P469" s="91"/>
      <c r="Q469" s="91"/>
      <c r="R469" s="91" t="s">
        <v>1298</v>
      </c>
      <c r="S469" s="91"/>
      <c r="T469" s="92"/>
      <c r="U469" s="92"/>
      <c r="V469" s="91" t="s">
        <v>1298</v>
      </c>
      <c r="W469" s="138"/>
      <c r="X469" s="138"/>
      <c r="Y469" s="138"/>
      <c r="Z469" s="139"/>
      <c r="AA469" s="91" t="s">
        <v>1323</v>
      </c>
      <c r="AB469" s="91"/>
      <c r="AC469" s="92"/>
      <c r="AD469" s="92"/>
      <c r="AE469" s="91"/>
      <c r="AF469" s="91"/>
      <c r="AG469" s="92"/>
      <c r="AH469" s="92"/>
      <c r="AI469" s="91"/>
    </row>
    <row r="470" spans="1:35" ht="29.1" hidden="1">
      <c r="A470" s="63" t="s">
        <v>1291</v>
      </c>
      <c r="B470" s="63">
        <v>1</v>
      </c>
      <c r="C470" s="147" t="s">
        <v>1234</v>
      </c>
      <c r="D470" s="147" t="s">
        <v>1292</v>
      </c>
      <c r="E470" s="147" t="s">
        <v>1234</v>
      </c>
      <c r="F470" s="30" t="s">
        <v>1328</v>
      </c>
      <c r="G470" s="21"/>
      <c r="H470" s="21"/>
      <c r="I470" s="21" t="s">
        <v>1329</v>
      </c>
      <c r="J470" s="142" t="s">
        <v>100</v>
      </c>
      <c r="K470" s="141" t="s">
        <v>78</v>
      </c>
      <c r="L470" s="147"/>
      <c r="M470" s="147" t="s">
        <v>1330</v>
      </c>
      <c r="N470" s="147"/>
      <c r="O470" s="158" t="s">
        <v>1305</v>
      </c>
      <c r="P470" s="31"/>
      <c r="Q470" s="31"/>
      <c r="R470" s="31" t="s">
        <v>1298</v>
      </c>
      <c r="S470" s="31"/>
      <c r="T470" s="46"/>
      <c r="U470" s="46"/>
      <c r="V470" s="31" t="s">
        <v>1298</v>
      </c>
      <c r="W470" s="141"/>
      <c r="X470" s="141"/>
      <c r="Y470" s="141"/>
      <c r="Z470" s="142"/>
      <c r="AA470" s="31" t="s">
        <v>1331</v>
      </c>
      <c r="AB470" s="31"/>
      <c r="AC470" s="46"/>
      <c r="AD470" s="46"/>
      <c r="AE470" s="31"/>
      <c r="AF470" s="31"/>
      <c r="AG470" s="46"/>
      <c r="AH470" s="46"/>
      <c r="AI470" s="31"/>
    </row>
    <row r="471" spans="1:35" hidden="1">
      <c r="A471" s="63" t="s">
        <v>15</v>
      </c>
      <c r="B471" s="63">
        <v>1</v>
      </c>
      <c r="C471" s="21" t="s">
        <v>653</v>
      </c>
      <c r="D471" s="21" t="s">
        <v>1332</v>
      </c>
      <c r="E471" s="21" t="s">
        <v>1332</v>
      </c>
      <c r="F471" s="21" t="s">
        <v>1333</v>
      </c>
      <c r="G471" s="21"/>
      <c r="H471" s="21"/>
      <c r="I471" s="21" t="s">
        <v>1334</v>
      </c>
      <c r="J471" s="141" t="s">
        <v>645</v>
      </c>
      <c r="K471" s="141" t="s">
        <v>307</v>
      </c>
      <c r="L471" s="30" t="s">
        <v>988</v>
      </c>
      <c r="M471" s="21" t="s">
        <v>1335</v>
      </c>
      <c r="N471" s="21" t="s">
        <v>1336</v>
      </c>
      <c r="O471" s="21" t="s">
        <v>418</v>
      </c>
      <c r="P471" s="21"/>
      <c r="Q471" s="21"/>
      <c r="R471" s="21" t="s">
        <v>638</v>
      </c>
      <c r="S471" s="31" t="s">
        <v>103</v>
      </c>
      <c r="T471" s="31">
        <v>5</v>
      </c>
      <c r="U471" s="31"/>
      <c r="V471" s="31" t="s">
        <v>304</v>
      </c>
      <c r="W471" s="31" t="s">
        <v>4</v>
      </c>
      <c r="X471" s="46"/>
      <c r="Y471" s="46">
        <v>44930</v>
      </c>
      <c r="Z471" s="31" t="s">
        <v>304</v>
      </c>
      <c r="AA471" s="77" t="s">
        <v>1337</v>
      </c>
      <c r="AB471" s="77"/>
      <c r="AC471" s="77"/>
      <c r="AD471" s="31"/>
      <c r="AE471" s="45"/>
      <c r="AF471" s="31"/>
      <c r="AG471" s="46"/>
      <c r="AH471" s="31"/>
      <c r="AI471" s="31"/>
    </row>
    <row r="472" spans="1:35" hidden="1">
      <c r="A472" s="63" t="s">
        <v>15</v>
      </c>
      <c r="B472" s="63">
        <v>1</v>
      </c>
      <c r="C472" s="21" t="s">
        <v>653</v>
      </c>
      <c r="D472" s="21" t="s">
        <v>1332</v>
      </c>
      <c r="E472" s="21" t="s">
        <v>1332</v>
      </c>
      <c r="F472" s="21" t="s">
        <v>1333</v>
      </c>
      <c r="G472" s="21"/>
      <c r="H472" s="21"/>
      <c r="I472" s="21" t="s">
        <v>1338</v>
      </c>
      <c r="J472" s="141" t="s">
        <v>306</v>
      </c>
      <c r="K472" s="141" t="s">
        <v>307</v>
      </c>
      <c r="L472" s="30" t="s">
        <v>988</v>
      </c>
      <c r="M472" s="21" t="s">
        <v>1335</v>
      </c>
      <c r="N472" s="21" t="s">
        <v>1336</v>
      </c>
      <c r="O472" s="21" t="s">
        <v>418</v>
      </c>
      <c r="P472" s="21"/>
      <c r="Q472" s="21"/>
      <c r="R472" s="21" t="s">
        <v>638</v>
      </c>
      <c r="S472" t="s">
        <v>103</v>
      </c>
      <c r="T472" s="31">
        <v>5</v>
      </c>
      <c r="U472" s="31"/>
      <c r="V472" s="31" t="s">
        <v>304</v>
      </c>
      <c r="W472" s="31" t="s">
        <v>4</v>
      </c>
      <c r="X472" s="46"/>
      <c r="Y472" s="46">
        <v>44930</v>
      </c>
      <c r="Z472" s="31" t="s">
        <v>304</v>
      </c>
      <c r="AA472" s="77" t="s">
        <v>1337</v>
      </c>
      <c r="AB472" s="77"/>
      <c r="AC472" s="77"/>
      <c r="AD472" s="31"/>
      <c r="AE472" s="45"/>
      <c r="AF472" s="31"/>
      <c r="AG472" s="46"/>
      <c r="AH472" s="31"/>
      <c r="AI472" s="31"/>
    </row>
    <row r="473" spans="1:35" hidden="1">
      <c r="A473" s="63" t="s">
        <v>15</v>
      </c>
      <c r="B473" s="63">
        <v>1</v>
      </c>
      <c r="C473" s="21" t="s">
        <v>653</v>
      </c>
      <c r="D473" s="21" t="s">
        <v>1332</v>
      </c>
      <c r="E473" s="21" t="s">
        <v>1332</v>
      </c>
      <c r="F473" s="21" t="s">
        <v>1339</v>
      </c>
      <c r="G473" s="21"/>
      <c r="H473" s="21"/>
      <c r="I473" s="21" t="s">
        <v>1340</v>
      </c>
      <c r="J473" s="141" t="s">
        <v>306</v>
      </c>
      <c r="K473" s="141" t="s">
        <v>307</v>
      </c>
      <c r="L473" s="21" t="s">
        <v>1341</v>
      </c>
      <c r="M473" s="21" t="s">
        <v>1342</v>
      </c>
      <c r="N473" s="21" t="s">
        <v>1343</v>
      </c>
      <c r="O473" s="21" t="s">
        <v>344</v>
      </c>
      <c r="P473" s="21"/>
      <c r="Q473" s="21"/>
      <c r="R473" s="21" t="s">
        <v>638</v>
      </c>
      <c r="S473" t="s">
        <v>103</v>
      </c>
      <c r="T473" s="31">
        <v>5</v>
      </c>
      <c r="U473" s="31"/>
      <c r="V473" s="31" t="s">
        <v>304</v>
      </c>
      <c r="W473" s="31" t="s">
        <v>3</v>
      </c>
      <c r="X473" s="46"/>
      <c r="Y473" s="46"/>
      <c r="Z473" s="31" t="s">
        <v>304</v>
      </c>
      <c r="AA473" s="77"/>
      <c r="AB473" s="77"/>
      <c r="AC473" s="77"/>
      <c r="AD473" s="31"/>
      <c r="AE473" s="53"/>
      <c r="AF473" s="31"/>
      <c r="AG473" s="46"/>
      <c r="AH473" s="31"/>
      <c r="AI473" s="31"/>
    </row>
    <row r="474" spans="1:35" hidden="1">
      <c r="A474" s="63" t="s">
        <v>15</v>
      </c>
      <c r="B474" s="63">
        <v>1</v>
      </c>
      <c r="C474" s="21" t="s">
        <v>653</v>
      </c>
      <c r="D474" s="21" t="s">
        <v>1332</v>
      </c>
      <c r="E474" s="21" t="s">
        <v>1332</v>
      </c>
      <c r="F474" s="21" t="s">
        <v>1339</v>
      </c>
      <c r="G474" s="21"/>
      <c r="H474" s="21"/>
      <c r="I474" s="21" t="s">
        <v>1344</v>
      </c>
      <c r="J474" s="141" t="s">
        <v>306</v>
      </c>
      <c r="K474" s="141" t="s">
        <v>307</v>
      </c>
      <c r="L474" s="21" t="s">
        <v>1345</v>
      </c>
      <c r="M474" s="21" t="s">
        <v>1342</v>
      </c>
      <c r="N474" s="21" t="s">
        <v>663</v>
      </c>
      <c r="O474" s="21" t="s">
        <v>344</v>
      </c>
      <c r="P474" s="21"/>
      <c r="Q474" s="21"/>
      <c r="R474" s="21" t="s">
        <v>638</v>
      </c>
      <c r="S474" t="s">
        <v>103</v>
      </c>
      <c r="T474" s="31">
        <v>5</v>
      </c>
      <c r="U474" s="31"/>
      <c r="V474" s="31" t="s">
        <v>304</v>
      </c>
      <c r="W474" s="31" t="s">
        <v>4</v>
      </c>
      <c r="X474" s="46"/>
      <c r="Y474" s="46">
        <v>44900</v>
      </c>
      <c r="Z474" s="31" t="s">
        <v>304</v>
      </c>
      <c r="AA474" s="77" t="s">
        <v>659</v>
      </c>
      <c r="AB474" s="77"/>
      <c r="AC474" s="77"/>
      <c r="AD474" s="31"/>
      <c r="AE474" s="31"/>
      <c r="AF474" s="31"/>
      <c r="AG474" s="46"/>
      <c r="AH474" s="31"/>
      <c r="AI474" s="31"/>
    </row>
    <row r="475" spans="1:35" hidden="1">
      <c r="A475" s="63" t="s">
        <v>15</v>
      </c>
      <c r="B475" s="63">
        <v>1</v>
      </c>
      <c r="C475" s="21" t="s">
        <v>653</v>
      </c>
      <c r="D475" s="21" t="s">
        <v>1332</v>
      </c>
      <c r="E475" s="21" t="s">
        <v>1332</v>
      </c>
      <c r="F475" s="21" t="s">
        <v>1339</v>
      </c>
      <c r="G475" s="21"/>
      <c r="H475" s="21"/>
      <c r="I475" s="21" t="s">
        <v>1346</v>
      </c>
      <c r="J475" s="141" t="s">
        <v>306</v>
      </c>
      <c r="K475" s="141" t="s">
        <v>307</v>
      </c>
      <c r="L475" s="21" t="s">
        <v>873</v>
      </c>
      <c r="M475" s="21" t="s">
        <v>1342</v>
      </c>
      <c r="N475" s="21" t="s">
        <v>666</v>
      </c>
      <c r="O475" s="21" t="s">
        <v>344</v>
      </c>
      <c r="P475" s="21"/>
      <c r="Q475" s="21"/>
      <c r="R475" s="21" t="s">
        <v>638</v>
      </c>
      <c r="S475" t="s">
        <v>103</v>
      </c>
      <c r="T475" s="31">
        <v>5</v>
      </c>
      <c r="U475" s="31"/>
      <c r="V475" s="31" t="s">
        <v>304</v>
      </c>
      <c r="W475" s="31" t="s">
        <v>4</v>
      </c>
      <c r="X475" s="46"/>
      <c r="Y475" s="46">
        <v>44900</v>
      </c>
      <c r="Z475" s="31" t="s">
        <v>304</v>
      </c>
      <c r="AA475" s="77" t="s">
        <v>659</v>
      </c>
      <c r="AB475" s="77"/>
      <c r="AC475" s="77"/>
      <c r="AD475" s="31"/>
      <c r="AE475" s="31"/>
      <c r="AF475" s="31"/>
      <c r="AG475" s="46"/>
      <c r="AH475" s="31"/>
      <c r="AI475" s="31"/>
    </row>
    <row r="476" spans="1:35" hidden="1">
      <c r="A476" s="107" t="s">
        <v>15</v>
      </c>
      <c r="B476" s="63">
        <v>1</v>
      </c>
      <c r="C476" s="88" t="s">
        <v>653</v>
      </c>
      <c r="D476" s="21" t="s">
        <v>1332</v>
      </c>
      <c r="E476" s="88" t="s">
        <v>1332</v>
      </c>
      <c r="F476" s="88" t="s">
        <v>1339</v>
      </c>
      <c r="G476" s="21"/>
      <c r="H476" s="21"/>
      <c r="I476" s="88" t="s">
        <v>1347</v>
      </c>
      <c r="J476" s="141" t="s">
        <v>306</v>
      </c>
      <c r="K476" s="138" t="s">
        <v>307</v>
      </c>
      <c r="L476" s="21" t="s">
        <v>673</v>
      </c>
      <c r="M476" s="21" t="s">
        <v>1342</v>
      </c>
      <c r="N476" s="21" t="s">
        <v>669</v>
      </c>
      <c r="O476" s="21" t="s">
        <v>344</v>
      </c>
      <c r="P476" s="21"/>
      <c r="Q476" s="21"/>
      <c r="R476" s="21" t="s">
        <v>638</v>
      </c>
      <c r="S476" t="s">
        <v>103</v>
      </c>
      <c r="T476" s="31">
        <v>5</v>
      </c>
      <c r="U476" s="31"/>
      <c r="V476" s="31" t="s">
        <v>304</v>
      </c>
      <c r="W476" s="31" t="s">
        <v>4</v>
      </c>
      <c r="X476" s="46"/>
      <c r="Y476" s="46">
        <v>44900</v>
      </c>
      <c r="Z476" s="31" t="s">
        <v>304</v>
      </c>
      <c r="AA476" s="77" t="s">
        <v>659</v>
      </c>
      <c r="AB476" s="77"/>
      <c r="AC476" s="77"/>
      <c r="AD476" s="31"/>
      <c r="AE476" s="53"/>
      <c r="AF476" s="31"/>
      <c r="AG476" s="46"/>
      <c r="AH476" s="46"/>
      <c r="AI476" s="31"/>
    </row>
    <row r="477" spans="1:35" hidden="1">
      <c r="A477" s="63" t="s">
        <v>15</v>
      </c>
      <c r="B477" s="63">
        <v>1</v>
      </c>
      <c r="C477" s="21" t="s">
        <v>1348</v>
      </c>
      <c r="D477" s="21" t="s">
        <v>1349</v>
      </c>
      <c r="E477" s="21" t="s">
        <v>1350</v>
      </c>
      <c r="F477" s="21" t="s">
        <v>1348</v>
      </c>
      <c r="G477" s="21"/>
      <c r="H477" s="21"/>
      <c r="I477" s="21" t="s">
        <v>1351</v>
      </c>
      <c r="J477" s="141" t="s">
        <v>661</v>
      </c>
      <c r="K477" s="141" t="s">
        <v>307</v>
      </c>
      <c r="L477" s="21"/>
      <c r="M477" s="21" t="s">
        <v>1352</v>
      </c>
      <c r="N477" s="21"/>
      <c r="O477" s="21" t="s">
        <v>303</v>
      </c>
      <c r="P477" s="21"/>
      <c r="Q477" s="21"/>
      <c r="R477" s="21"/>
      <c r="S477" s="31" t="s">
        <v>103</v>
      </c>
      <c r="T477" s="31">
        <v>5</v>
      </c>
      <c r="U477" s="31"/>
      <c r="V477" s="31" t="s">
        <v>304</v>
      </c>
      <c r="W477" s="31" t="s">
        <v>3</v>
      </c>
      <c r="X477" s="104"/>
      <c r="Y477" s="46"/>
      <c r="Z477" s="31" t="s">
        <v>304</v>
      </c>
      <c r="AA477" s="77"/>
      <c r="AB477" s="77"/>
      <c r="AC477" s="77"/>
      <c r="AD477" s="31"/>
      <c r="AE477" s="53"/>
      <c r="AF477" s="31"/>
      <c r="AG477" s="46"/>
      <c r="AH477" s="31"/>
      <c r="AI477" s="31"/>
    </row>
    <row r="478" spans="1:35" hidden="1">
      <c r="A478" s="63" t="s">
        <v>15</v>
      </c>
      <c r="B478" s="63">
        <v>1</v>
      </c>
      <c r="C478" s="21" t="s">
        <v>1348</v>
      </c>
      <c r="D478" s="21" t="s">
        <v>1349</v>
      </c>
      <c r="E478" s="21" t="s">
        <v>1350</v>
      </c>
      <c r="F478" s="21" t="s">
        <v>1348</v>
      </c>
      <c r="G478" s="21"/>
      <c r="H478" s="21"/>
      <c r="I478" s="21" t="s">
        <v>1353</v>
      </c>
      <c r="J478" s="141" t="s">
        <v>661</v>
      </c>
      <c r="K478" s="141" t="s">
        <v>307</v>
      </c>
      <c r="L478" s="21"/>
      <c r="M478" s="21" t="s">
        <v>1354</v>
      </c>
      <c r="N478" s="21"/>
      <c r="O478" s="21" t="s">
        <v>303</v>
      </c>
      <c r="P478" s="21"/>
      <c r="Q478" s="21"/>
      <c r="R478" s="21"/>
      <c r="S478" s="31" t="s">
        <v>103</v>
      </c>
      <c r="T478" s="31">
        <v>5</v>
      </c>
      <c r="U478" s="31"/>
      <c r="V478" s="31" t="s">
        <v>304</v>
      </c>
      <c r="W478" s="31" t="s">
        <v>3</v>
      </c>
      <c r="X478" s="104"/>
      <c r="Y478" s="46"/>
      <c r="Z478" s="31" t="s">
        <v>304</v>
      </c>
      <c r="AA478" s="77"/>
      <c r="AB478" s="77"/>
      <c r="AC478" s="77"/>
      <c r="AD478" s="31"/>
      <c r="AE478" s="53"/>
      <c r="AF478" s="31"/>
      <c r="AG478" s="46"/>
      <c r="AH478" s="31"/>
      <c r="AI478" s="31"/>
    </row>
    <row r="479" spans="1:35" hidden="1">
      <c r="A479" s="63" t="s">
        <v>15</v>
      </c>
      <c r="B479" s="63">
        <v>1</v>
      </c>
      <c r="C479" s="21" t="s">
        <v>1348</v>
      </c>
      <c r="D479" s="21" t="s">
        <v>1349</v>
      </c>
      <c r="E479" s="21" t="s">
        <v>1350</v>
      </c>
      <c r="F479" s="21" t="s">
        <v>1348</v>
      </c>
      <c r="G479" s="21"/>
      <c r="H479" s="21"/>
      <c r="I479" s="21" t="s">
        <v>1355</v>
      </c>
      <c r="J479" s="141" t="s">
        <v>661</v>
      </c>
      <c r="K479" s="141" t="s">
        <v>307</v>
      </c>
      <c r="L479" s="21"/>
      <c r="M479" s="21" t="s">
        <v>1356</v>
      </c>
      <c r="N479" s="21"/>
      <c r="O479" s="21" t="s">
        <v>303</v>
      </c>
      <c r="P479" s="21"/>
      <c r="Q479" s="21"/>
      <c r="R479" s="21"/>
      <c r="S479" s="31" t="s">
        <v>103</v>
      </c>
      <c r="T479" s="31">
        <v>5</v>
      </c>
      <c r="U479" s="31"/>
      <c r="V479" s="31" t="s">
        <v>304</v>
      </c>
      <c r="W479" s="31" t="s">
        <v>3</v>
      </c>
      <c r="X479" s="104"/>
      <c r="Y479" s="46"/>
      <c r="Z479" s="31" t="s">
        <v>304</v>
      </c>
      <c r="AA479" s="77"/>
      <c r="AB479" s="77"/>
      <c r="AC479" s="77"/>
      <c r="AD479" s="31"/>
      <c r="AE479" s="53"/>
      <c r="AF479" s="31"/>
      <c r="AG479" s="46"/>
      <c r="AH479" s="31"/>
      <c r="AI479" s="31"/>
    </row>
    <row r="480" spans="1:35" ht="43.5" hidden="1">
      <c r="A480" s="70" t="s">
        <v>17</v>
      </c>
      <c r="B480" s="63">
        <v>1</v>
      </c>
      <c r="C480" s="21" t="s">
        <v>1357</v>
      </c>
      <c r="D480" s="195" t="s">
        <v>1358</v>
      </c>
      <c r="E480" s="30" t="s">
        <v>1357</v>
      </c>
      <c r="F480" s="21" t="s">
        <v>1357</v>
      </c>
      <c r="G480" s="148" t="s">
        <v>69</v>
      </c>
      <c r="H480" s="132">
        <v>1</v>
      </c>
      <c r="I480" s="30" t="s">
        <v>1359</v>
      </c>
      <c r="J480" s="222" t="s">
        <v>1360</v>
      </c>
      <c r="K480" s="141" t="s">
        <v>711</v>
      </c>
      <c r="L480" s="30" t="s">
        <v>843</v>
      </c>
      <c r="M480" s="30" t="s">
        <v>843</v>
      </c>
      <c r="N480" s="71" t="s">
        <v>69</v>
      </c>
      <c r="O480" s="71" t="s">
        <v>815</v>
      </c>
      <c r="P480" s="71" t="s">
        <v>69</v>
      </c>
      <c r="Q480" s="71" t="s">
        <v>69</v>
      </c>
      <c r="R480" s="71" t="s">
        <v>69</v>
      </c>
      <c r="S480" s="31" t="s">
        <v>621</v>
      </c>
      <c r="T480" s="31">
        <v>2</v>
      </c>
      <c r="U480" s="31" t="s">
        <v>69</v>
      </c>
      <c r="V480" s="31" t="s">
        <v>464</v>
      </c>
      <c r="W480" s="31" t="s">
        <v>3</v>
      </c>
      <c r="X480" s="46" t="s">
        <v>69</v>
      </c>
      <c r="Y480" s="46" t="s">
        <v>69</v>
      </c>
      <c r="Z480" s="31" t="s">
        <v>464</v>
      </c>
      <c r="AA480" s="73" t="s">
        <v>69</v>
      </c>
      <c r="AB480" s="73" t="s">
        <v>69</v>
      </c>
      <c r="AC480" s="74" t="s">
        <v>69</v>
      </c>
      <c r="AD480" s="69" t="s">
        <v>69</v>
      </c>
      <c r="AE480" s="69" t="s">
        <v>69</v>
      </c>
      <c r="AF480" s="69" t="s">
        <v>69</v>
      </c>
      <c r="AG480" s="69" t="s">
        <v>69</v>
      </c>
      <c r="AH480" s="69" t="s">
        <v>69</v>
      </c>
      <c r="AI480" s="69" t="s">
        <v>69</v>
      </c>
    </row>
    <row r="481" spans="1:35" ht="43.5" hidden="1">
      <c r="A481" s="70" t="s">
        <v>17</v>
      </c>
      <c r="B481" s="63">
        <v>1</v>
      </c>
      <c r="C481" s="21" t="s">
        <v>1357</v>
      </c>
      <c r="D481" s="195" t="s">
        <v>1358</v>
      </c>
      <c r="E481" s="30" t="s">
        <v>1357</v>
      </c>
      <c r="F481" s="21" t="s">
        <v>1357</v>
      </c>
      <c r="G481" s="148" t="s">
        <v>69</v>
      </c>
      <c r="H481" s="132">
        <v>2</v>
      </c>
      <c r="I481" s="30" t="s">
        <v>1361</v>
      </c>
      <c r="J481" s="222" t="s">
        <v>1360</v>
      </c>
      <c r="K481" s="141" t="s">
        <v>711</v>
      </c>
      <c r="L481" s="30" t="s">
        <v>843</v>
      </c>
      <c r="M481" s="30" t="s">
        <v>843</v>
      </c>
      <c r="N481" s="71" t="s">
        <v>69</v>
      </c>
      <c r="O481" s="71" t="s">
        <v>815</v>
      </c>
      <c r="P481" s="71" t="s">
        <v>69</v>
      </c>
      <c r="Q481" s="71" t="s">
        <v>69</v>
      </c>
      <c r="R481" s="71" t="s">
        <v>69</v>
      </c>
      <c r="S481" s="31" t="s">
        <v>621</v>
      </c>
      <c r="T481" s="31">
        <v>2</v>
      </c>
      <c r="U481" s="31" t="s">
        <v>69</v>
      </c>
      <c r="V481" s="31" t="s">
        <v>464</v>
      </c>
      <c r="W481" s="31" t="s">
        <v>3</v>
      </c>
      <c r="X481" s="46" t="s">
        <v>69</v>
      </c>
      <c r="Y481" s="46" t="s">
        <v>69</v>
      </c>
      <c r="Z481" s="31" t="s">
        <v>464</v>
      </c>
      <c r="AA481" s="73" t="s">
        <v>69</v>
      </c>
      <c r="AB481" s="73" t="s">
        <v>69</v>
      </c>
      <c r="AC481" s="74" t="s">
        <v>69</v>
      </c>
      <c r="AD481" s="69" t="s">
        <v>69</v>
      </c>
      <c r="AE481" s="69" t="s">
        <v>69</v>
      </c>
      <c r="AF481" s="69" t="s">
        <v>69</v>
      </c>
      <c r="AG481" s="69" t="s">
        <v>69</v>
      </c>
      <c r="AH481" s="69" t="s">
        <v>69</v>
      </c>
      <c r="AI481" s="69" t="s">
        <v>69</v>
      </c>
    </row>
    <row r="482" spans="1:35" ht="43.5" hidden="1">
      <c r="A482" s="70" t="s">
        <v>17</v>
      </c>
      <c r="B482" s="63">
        <v>1</v>
      </c>
      <c r="C482" s="21" t="s">
        <v>1357</v>
      </c>
      <c r="D482" s="195" t="s">
        <v>1358</v>
      </c>
      <c r="E482" s="30" t="s">
        <v>1357</v>
      </c>
      <c r="F482" s="21" t="s">
        <v>1357</v>
      </c>
      <c r="G482" s="148" t="s">
        <v>69</v>
      </c>
      <c r="H482" s="132">
        <v>3</v>
      </c>
      <c r="I482" s="30" t="s">
        <v>1362</v>
      </c>
      <c r="J482" s="222" t="s">
        <v>1360</v>
      </c>
      <c r="K482" s="141" t="s">
        <v>711</v>
      </c>
      <c r="L482" s="30" t="s">
        <v>843</v>
      </c>
      <c r="M482" s="30" t="s">
        <v>843</v>
      </c>
      <c r="N482" s="71" t="s">
        <v>69</v>
      </c>
      <c r="O482" s="71" t="s">
        <v>815</v>
      </c>
      <c r="P482" s="71" t="s">
        <v>69</v>
      </c>
      <c r="Q482" s="71" t="s">
        <v>69</v>
      </c>
      <c r="R482" s="71" t="s">
        <v>69</v>
      </c>
      <c r="S482" s="31" t="s">
        <v>621</v>
      </c>
      <c r="T482" s="31">
        <v>2</v>
      </c>
      <c r="U482" s="31" t="s">
        <v>69</v>
      </c>
      <c r="V482" s="31" t="s">
        <v>464</v>
      </c>
      <c r="W482" s="31" t="s">
        <v>3</v>
      </c>
      <c r="X482" s="46" t="s">
        <v>69</v>
      </c>
      <c r="Y482" s="46" t="s">
        <v>69</v>
      </c>
      <c r="Z482" s="31" t="s">
        <v>464</v>
      </c>
      <c r="AA482" s="73" t="s">
        <v>69</v>
      </c>
      <c r="AB482" s="73" t="s">
        <v>69</v>
      </c>
      <c r="AC482" s="74" t="s">
        <v>69</v>
      </c>
      <c r="AD482" s="69" t="s">
        <v>69</v>
      </c>
      <c r="AE482" s="69" t="s">
        <v>69</v>
      </c>
      <c r="AF482" s="69" t="s">
        <v>69</v>
      </c>
      <c r="AG482" s="69" t="s">
        <v>69</v>
      </c>
      <c r="AH482" s="69" t="s">
        <v>69</v>
      </c>
      <c r="AI482" s="69" t="s">
        <v>69</v>
      </c>
    </row>
    <row r="483" spans="1:35" ht="43.5" hidden="1">
      <c r="A483" s="70" t="s">
        <v>17</v>
      </c>
      <c r="B483" s="63">
        <v>1</v>
      </c>
      <c r="C483" s="21" t="s">
        <v>1357</v>
      </c>
      <c r="D483" s="195" t="s">
        <v>1358</v>
      </c>
      <c r="E483" s="30" t="s">
        <v>1357</v>
      </c>
      <c r="F483" s="21" t="s">
        <v>1357</v>
      </c>
      <c r="G483" s="148" t="s">
        <v>69</v>
      </c>
      <c r="H483" s="132">
        <v>4</v>
      </c>
      <c r="I483" s="30" t="s">
        <v>1363</v>
      </c>
      <c r="J483" s="222" t="s">
        <v>1360</v>
      </c>
      <c r="K483" s="141" t="s">
        <v>711</v>
      </c>
      <c r="L483" s="30" t="s">
        <v>843</v>
      </c>
      <c r="M483" s="30" t="s">
        <v>843</v>
      </c>
      <c r="N483" s="71" t="s">
        <v>69</v>
      </c>
      <c r="O483" s="71" t="s">
        <v>815</v>
      </c>
      <c r="P483" s="71" t="s">
        <v>69</v>
      </c>
      <c r="Q483" s="71" t="s">
        <v>69</v>
      </c>
      <c r="R483" s="71" t="s">
        <v>69</v>
      </c>
      <c r="S483" s="31" t="s">
        <v>621</v>
      </c>
      <c r="T483" s="31">
        <v>2</v>
      </c>
      <c r="U483" s="31" t="s">
        <v>69</v>
      </c>
      <c r="V483" s="31" t="s">
        <v>464</v>
      </c>
      <c r="W483" s="31" t="s">
        <v>3</v>
      </c>
      <c r="X483" s="46" t="s">
        <v>69</v>
      </c>
      <c r="Y483" s="46" t="s">
        <v>69</v>
      </c>
      <c r="Z483" s="31" t="s">
        <v>464</v>
      </c>
      <c r="AA483" s="73" t="s">
        <v>69</v>
      </c>
      <c r="AB483" s="73" t="s">
        <v>69</v>
      </c>
      <c r="AC483" s="74" t="s">
        <v>69</v>
      </c>
      <c r="AD483" s="69" t="s">
        <v>69</v>
      </c>
      <c r="AE483" s="69" t="s">
        <v>69</v>
      </c>
      <c r="AF483" s="69" t="s">
        <v>69</v>
      </c>
      <c r="AG483" s="69" t="s">
        <v>69</v>
      </c>
      <c r="AH483" s="69" t="s">
        <v>69</v>
      </c>
      <c r="AI483" s="69" t="s">
        <v>69</v>
      </c>
    </row>
    <row r="484" spans="1:35" ht="43.5" hidden="1">
      <c r="A484" s="70" t="s">
        <v>17</v>
      </c>
      <c r="B484" s="63">
        <v>1</v>
      </c>
      <c r="C484" s="21" t="s">
        <v>1357</v>
      </c>
      <c r="D484" s="195" t="s">
        <v>1358</v>
      </c>
      <c r="E484" s="30" t="s">
        <v>1357</v>
      </c>
      <c r="F484" s="21" t="s">
        <v>1357</v>
      </c>
      <c r="G484" s="148" t="s">
        <v>69</v>
      </c>
      <c r="H484" s="132">
        <v>5</v>
      </c>
      <c r="I484" s="30" t="s">
        <v>1364</v>
      </c>
      <c r="J484" s="222" t="s">
        <v>1360</v>
      </c>
      <c r="K484" s="141" t="s">
        <v>711</v>
      </c>
      <c r="L484" s="30" t="s">
        <v>843</v>
      </c>
      <c r="M484" s="30" t="s">
        <v>843</v>
      </c>
      <c r="N484" s="71" t="s">
        <v>69</v>
      </c>
      <c r="O484" s="71" t="s">
        <v>815</v>
      </c>
      <c r="P484" s="71" t="s">
        <v>69</v>
      </c>
      <c r="Q484" s="71" t="s">
        <v>69</v>
      </c>
      <c r="R484" s="71" t="s">
        <v>69</v>
      </c>
      <c r="S484" s="31" t="s">
        <v>621</v>
      </c>
      <c r="T484" s="31">
        <v>2</v>
      </c>
      <c r="U484" s="31" t="s">
        <v>69</v>
      </c>
      <c r="V484" s="31" t="s">
        <v>464</v>
      </c>
      <c r="W484" s="31" t="s">
        <v>3</v>
      </c>
      <c r="X484" s="46" t="s">
        <v>69</v>
      </c>
      <c r="Y484" s="46" t="s">
        <v>69</v>
      </c>
      <c r="Z484" s="31" t="s">
        <v>464</v>
      </c>
      <c r="AA484" s="73" t="s">
        <v>69</v>
      </c>
      <c r="AB484" s="73" t="s">
        <v>69</v>
      </c>
      <c r="AC484" s="74" t="s">
        <v>69</v>
      </c>
      <c r="AD484" s="69" t="s">
        <v>69</v>
      </c>
      <c r="AE484" s="69" t="s">
        <v>69</v>
      </c>
      <c r="AF484" s="69" t="s">
        <v>69</v>
      </c>
      <c r="AG484" s="69" t="s">
        <v>69</v>
      </c>
      <c r="AH484" s="69" t="s">
        <v>69</v>
      </c>
      <c r="AI484" s="69" t="s">
        <v>69</v>
      </c>
    </row>
    <row r="485" spans="1:35" ht="43.5" hidden="1">
      <c r="A485" s="70" t="s">
        <v>17</v>
      </c>
      <c r="B485" s="63">
        <v>1</v>
      </c>
      <c r="C485" s="21" t="s">
        <v>1357</v>
      </c>
      <c r="D485" s="195" t="s">
        <v>1358</v>
      </c>
      <c r="E485" s="30" t="s">
        <v>1357</v>
      </c>
      <c r="F485" s="21" t="s">
        <v>1357</v>
      </c>
      <c r="G485" s="148" t="s">
        <v>69</v>
      </c>
      <c r="H485" s="132">
        <v>6</v>
      </c>
      <c r="I485" s="30" t="s">
        <v>1365</v>
      </c>
      <c r="J485" s="222" t="s">
        <v>1360</v>
      </c>
      <c r="K485" s="141" t="s">
        <v>711</v>
      </c>
      <c r="L485" s="30" t="s">
        <v>843</v>
      </c>
      <c r="M485" s="30" t="s">
        <v>843</v>
      </c>
      <c r="N485" s="71" t="s">
        <v>69</v>
      </c>
      <c r="O485" s="71" t="s">
        <v>815</v>
      </c>
      <c r="P485" s="71" t="s">
        <v>69</v>
      </c>
      <c r="Q485" s="71" t="s">
        <v>69</v>
      </c>
      <c r="R485" s="71" t="s">
        <v>69</v>
      </c>
      <c r="S485" s="31" t="s">
        <v>29</v>
      </c>
      <c r="T485" s="31">
        <v>3</v>
      </c>
      <c r="U485" s="31" t="s">
        <v>69</v>
      </c>
      <c r="V485" s="31" t="s">
        <v>464</v>
      </c>
      <c r="W485" s="31" t="s">
        <v>3</v>
      </c>
      <c r="X485" s="46" t="s">
        <v>69</v>
      </c>
      <c r="Y485" s="46" t="s">
        <v>69</v>
      </c>
      <c r="Z485" s="31" t="s">
        <v>464</v>
      </c>
      <c r="AA485" s="73" t="s">
        <v>69</v>
      </c>
      <c r="AB485" s="73" t="s">
        <v>69</v>
      </c>
      <c r="AC485" s="74" t="s">
        <v>69</v>
      </c>
      <c r="AD485" s="69" t="s">
        <v>69</v>
      </c>
      <c r="AE485" s="69" t="s">
        <v>69</v>
      </c>
      <c r="AF485" s="69" t="s">
        <v>69</v>
      </c>
      <c r="AG485" s="69" t="s">
        <v>69</v>
      </c>
      <c r="AH485" s="69" t="s">
        <v>69</v>
      </c>
      <c r="AI485" s="69" t="s">
        <v>69</v>
      </c>
    </row>
    <row r="486" spans="1:35" s="130" customFormat="1" hidden="1">
      <c r="A486" s="151" t="s">
        <v>15</v>
      </c>
      <c r="B486" s="63">
        <v>1</v>
      </c>
      <c r="C486" s="157" t="s">
        <v>642</v>
      </c>
      <c r="D486" s="157">
        <v>134</v>
      </c>
      <c r="E486" s="157" t="s">
        <v>643</v>
      </c>
      <c r="F486" s="157" t="s">
        <v>642</v>
      </c>
      <c r="G486" s="129"/>
      <c r="H486" s="129"/>
      <c r="I486" s="129" t="s">
        <v>1366</v>
      </c>
      <c r="J486" s="152" t="s">
        <v>558</v>
      </c>
      <c r="K486" s="152" t="s">
        <v>307</v>
      </c>
      <c r="L486" s="154" t="s">
        <v>1367</v>
      </c>
      <c r="M486" s="157" t="s">
        <v>1366</v>
      </c>
      <c r="N486" s="157" t="s">
        <v>1368</v>
      </c>
      <c r="O486" s="157" t="s">
        <v>1107</v>
      </c>
      <c r="P486" s="129"/>
      <c r="Q486" s="129"/>
      <c r="R486" s="129"/>
      <c r="S486" t="s">
        <v>103</v>
      </c>
      <c r="T486" s="173">
        <v>4</v>
      </c>
      <c r="U486" s="173"/>
      <c r="V486" s="173" t="s">
        <v>304</v>
      </c>
      <c r="W486" s="173" t="s">
        <v>4</v>
      </c>
      <c r="X486" s="175"/>
      <c r="Y486" s="175">
        <v>44931</v>
      </c>
      <c r="Z486" s="173" t="s">
        <v>304</v>
      </c>
      <c r="AA486" s="187" t="s">
        <v>583</v>
      </c>
      <c r="AB486" s="177"/>
      <c r="AC486" s="177"/>
      <c r="AD486" s="173"/>
      <c r="AE486" s="188"/>
      <c r="AF486" s="173"/>
      <c r="AG486" s="175"/>
      <c r="AH486" s="175"/>
      <c r="AI486" s="173"/>
    </row>
    <row r="487" spans="1:35" hidden="1">
      <c r="A487" s="107" t="s">
        <v>15</v>
      </c>
      <c r="B487" s="63">
        <v>1</v>
      </c>
      <c r="C487" s="112" t="s">
        <v>642</v>
      </c>
      <c r="D487" s="112">
        <v>134</v>
      </c>
      <c r="E487" s="112" t="s">
        <v>643</v>
      </c>
      <c r="F487" s="102" t="s">
        <v>642</v>
      </c>
      <c r="G487" s="88"/>
      <c r="H487" s="88"/>
      <c r="I487" s="88" t="s">
        <v>1369</v>
      </c>
      <c r="J487" s="141" t="s">
        <v>1370</v>
      </c>
      <c r="K487" s="141" t="s">
        <v>307</v>
      </c>
      <c r="L487" s="30" t="s">
        <v>794</v>
      </c>
      <c r="M487" s="112" t="s">
        <v>1369</v>
      </c>
      <c r="N487" s="112" t="s">
        <v>669</v>
      </c>
      <c r="O487" s="112" t="s">
        <v>303</v>
      </c>
      <c r="P487" s="88"/>
      <c r="Q487" s="88"/>
      <c r="R487" s="88"/>
      <c r="S487" t="s">
        <v>103</v>
      </c>
      <c r="T487" s="91">
        <v>4</v>
      </c>
      <c r="U487" s="91"/>
      <c r="V487" s="91" t="s">
        <v>304</v>
      </c>
      <c r="W487" s="31" t="s">
        <v>4</v>
      </c>
      <c r="X487" s="92"/>
      <c r="Y487" s="46">
        <v>44931</v>
      </c>
      <c r="Z487" s="91" t="s">
        <v>304</v>
      </c>
      <c r="AA487" s="73" t="s">
        <v>583</v>
      </c>
      <c r="AB487" s="110"/>
      <c r="AC487" s="110"/>
      <c r="AD487" s="91"/>
      <c r="AE487" s="113"/>
      <c r="AF487" s="91"/>
      <c r="AG487" s="92"/>
      <c r="AH487" s="92"/>
      <c r="AI487" s="91"/>
    </row>
    <row r="488" spans="1:35">
      <c r="A488" s="197" t="s">
        <v>13</v>
      </c>
      <c r="B488" s="63">
        <v>1</v>
      </c>
      <c r="C488" s="186" t="s">
        <v>87</v>
      </c>
      <c r="D488" s="21" t="s">
        <v>88</v>
      </c>
      <c r="E488" s="186" t="s">
        <v>89</v>
      </c>
      <c r="F488" s="186" t="s">
        <v>90</v>
      </c>
      <c r="G488" s="21"/>
      <c r="H488" s="21"/>
      <c r="I488" s="30" t="s">
        <v>1371</v>
      </c>
      <c r="J488" s="180" t="s">
        <v>92</v>
      </c>
      <c r="K488" s="141" t="s">
        <v>78</v>
      </c>
      <c r="L488" s="30" t="s">
        <v>1372</v>
      </c>
      <c r="M488" s="30" t="s">
        <v>1371</v>
      </c>
      <c r="N488" s="21" t="s">
        <v>69</v>
      </c>
      <c r="O488" s="21" t="s">
        <v>1080</v>
      </c>
      <c r="P488" s="21"/>
      <c r="Q488" s="21"/>
      <c r="R488" s="21"/>
      <c r="S488" s="31" t="s">
        <v>103</v>
      </c>
      <c r="T488" s="31">
        <v>2</v>
      </c>
      <c r="U488" s="31"/>
      <c r="V488" s="75" t="s">
        <v>74</v>
      </c>
      <c r="W488" s="31" t="s">
        <v>4</v>
      </c>
      <c r="X488" s="46">
        <v>44904</v>
      </c>
      <c r="Y488" s="46">
        <v>44951</v>
      </c>
      <c r="Z488" s="76" t="s">
        <v>74</v>
      </c>
      <c r="AA488" s="73" t="s">
        <v>425</v>
      </c>
      <c r="AB488" s="77"/>
      <c r="AC488" s="77"/>
      <c r="AD488" s="31"/>
      <c r="AE488" s="45"/>
      <c r="AF488" s="31"/>
      <c r="AG488" s="46"/>
      <c r="AH488" s="46"/>
      <c r="AI488" s="31"/>
    </row>
    <row r="489" spans="1:35">
      <c r="A489" s="197" t="s">
        <v>13</v>
      </c>
      <c r="B489" s="63">
        <v>1</v>
      </c>
      <c r="C489" s="186" t="s">
        <v>87</v>
      </c>
      <c r="D489" s="21" t="s">
        <v>88</v>
      </c>
      <c r="E489" s="186" t="s">
        <v>89</v>
      </c>
      <c r="F489" s="186" t="s">
        <v>90</v>
      </c>
      <c r="G489" s="21"/>
      <c r="H489" s="21"/>
      <c r="I489" s="30" t="s">
        <v>1373</v>
      </c>
      <c r="J489" s="180" t="s">
        <v>92</v>
      </c>
      <c r="K489" s="141" t="s">
        <v>78</v>
      </c>
      <c r="L489" s="30"/>
      <c r="M489" s="30" t="s">
        <v>1373</v>
      </c>
      <c r="N489" s="21" t="s">
        <v>69</v>
      </c>
      <c r="O489" s="21" t="s">
        <v>1080</v>
      </c>
      <c r="P489" s="21"/>
      <c r="Q489" s="21"/>
      <c r="R489" s="21"/>
      <c r="S489" s="31" t="s">
        <v>103</v>
      </c>
      <c r="T489" s="31">
        <v>2</v>
      </c>
      <c r="U489" s="31"/>
      <c r="V489" s="75" t="s">
        <v>74</v>
      </c>
      <c r="W489" s="31" t="s">
        <v>4</v>
      </c>
      <c r="X489" s="46">
        <v>44904</v>
      </c>
      <c r="Y489" s="46">
        <v>44951</v>
      </c>
      <c r="Z489" s="76" t="s">
        <v>74</v>
      </c>
      <c r="AA489" s="73" t="s">
        <v>425</v>
      </c>
      <c r="AB489" s="77"/>
      <c r="AC489" s="77"/>
      <c r="AD489" s="31"/>
      <c r="AE489" s="45"/>
      <c r="AF489" s="31"/>
      <c r="AG489" s="46"/>
      <c r="AH489" s="46"/>
      <c r="AI489" s="31"/>
    </row>
    <row r="490" spans="1:35">
      <c r="A490" s="197" t="s">
        <v>13</v>
      </c>
      <c r="B490" s="63">
        <v>1</v>
      </c>
      <c r="C490" s="186" t="s">
        <v>87</v>
      </c>
      <c r="D490" s="21" t="s">
        <v>88</v>
      </c>
      <c r="E490" s="186" t="s">
        <v>89</v>
      </c>
      <c r="F490" s="186" t="s">
        <v>90</v>
      </c>
      <c r="G490" s="21"/>
      <c r="H490" s="21"/>
      <c r="I490" s="30" t="s">
        <v>1374</v>
      </c>
      <c r="J490" s="180" t="s">
        <v>92</v>
      </c>
      <c r="K490" s="141" t="s">
        <v>78</v>
      </c>
      <c r="L490" s="21" t="s">
        <v>69</v>
      </c>
      <c r="M490" s="30" t="s">
        <v>1374</v>
      </c>
      <c r="N490" s="21" t="s">
        <v>69</v>
      </c>
      <c r="O490" s="21" t="s">
        <v>1080</v>
      </c>
      <c r="P490" s="21"/>
      <c r="Q490" s="21"/>
      <c r="R490" s="21"/>
      <c r="S490" s="31" t="s">
        <v>103</v>
      </c>
      <c r="T490" s="31">
        <v>2</v>
      </c>
      <c r="U490" s="31"/>
      <c r="V490" s="75" t="s">
        <v>74</v>
      </c>
      <c r="W490" s="31" t="s">
        <v>4</v>
      </c>
      <c r="X490" s="46">
        <v>44904</v>
      </c>
      <c r="Y490" s="46">
        <v>44951</v>
      </c>
      <c r="Z490" s="76" t="s">
        <v>74</v>
      </c>
      <c r="AA490" s="73" t="s">
        <v>425</v>
      </c>
      <c r="AB490" s="77"/>
      <c r="AC490" s="77"/>
      <c r="AD490" s="31"/>
      <c r="AE490" s="45"/>
      <c r="AF490" s="31"/>
      <c r="AG490" s="46"/>
      <c r="AH490" s="46"/>
      <c r="AI490" s="31"/>
    </row>
    <row r="491" spans="1:35">
      <c r="A491" s="70"/>
      <c r="B491" s="70"/>
      <c r="C491" s="21"/>
      <c r="D491" s="159"/>
      <c r="E491" s="96"/>
      <c r="F491" s="96"/>
      <c r="G491" s="96"/>
      <c r="H491" s="96"/>
      <c r="I491" s="96" t="s">
        <v>1375</v>
      </c>
      <c r="J491" s="75"/>
      <c r="K491" s="75"/>
      <c r="L491" s="96"/>
      <c r="M491" s="96"/>
      <c r="N491" s="122"/>
      <c r="O491" s="71"/>
      <c r="P491" s="71"/>
      <c r="Q491" s="71"/>
      <c r="R491" s="71"/>
      <c r="S491" s="31"/>
      <c r="T491" s="31"/>
      <c r="U491" s="31"/>
      <c r="V491" s="31"/>
      <c r="W491" s="31"/>
      <c r="X491" s="31"/>
      <c r="Y491" s="31"/>
      <c r="Z491" s="31"/>
      <c r="AA491" s="77"/>
      <c r="AB491" s="73"/>
      <c r="AC491" s="74"/>
    </row>
  </sheetData>
  <hyperlinks>
    <hyperlink ref="AE222:AE224" r:id="rId1" display="TS_4LU_Cycle Count" xr:uid="{7A74ABDB-1B82-4295-B745-9A4D11FFA20F}"/>
    <hyperlink ref="AE225" r:id="rId2" display="TS_BML_Physical Inventory" xr:uid="{D4CF498D-DD0D-45D0-BDE6-FC33E816AF74}"/>
    <hyperlink ref="I11" location="RANGE!unique_45" display="Year End Closing" xr:uid="{00000000-0004-0000-0000-000001000000}"/>
    <hyperlink ref="I318" location="RANGE!unique_42" display="Reverse Individual Documents" xr:uid="{00000000-0004-0000-0000-000000000000}"/>
    <hyperlink ref="I4" location="unique_41" display="Create Positive Pay File" xr:uid="{275B2D24-3863-4F28-95F5-32F9F824C1A1}"/>
    <hyperlink ref="I263" location="RANGE!unique_19" display="Record Inspection Results" xr:uid="{942E4D5C-3BCC-47E0-B1D0-F32D4A463234}"/>
    <hyperlink ref="I265" location="RANGE!unique_21" display="Make Usage Decision" xr:uid="{0CDE05CF-BCB9-4860-9672-9B2212B61289}"/>
    <hyperlink ref="I247" location="RANGE!unique_19" display="Record Inspection Results" xr:uid="{93DE4C55-4870-4193-86F5-8E0B921E926F}"/>
    <hyperlink ref="I249" location="RANGE!unique_21" display="Make Usage Decision" xr:uid="{6BAF0CE4-54A3-429D-AC28-5ED5401F55DE}"/>
    <hyperlink ref="I273" location="RANGE!unique_21" display="Make Usage Decision" xr:uid="{EE61D4DE-EA7A-4BCA-B6A9-E5E6D8E8C1A2}"/>
    <hyperlink ref="I284" location="RANGE!unique_21" display="Make Usage Decision and review the warning message" xr:uid="{DC844A01-5A61-4635-8F57-797C8FAA0957}"/>
    <hyperlink ref="AD412" r:id="rId3" xr:uid="{FFFBEBD8-A4A0-4881-B045-68E36F3F0AD5}"/>
    <hyperlink ref="AD413" r:id="rId4" xr:uid="{069DB23D-7E22-4DED-AE22-0624D9F362A2}"/>
    <hyperlink ref="AD414" r:id="rId5" xr:uid="{533759D0-79F2-4B3A-A682-0746908C4F3F}"/>
    <hyperlink ref="I373" location="unique_63" display="Display Item Change Log" xr:uid="{735BF95B-53F1-4872-A023-38C098F59D33}"/>
    <hyperlink ref="AE286" r:id="rId6" xr:uid="{609C7139-BC2A-48BA-A31E-C31164EB527A}"/>
    <hyperlink ref="AE287:AE293" r:id="rId7" display=" SAP-QM-TS-001-01 - Quality Planning" xr:uid="{8315500B-E277-4535-8F08-F82CDB3C3A47}"/>
    <hyperlink ref="AE210" r:id="rId8" xr:uid="{8659ED43-83B0-4FD2-9BA3-ABC228B12CDB}"/>
    <hyperlink ref="AE202:AE209" r:id="rId9" display=" SAP-PP-TS-001-01 - Production Planning Master Data" xr:uid="{4E8CEA08-C00A-40A7-98B6-D703964D4051}"/>
    <hyperlink ref="AE135" r:id="rId10" xr:uid="{B4546D10-3600-46EF-9BF0-BDB54121E791}"/>
    <hyperlink ref="AE136:AE140" r:id="rId11" display=" SAP-PP-TS-002-01 - Material Requirements Planning" xr:uid="{ADD97767-8E53-471D-A05C-F340856312B6}"/>
    <hyperlink ref="AE213" r:id="rId12" xr:uid="{F29B77B8-A51D-46EF-8117-D6B5E837E257}"/>
    <hyperlink ref="AE214:AE217" r:id="rId13" display=" SAP-PP-TS-003-01 - Make to Stock" xr:uid="{97C57169-E16B-47F8-85A2-DDA60BBAAB56}"/>
    <hyperlink ref="AE247:AE250" r:id="rId14" display=" SAP-PP-TS-003-01 - Make to Stock" xr:uid="{C24C54B5-4D03-46E7-A827-ACACFF2E0B2E}"/>
  </hyperlinks>
  <pageMargins left="0.7" right="0.7" top="0.75" bottom="0.75" header="0.3" footer="0.3"/>
  <pageSetup orientation="portrait" r:id="rId15"/>
  <tableParts count="1">
    <tablePart r:id="rId16"/>
  </tableParts>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Lists!$B$2:$B$13</xm:f>
          </x14:formula1>
          <xm:sqref>Z6 Z13:Z15 Z155 Z360:Z365 Z368:Z369 Z405 Z182 Z27:Z28 Z327:Z334 Z356:Z357 Z158:Z178 V438:V459 Z308:Z312 Z314:Z315 Z345 Z400 Z3 Z10 Z337 Z45:Z52 V376:V382 Z413 V412:V415 Z375:Z382 V387:V396 Z371:Z373 Z57:Z70 Z422 Z90:Z109 Z437:Z459 Z384 Z386:Z396 Z317:Z322 Z324 Z42:Z43 Z72:Z88 Z55 Z187:Z306 V2:V366 Z114:Z153</xm:sqref>
        </x14:dataValidation>
        <x14:dataValidation type="list" allowBlank="1" showInputMessage="1" showErrorMessage="1" xr:uid="{00000000-0002-0000-0000-000001000000}">
          <x14:formula1>
            <xm:f>Lists!$A$2:$A$5</xm:f>
          </x14:formula1>
          <xm:sqref>W1 W492:W1048576</xm:sqref>
        </x14:dataValidation>
        <x14:dataValidation type="list" allowBlank="1" showInputMessage="1" showErrorMessage="1" xr:uid="{1D1625E6-A69D-4E6D-90BB-24359ED00E84}">
          <x14:formula1>
            <xm:f>Lists!$A$2:$A$8</xm:f>
          </x14:formula1>
          <xm:sqref>AE91 AE87:AE88 AF380:AF382 AF235:AF334</xm:sqref>
        </x14:dataValidation>
        <x14:dataValidation type="list" allowBlank="1" showInputMessage="1" showErrorMessage="1" xr:uid="{86C8429C-CD71-4524-9452-0170F876C978}">
          <x14:formula1>
            <xm:f>Lists!$A$2:$A$9</xm:f>
          </x14:formula1>
          <xm:sqref>W491 AF412:AF415 AF387:AF396 S470 S488:S491 S376:S459 AF438:AF459 AF2:AF73 AF376:AF379 S374 S2:S372 AF75:AF234</xm:sqref>
        </x14:dataValidation>
        <x14:dataValidation type="list" allowBlank="1" showInputMessage="1" showErrorMessage="1" xr:uid="{44AF6D46-BFD4-4493-A9A6-0DFCE1D7EF25}">
          <x14:formula1>
            <xm:f>Lists!$E$2:$E$6</xm:f>
          </x14:formula1>
          <xm:sqref>W486:W490 W407 W409:W410 W412:W415 W437:W459 W471:W472 W474:W476 W422 W386:W396 W400 W405 W2:W384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04"/>
  <sheetViews>
    <sheetView workbookViewId="0">
      <selection activeCell="E20" sqref="E20"/>
    </sheetView>
  </sheetViews>
  <sheetFormatPr defaultRowHeight="14.45"/>
  <cols>
    <col min="1" max="1" width="11.7109375" customWidth="1"/>
    <col min="2" max="2" width="21.28515625" bestFit="1" customWidth="1"/>
    <col min="3" max="3" width="17.28515625" bestFit="1" customWidth="1"/>
    <col min="4" max="4" width="7" bestFit="1" customWidth="1"/>
    <col min="5" max="5" width="11.85546875" bestFit="1" customWidth="1"/>
    <col min="6" max="6" width="11.7109375" bestFit="1" customWidth="1"/>
    <col min="7" max="7" width="16.42578125" bestFit="1" customWidth="1"/>
    <col min="8" max="8" width="9.7109375" customWidth="1"/>
    <col min="9" max="9" width="7.42578125" bestFit="1" customWidth="1"/>
    <col min="10" max="10" width="14.42578125" bestFit="1" customWidth="1"/>
    <col min="11" max="11" width="15.28515625" bestFit="1" customWidth="1"/>
    <col min="12" max="12" width="11.42578125" bestFit="1" customWidth="1"/>
    <col min="13" max="13" width="33.28515625" bestFit="1" customWidth="1"/>
    <col min="14" max="14" width="6.7109375" bestFit="1" customWidth="1"/>
    <col min="15" max="15" width="15.5703125" bestFit="1" customWidth="1"/>
    <col min="16" max="16" width="12.7109375" bestFit="1" customWidth="1"/>
    <col min="17" max="17" width="22.5703125" bestFit="1" customWidth="1"/>
    <col min="18" max="18" width="9.42578125" bestFit="1" customWidth="1"/>
    <col min="19" max="19" width="22.7109375" bestFit="1" customWidth="1"/>
    <col min="20" max="20" width="19.28515625" bestFit="1" customWidth="1"/>
    <col min="21" max="21" width="17.5703125" bestFit="1" customWidth="1"/>
    <col min="22" max="22" width="17.28515625" bestFit="1" customWidth="1"/>
    <col min="23" max="23" width="12.28515625" bestFit="1" customWidth="1"/>
    <col min="24" max="24" width="23" bestFit="1" customWidth="1"/>
    <col min="25" max="25" width="31.7109375" bestFit="1" customWidth="1"/>
    <col min="26" max="26" width="12.7109375" bestFit="1" customWidth="1"/>
    <col min="27" max="27" width="14.7109375" bestFit="1" customWidth="1"/>
    <col min="28" max="28" width="20.28515625" bestFit="1" customWidth="1"/>
    <col min="29" max="29" width="22.42578125" bestFit="1" customWidth="1"/>
    <col min="30" max="30" width="19.28515625" bestFit="1" customWidth="1"/>
    <col min="31" max="31" width="3.7109375" bestFit="1" customWidth="1"/>
    <col min="32" max="32" width="15.5703125" bestFit="1" customWidth="1"/>
    <col min="33" max="33" width="16.28515625" bestFit="1" customWidth="1"/>
    <col min="34" max="34" width="5.7109375" bestFit="1" customWidth="1"/>
    <col min="35" max="35" width="24.7109375" bestFit="1" customWidth="1"/>
    <col min="36" max="36" width="15.42578125" bestFit="1" customWidth="1"/>
    <col min="37" max="37" width="13.42578125" bestFit="1" customWidth="1"/>
    <col min="38" max="38" width="25.7109375" bestFit="1" customWidth="1"/>
    <col min="39" max="39" width="26.28515625" bestFit="1" customWidth="1"/>
    <col min="40" max="40" width="27.42578125" bestFit="1" customWidth="1"/>
    <col min="41" max="41" width="26.7109375" bestFit="1" customWidth="1"/>
    <col min="42" max="42" width="30.7109375" bestFit="1" customWidth="1"/>
    <col min="43" max="43" width="28.42578125" bestFit="1" customWidth="1"/>
    <col min="44" max="44" width="28" bestFit="1" customWidth="1"/>
    <col min="45" max="45" width="16.7109375" bestFit="1" customWidth="1"/>
    <col min="46" max="46" width="13" bestFit="1" customWidth="1"/>
    <col min="47" max="47" width="27.28515625" bestFit="1" customWidth="1"/>
    <col min="48" max="48" width="21.28515625" bestFit="1" customWidth="1"/>
    <col min="49" max="49" width="26" bestFit="1" customWidth="1"/>
    <col min="50" max="50" width="27.5703125" bestFit="1" customWidth="1"/>
    <col min="51" max="51" width="20.28515625" bestFit="1" customWidth="1"/>
    <col min="52" max="52" width="50.7109375" bestFit="1" customWidth="1"/>
    <col min="53" max="53" width="31.7109375" bestFit="1" customWidth="1"/>
    <col min="54" max="54" width="26.5703125" bestFit="1" customWidth="1"/>
    <col min="55" max="55" width="34.7109375" bestFit="1" customWidth="1"/>
    <col min="56" max="56" width="29.5703125" bestFit="1" customWidth="1"/>
    <col min="57" max="57" width="15.7109375" bestFit="1" customWidth="1"/>
    <col min="58" max="58" width="11" bestFit="1" customWidth="1"/>
    <col min="59" max="59" width="21.28515625" bestFit="1" customWidth="1"/>
    <col min="60" max="60" width="26" bestFit="1" customWidth="1"/>
    <col min="61" max="61" width="32.7109375" bestFit="1" customWidth="1"/>
    <col min="62" max="62" width="21.5703125" bestFit="1" customWidth="1"/>
    <col min="63" max="63" width="20.7109375" bestFit="1" customWidth="1"/>
    <col min="64" max="64" width="20.28515625" bestFit="1" customWidth="1"/>
    <col min="65" max="65" width="19.42578125" bestFit="1" customWidth="1"/>
    <col min="66" max="66" width="17.7109375" bestFit="1" customWidth="1"/>
    <col min="67" max="67" width="16.42578125" bestFit="1" customWidth="1"/>
    <col min="68" max="68" width="33.28515625" bestFit="1" customWidth="1"/>
    <col min="69" max="69" width="19.28515625" bestFit="1" customWidth="1"/>
    <col min="70" max="70" width="12.7109375" bestFit="1" customWidth="1"/>
    <col min="71" max="71" width="22.42578125" bestFit="1" customWidth="1"/>
    <col min="72" max="72" width="15.5703125" bestFit="1" customWidth="1"/>
    <col min="73" max="73" width="21.28515625" bestFit="1" customWidth="1"/>
    <col min="74" max="74" width="20.28515625" bestFit="1" customWidth="1"/>
    <col min="75" max="75" width="21.5703125" bestFit="1" customWidth="1"/>
    <col min="76" max="76" width="20.28515625" bestFit="1" customWidth="1"/>
    <col min="77" max="77" width="18.28515625" bestFit="1" customWidth="1"/>
    <col min="78" max="78" width="19.5703125" bestFit="1" customWidth="1"/>
    <col min="79" max="79" width="33.28515625" bestFit="1" customWidth="1"/>
    <col min="80" max="80" width="12.7109375" bestFit="1" customWidth="1"/>
    <col min="81" max="81" width="24.7109375" bestFit="1" customWidth="1"/>
    <col min="82" max="82" width="27.42578125" bestFit="1" customWidth="1"/>
    <col min="83" max="83" width="15.28515625" bestFit="1" customWidth="1"/>
    <col min="84" max="84" width="18.42578125" bestFit="1" customWidth="1"/>
    <col min="85" max="85" width="22.7109375" bestFit="1" customWidth="1"/>
    <col min="86" max="86" width="23.7109375" bestFit="1" customWidth="1"/>
    <col min="87" max="87" width="16.7109375" bestFit="1" customWidth="1"/>
    <col min="88" max="88" width="21.5703125" bestFit="1" customWidth="1"/>
    <col min="89" max="89" width="19.7109375" bestFit="1" customWidth="1"/>
    <col min="90" max="90" width="14.7109375" bestFit="1" customWidth="1"/>
    <col min="91" max="91" width="9.28515625" bestFit="1" customWidth="1"/>
    <col min="92" max="92" width="12.28515625" bestFit="1" customWidth="1"/>
    <col min="93" max="93" width="16.7109375" bestFit="1" customWidth="1"/>
    <col min="94" max="94" width="19.42578125" bestFit="1" customWidth="1"/>
    <col min="95" max="95" width="50.7109375" bestFit="1" customWidth="1"/>
    <col min="96" max="96" width="20.28515625" bestFit="1" customWidth="1"/>
    <col min="97" max="97" width="11.42578125" bestFit="1" customWidth="1"/>
  </cols>
  <sheetData>
    <row r="1" spans="2:6" ht="15">
      <c r="B1" s="4" t="s">
        <v>48</v>
      </c>
      <c r="C1" s="5" t="s">
        <v>27</v>
      </c>
    </row>
    <row r="2" spans="2:6" ht="15"/>
    <row r="3" spans="2:6" ht="15">
      <c r="B3" s="1" t="s">
        <v>1376</v>
      </c>
      <c r="C3" s="1" t="s">
        <v>1377</v>
      </c>
      <c r="D3" s="12"/>
      <c r="E3" s="13"/>
      <c r="F3" s="5"/>
    </row>
    <row r="4" spans="2:6" ht="15">
      <c r="B4" s="1" t="s">
        <v>1378</v>
      </c>
      <c r="C4" s="10" t="s">
        <v>29</v>
      </c>
      <c r="D4" s="10" t="s">
        <v>621</v>
      </c>
      <c r="E4" s="10" t="s">
        <v>1322</v>
      </c>
      <c r="F4" s="3" t="s">
        <v>7</v>
      </c>
    </row>
    <row r="5" spans="2:6" ht="15">
      <c r="B5" s="11" t="s">
        <v>13</v>
      </c>
      <c r="C5" s="257">
        <v>51</v>
      </c>
      <c r="D5" s="258"/>
      <c r="E5" s="258"/>
      <c r="F5" s="259">
        <v>51</v>
      </c>
    </row>
    <row r="6" spans="2:6" ht="15">
      <c r="B6" s="11" t="s">
        <v>15</v>
      </c>
      <c r="C6" s="260">
        <v>1</v>
      </c>
      <c r="D6" s="253"/>
      <c r="E6" s="253"/>
      <c r="F6" s="254">
        <v>1</v>
      </c>
    </row>
    <row r="7" spans="2:6" ht="15">
      <c r="B7" s="11" t="s">
        <v>17</v>
      </c>
      <c r="C7" s="260">
        <v>29</v>
      </c>
      <c r="D7" s="253">
        <v>5</v>
      </c>
      <c r="E7" s="253"/>
      <c r="F7" s="254">
        <v>34</v>
      </c>
    </row>
    <row r="8" spans="2:6" ht="15">
      <c r="B8" s="11" t="s">
        <v>19</v>
      </c>
      <c r="C8" s="260"/>
      <c r="D8" s="253">
        <v>8</v>
      </c>
      <c r="E8" s="253"/>
      <c r="F8" s="254">
        <v>8</v>
      </c>
    </row>
    <row r="9" spans="2:6" ht="15">
      <c r="B9" s="11" t="s">
        <v>21</v>
      </c>
      <c r="C9" s="260"/>
      <c r="D9" s="253">
        <v>1</v>
      </c>
      <c r="E9" s="253"/>
      <c r="F9" s="254">
        <v>1</v>
      </c>
    </row>
    <row r="10" spans="2:6" ht="15">
      <c r="B10" s="11" t="s">
        <v>1291</v>
      </c>
      <c r="C10" s="260"/>
      <c r="D10" s="253">
        <v>8</v>
      </c>
      <c r="E10" s="253">
        <v>1</v>
      </c>
      <c r="F10" s="254">
        <v>9</v>
      </c>
    </row>
    <row r="11" spans="2:6" ht="15">
      <c r="B11" s="2" t="s">
        <v>7</v>
      </c>
      <c r="C11" s="261">
        <v>81</v>
      </c>
      <c r="D11" s="255">
        <v>22</v>
      </c>
      <c r="E11" s="255">
        <v>1</v>
      </c>
      <c r="F11" s="256">
        <v>104</v>
      </c>
    </row>
    <row r="12" spans="2:6" ht="15"/>
    <row r="16" spans="2:6" ht="15" thickBot="1"/>
    <row r="19" spans="2:3">
      <c r="B19" s="6" t="s">
        <v>48</v>
      </c>
      <c r="C19" t="s">
        <v>27</v>
      </c>
    </row>
    <row r="21" spans="2:3">
      <c r="B21" s="6" t="s">
        <v>1378</v>
      </c>
      <c r="C21" t="s">
        <v>1376</v>
      </c>
    </row>
    <row r="22" spans="2:3">
      <c r="B22" s="37" t="s">
        <v>1379</v>
      </c>
      <c r="C22">
        <v>1</v>
      </c>
    </row>
    <row r="23" spans="2:3">
      <c r="B23" s="54" t="s">
        <v>1240</v>
      </c>
      <c r="C23">
        <v>1</v>
      </c>
    </row>
    <row r="24" spans="2:3">
      <c r="B24" s="54" t="s">
        <v>1379</v>
      </c>
    </row>
    <row r="25" spans="2:3">
      <c r="B25" s="54" t="s">
        <v>1234</v>
      </c>
    </row>
    <row r="26" spans="2:3">
      <c r="B26" s="37" t="s">
        <v>3</v>
      </c>
      <c r="C26">
        <v>195</v>
      </c>
    </row>
    <row r="27" spans="2:3">
      <c r="B27" s="54" t="s">
        <v>62</v>
      </c>
      <c r="C27">
        <v>6</v>
      </c>
    </row>
    <row r="28" spans="2:3">
      <c r="B28" s="54" t="s">
        <v>87</v>
      </c>
      <c r="C28">
        <v>7</v>
      </c>
    </row>
    <row r="29" spans="2:3">
      <c r="B29" s="54" t="s">
        <v>96</v>
      </c>
      <c r="C29">
        <v>4</v>
      </c>
    </row>
    <row r="30" spans="2:3">
      <c r="B30" s="54" t="s">
        <v>204</v>
      </c>
      <c r="C30">
        <v>9</v>
      </c>
    </row>
    <row r="31" spans="2:3">
      <c r="B31" s="54" t="s">
        <v>1240</v>
      </c>
      <c r="C31">
        <v>2</v>
      </c>
    </row>
    <row r="32" spans="2:3">
      <c r="B32" s="54" t="s">
        <v>441</v>
      </c>
      <c r="C32">
        <v>4</v>
      </c>
    </row>
    <row r="33" spans="2:3">
      <c r="B33" s="54" t="s">
        <v>1149</v>
      </c>
      <c r="C33">
        <v>11</v>
      </c>
    </row>
    <row r="34" spans="2:3">
      <c r="B34" s="54" t="s">
        <v>1182</v>
      </c>
      <c r="C34">
        <v>7</v>
      </c>
    </row>
    <row r="35" spans="2:3">
      <c r="B35" s="54" t="s">
        <v>248</v>
      </c>
      <c r="C35">
        <v>17</v>
      </c>
    </row>
    <row r="36" spans="2:3">
      <c r="B36" s="54" t="s">
        <v>325</v>
      </c>
      <c r="C36">
        <v>5</v>
      </c>
    </row>
    <row r="37" spans="2:3">
      <c r="B37" s="54" t="s">
        <v>339</v>
      </c>
      <c r="C37">
        <v>10</v>
      </c>
    </row>
    <row r="38" spans="2:3">
      <c r="B38" s="54" t="s">
        <v>380</v>
      </c>
      <c r="C38">
        <v>2</v>
      </c>
    </row>
    <row r="39" spans="2:3">
      <c r="B39" s="54" t="s">
        <v>631</v>
      </c>
      <c r="C39">
        <v>4</v>
      </c>
    </row>
    <row r="40" spans="2:3">
      <c r="B40" s="54" t="s">
        <v>653</v>
      </c>
      <c r="C40">
        <v>1</v>
      </c>
    </row>
    <row r="41" spans="2:3">
      <c r="B41" s="54" t="s">
        <v>364</v>
      </c>
      <c r="C41">
        <v>9</v>
      </c>
    </row>
    <row r="42" spans="2:3">
      <c r="B42" s="54" t="s">
        <v>700</v>
      </c>
      <c r="C42">
        <v>2</v>
      </c>
    </row>
    <row r="43" spans="2:3">
      <c r="B43" s="54" t="s">
        <v>389</v>
      </c>
      <c r="C43">
        <v>1</v>
      </c>
    </row>
    <row r="44" spans="2:3">
      <c r="B44" s="54" t="s">
        <v>296</v>
      </c>
      <c r="C44">
        <v>3</v>
      </c>
    </row>
    <row r="45" spans="2:3">
      <c r="B45" s="54" t="s">
        <v>821</v>
      </c>
      <c r="C45">
        <v>12</v>
      </c>
    </row>
    <row r="46" spans="2:3">
      <c r="B46" s="54" t="s">
        <v>878</v>
      </c>
      <c r="C46">
        <v>2</v>
      </c>
    </row>
    <row r="47" spans="2:3">
      <c r="B47" s="54" t="s">
        <v>1125</v>
      </c>
      <c r="C47">
        <v>23</v>
      </c>
    </row>
    <row r="48" spans="2:3">
      <c r="B48" s="54" t="s">
        <v>1083</v>
      </c>
      <c r="C48">
        <v>15</v>
      </c>
    </row>
    <row r="49" spans="2:3">
      <c r="B49" s="54" t="s">
        <v>1348</v>
      </c>
      <c r="C49">
        <v>3</v>
      </c>
    </row>
    <row r="50" spans="2:3">
      <c r="B50" s="54" t="s">
        <v>554</v>
      </c>
      <c r="C50">
        <v>12</v>
      </c>
    </row>
    <row r="51" spans="2:3">
      <c r="B51" s="54" t="s">
        <v>1234</v>
      </c>
      <c r="C51">
        <v>1</v>
      </c>
    </row>
    <row r="52" spans="2:3">
      <c r="B52" s="54" t="s">
        <v>457</v>
      </c>
      <c r="C52">
        <v>1</v>
      </c>
    </row>
    <row r="53" spans="2:3">
      <c r="B53" s="54" t="s">
        <v>706</v>
      </c>
      <c r="C53">
        <v>9</v>
      </c>
    </row>
    <row r="54" spans="2:3">
      <c r="B54" s="54" t="s">
        <v>846</v>
      </c>
      <c r="C54">
        <v>5</v>
      </c>
    </row>
    <row r="55" spans="2:3">
      <c r="B55" s="54" t="s">
        <v>869</v>
      </c>
      <c r="C55">
        <v>2</v>
      </c>
    </row>
    <row r="56" spans="2:3">
      <c r="B56" s="54" t="s">
        <v>1357</v>
      </c>
      <c r="C56">
        <v>6</v>
      </c>
    </row>
    <row r="57" spans="2:3">
      <c r="B57" s="37" t="s">
        <v>5</v>
      </c>
      <c r="C57">
        <v>20</v>
      </c>
    </row>
    <row r="58" spans="2:3">
      <c r="B58" s="54" t="s">
        <v>62</v>
      </c>
      <c r="C58">
        <v>5</v>
      </c>
    </row>
    <row r="59" spans="2:3">
      <c r="B59" s="54" t="s">
        <v>96</v>
      </c>
      <c r="C59">
        <v>5</v>
      </c>
    </row>
    <row r="60" spans="2:3">
      <c r="B60" s="54" t="s">
        <v>204</v>
      </c>
      <c r="C60">
        <v>2</v>
      </c>
    </row>
    <row r="61" spans="2:3">
      <c r="B61" s="54" t="s">
        <v>441</v>
      </c>
      <c r="C61">
        <v>5</v>
      </c>
    </row>
    <row r="62" spans="2:3">
      <c r="B62" s="54" t="s">
        <v>248</v>
      </c>
      <c r="C62">
        <v>3</v>
      </c>
    </row>
    <row r="63" spans="2:3">
      <c r="B63" s="37" t="s">
        <v>95</v>
      </c>
      <c r="C63">
        <v>6</v>
      </c>
    </row>
    <row r="64" spans="2:3">
      <c r="B64" s="54" t="s">
        <v>87</v>
      </c>
      <c r="C64">
        <v>3</v>
      </c>
    </row>
    <row r="65" spans="2:3">
      <c r="B65" s="54" t="s">
        <v>248</v>
      </c>
      <c r="C65">
        <v>2</v>
      </c>
    </row>
    <row r="66" spans="2:3">
      <c r="B66" s="54" t="s">
        <v>325</v>
      </c>
      <c r="C66">
        <v>1</v>
      </c>
    </row>
    <row r="67" spans="2:3">
      <c r="B67" s="37" t="s">
        <v>4</v>
      </c>
      <c r="C67">
        <v>224</v>
      </c>
    </row>
    <row r="68" spans="2:3">
      <c r="B68" s="54" t="s">
        <v>62</v>
      </c>
      <c r="C68">
        <v>32</v>
      </c>
    </row>
    <row r="69" spans="2:3">
      <c r="B69" s="54" t="s">
        <v>87</v>
      </c>
      <c r="C69">
        <v>15</v>
      </c>
    </row>
    <row r="70" spans="2:3">
      <c r="B70" s="54" t="s">
        <v>96</v>
      </c>
      <c r="C70">
        <v>27</v>
      </c>
    </row>
    <row r="71" spans="2:3">
      <c r="B71" s="54" t="s">
        <v>204</v>
      </c>
      <c r="C71">
        <v>10</v>
      </c>
    </row>
    <row r="72" spans="2:3">
      <c r="B72" s="54" t="s">
        <v>806</v>
      </c>
      <c r="C72">
        <v>1</v>
      </c>
    </row>
    <row r="73" spans="2:3">
      <c r="B73" s="54" t="s">
        <v>441</v>
      </c>
      <c r="C73">
        <v>2</v>
      </c>
    </row>
    <row r="74" spans="2:3">
      <c r="B74" s="54" t="s">
        <v>1149</v>
      </c>
      <c r="C74">
        <v>8</v>
      </c>
    </row>
    <row r="75" spans="2:3">
      <c r="B75" s="54" t="s">
        <v>1182</v>
      </c>
      <c r="C75">
        <v>1</v>
      </c>
    </row>
    <row r="76" spans="2:3">
      <c r="B76" s="54" t="s">
        <v>248</v>
      </c>
      <c r="C76">
        <v>15</v>
      </c>
    </row>
    <row r="77" spans="2:3">
      <c r="B77" s="54" t="s">
        <v>325</v>
      </c>
      <c r="C77">
        <v>30</v>
      </c>
    </row>
    <row r="78" spans="2:3">
      <c r="B78" s="54" t="s">
        <v>339</v>
      </c>
      <c r="C78">
        <v>1</v>
      </c>
    </row>
    <row r="79" spans="2:3">
      <c r="B79" s="54" t="s">
        <v>380</v>
      </c>
      <c r="C79">
        <v>17</v>
      </c>
    </row>
    <row r="80" spans="2:3">
      <c r="B80" s="54" t="s">
        <v>725</v>
      </c>
      <c r="C80">
        <v>3</v>
      </c>
    </row>
    <row r="81" spans="2:3">
      <c r="B81" s="54" t="s">
        <v>653</v>
      </c>
      <c r="C81">
        <v>9</v>
      </c>
    </row>
    <row r="82" spans="2:3">
      <c r="B82" s="54" t="s">
        <v>364</v>
      </c>
      <c r="C82">
        <v>8</v>
      </c>
    </row>
    <row r="83" spans="2:3">
      <c r="B83" s="54" t="s">
        <v>430</v>
      </c>
      <c r="C83">
        <v>1</v>
      </c>
    </row>
    <row r="84" spans="2:3">
      <c r="B84" s="54" t="s">
        <v>700</v>
      </c>
      <c r="C84">
        <v>2</v>
      </c>
    </row>
    <row r="85" spans="2:3">
      <c r="B85" s="54" t="s">
        <v>790</v>
      </c>
      <c r="C85">
        <v>6</v>
      </c>
    </row>
    <row r="86" spans="2:3">
      <c r="B86" s="54" t="s">
        <v>751</v>
      </c>
      <c r="C86">
        <v>1</v>
      </c>
    </row>
    <row r="87" spans="2:3">
      <c r="B87" s="54" t="s">
        <v>1125</v>
      </c>
      <c r="C87">
        <v>4</v>
      </c>
    </row>
    <row r="88" spans="2:3">
      <c r="B88" s="54" t="s">
        <v>1083</v>
      </c>
      <c r="C88">
        <v>8</v>
      </c>
    </row>
    <row r="89" spans="2:3">
      <c r="B89" s="54" t="s">
        <v>642</v>
      </c>
      <c r="C89">
        <v>3</v>
      </c>
    </row>
    <row r="90" spans="2:3">
      <c r="B90" s="54" t="s">
        <v>554</v>
      </c>
      <c r="C90">
        <v>8</v>
      </c>
    </row>
    <row r="91" spans="2:3">
      <c r="B91" s="54" t="s">
        <v>1234</v>
      </c>
      <c r="C91">
        <v>1</v>
      </c>
    </row>
    <row r="92" spans="2:3">
      <c r="B92" s="54" t="s">
        <v>496</v>
      </c>
      <c r="C92">
        <v>4</v>
      </c>
    </row>
    <row r="93" spans="2:3">
      <c r="B93" s="54" t="s">
        <v>457</v>
      </c>
      <c r="C93">
        <v>4</v>
      </c>
    </row>
    <row r="94" spans="2:3">
      <c r="B94" s="54" t="s">
        <v>1380</v>
      </c>
      <c r="C94">
        <v>3</v>
      </c>
    </row>
    <row r="95" spans="2:3">
      <c r="B95" s="37" t="s">
        <v>6</v>
      </c>
      <c r="C95">
        <v>29</v>
      </c>
    </row>
    <row r="96" spans="2:3">
      <c r="B96" s="54" t="s">
        <v>670</v>
      </c>
      <c r="C96">
        <v>6</v>
      </c>
    </row>
    <row r="97" spans="2:3">
      <c r="B97" s="54" t="s">
        <v>878</v>
      </c>
      <c r="C97">
        <v>11</v>
      </c>
    </row>
    <row r="98" spans="2:3">
      <c r="B98" s="54" t="s">
        <v>554</v>
      </c>
      <c r="C98">
        <v>1</v>
      </c>
    </row>
    <row r="99" spans="2:3">
      <c r="B99" s="54" t="s">
        <v>496</v>
      </c>
      <c r="C99">
        <v>1</v>
      </c>
    </row>
    <row r="100" spans="2:3">
      <c r="B100" s="54" t="s">
        <v>457</v>
      </c>
      <c r="C100">
        <v>8</v>
      </c>
    </row>
    <row r="101" spans="2:3">
      <c r="B101" s="54" t="s">
        <v>1380</v>
      </c>
      <c r="C101">
        <v>2</v>
      </c>
    </row>
    <row r="102" spans="2:3">
      <c r="B102" s="37" t="s">
        <v>1299</v>
      </c>
      <c r="C102">
        <v>9</v>
      </c>
    </row>
    <row r="103" spans="2:3">
      <c r="B103" s="54" t="s">
        <v>1234</v>
      </c>
      <c r="C103">
        <v>9</v>
      </c>
    </row>
    <row r="104" spans="2:3">
      <c r="B104" s="37" t="s">
        <v>7</v>
      </c>
      <c r="C104">
        <v>484</v>
      </c>
    </row>
  </sheetData>
  <pageMargins left="0.7" right="0.7" top="0.75" bottom="0.75" header="0.3" footer="0.3"/>
  <pageSetup orientation="portrait" horizontalDpi="4294967293"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50CAA-9063-4F24-AEAE-EA19F986ED60}">
  <dimension ref="A1:M65"/>
  <sheetViews>
    <sheetView workbookViewId="0">
      <pane ySplit="2" topLeftCell="A11" activePane="bottomLeft" state="frozen"/>
      <selection pane="bottomLeft" activeCell="A11" sqref="A11"/>
    </sheetView>
  </sheetViews>
  <sheetFormatPr defaultRowHeight="14.45"/>
  <cols>
    <col min="1" max="1" width="50.28515625" bestFit="1" customWidth="1"/>
    <col min="2" max="2" width="17.28515625" bestFit="1" customWidth="1"/>
    <col min="3" max="3" width="3.28515625" customWidth="1"/>
    <col min="4" max="4" width="4.7109375" bestFit="1" customWidth="1"/>
    <col min="5" max="5" width="10.42578125" bestFit="1" customWidth="1"/>
    <col min="6" max="6" width="4.28515625" bestFit="1" customWidth="1"/>
    <col min="7" max="7" width="3.42578125" bestFit="1" customWidth="1"/>
    <col min="8" max="8" width="3.28515625" bestFit="1" customWidth="1"/>
    <col min="9" max="9" width="8.42578125" bestFit="1" customWidth="1"/>
    <col min="10" max="10" width="4.42578125" bestFit="1" customWidth="1"/>
    <col min="11" max="11" width="3.5703125" bestFit="1" customWidth="1"/>
    <col min="12" max="12" width="4" bestFit="1" customWidth="1"/>
    <col min="13" max="13" width="11.7109375" bestFit="1" customWidth="1"/>
  </cols>
  <sheetData>
    <row r="1" spans="1:13">
      <c r="A1" s="35" t="s">
        <v>1381</v>
      </c>
      <c r="B1" s="35" t="s">
        <v>1377</v>
      </c>
      <c r="C1" s="10"/>
      <c r="D1" s="10"/>
      <c r="E1" s="10"/>
      <c r="F1" s="10"/>
      <c r="G1" s="10"/>
      <c r="H1" s="10"/>
      <c r="I1" s="10"/>
      <c r="J1" s="10"/>
      <c r="K1" s="10"/>
      <c r="L1" s="10"/>
      <c r="M1" s="10"/>
    </row>
    <row r="2" spans="1:13">
      <c r="A2" s="35" t="s">
        <v>1378</v>
      </c>
      <c r="B2" s="10" t="s">
        <v>14</v>
      </c>
      <c r="C2" s="10" t="s">
        <v>13</v>
      </c>
      <c r="D2" s="10" t="s">
        <v>15</v>
      </c>
      <c r="E2" s="10" t="s">
        <v>18</v>
      </c>
      <c r="F2" s="10" t="s">
        <v>20</v>
      </c>
      <c r="G2" s="10" t="s">
        <v>16</v>
      </c>
      <c r="H2" s="10" t="s">
        <v>22</v>
      </c>
      <c r="I2" s="10" t="s">
        <v>23</v>
      </c>
      <c r="J2" s="10" t="s">
        <v>17</v>
      </c>
      <c r="K2" s="10" t="s">
        <v>19</v>
      </c>
      <c r="L2" s="10" t="s">
        <v>24</v>
      </c>
      <c r="M2" s="10" t="s">
        <v>7</v>
      </c>
    </row>
    <row r="3" spans="1:13">
      <c r="A3" s="36" t="s">
        <v>62</v>
      </c>
      <c r="B3" s="10"/>
      <c r="C3" s="10">
        <v>3</v>
      </c>
      <c r="D3" s="10"/>
      <c r="E3" s="10"/>
      <c r="F3" s="10"/>
      <c r="G3" s="10"/>
      <c r="H3" s="10"/>
      <c r="I3" s="10"/>
      <c r="J3" s="10"/>
      <c r="K3" s="10"/>
      <c r="L3" s="10"/>
      <c r="M3" s="10">
        <v>3</v>
      </c>
    </row>
    <row r="4" spans="1:13">
      <c r="A4" s="36" t="s">
        <v>87</v>
      </c>
      <c r="B4" s="10"/>
      <c r="C4" s="10">
        <v>1</v>
      </c>
      <c r="D4" s="10"/>
      <c r="E4" s="10"/>
      <c r="F4" s="10"/>
      <c r="G4" s="10"/>
      <c r="H4" s="10"/>
      <c r="I4" s="10"/>
      <c r="J4" s="10"/>
      <c r="K4" s="10"/>
      <c r="L4" s="10"/>
      <c r="M4" s="10">
        <v>1</v>
      </c>
    </row>
    <row r="5" spans="1:13">
      <c r="A5" s="36" t="s">
        <v>96</v>
      </c>
      <c r="B5" s="10"/>
      <c r="C5" s="10">
        <v>6</v>
      </c>
      <c r="D5" s="10"/>
      <c r="E5" s="10"/>
      <c r="F5" s="10"/>
      <c r="G5" s="10"/>
      <c r="H5" s="10"/>
      <c r="I5" s="10"/>
      <c r="J5" s="10"/>
      <c r="K5" s="10"/>
      <c r="L5" s="10"/>
      <c r="M5" s="10">
        <v>6</v>
      </c>
    </row>
    <row r="6" spans="1:13">
      <c r="A6" s="36" t="s">
        <v>204</v>
      </c>
      <c r="B6" s="10"/>
      <c r="C6" s="10">
        <v>8</v>
      </c>
      <c r="D6" s="10"/>
      <c r="E6" s="10"/>
      <c r="F6" s="10"/>
      <c r="G6" s="10"/>
      <c r="H6" s="10"/>
      <c r="I6" s="10"/>
      <c r="J6" s="10"/>
      <c r="K6" s="10"/>
      <c r="L6" s="10"/>
      <c r="M6" s="10">
        <v>8</v>
      </c>
    </row>
    <row r="7" spans="1:13">
      <c r="A7" s="36" t="s">
        <v>1382</v>
      </c>
      <c r="B7" s="10"/>
      <c r="C7" s="10"/>
      <c r="D7" s="10"/>
      <c r="E7" s="10"/>
      <c r="F7" s="10"/>
      <c r="G7" s="10"/>
      <c r="H7" s="10"/>
      <c r="I7" s="10"/>
      <c r="J7" s="10"/>
      <c r="K7" s="10">
        <v>1</v>
      </c>
      <c r="L7" s="10"/>
      <c r="M7" s="10">
        <v>1</v>
      </c>
    </row>
    <row r="8" spans="1:13">
      <c r="A8" s="36" t="s">
        <v>1240</v>
      </c>
      <c r="B8" s="10"/>
      <c r="C8" s="10"/>
      <c r="D8" s="10"/>
      <c r="E8" s="10"/>
      <c r="F8" s="10"/>
      <c r="G8" s="10"/>
      <c r="H8" s="10"/>
      <c r="I8" s="10"/>
      <c r="J8" s="10"/>
      <c r="K8" s="10">
        <v>1</v>
      </c>
      <c r="L8" s="10"/>
      <c r="M8" s="10">
        <v>1</v>
      </c>
    </row>
    <row r="9" spans="1:13">
      <c r="A9" s="36" t="s">
        <v>1383</v>
      </c>
      <c r="B9" s="10"/>
      <c r="C9" s="10"/>
      <c r="D9" s="10"/>
      <c r="E9" s="10"/>
      <c r="F9" s="10"/>
      <c r="G9" s="10"/>
      <c r="H9" s="10">
        <v>1</v>
      </c>
      <c r="I9" s="10"/>
      <c r="J9" s="10"/>
      <c r="K9" s="10">
        <v>1</v>
      </c>
      <c r="L9" s="10"/>
      <c r="M9" s="10">
        <v>2</v>
      </c>
    </row>
    <row r="10" spans="1:13">
      <c r="A10" s="36" t="s">
        <v>806</v>
      </c>
      <c r="B10" s="10"/>
      <c r="C10" s="10"/>
      <c r="D10" s="10">
        <v>1</v>
      </c>
      <c r="E10" s="10"/>
      <c r="F10" s="10"/>
      <c r="G10" s="10"/>
      <c r="H10" s="10"/>
      <c r="I10" s="10"/>
      <c r="J10" s="10"/>
      <c r="K10" s="10"/>
      <c r="L10" s="10"/>
      <c r="M10" s="10">
        <v>1</v>
      </c>
    </row>
    <row r="11" spans="1:13">
      <c r="A11" s="36" t="s">
        <v>1384</v>
      </c>
      <c r="B11" s="10"/>
      <c r="C11" s="10"/>
      <c r="D11" s="10"/>
      <c r="E11" s="10"/>
      <c r="F11" s="10"/>
      <c r="G11" s="10"/>
      <c r="H11" s="10"/>
      <c r="I11" s="10"/>
      <c r="J11" s="10"/>
      <c r="K11" s="10">
        <v>1</v>
      </c>
      <c r="L11" s="10"/>
      <c r="M11" s="10">
        <v>1</v>
      </c>
    </row>
    <row r="12" spans="1:13">
      <c r="A12" s="36" t="s">
        <v>1385</v>
      </c>
      <c r="B12" s="10"/>
      <c r="C12" s="10"/>
      <c r="D12" s="10"/>
      <c r="E12" s="10"/>
      <c r="F12" s="10">
        <v>1</v>
      </c>
      <c r="G12" s="10"/>
      <c r="H12" s="10"/>
      <c r="I12" s="10"/>
      <c r="J12" s="10"/>
      <c r="K12" s="10"/>
      <c r="L12" s="10"/>
      <c r="M12" s="10">
        <v>1</v>
      </c>
    </row>
    <row r="13" spans="1:13">
      <c r="A13" s="36" t="s">
        <v>441</v>
      </c>
      <c r="B13" s="10"/>
      <c r="C13" s="10">
        <v>1</v>
      </c>
      <c r="D13" s="10"/>
      <c r="E13" s="10"/>
      <c r="F13" s="10"/>
      <c r="G13" s="10"/>
      <c r="H13" s="10"/>
      <c r="I13" s="10"/>
      <c r="J13" s="10"/>
      <c r="K13" s="10"/>
      <c r="L13" s="10"/>
      <c r="M13" s="10">
        <v>1</v>
      </c>
    </row>
    <row r="14" spans="1:13">
      <c r="A14" s="36" t="s">
        <v>1149</v>
      </c>
      <c r="B14" s="10"/>
      <c r="C14" s="10"/>
      <c r="D14" s="10"/>
      <c r="E14" s="10"/>
      <c r="F14" s="10"/>
      <c r="G14" s="10"/>
      <c r="H14" s="10"/>
      <c r="I14" s="10"/>
      <c r="J14" s="10"/>
      <c r="K14" s="10">
        <v>5</v>
      </c>
      <c r="L14" s="10"/>
      <c r="M14" s="10">
        <v>5</v>
      </c>
    </row>
    <row r="15" spans="1:13">
      <c r="A15" s="36" t="s">
        <v>1182</v>
      </c>
      <c r="B15" s="10"/>
      <c r="C15" s="10"/>
      <c r="D15" s="10"/>
      <c r="E15" s="10"/>
      <c r="F15" s="10"/>
      <c r="G15" s="10"/>
      <c r="H15" s="10"/>
      <c r="I15" s="10"/>
      <c r="J15" s="10"/>
      <c r="K15" s="10">
        <v>2</v>
      </c>
      <c r="L15" s="10"/>
      <c r="M15" s="10">
        <v>2</v>
      </c>
    </row>
    <row r="16" spans="1:13">
      <c r="A16" s="36" t="s">
        <v>1386</v>
      </c>
      <c r="B16" s="10">
        <v>1</v>
      </c>
      <c r="C16" s="10"/>
      <c r="D16" s="10"/>
      <c r="E16" s="10"/>
      <c r="F16" s="10"/>
      <c r="G16" s="10"/>
      <c r="H16" s="10"/>
      <c r="I16" s="10"/>
      <c r="J16" s="10"/>
      <c r="K16" s="10"/>
      <c r="L16" s="10"/>
      <c r="M16" s="10">
        <v>1</v>
      </c>
    </row>
    <row r="17" spans="1:13">
      <c r="A17" s="36" t="s">
        <v>1387</v>
      </c>
      <c r="B17" s="10"/>
      <c r="C17" s="10"/>
      <c r="D17" s="10"/>
      <c r="E17" s="10"/>
      <c r="F17" s="10">
        <v>1</v>
      </c>
      <c r="G17" s="10"/>
      <c r="H17" s="10"/>
      <c r="I17" s="10"/>
      <c r="J17" s="10"/>
      <c r="K17" s="10"/>
      <c r="L17" s="10"/>
      <c r="M17" s="10">
        <v>1</v>
      </c>
    </row>
    <row r="18" spans="1:13">
      <c r="A18" s="36" t="s">
        <v>1388</v>
      </c>
      <c r="B18" s="10"/>
      <c r="C18" s="10"/>
      <c r="D18" s="10"/>
      <c r="E18" s="10"/>
      <c r="F18" s="10"/>
      <c r="G18" s="10">
        <v>2</v>
      </c>
      <c r="H18" s="10"/>
      <c r="I18" s="10"/>
      <c r="J18" s="10"/>
      <c r="K18" s="10"/>
      <c r="L18" s="10"/>
      <c r="M18" s="10">
        <v>2</v>
      </c>
    </row>
    <row r="19" spans="1:13">
      <c r="A19" s="36" t="s">
        <v>1389</v>
      </c>
      <c r="B19" s="10"/>
      <c r="C19" s="10"/>
      <c r="D19" s="10"/>
      <c r="E19" s="10"/>
      <c r="F19" s="10"/>
      <c r="G19" s="10">
        <v>1</v>
      </c>
      <c r="H19" s="10"/>
      <c r="I19" s="10"/>
      <c r="J19" s="10"/>
      <c r="K19" s="10"/>
      <c r="L19" s="10"/>
      <c r="M19" s="10">
        <v>1</v>
      </c>
    </row>
    <row r="20" spans="1:13">
      <c r="A20" s="36" t="s">
        <v>248</v>
      </c>
      <c r="B20" s="10"/>
      <c r="C20" s="10">
        <v>8</v>
      </c>
      <c r="D20" s="10"/>
      <c r="E20" s="10"/>
      <c r="F20" s="10"/>
      <c r="G20" s="10"/>
      <c r="H20" s="10"/>
      <c r="I20" s="10"/>
      <c r="J20" s="10"/>
      <c r="K20" s="10"/>
      <c r="L20" s="10"/>
      <c r="M20" s="10">
        <v>8</v>
      </c>
    </row>
    <row r="21" spans="1:13">
      <c r="A21" s="36" t="s">
        <v>325</v>
      </c>
      <c r="B21" s="10"/>
      <c r="C21" s="10">
        <v>6</v>
      </c>
      <c r="D21" s="10"/>
      <c r="E21" s="10"/>
      <c r="F21" s="10"/>
      <c r="G21" s="10"/>
      <c r="H21" s="10"/>
      <c r="I21" s="10"/>
      <c r="J21" s="10"/>
      <c r="K21" s="10"/>
      <c r="L21" s="10"/>
      <c r="M21" s="10">
        <v>6</v>
      </c>
    </row>
    <row r="22" spans="1:13">
      <c r="A22" s="36" t="s">
        <v>339</v>
      </c>
      <c r="B22" s="10"/>
      <c r="C22" s="10">
        <v>3</v>
      </c>
      <c r="D22" s="10"/>
      <c r="E22" s="10"/>
      <c r="F22" s="10"/>
      <c r="G22" s="10"/>
      <c r="H22" s="10"/>
      <c r="I22" s="10"/>
      <c r="J22" s="10"/>
      <c r="K22" s="10"/>
      <c r="L22" s="10"/>
      <c r="M22" s="10">
        <v>3</v>
      </c>
    </row>
    <row r="23" spans="1:13">
      <c r="A23" s="36" t="s">
        <v>380</v>
      </c>
      <c r="B23" s="10"/>
      <c r="C23" s="10"/>
      <c r="D23" s="10">
        <v>4</v>
      </c>
      <c r="E23" s="10"/>
      <c r="F23" s="10"/>
      <c r="G23" s="10"/>
      <c r="H23" s="10"/>
      <c r="I23" s="10"/>
      <c r="J23" s="10"/>
      <c r="K23" s="10"/>
      <c r="L23" s="10"/>
      <c r="M23" s="10">
        <v>4</v>
      </c>
    </row>
    <row r="24" spans="1:13">
      <c r="A24" s="36" t="s">
        <v>631</v>
      </c>
      <c r="B24" s="10"/>
      <c r="C24" s="10"/>
      <c r="D24" s="10">
        <v>1</v>
      </c>
      <c r="E24" s="10"/>
      <c r="F24" s="10"/>
      <c r="G24" s="10"/>
      <c r="H24" s="10"/>
      <c r="I24" s="10"/>
      <c r="J24" s="10"/>
      <c r="K24" s="10"/>
      <c r="L24" s="10"/>
      <c r="M24" s="10">
        <v>1</v>
      </c>
    </row>
    <row r="25" spans="1:13">
      <c r="A25" s="36" t="s">
        <v>725</v>
      </c>
      <c r="B25" s="10"/>
      <c r="C25" s="10"/>
      <c r="D25" s="10">
        <v>3</v>
      </c>
      <c r="E25" s="10"/>
      <c r="F25" s="10"/>
      <c r="G25" s="10"/>
      <c r="H25" s="10"/>
      <c r="I25" s="10"/>
      <c r="J25" s="10"/>
      <c r="K25" s="10"/>
      <c r="L25" s="10"/>
      <c r="M25" s="10">
        <v>3</v>
      </c>
    </row>
    <row r="26" spans="1:13">
      <c r="A26" s="36" t="s">
        <v>653</v>
      </c>
      <c r="B26" s="10"/>
      <c r="C26" s="10"/>
      <c r="D26" s="10">
        <v>1</v>
      </c>
      <c r="E26" s="10"/>
      <c r="F26" s="10"/>
      <c r="G26" s="10"/>
      <c r="H26" s="10"/>
      <c r="I26" s="10"/>
      <c r="J26" s="10"/>
      <c r="K26" s="10"/>
      <c r="L26" s="10"/>
      <c r="M26" s="10">
        <v>1</v>
      </c>
    </row>
    <row r="27" spans="1:13">
      <c r="A27" s="36" t="s">
        <v>364</v>
      </c>
      <c r="B27" s="10"/>
      <c r="C27" s="10">
        <v>3</v>
      </c>
      <c r="D27" s="10"/>
      <c r="E27" s="10"/>
      <c r="F27" s="10"/>
      <c r="G27" s="10"/>
      <c r="H27" s="10"/>
      <c r="I27" s="10"/>
      <c r="J27" s="10"/>
      <c r="K27" s="10"/>
      <c r="L27" s="10"/>
      <c r="M27" s="10">
        <v>3</v>
      </c>
    </row>
    <row r="28" spans="1:13">
      <c r="A28" s="36" t="s">
        <v>1390</v>
      </c>
      <c r="B28" s="10"/>
      <c r="C28" s="10"/>
      <c r="D28" s="10"/>
      <c r="E28" s="10"/>
      <c r="F28" s="10">
        <v>1</v>
      </c>
      <c r="G28" s="10"/>
      <c r="H28" s="10"/>
      <c r="I28" s="10"/>
      <c r="J28" s="10"/>
      <c r="K28" s="10"/>
      <c r="L28" s="10"/>
      <c r="M28" s="10">
        <v>1</v>
      </c>
    </row>
    <row r="29" spans="1:13">
      <c r="A29" s="36" t="s">
        <v>1391</v>
      </c>
      <c r="B29" s="10"/>
      <c r="C29" s="10"/>
      <c r="D29" s="10"/>
      <c r="E29" s="10"/>
      <c r="F29" s="10"/>
      <c r="G29" s="10">
        <v>2</v>
      </c>
      <c r="H29" s="10"/>
      <c r="I29" s="10"/>
      <c r="J29" s="10"/>
      <c r="K29" s="10"/>
      <c r="L29" s="10"/>
      <c r="M29" s="10">
        <v>2</v>
      </c>
    </row>
    <row r="30" spans="1:13">
      <c r="A30" s="36" t="s">
        <v>1392</v>
      </c>
      <c r="B30" s="10"/>
      <c r="C30" s="10"/>
      <c r="D30" s="10"/>
      <c r="E30" s="10"/>
      <c r="F30" s="10"/>
      <c r="G30" s="10">
        <v>1</v>
      </c>
      <c r="H30" s="10"/>
      <c r="I30" s="10"/>
      <c r="J30" s="10"/>
      <c r="K30" s="10"/>
      <c r="L30" s="10"/>
      <c r="M30" s="10">
        <v>1</v>
      </c>
    </row>
    <row r="31" spans="1:13">
      <c r="A31" s="36" t="s">
        <v>670</v>
      </c>
      <c r="B31" s="10"/>
      <c r="C31" s="10"/>
      <c r="D31" s="10"/>
      <c r="E31" s="10"/>
      <c r="F31" s="10"/>
      <c r="G31" s="10">
        <v>6</v>
      </c>
      <c r="H31" s="10"/>
      <c r="I31" s="10"/>
      <c r="J31" s="10"/>
      <c r="K31" s="10"/>
      <c r="L31" s="10"/>
      <c r="M31" s="10">
        <v>6</v>
      </c>
    </row>
    <row r="32" spans="1:13">
      <c r="A32" s="36" t="s">
        <v>1393</v>
      </c>
      <c r="B32" s="10"/>
      <c r="C32" s="10"/>
      <c r="D32" s="10"/>
      <c r="E32" s="10"/>
      <c r="F32" s="10"/>
      <c r="G32" s="10">
        <v>2</v>
      </c>
      <c r="H32" s="10"/>
      <c r="I32" s="10"/>
      <c r="J32" s="10"/>
      <c r="K32" s="10"/>
      <c r="L32" s="10"/>
      <c r="M32" s="10">
        <v>2</v>
      </c>
    </row>
    <row r="33" spans="1:13">
      <c r="A33" s="36" t="s">
        <v>430</v>
      </c>
      <c r="B33" s="10"/>
      <c r="C33" s="10">
        <v>1</v>
      </c>
      <c r="D33" s="10"/>
      <c r="E33" s="10"/>
      <c r="F33" s="10"/>
      <c r="G33" s="10"/>
      <c r="H33" s="10"/>
      <c r="I33" s="10"/>
      <c r="J33" s="10"/>
      <c r="K33" s="10"/>
      <c r="L33" s="10"/>
      <c r="M33" s="10">
        <v>1</v>
      </c>
    </row>
    <row r="34" spans="1:13">
      <c r="A34" s="36" t="s">
        <v>1394</v>
      </c>
      <c r="B34" s="10"/>
      <c r="C34" s="10"/>
      <c r="D34" s="10"/>
      <c r="E34" s="10"/>
      <c r="F34" s="10"/>
      <c r="G34" s="10"/>
      <c r="H34" s="10">
        <v>1</v>
      </c>
      <c r="I34" s="10"/>
      <c r="J34" s="10"/>
      <c r="K34" s="10"/>
      <c r="L34" s="10"/>
      <c r="M34" s="10">
        <v>1</v>
      </c>
    </row>
    <row r="35" spans="1:13">
      <c r="A35" s="36" t="s">
        <v>1395</v>
      </c>
      <c r="B35" s="10"/>
      <c r="C35" s="10"/>
      <c r="D35" s="10"/>
      <c r="E35" s="10"/>
      <c r="F35" s="10"/>
      <c r="G35" s="10"/>
      <c r="H35" s="10">
        <v>1</v>
      </c>
      <c r="I35" s="10">
        <v>1</v>
      </c>
      <c r="J35" s="10"/>
      <c r="K35" s="10"/>
      <c r="L35" s="10"/>
      <c r="M35" s="10">
        <v>2</v>
      </c>
    </row>
    <row r="36" spans="1:13">
      <c r="A36" s="36" t="s">
        <v>1396</v>
      </c>
      <c r="B36" s="10"/>
      <c r="C36" s="10"/>
      <c r="D36" s="10"/>
      <c r="E36" s="10"/>
      <c r="F36" s="10"/>
      <c r="G36" s="10"/>
      <c r="H36" s="10"/>
      <c r="I36" s="10">
        <v>1</v>
      </c>
      <c r="J36" s="10"/>
      <c r="K36" s="10"/>
      <c r="L36" s="10"/>
      <c r="M36" s="10">
        <v>1</v>
      </c>
    </row>
    <row r="37" spans="1:13">
      <c r="A37" s="36" t="s">
        <v>700</v>
      </c>
      <c r="B37" s="10"/>
      <c r="C37" s="10"/>
      <c r="D37" s="10">
        <v>3</v>
      </c>
      <c r="E37" s="10"/>
      <c r="F37" s="10"/>
      <c r="G37" s="10"/>
      <c r="H37" s="10"/>
      <c r="I37" s="10"/>
      <c r="J37" s="10"/>
      <c r="K37" s="10"/>
      <c r="L37" s="10"/>
      <c r="M37" s="10">
        <v>3</v>
      </c>
    </row>
    <row r="38" spans="1:13">
      <c r="A38" s="36" t="s">
        <v>389</v>
      </c>
      <c r="B38" s="10"/>
      <c r="C38" s="10"/>
      <c r="D38" s="10"/>
      <c r="E38" s="10">
        <v>1</v>
      </c>
      <c r="F38" s="10"/>
      <c r="G38" s="10"/>
      <c r="H38" s="10"/>
      <c r="I38" s="10"/>
      <c r="J38" s="10"/>
      <c r="K38" s="10"/>
      <c r="L38" s="10"/>
      <c r="M38" s="10">
        <v>1</v>
      </c>
    </row>
    <row r="39" spans="1:13">
      <c r="A39" s="36" t="s">
        <v>790</v>
      </c>
      <c r="B39" s="10"/>
      <c r="C39" s="10"/>
      <c r="D39" s="10">
        <v>2</v>
      </c>
      <c r="E39" s="10"/>
      <c r="F39" s="10"/>
      <c r="G39" s="10"/>
      <c r="H39" s="10"/>
      <c r="I39" s="10"/>
      <c r="J39" s="10"/>
      <c r="K39" s="10"/>
      <c r="L39" s="10"/>
      <c r="M39" s="10">
        <v>2</v>
      </c>
    </row>
    <row r="40" spans="1:13">
      <c r="A40" s="36" t="s">
        <v>751</v>
      </c>
      <c r="B40" s="10"/>
      <c r="C40" s="10"/>
      <c r="D40" s="10">
        <v>1</v>
      </c>
      <c r="E40" s="10"/>
      <c r="F40" s="10"/>
      <c r="G40" s="10"/>
      <c r="H40" s="10"/>
      <c r="I40" s="10"/>
      <c r="J40" s="10"/>
      <c r="K40" s="10"/>
      <c r="L40" s="10"/>
      <c r="M40" s="10">
        <v>1</v>
      </c>
    </row>
    <row r="41" spans="1:13">
      <c r="A41" s="36" t="s">
        <v>296</v>
      </c>
      <c r="B41" s="10"/>
      <c r="C41" s="10"/>
      <c r="D41" s="10">
        <v>2</v>
      </c>
      <c r="E41" s="10"/>
      <c r="F41" s="10"/>
      <c r="G41" s="10"/>
      <c r="H41" s="10"/>
      <c r="I41" s="10"/>
      <c r="J41" s="10"/>
      <c r="K41" s="10"/>
      <c r="L41" s="10"/>
      <c r="M41" s="10">
        <v>2</v>
      </c>
    </row>
    <row r="42" spans="1:13">
      <c r="A42" s="36" t="s">
        <v>1397</v>
      </c>
      <c r="B42" s="10"/>
      <c r="C42" s="10"/>
      <c r="D42" s="10"/>
      <c r="E42" s="10"/>
      <c r="F42" s="10"/>
      <c r="G42" s="10"/>
      <c r="H42" s="10"/>
      <c r="I42" s="10"/>
      <c r="J42" s="10">
        <v>4</v>
      </c>
      <c r="K42" s="10"/>
      <c r="L42" s="10"/>
      <c r="M42" s="10">
        <v>4</v>
      </c>
    </row>
    <row r="43" spans="1:13">
      <c r="A43" s="36" t="s">
        <v>1398</v>
      </c>
      <c r="B43" s="10"/>
      <c r="C43" s="10"/>
      <c r="D43" s="10"/>
      <c r="E43" s="10"/>
      <c r="F43" s="10"/>
      <c r="G43" s="10"/>
      <c r="H43" s="10"/>
      <c r="I43" s="10"/>
      <c r="J43" s="10">
        <v>2</v>
      </c>
      <c r="K43" s="10"/>
      <c r="L43" s="10"/>
      <c r="M43" s="10">
        <v>2</v>
      </c>
    </row>
    <row r="44" spans="1:13">
      <c r="A44" s="36" t="s">
        <v>1399</v>
      </c>
      <c r="B44" s="10"/>
      <c r="C44" s="10"/>
      <c r="D44" s="10"/>
      <c r="E44" s="10"/>
      <c r="F44" s="10"/>
      <c r="G44" s="10"/>
      <c r="H44" s="10"/>
      <c r="I44" s="10"/>
      <c r="J44" s="10">
        <v>3</v>
      </c>
      <c r="K44" s="10"/>
      <c r="L44" s="10"/>
      <c r="M44" s="10">
        <v>3</v>
      </c>
    </row>
    <row r="45" spans="1:13">
      <c r="A45" s="36" t="s">
        <v>1400</v>
      </c>
      <c r="B45" s="10"/>
      <c r="C45" s="10"/>
      <c r="D45" s="10"/>
      <c r="E45" s="10"/>
      <c r="F45" s="10"/>
      <c r="G45" s="10"/>
      <c r="H45" s="10"/>
      <c r="I45" s="10"/>
      <c r="J45" s="10">
        <v>2</v>
      </c>
      <c r="K45" s="10"/>
      <c r="L45" s="10"/>
      <c r="M45" s="10">
        <v>2</v>
      </c>
    </row>
    <row r="46" spans="1:13">
      <c r="A46" s="36" t="s">
        <v>1401</v>
      </c>
      <c r="B46" s="10"/>
      <c r="C46" s="10"/>
      <c r="D46" s="10"/>
      <c r="E46" s="10"/>
      <c r="F46" s="10"/>
      <c r="G46" s="10"/>
      <c r="H46" s="10"/>
      <c r="I46" s="10"/>
      <c r="J46" s="10"/>
      <c r="K46" s="10">
        <v>1</v>
      </c>
      <c r="L46" s="10"/>
      <c r="M46" s="10">
        <v>1</v>
      </c>
    </row>
    <row r="47" spans="1:13">
      <c r="A47" s="36" t="s">
        <v>1402</v>
      </c>
      <c r="B47" s="10"/>
      <c r="C47" s="10"/>
      <c r="D47" s="10">
        <v>1</v>
      </c>
      <c r="E47" s="10"/>
      <c r="F47" s="10"/>
      <c r="G47" s="10"/>
      <c r="H47" s="10"/>
      <c r="I47" s="10"/>
      <c r="J47" s="10"/>
      <c r="K47" s="10"/>
      <c r="L47" s="10"/>
      <c r="M47" s="10">
        <v>1</v>
      </c>
    </row>
    <row r="48" spans="1:13">
      <c r="A48" s="36" t="s">
        <v>1403</v>
      </c>
      <c r="B48" s="10"/>
      <c r="C48" s="10"/>
      <c r="D48" s="10"/>
      <c r="E48" s="10"/>
      <c r="F48" s="10"/>
      <c r="G48" s="10">
        <v>1</v>
      </c>
      <c r="H48" s="10"/>
      <c r="I48" s="10"/>
      <c r="J48" s="10"/>
      <c r="K48" s="10"/>
      <c r="L48" s="10"/>
      <c r="M48" s="10">
        <v>1</v>
      </c>
    </row>
    <row r="49" spans="1:13">
      <c r="A49" s="36" t="s">
        <v>1404</v>
      </c>
      <c r="B49" s="10"/>
      <c r="C49" s="10">
        <v>1</v>
      </c>
      <c r="D49" s="10"/>
      <c r="E49" s="10"/>
      <c r="F49" s="10"/>
      <c r="G49" s="10"/>
      <c r="H49" s="10"/>
      <c r="I49" s="10"/>
      <c r="J49" s="10"/>
      <c r="K49" s="10"/>
      <c r="L49" s="10"/>
      <c r="M49" s="10">
        <v>1</v>
      </c>
    </row>
    <row r="50" spans="1:13">
      <c r="A50" s="36" t="s">
        <v>1125</v>
      </c>
      <c r="B50" s="10"/>
      <c r="C50" s="10"/>
      <c r="D50" s="10"/>
      <c r="E50" s="10"/>
      <c r="F50" s="10"/>
      <c r="G50" s="10"/>
      <c r="H50" s="10"/>
      <c r="I50" s="10"/>
      <c r="J50" s="10"/>
      <c r="K50" s="10">
        <v>4</v>
      </c>
      <c r="L50" s="10"/>
      <c r="M50" s="10">
        <v>4</v>
      </c>
    </row>
    <row r="51" spans="1:13">
      <c r="A51" s="36" t="s">
        <v>1083</v>
      </c>
      <c r="B51" s="10"/>
      <c r="C51" s="10"/>
      <c r="D51" s="10"/>
      <c r="E51" s="10"/>
      <c r="F51" s="10"/>
      <c r="G51" s="10"/>
      <c r="H51" s="10"/>
      <c r="I51" s="10"/>
      <c r="J51" s="10"/>
      <c r="K51" s="10">
        <v>2</v>
      </c>
      <c r="L51" s="10"/>
      <c r="M51" s="10">
        <v>2</v>
      </c>
    </row>
    <row r="52" spans="1:13">
      <c r="A52" s="36" t="s">
        <v>1405</v>
      </c>
      <c r="B52" s="10"/>
      <c r="C52" s="10"/>
      <c r="D52" s="10"/>
      <c r="E52" s="10"/>
      <c r="F52" s="10"/>
      <c r="G52" s="10"/>
      <c r="H52" s="10"/>
      <c r="I52" s="10"/>
      <c r="J52" s="10"/>
      <c r="K52" s="10"/>
      <c r="L52" s="10">
        <v>1</v>
      </c>
      <c r="M52" s="10">
        <v>1</v>
      </c>
    </row>
    <row r="53" spans="1:13">
      <c r="A53" s="36" t="s">
        <v>1259</v>
      </c>
      <c r="B53" s="10"/>
      <c r="C53" s="10"/>
      <c r="D53" s="10"/>
      <c r="E53" s="10"/>
      <c r="F53" s="10"/>
      <c r="G53" s="10"/>
      <c r="H53" s="10"/>
      <c r="I53" s="10"/>
      <c r="J53" s="10"/>
      <c r="K53" s="10">
        <v>1</v>
      </c>
      <c r="L53" s="10"/>
      <c r="M53" s="10">
        <v>1</v>
      </c>
    </row>
    <row r="54" spans="1:13">
      <c r="A54" s="36" t="s">
        <v>642</v>
      </c>
      <c r="B54" s="10"/>
      <c r="C54" s="10"/>
      <c r="D54" s="10">
        <v>1</v>
      </c>
      <c r="E54" s="10"/>
      <c r="F54" s="10"/>
      <c r="G54" s="10"/>
      <c r="H54" s="10"/>
      <c r="I54" s="10"/>
      <c r="J54" s="10"/>
      <c r="K54" s="10"/>
      <c r="L54" s="10"/>
      <c r="M54" s="10">
        <v>1</v>
      </c>
    </row>
    <row r="55" spans="1:13">
      <c r="A55" s="36" t="s">
        <v>1348</v>
      </c>
      <c r="B55" s="10"/>
      <c r="C55" s="10"/>
      <c r="D55" s="10">
        <v>1</v>
      </c>
      <c r="E55" s="10"/>
      <c r="F55" s="10"/>
      <c r="G55" s="10"/>
      <c r="H55" s="10"/>
      <c r="I55" s="10"/>
      <c r="J55" s="10"/>
      <c r="K55" s="10"/>
      <c r="L55" s="10"/>
      <c r="M55" s="10">
        <v>1</v>
      </c>
    </row>
    <row r="56" spans="1:13">
      <c r="A56" s="36" t="s">
        <v>7</v>
      </c>
      <c r="B56" s="10">
        <v>1</v>
      </c>
      <c r="C56" s="10">
        <v>41</v>
      </c>
      <c r="D56" s="10">
        <v>21</v>
      </c>
      <c r="E56" s="10">
        <v>1</v>
      </c>
      <c r="F56" s="10">
        <v>3</v>
      </c>
      <c r="G56" s="10">
        <v>15</v>
      </c>
      <c r="H56" s="10">
        <v>3</v>
      </c>
      <c r="I56" s="10">
        <v>2</v>
      </c>
      <c r="J56" s="10">
        <v>11</v>
      </c>
      <c r="K56" s="10">
        <v>19</v>
      </c>
      <c r="L56" s="10">
        <v>1</v>
      </c>
      <c r="M56" s="10">
        <v>118</v>
      </c>
    </row>
    <row r="59" spans="1:13">
      <c r="A59" s="37" t="s">
        <v>1406</v>
      </c>
      <c r="B59">
        <f>GETPIVOTDATA("Stream",$A$1,"Stream","DM")*3</f>
        <v>3</v>
      </c>
      <c r="C59">
        <f>GETPIVOTDATA("Stream",$A$1,"Stream","FI")*3</f>
        <v>123</v>
      </c>
      <c r="D59">
        <f>GETPIVOTDATA("Stream",$A$1,"Stream","MM")*3</f>
        <v>63</v>
      </c>
      <c r="E59">
        <f>GETPIVOTDATA("Stream",$A$1,"Stream","MM - ESM")*3</f>
        <v>3</v>
      </c>
      <c r="F59">
        <f>GETPIVOTDATA("Stream",$A$1,"Stream","PM")*3</f>
        <v>9</v>
      </c>
      <c r="G59">
        <f>GETPIVOTDATA("Stream",$A$1,"Stream","PP")*3</f>
        <v>45</v>
      </c>
      <c r="H59">
        <f>GETPIVOTDATA("Stream",$A$1,"Stream","PS")*3</f>
        <v>9</v>
      </c>
      <c r="I59">
        <f>GETPIVOTDATA("Stream",$A$1,"Stream","PS/CPM")*3</f>
        <v>6</v>
      </c>
      <c r="J59">
        <f>GETPIVOTDATA("Stream",$A$1,"Stream","QM")*3</f>
        <v>33</v>
      </c>
      <c r="K59">
        <f>GETPIVOTDATA("Stream",$A$1,"Stream","SD")*3</f>
        <v>57</v>
      </c>
      <c r="L59">
        <f>GETPIVOTDATA("Stream",$A$1,"Stream","SM")*3</f>
        <v>3</v>
      </c>
    </row>
    <row r="61" spans="1:13">
      <c r="A61" t="s">
        <v>1407</v>
      </c>
      <c r="B61">
        <f>B59/7.5</f>
        <v>0.4</v>
      </c>
      <c r="C61">
        <f>C59/7.5</f>
        <v>16.399999999999999</v>
      </c>
      <c r="D61">
        <f t="shared" ref="D61:L61" si="0">D59/7.5</f>
        <v>8.4</v>
      </c>
      <c r="E61">
        <f t="shared" si="0"/>
        <v>0.4</v>
      </c>
      <c r="F61">
        <f t="shared" si="0"/>
        <v>1.2</v>
      </c>
      <c r="G61">
        <f t="shared" si="0"/>
        <v>6</v>
      </c>
      <c r="H61">
        <f t="shared" si="0"/>
        <v>1.2</v>
      </c>
      <c r="I61">
        <f t="shared" si="0"/>
        <v>0.8</v>
      </c>
      <c r="J61">
        <f t="shared" si="0"/>
        <v>4.4000000000000004</v>
      </c>
      <c r="K61">
        <f t="shared" si="0"/>
        <v>7.6</v>
      </c>
      <c r="L61">
        <f t="shared" si="0"/>
        <v>0.4</v>
      </c>
      <c r="M61">
        <f>SUM(B61:L61)</f>
        <v>47.199999999999996</v>
      </c>
    </row>
    <row r="65" spans="1:1">
      <c r="A65" t="s">
        <v>1408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1EDDD-F4BA-4E2E-93F4-EBD73140614E}">
  <dimension ref="A1:F58"/>
  <sheetViews>
    <sheetView zoomScaleNormal="100" workbookViewId="0">
      <selection activeCell="F23" sqref="F23"/>
    </sheetView>
  </sheetViews>
  <sheetFormatPr defaultColWidth="53.42578125" defaultRowHeight="12.6"/>
  <cols>
    <col min="1" max="1" width="7.28515625" style="55" customWidth="1"/>
    <col min="2" max="2" width="52.140625" style="55" bestFit="1" customWidth="1"/>
    <col min="3" max="3" width="8.7109375" style="55" customWidth="1"/>
    <col min="4" max="4" width="13.42578125" style="55" bestFit="1" customWidth="1"/>
    <col min="5" max="5" width="14.7109375" style="56" customWidth="1"/>
    <col min="6" max="6" width="16" style="57" customWidth="1"/>
    <col min="7" max="16384" width="53.42578125" style="55"/>
  </cols>
  <sheetData>
    <row r="1" spans="1:6">
      <c r="A1" s="55" t="s">
        <v>1409</v>
      </c>
      <c r="B1" s="55" t="s">
        <v>1410</v>
      </c>
      <c r="C1" s="55" t="s">
        <v>2</v>
      </c>
      <c r="D1" s="55" t="s">
        <v>1411</v>
      </c>
      <c r="E1" s="56" t="s">
        <v>1412</v>
      </c>
      <c r="F1" s="57" t="s">
        <v>48</v>
      </c>
    </row>
    <row r="2" spans="1:6" ht="14.45">
      <c r="A2" s="58" t="s">
        <v>1413</v>
      </c>
      <c r="B2" s="59" t="s">
        <v>1414</v>
      </c>
      <c r="C2" s="55" t="s">
        <v>15</v>
      </c>
      <c r="E2" s="55"/>
      <c r="F2" s="55"/>
    </row>
    <row r="3" spans="1:6" ht="14.45">
      <c r="A3" s="58" t="s">
        <v>1415</v>
      </c>
      <c r="B3" s="59" t="s">
        <v>1416</v>
      </c>
      <c r="C3" s="55" t="s">
        <v>16</v>
      </c>
      <c r="E3" s="55"/>
      <c r="F3" s="55"/>
    </row>
    <row r="4" spans="1:6" ht="14.45">
      <c r="A4" s="58" t="s">
        <v>213</v>
      </c>
      <c r="B4" s="59" t="s">
        <v>1417</v>
      </c>
      <c r="C4" s="55" t="s">
        <v>13</v>
      </c>
      <c r="F4" s="57">
        <v>4</v>
      </c>
    </row>
    <row r="5" spans="1:6" ht="14.45">
      <c r="A5" s="58" t="s">
        <v>822</v>
      </c>
      <c r="B5" s="59" t="s">
        <v>821</v>
      </c>
      <c r="C5" s="55" t="s">
        <v>17</v>
      </c>
      <c r="E5" s="55"/>
      <c r="F5" s="55"/>
    </row>
    <row r="6" spans="1:6" ht="14.45">
      <c r="A6" s="58" t="s">
        <v>1418</v>
      </c>
      <c r="B6" s="59" t="s">
        <v>1419</v>
      </c>
      <c r="C6" s="55" t="s">
        <v>15</v>
      </c>
      <c r="D6" s="55" t="s">
        <v>1420</v>
      </c>
      <c r="E6" s="55"/>
      <c r="F6" s="55"/>
    </row>
    <row r="7" spans="1:6" ht="14.45">
      <c r="A7" s="58" t="s">
        <v>1421</v>
      </c>
      <c r="B7" s="59" t="s">
        <v>1422</v>
      </c>
      <c r="C7" s="55" t="s">
        <v>15</v>
      </c>
      <c r="D7" s="55" t="s">
        <v>1420</v>
      </c>
      <c r="E7" s="55"/>
      <c r="F7" s="55"/>
    </row>
    <row r="8" spans="1:6" ht="14.45">
      <c r="A8" s="58" t="s">
        <v>1423</v>
      </c>
      <c r="B8" s="59" t="s">
        <v>1424</v>
      </c>
      <c r="C8" s="55" t="s">
        <v>15</v>
      </c>
      <c r="D8" s="55" t="s">
        <v>1420</v>
      </c>
      <c r="E8" s="55"/>
      <c r="F8" s="55"/>
    </row>
    <row r="9" spans="1:6" ht="14.45">
      <c r="A9" s="58" t="s">
        <v>1425</v>
      </c>
      <c r="B9" s="59" t="s">
        <v>1426</v>
      </c>
      <c r="C9" s="55" t="s">
        <v>15</v>
      </c>
      <c r="D9" s="55" t="s">
        <v>1420</v>
      </c>
      <c r="E9" s="55"/>
      <c r="F9" s="55"/>
    </row>
    <row r="10" spans="1:6" ht="14.45">
      <c r="A10" s="58" t="s">
        <v>1427</v>
      </c>
      <c r="B10" s="59" t="s">
        <v>1428</v>
      </c>
      <c r="C10" s="55" t="s">
        <v>15</v>
      </c>
      <c r="D10" s="55" t="s">
        <v>1420</v>
      </c>
      <c r="E10" s="55"/>
      <c r="F10" s="55"/>
    </row>
    <row r="11" spans="1:6" ht="14.45">
      <c r="A11" s="58" t="s">
        <v>1429</v>
      </c>
      <c r="B11" s="59" t="s">
        <v>1430</v>
      </c>
      <c r="C11" s="55" t="s">
        <v>15</v>
      </c>
      <c r="D11" s="55" t="s">
        <v>1420</v>
      </c>
      <c r="E11" s="55"/>
      <c r="F11" s="55"/>
    </row>
    <row r="12" spans="1:6" ht="14.45">
      <c r="A12" s="58" t="s">
        <v>1431</v>
      </c>
      <c r="B12" s="59" t="s">
        <v>1432</v>
      </c>
      <c r="C12" s="55" t="s">
        <v>1433</v>
      </c>
      <c r="F12" s="57" t="s">
        <v>1434</v>
      </c>
    </row>
    <row r="13" spans="1:6" ht="14.45">
      <c r="A13" s="58" t="s">
        <v>297</v>
      </c>
      <c r="B13" s="60" t="s">
        <v>298</v>
      </c>
      <c r="C13" s="55" t="s">
        <v>15</v>
      </c>
      <c r="E13" s="55"/>
      <c r="F13" s="55"/>
    </row>
    <row r="14" spans="1:6" ht="14.45">
      <c r="A14" s="58" t="s">
        <v>1435</v>
      </c>
      <c r="B14" s="59" t="s">
        <v>1436</v>
      </c>
      <c r="C14" s="55" t="s">
        <v>19</v>
      </c>
      <c r="E14" s="55"/>
      <c r="F14" s="55"/>
    </row>
    <row r="15" spans="1:6" ht="14.45">
      <c r="A15" s="58" t="s">
        <v>847</v>
      </c>
      <c r="B15" s="59" t="s">
        <v>846</v>
      </c>
      <c r="C15" s="55" t="s">
        <v>17</v>
      </c>
      <c r="E15" s="55"/>
      <c r="F15" s="55"/>
    </row>
    <row r="16" spans="1:6" ht="14.45">
      <c r="A16" s="58" t="s">
        <v>1437</v>
      </c>
      <c r="B16" s="59" t="s">
        <v>1438</v>
      </c>
      <c r="C16" s="55" t="s">
        <v>15</v>
      </c>
      <c r="D16" s="55" t="s">
        <v>1420</v>
      </c>
      <c r="E16" s="55"/>
      <c r="F16" s="55"/>
    </row>
    <row r="17" spans="1:6" ht="14.45">
      <c r="A17" s="58" t="s">
        <v>1439</v>
      </c>
      <c r="B17" s="59" t="s">
        <v>1440</v>
      </c>
      <c r="C17" s="55" t="s">
        <v>15</v>
      </c>
      <c r="D17" s="55" t="s">
        <v>1420</v>
      </c>
      <c r="E17" s="55"/>
      <c r="F17" s="55"/>
    </row>
    <row r="18" spans="1:6" ht="14.45">
      <c r="A18" s="58" t="s">
        <v>1441</v>
      </c>
      <c r="B18" s="59" t="s">
        <v>1442</v>
      </c>
      <c r="C18" s="55" t="s">
        <v>17</v>
      </c>
      <c r="E18" s="55"/>
      <c r="F18" s="55"/>
    </row>
    <row r="19" spans="1:6" ht="14.45">
      <c r="A19" s="58" t="s">
        <v>1443</v>
      </c>
      <c r="B19" s="59" t="s">
        <v>1444</v>
      </c>
      <c r="C19" s="55" t="s">
        <v>16</v>
      </c>
      <c r="E19" s="55"/>
      <c r="F19" s="55"/>
    </row>
    <row r="20" spans="1:6" ht="14.45">
      <c r="A20" s="58" t="s">
        <v>1445</v>
      </c>
      <c r="B20" s="59" t="s">
        <v>1446</v>
      </c>
      <c r="C20" s="55" t="s">
        <v>1447</v>
      </c>
      <c r="E20" s="55"/>
      <c r="F20" s="55"/>
    </row>
    <row r="21" spans="1:6" ht="14.45">
      <c r="A21" s="58" t="s">
        <v>390</v>
      </c>
      <c r="B21" s="59" t="s">
        <v>391</v>
      </c>
      <c r="C21" s="55" t="s">
        <v>15</v>
      </c>
      <c r="E21" s="55"/>
      <c r="F21" s="55"/>
    </row>
    <row r="22" spans="1:6" ht="14.45">
      <c r="A22" s="58" t="s">
        <v>1448</v>
      </c>
      <c r="B22" s="59" t="s">
        <v>1449</v>
      </c>
      <c r="C22" s="55" t="s">
        <v>13</v>
      </c>
    </row>
    <row r="23" spans="1:6" ht="14.45">
      <c r="A23" s="58" t="s">
        <v>1263</v>
      </c>
      <c r="B23" s="59" t="s">
        <v>1264</v>
      </c>
      <c r="C23" s="55" t="s">
        <v>1447</v>
      </c>
      <c r="E23" s="55"/>
      <c r="F23" s="55"/>
    </row>
    <row r="24" spans="1:6" ht="14.45">
      <c r="A24" s="58" t="s">
        <v>1450</v>
      </c>
      <c r="B24" s="60" t="s">
        <v>1451</v>
      </c>
      <c r="C24" s="55" t="s">
        <v>15</v>
      </c>
      <c r="E24" s="55"/>
      <c r="F24" s="55"/>
    </row>
    <row r="25" spans="1:6" ht="14.45">
      <c r="A25" s="58" t="s">
        <v>97</v>
      </c>
      <c r="B25" s="60" t="s">
        <v>1452</v>
      </c>
      <c r="C25" s="55" t="s">
        <v>13</v>
      </c>
    </row>
    <row r="26" spans="1:6" ht="14.45">
      <c r="A26" s="58" t="s">
        <v>1453</v>
      </c>
      <c r="B26" s="60" t="s">
        <v>1454</v>
      </c>
      <c r="C26" s="55" t="s">
        <v>17</v>
      </c>
      <c r="E26" s="55"/>
      <c r="F26" s="55"/>
    </row>
    <row r="27" spans="1:6" ht="14.45">
      <c r="A27" s="58" t="s">
        <v>1455</v>
      </c>
      <c r="B27" s="59" t="s">
        <v>1456</v>
      </c>
      <c r="C27" s="55" t="s">
        <v>16</v>
      </c>
      <c r="E27" s="55"/>
      <c r="F27" s="55"/>
    </row>
    <row r="28" spans="1:6" ht="14.45">
      <c r="A28" s="58" t="s">
        <v>1457</v>
      </c>
      <c r="B28" s="59" t="s">
        <v>1458</v>
      </c>
      <c r="C28" s="55" t="s">
        <v>16</v>
      </c>
      <c r="E28" s="55"/>
      <c r="F28" s="55"/>
    </row>
    <row r="29" spans="1:6" ht="14.1">
      <c r="A29" s="58" t="s">
        <v>1459</v>
      </c>
      <c r="B29" s="61" t="s">
        <v>1460</v>
      </c>
      <c r="C29" s="55" t="s">
        <v>1447</v>
      </c>
      <c r="E29" s="55"/>
      <c r="F29" s="55"/>
    </row>
    <row r="30" spans="1:6" ht="14.45">
      <c r="A30" s="58" t="s">
        <v>1461</v>
      </c>
      <c r="B30" s="59" t="s">
        <v>1462</v>
      </c>
      <c r="C30" s="55" t="s">
        <v>15</v>
      </c>
      <c r="E30" s="55"/>
      <c r="F30" s="55"/>
    </row>
    <row r="31" spans="1:6" ht="14.45">
      <c r="A31" s="58" t="s">
        <v>442</v>
      </c>
      <c r="B31" s="59" t="s">
        <v>1463</v>
      </c>
      <c r="C31" s="55" t="s">
        <v>13</v>
      </c>
      <c r="D31" s="55" t="s">
        <v>1464</v>
      </c>
      <c r="F31" s="57">
        <v>2</v>
      </c>
    </row>
    <row r="32" spans="1:6" ht="14.45">
      <c r="A32" s="58" t="s">
        <v>1465</v>
      </c>
      <c r="B32" s="59" t="s">
        <v>1466</v>
      </c>
      <c r="C32" s="55" t="s">
        <v>19</v>
      </c>
      <c r="E32" s="55"/>
      <c r="F32" s="55"/>
    </row>
    <row r="33" spans="1:6" ht="14.45">
      <c r="A33" s="58" t="s">
        <v>1126</v>
      </c>
      <c r="B33" s="59" t="s">
        <v>1127</v>
      </c>
      <c r="C33" s="55" t="s">
        <v>19</v>
      </c>
      <c r="E33" s="55"/>
      <c r="F33" s="55"/>
    </row>
    <row r="34" spans="1:6" ht="14.45">
      <c r="A34" s="58" t="s">
        <v>1467</v>
      </c>
      <c r="B34" s="59" t="s">
        <v>1468</v>
      </c>
      <c r="C34" s="55" t="s">
        <v>19</v>
      </c>
      <c r="E34" s="55"/>
      <c r="F34" s="55"/>
    </row>
    <row r="35" spans="1:6" ht="14.45">
      <c r="A35" s="58" t="s">
        <v>348</v>
      </c>
      <c r="B35" s="59" t="s">
        <v>1469</v>
      </c>
      <c r="C35" s="55" t="s">
        <v>13</v>
      </c>
      <c r="F35" s="57">
        <v>2</v>
      </c>
    </row>
    <row r="36" spans="1:6" ht="14.45">
      <c r="A36" s="58" t="s">
        <v>436</v>
      </c>
      <c r="B36" s="59" t="s">
        <v>1470</v>
      </c>
      <c r="C36" s="55" t="s">
        <v>13</v>
      </c>
      <c r="E36" s="56" t="s">
        <v>1471</v>
      </c>
      <c r="F36" s="57">
        <v>1</v>
      </c>
    </row>
    <row r="37" spans="1:6" ht="14.45">
      <c r="A37" s="58" t="s">
        <v>232</v>
      </c>
      <c r="B37" s="59" t="s">
        <v>1472</v>
      </c>
      <c r="C37" s="55" t="s">
        <v>13</v>
      </c>
    </row>
    <row r="38" spans="1:6" ht="14.45">
      <c r="A38" s="58" t="s">
        <v>626</v>
      </c>
      <c r="B38" s="60" t="s">
        <v>1473</v>
      </c>
      <c r="C38" s="55" t="s">
        <v>13</v>
      </c>
    </row>
    <row r="39" spans="1:6" ht="14.45">
      <c r="A39" s="58" t="s">
        <v>632</v>
      </c>
      <c r="B39" s="60" t="s">
        <v>648</v>
      </c>
      <c r="C39" s="55" t="s">
        <v>15</v>
      </c>
      <c r="E39" s="55"/>
      <c r="F39" s="55"/>
    </row>
    <row r="40" spans="1:6" ht="14.45">
      <c r="A40" s="58" t="s">
        <v>1474</v>
      </c>
      <c r="B40" s="59" t="s">
        <v>1475</v>
      </c>
      <c r="C40" s="55" t="s">
        <v>19</v>
      </c>
      <c r="E40" s="55"/>
      <c r="F40" s="55"/>
    </row>
    <row r="41" spans="1:6" ht="14.45">
      <c r="A41" s="58" t="s">
        <v>1476</v>
      </c>
      <c r="B41" s="60" t="s">
        <v>1477</v>
      </c>
      <c r="C41" s="55" t="s">
        <v>19</v>
      </c>
      <c r="E41" s="55"/>
      <c r="F41" s="55"/>
    </row>
    <row r="42" spans="1:6" ht="14.45">
      <c r="A42" s="58" t="s">
        <v>1478</v>
      </c>
      <c r="B42" s="59" t="s">
        <v>1479</v>
      </c>
      <c r="C42" s="55" t="s">
        <v>19</v>
      </c>
      <c r="E42" s="55"/>
      <c r="F42" s="55"/>
    </row>
    <row r="43" spans="1:6" ht="14.45">
      <c r="A43" s="58" t="s">
        <v>726</v>
      </c>
      <c r="B43" s="59" t="s">
        <v>727</v>
      </c>
      <c r="C43" s="55" t="s">
        <v>15</v>
      </c>
      <c r="D43" s="55" t="s">
        <v>1480</v>
      </c>
      <c r="E43" s="55"/>
      <c r="F43" s="55"/>
    </row>
    <row r="44" spans="1:6" ht="14.45">
      <c r="A44" s="58" t="s">
        <v>1481</v>
      </c>
      <c r="B44" s="59" t="s">
        <v>1482</v>
      </c>
      <c r="C44" s="55" t="s">
        <v>15</v>
      </c>
      <c r="D44" s="55" t="s">
        <v>1480</v>
      </c>
      <c r="E44" s="55"/>
      <c r="F44" s="55"/>
    </row>
    <row r="45" spans="1:6" ht="14.45">
      <c r="A45" s="58" t="s">
        <v>736</v>
      </c>
      <c r="B45" s="59" t="s">
        <v>737</v>
      </c>
      <c r="C45" s="55" t="s">
        <v>15</v>
      </c>
      <c r="E45" s="55"/>
      <c r="F45" s="55"/>
    </row>
    <row r="46" spans="1:6" ht="14.45">
      <c r="A46" s="58" t="s">
        <v>1483</v>
      </c>
      <c r="B46" s="59" t="s">
        <v>1484</v>
      </c>
      <c r="C46" s="55" t="s">
        <v>15</v>
      </c>
      <c r="E46" s="55"/>
      <c r="F46" s="55"/>
    </row>
    <row r="47" spans="1:6" ht="14.45">
      <c r="A47" s="58" t="s">
        <v>791</v>
      </c>
      <c r="B47" s="59" t="s">
        <v>792</v>
      </c>
      <c r="C47" s="55" t="s">
        <v>16</v>
      </c>
      <c r="D47" s="55" t="s">
        <v>1480</v>
      </c>
      <c r="E47" s="55"/>
      <c r="F47" s="55"/>
    </row>
    <row r="48" spans="1:6" ht="14.45">
      <c r="A48" s="58" t="s">
        <v>1485</v>
      </c>
      <c r="B48" s="59" t="s">
        <v>1486</v>
      </c>
      <c r="C48" s="55" t="s">
        <v>19</v>
      </c>
      <c r="E48" s="55"/>
      <c r="F48" s="55"/>
    </row>
    <row r="49" spans="1:6" ht="14.45">
      <c r="A49" s="58" t="s">
        <v>701</v>
      </c>
      <c r="B49" s="59" t="s">
        <v>702</v>
      </c>
      <c r="C49" s="55" t="s">
        <v>15</v>
      </c>
      <c r="D49" s="55" t="s">
        <v>1487</v>
      </c>
      <c r="E49" s="55"/>
      <c r="F49" s="55"/>
    </row>
    <row r="50" spans="1:6" ht="14.45">
      <c r="A50" s="58" t="s">
        <v>397</v>
      </c>
      <c r="B50" s="59" t="s">
        <v>364</v>
      </c>
      <c r="C50" s="55" t="s">
        <v>13</v>
      </c>
      <c r="D50" s="62" t="s">
        <v>1488</v>
      </c>
      <c r="F50" s="57">
        <v>2</v>
      </c>
    </row>
    <row r="51" spans="1:6" ht="14.45">
      <c r="A51" s="58" t="s">
        <v>286</v>
      </c>
      <c r="B51" s="59" t="s">
        <v>1489</v>
      </c>
      <c r="C51" s="55" t="s">
        <v>13</v>
      </c>
      <c r="F51" s="57">
        <v>3</v>
      </c>
    </row>
    <row r="52" spans="1:6" ht="14.45">
      <c r="A52" s="58" t="s">
        <v>88</v>
      </c>
      <c r="B52" s="59" t="s">
        <v>87</v>
      </c>
      <c r="C52" s="55" t="s">
        <v>13</v>
      </c>
      <c r="D52" s="55" t="s">
        <v>1490</v>
      </c>
      <c r="F52" s="57">
        <v>2</v>
      </c>
    </row>
    <row r="53" spans="1:6" ht="14.45">
      <c r="A53" s="58" t="s">
        <v>63</v>
      </c>
      <c r="B53" s="59" t="s">
        <v>62</v>
      </c>
      <c r="C53" s="55" t="s">
        <v>13</v>
      </c>
      <c r="D53" s="55" t="s">
        <v>1491</v>
      </c>
      <c r="E53" s="56" t="s">
        <v>1471</v>
      </c>
      <c r="F53" s="57">
        <v>1</v>
      </c>
    </row>
    <row r="54" spans="1:6" ht="14.45">
      <c r="A54" s="58" t="s">
        <v>121</v>
      </c>
      <c r="B54" s="59" t="s">
        <v>96</v>
      </c>
      <c r="C54" s="55" t="s">
        <v>13</v>
      </c>
      <c r="F54" s="57">
        <v>3</v>
      </c>
    </row>
    <row r="55" spans="1:6" ht="14.45">
      <c r="A55" s="58" t="s">
        <v>1492</v>
      </c>
      <c r="B55" s="59" t="s">
        <v>1291</v>
      </c>
      <c r="C55" s="55" t="s">
        <v>19</v>
      </c>
      <c r="D55" s="55" t="s">
        <v>1464</v>
      </c>
      <c r="E55" s="55"/>
      <c r="F55" s="55"/>
    </row>
    <row r="56" spans="1:6" ht="14.45">
      <c r="A56" s="58" t="s">
        <v>1493</v>
      </c>
      <c r="B56" s="59" t="s">
        <v>1494</v>
      </c>
      <c r="C56" s="55" t="s">
        <v>1433</v>
      </c>
      <c r="D56" s="62" t="s">
        <v>1488</v>
      </c>
      <c r="E56" s="56" t="s">
        <v>1471</v>
      </c>
      <c r="F56" s="57">
        <v>1</v>
      </c>
    </row>
    <row r="57" spans="1:6" ht="14.45">
      <c r="A57" s="58" t="s">
        <v>254</v>
      </c>
      <c r="B57" s="59" t="s">
        <v>1495</v>
      </c>
      <c r="C57" s="55" t="s">
        <v>13</v>
      </c>
      <c r="D57" s="62" t="s">
        <v>1488</v>
      </c>
      <c r="E57" s="56" t="s">
        <v>1471</v>
      </c>
      <c r="F57" s="57">
        <v>1</v>
      </c>
    </row>
    <row r="58" spans="1:6" ht="14.1">
      <c r="A58" s="58" t="s">
        <v>1496</v>
      </c>
      <c r="B58" s="61" t="s">
        <v>1497</v>
      </c>
      <c r="C58" s="55" t="s">
        <v>1498</v>
      </c>
      <c r="E58" s="55"/>
      <c r="F58" s="55"/>
    </row>
  </sheetData>
  <conditionalFormatting sqref="A49:A58">
    <cfRule type="expression" dxfId="2" priority="1">
      <formula>$F49="N"</formula>
    </cfRule>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2FAB8-C820-4219-8A38-67B0CECC0A98}">
  <dimension ref="A1"/>
  <sheetViews>
    <sheetView workbookViewId="0"/>
  </sheetViews>
  <sheetFormatPr defaultRowHeight="14.4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5B94E-9DF1-40EA-8D10-0E2B9020586E}">
  <sheetPr filterMode="1"/>
  <dimension ref="A1:BI176"/>
  <sheetViews>
    <sheetView tabSelected="1" workbookViewId="0">
      <pane ySplit="1" topLeftCell="A2" activePane="bottomLeft" state="frozen"/>
      <selection pane="bottomLeft" activeCell="H87" sqref="H87"/>
    </sheetView>
  </sheetViews>
  <sheetFormatPr defaultRowHeight="15" customHeight="1"/>
  <cols>
    <col min="1" max="1" width="9.140625" bestFit="1" customWidth="1"/>
    <col min="2" max="2" width="22.5703125" customWidth="1"/>
    <col min="3" max="4" width="9.140625" bestFit="1" customWidth="1"/>
    <col min="5" max="56" width="5.7109375" customWidth="1"/>
  </cols>
  <sheetData>
    <row r="1" spans="1:61" ht="193.5" customHeight="1">
      <c r="A1" s="241" t="s">
        <v>1499</v>
      </c>
      <c r="B1" s="241" t="s">
        <v>1500</v>
      </c>
      <c r="C1" s="241" t="s">
        <v>1501</v>
      </c>
      <c r="D1" s="241" t="s">
        <v>1502</v>
      </c>
      <c r="E1" s="242" t="s">
        <v>1503</v>
      </c>
      <c r="F1" s="242" t="s">
        <v>1504</v>
      </c>
      <c r="G1" s="242" t="s">
        <v>1505</v>
      </c>
      <c r="H1" s="242" t="s">
        <v>1506</v>
      </c>
      <c r="I1" s="242" t="s">
        <v>1507</v>
      </c>
      <c r="J1" s="242" t="s">
        <v>1508</v>
      </c>
      <c r="K1" s="242" t="s">
        <v>1509</v>
      </c>
      <c r="L1" s="242" t="s">
        <v>1510</v>
      </c>
      <c r="M1" s="242" t="s">
        <v>1511</v>
      </c>
      <c r="N1" s="242" t="s">
        <v>1512</v>
      </c>
      <c r="O1" s="242" t="s">
        <v>1513</v>
      </c>
      <c r="P1" s="242" t="s">
        <v>1514</v>
      </c>
      <c r="Q1" s="242" t="s">
        <v>1515</v>
      </c>
      <c r="R1" s="242" t="s">
        <v>1516</v>
      </c>
      <c r="S1" s="242" t="s">
        <v>1517</v>
      </c>
      <c r="T1" s="242" t="s">
        <v>1518</v>
      </c>
      <c r="U1" s="242" t="s">
        <v>1519</v>
      </c>
      <c r="V1" s="242" t="s">
        <v>1520</v>
      </c>
      <c r="W1" s="242" t="s">
        <v>1521</v>
      </c>
      <c r="X1" s="242" t="s">
        <v>1522</v>
      </c>
      <c r="Y1" s="242" t="s">
        <v>1523</v>
      </c>
      <c r="Z1" s="242" t="s">
        <v>1524</v>
      </c>
      <c r="AA1" s="242" t="s">
        <v>1525</v>
      </c>
      <c r="AB1" s="242" t="s">
        <v>1526</v>
      </c>
      <c r="AC1" s="242" t="s">
        <v>1527</v>
      </c>
      <c r="AD1" s="242" t="s">
        <v>1528</v>
      </c>
      <c r="AE1" s="242" t="s">
        <v>1529</v>
      </c>
      <c r="AF1" s="242" t="s">
        <v>1530</v>
      </c>
      <c r="AG1" s="242" t="s">
        <v>1531</v>
      </c>
      <c r="AH1" s="242" t="s">
        <v>1532</v>
      </c>
      <c r="AI1" s="242" t="s">
        <v>1533</v>
      </c>
      <c r="AJ1" s="242" t="s">
        <v>1534</v>
      </c>
      <c r="AK1" s="242" t="s">
        <v>1535</v>
      </c>
      <c r="AL1" s="242" t="s">
        <v>1536</v>
      </c>
      <c r="AM1" s="242" t="s">
        <v>1537</v>
      </c>
      <c r="AN1" s="242" t="s">
        <v>1538</v>
      </c>
      <c r="AO1" s="242" t="s">
        <v>1539</v>
      </c>
      <c r="AP1" s="242" t="s">
        <v>1540</v>
      </c>
      <c r="AQ1" s="242" t="s">
        <v>1541</v>
      </c>
      <c r="AR1" s="242" t="s">
        <v>1542</v>
      </c>
      <c r="AS1" s="242" t="s">
        <v>1543</v>
      </c>
      <c r="AT1" s="242" t="s">
        <v>1544</v>
      </c>
      <c r="AU1" s="242" t="s">
        <v>1545</v>
      </c>
      <c r="AV1" s="242" t="s">
        <v>1546</v>
      </c>
      <c r="AW1" s="242" t="s">
        <v>1547</v>
      </c>
      <c r="AX1" s="242" t="s">
        <v>1548</v>
      </c>
      <c r="AY1" s="242" t="s">
        <v>1549</v>
      </c>
      <c r="AZ1" s="242" t="s">
        <v>1550</v>
      </c>
      <c r="BA1" s="242" t="s">
        <v>1447</v>
      </c>
      <c r="BB1" s="242" t="s">
        <v>1551</v>
      </c>
      <c r="BC1" s="243" t="s">
        <v>1080</v>
      </c>
      <c r="BD1" s="243" t="s">
        <v>1552</v>
      </c>
      <c r="BG1" s="242"/>
      <c r="BH1" s="242"/>
      <c r="BI1" s="242" t="s">
        <v>1553</v>
      </c>
    </row>
    <row r="2" spans="1:61" ht="15" hidden="1" customHeight="1">
      <c r="B2" s="244" t="s">
        <v>1554</v>
      </c>
      <c r="E2" t="s">
        <v>1555</v>
      </c>
      <c r="F2" t="s">
        <v>1555</v>
      </c>
      <c r="G2" t="s">
        <v>1555</v>
      </c>
      <c r="H2" t="s">
        <v>1555</v>
      </c>
    </row>
    <row r="3" spans="1:61" ht="15" customHeight="1">
      <c r="A3" s="241"/>
      <c r="B3" s="244" t="s">
        <v>1556</v>
      </c>
      <c r="C3" s="241"/>
      <c r="D3" s="241"/>
      <c r="E3" s="241" t="s">
        <v>1555</v>
      </c>
      <c r="F3" s="241" t="s">
        <v>1555</v>
      </c>
      <c r="G3" s="241" t="s">
        <v>1555</v>
      </c>
      <c r="H3" s="241" t="s">
        <v>1555</v>
      </c>
      <c r="I3" s="241"/>
      <c r="J3" s="241"/>
      <c r="K3" s="241"/>
      <c r="L3" s="241"/>
      <c r="M3" s="241"/>
      <c r="N3" s="241"/>
      <c r="O3" s="241"/>
      <c r="P3" s="241"/>
      <c r="Q3" s="241"/>
      <c r="R3" s="241"/>
      <c r="S3" s="241"/>
      <c r="T3" s="241"/>
      <c r="U3" s="241"/>
      <c r="V3" s="241"/>
      <c r="W3" s="241"/>
      <c r="X3" s="241"/>
      <c r="Y3" s="241"/>
      <c r="Z3" s="241"/>
      <c r="AA3" s="241"/>
      <c r="AB3" s="241"/>
      <c r="AC3" s="241" t="s">
        <v>1555</v>
      </c>
      <c r="AD3" s="241"/>
      <c r="AE3" s="241"/>
      <c r="AF3" s="241"/>
      <c r="AG3" s="241"/>
      <c r="AH3" s="241"/>
      <c r="AI3" s="241"/>
      <c r="AJ3" s="241"/>
      <c r="AK3" s="241"/>
      <c r="AL3" s="241"/>
      <c r="AM3" s="241"/>
      <c r="AN3" s="241"/>
      <c r="AO3" s="241"/>
      <c r="AP3" s="241"/>
      <c r="AQ3" s="241"/>
      <c r="AR3" s="241"/>
      <c r="AS3" s="241"/>
      <c r="AT3" s="241"/>
      <c r="AU3" s="241"/>
      <c r="AV3" s="241"/>
      <c r="AW3" s="241" t="s">
        <v>1555</v>
      </c>
      <c r="AX3" s="241"/>
      <c r="AY3" s="241"/>
      <c r="AZ3" s="100"/>
      <c r="BA3" s="241"/>
      <c r="BB3" s="100"/>
      <c r="BC3" s="100"/>
      <c r="BD3" s="100"/>
      <c r="BI3" s="100"/>
    </row>
    <row r="4" spans="1:61" ht="15" customHeight="1">
      <c r="A4" s="241"/>
      <c r="B4" s="244" t="s">
        <v>1557</v>
      </c>
      <c r="C4" s="241"/>
      <c r="D4" s="241"/>
      <c r="E4" s="241" t="s">
        <v>1555</v>
      </c>
      <c r="F4" s="241" t="s">
        <v>1555</v>
      </c>
      <c r="G4" s="241" t="s">
        <v>1555</v>
      </c>
      <c r="H4" s="241"/>
      <c r="I4" s="241"/>
      <c r="J4" s="241"/>
      <c r="K4" s="241"/>
      <c r="L4" s="241"/>
      <c r="M4" s="241"/>
      <c r="N4" s="241"/>
      <c r="O4" s="241"/>
      <c r="P4" s="241"/>
      <c r="Q4" s="241"/>
      <c r="R4" s="241"/>
      <c r="S4" s="241"/>
      <c r="T4" s="241"/>
      <c r="U4" s="241"/>
      <c r="V4" s="241"/>
      <c r="W4" s="241"/>
      <c r="X4" s="241"/>
      <c r="Y4" s="241"/>
      <c r="Z4" s="241"/>
      <c r="AA4" s="241"/>
      <c r="AB4" s="241"/>
      <c r="AC4" s="241"/>
      <c r="AD4" s="241"/>
      <c r="AE4" s="241"/>
      <c r="AF4" s="241"/>
      <c r="AG4" s="241"/>
      <c r="AH4" s="241"/>
      <c r="AI4" s="241"/>
      <c r="AJ4" s="241"/>
      <c r="AK4" s="241"/>
      <c r="AL4" s="241"/>
      <c r="AM4" s="241"/>
      <c r="AN4" s="241"/>
      <c r="AO4" s="241"/>
      <c r="AP4" s="241"/>
      <c r="AQ4" s="241"/>
      <c r="AR4" s="241"/>
      <c r="AS4" s="241"/>
      <c r="AT4" s="241"/>
      <c r="AU4" s="241"/>
      <c r="AV4" s="241"/>
      <c r="AW4" s="241"/>
      <c r="AX4" s="241"/>
      <c r="AY4" s="241"/>
      <c r="AZ4" s="100"/>
      <c r="BA4" s="241"/>
      <c r="BB4" s="100"/>
      <c r="BC4" s="100"/>
      <c r="BD4" s="100"/>
      <c r="BI4" s="100"/>
    </row>
    <row r="5" spans="1:61" ht="15.75" hidden="1">
      <c r="A5" s="241"/>
      <c r="B5" s="244" t="s">
        <v>1558</v>
      </c>
      <c r="C5" s="241"/>
      <c r="D5" s="241"/>
      <c r="E5" s="241" t="s">
        <v>1555</v>
      </c>
      <c r="F5" s="241" t="s">
        <v>1555</v>
      </c>
      <c r="G5" s="241" t="s">
        <v>1555</v>
      </c>
      <c r="H5" s="241"/>
      <c r="I5" s="241"/>
      <c r="J5" s="241"/>
      <c r="K5" s="241"/>
      <c r="L5" s="241"/>
      <c r="M5" s="241"/>
      <c r="N5" s="241"/>
      <c r="O5" s="241"/>
      <c r="P5" s="241"/>
      <c r="Q5" s="241"/>
      <c r="R5" s="241"/>
      <c r="S5" s="241"/>
      <c r="T5" s="241"/>
      <c r="U5" s="241"/>
      <c r="V5" s="241"/>
      <c r="W5" s="241"/>
      <c r="X5" s="241"/>
      <c r="Y5" s="241"/>
      <c r="Z5" s="241" t="s">
        <v>1555</v>
      </c>
      <c r="AA5" s="241" t="s">
        <v>1555</v>
      </c>
      <c r="AB5" s="241"/>
      <c r="AC5" s="241" t="s">
        <v>1555</v>
      </c>
      <c r="AD5" s="241"/>
      <c r="AE5" s="241" t="s">
        <v>1555</v>
      </c>
      <c r="AF5" s="241" t="s">
        <v>1555</v>
      </c>
      <c r="AG5" s="241" t="s">
        <v>1555</v>
      </c>
      <c r="AH5" s="246"/>
      <c r="AI5" s="100"/>
      <c r="AJ5" s="241"/>
      <c r="AK5" s="241"/>
      <c r="AL5" s="241"/>
      <c r="AM5" s="241" t="s">
        <v>1555</v>
      </c>
      <c r="AN5" s="241" t="s">
        <v>1555</v>
      </c>
      <c r="AO5" s="241" t="s">
        <v>1555</v>
      </c>
      <c r="AP5" s="241"/>
      <c r="AQ5" s="241"/>
      <c r="AR5" s="241" t="s">
        <v>1555</v>
      </c>
      <c r="AS5" s="241" t="s">
        <v>1555</v>
      </c>
      <c r="AT5" s="241" t="s">
        <v>1555</v>
      </c>
      <c r="AU5" s="241"/>
      <c r="AV5" s="241"/>
      <c r="AW5" s="241"/>
      <c r="AX5" s="241"/>
      <c r="AY5" s="241"/>
      <c r="AZ5" s="100"/>
      <c r="BA5" s="241"/>
      <c r="BB5" s="100"/>
      <c r="BC5" s="100"/>
      <c r="BD5" s="100"/>
      <c r="BI5" s="100"/>
    </row>
    <row r="6" spans="1:61" ht="15.75">
      <c r="A6" s="241"/>
      <c r="B6" s="244" t="s">
        <v>1559</v>
      </c>
      <c r="C6" s="241"/>
      <c r="D6" s="241"/>
      <c r="E6" s="241" t="s">
        <v>1555</v>
      </c>
      <c r="F6" s="241" t="s">
        <v>1555</v>
      </c>
      <c r="G6" s="241" t="s">
        <v>1555</v>
      </c>
      <c r="H6" s="241"/>
      <c r="I6" s="241"/>
      <c r="J6" s="241"/>
      <c r="K6" s="241"/>
      <c r="L6" s="241"/>
      <c r="M6" s="241"/>
      <c r="N6" s="241"/>
      <c r="O6" s="241"/>
      <c r="P6" s="241" t="s">
        <v>1555</v>
      </c>
      <c r="Q6" s="241" t="s">
        <v>1555</v>
      </c>
      <c r="R6" s="241"/>
      <c r="S6" s="241" t="s">
        <v>1555</v>
      </c>
      <c r="T6" s="241"/>
      <c r="U6" s="241"/>
      <c r="V6" s="241"/>
      <c r="W6" s="241"/>
      <c r="X6" s="241" t="s">
        <v>1555</v>
      </c>
      <c r="Y6" s="241"/>
      <c r="Z6" s="241" t="s">
        <v>1555</v>
      </c>
      <c r="AA6" s="241"/>
      <c r="AB6" s="241"/>
      <c r="AC6" s="241"/>
      <c r="AD6" s="241"/>
      <c r="AE6" s="241"/>
      <c r="AF6" s="241"/>
      <c r="AG6" s="241"/>
      <c r="AH6" s="241"/>
      <c r="AI6" s="241"/>
      <c r="AJ6" s="241"/>
      <c r="AK6" s="241"/>
      <c r="AL6" s="241"/>
      <c r="AM6" s="241"/>
      <c r="AN6" s="241"/>
      <c r="AO6" s="241"/>
      <c r="AP6" s="241"/>
      <c r="AQ6" s="241"/>
      <c r="AR6" s="241" t="s">
        <v>1555</v>
      </c>
      <c r="AS6" s="241"/>
      <c r="AT6" s="241"/>
      <c r="AU6" s="241"/>
      <c r="AV6" s="241"/>
      <c r="AW6" s="241"/>
      <c r="AX6" s="241"/>
      <c r="AY6" s="241"/>
      <c r="AZ6" s="100"/>
      <c r="BA6" s="241"/>
      <c r="BB6" s="100" t="s">
        <v>1555</v>
      </c>
      <c r="BC6" s="100"/>
      <c r="BD6" s="100"/>
      <c r="BI6" s="100"/>
    </row>
    <row r="7" spans="1:61" ht="17.25" customHeight="1">
      <c r="A7" s="241"/>
      <c r="B7" s="244" t="s">
        <v>1560</v>
      </c>
      <c r="C7" s="241"/>
      <c r="D7" s="241"/>
      <c r="E7" s="241" t="s">
        <v>1555</v>
      </c>
      <c r="F7" s="241" t="s">
        <v>1555</v>
      </c>
      <c r="G7" s="241" t="s">
        <v>1555</v>
      </c>
      <c r="H7" s="241" t="s">
        <v>1555</v>
      </c>
      <c r="I7" s="241"/>
      <c r="J7" s="242"/>
      <c r="K7" s="242"/>
      <c r="L7" s="242"/>
      <c r="M7" s="242"/>
      <c r="N7" s="242"/>
      <c r="O7" s="242"/>
      <c r="P7" s="242"/>
      <c r="Q7" s="242"/>
      <c r="R7" s="242"/>
      <c r="S7" s="242"/>
      <c r="T7" s="242"/>
      <c r="U7" s="242"/>
      <c r="V7" s="242"/>
      <c r="W7" s="242"/>
      <c r="X7" s="242"/>
      <c r="Y7" s="242"/>
      <c r="Z7" s="242"/>
      <c r="AA7" s="242"/>
      <c r="AB7" s="242"/>
      <c r="AC7" s="242"/>
      <c r="AD7" s="242"/>
      <c r="AE7" s="242"/>
      <c r="AF7" s="242"/>
      <c r="AG7" s="242"/>
      <c r="AH7" s="241" t="s">
        <v>1555</v>
      </c>
      <c r="AI7" s="241"/>
      <c r="AJ7" s="242"/>
      <c r="AK7" s="242"/>
      <c r="AL7" s="242"/>
      <c r="AM7" s="242"/>
      <c r="AN7" s="242"/>
      <c r="AO7" s="242"/>
      <c r="AP7" s="242"/>
      <c r="AQ7" s="242"/>
      <c r="AR7" s="242"/>
      <c r="AS7" s="241" t="s">
        <v>1555</v>
      </c>
      <c r="AT7" s="241" t="s">
        <v>1555</v>
      </c>
      <c r="AU7" s="242"/>
      <c r="AV7" s="242"/>
      <c r="AW7" s="242"/>
      <c r="AX7" s="242"/>
      <c r="AY7" s="242"/>
      <c r="AZ7" s="100"/>
      <c r="BA7" s="241"/>
      <c r="BB7" s="100"/>
      <c r="BC7" s="100"/>
      <c r="BD7" s="100"/>
      <c r="BI7" s="100"/>
    </row>
    <row r="8" spans="1:61" ht="15.75" hidden="1">
      <c r="A8" s="241"/>
      <c r="B8" s="244" t="s">
        <v>1561</v>
      </c>
      <c r="C8" s="241"/>
      <c r="D8" s="241"/>
      <c r="E8" s="241" t="s">
        <v>1555</v>
      </c>
      <c r="F8" s="241" t="s">
        <v>1555</v>
      </c>
      <c r="G8" s="241" t="s">
        <v>1555</v>
      </c>
      <c r="H8" s="241" t="s">
        <v>1555</v>
      </c>
      <c r="I8" s="241"/>
      <c r="J8" s="242"/>
      <c r="K8" s="242"/>
      <c r="L8" s="242"/>
      <c r="M8" s="242"/>
      <c r="N8" s="242"/>
      <c r="O8" s="242"/>
      <c r="P8" s="242"/>
      <c r="Q8" s="242"/>
      <c r="R8" s="242"/>
      <c r="S8" s="242"/>
      <c r="T8" s="242"/>
      <c r="U8" s="242"/>
      <c r="V8" s="242"/>
      <c r="W8" s="242"/>
      <c r="X8" s="242"/>
      <c r="Y8" s="242"/>
      <c r="Z8" s="242"/>
      <c r="AA8" s="242"/>
      <c r="AB8" s="242"/>
      <c r="AC8" s="242"/>
      <c r="AD8" s="242"/>
      <c r="AE8" s="242"/>
      <c r="AF8" s="242"/>
      <c r="AG8" s="242"/>
      <c r="AH8" s="241"/>
      <c r="AI8" s="241"/>
      <c r="AJ8" s="242"/>
      <c r="AK8" s="242"/>
      <c r="AL8" s="242"/>
      <c r="AM8" s="242"/>
      <c r="AN8" s="242"/>
      <c r="AO8" s="242"/>
      <c r="AP8" s="242"/>
      <c r="AQ8" s="242"/>
      <c r="AR8" s="242"/>
      <c r="AS8" s="241"/>
      <c r="AT8" s="241"/>
      <c r="AU8" s="242"/>
      <c r="AV8" s="242"/>
      <c r="AW8" s="242"/>
      <c r="AX8" s="242"/>
      <c r="AY8" s="242"/>
      <c r="AZ8" s="100"/>
      <c r="BA8" s="241"/>
      <c r="BB8" s="100"/>
      <c r="BC8" s="100"/>
      <c r="BD8" s="100"/>
      <c r="BI8" s="100"/>
    </row>
    <row r="9" spans="1:61" ht="15.75">
      <c r="A9" s="241"/>
      <c r="B9" s="244" t="s">
        <v>1562</v>
      </c>
      <c r="C9" s="241"/>
      <c r="D9" s="241"/>
      <c r="E9" s="241" t="s">
        <v>1555</v>
      </c>
      <c r="F9" s="241" t="s">
        <v>1555</v>
      </c>
      <c r="G9" s="241" t="s">
        <v>1555</v>
      </c>
      <c r="H9" s="241"/>
      <c r="I9" s="241"/>
      <c r="J9" s="242"/>
      <c r="K9" s="242"/>
      <c r="L9" s="242"/>
      <c r="M9" s="242"/>
      <c r="N9" s="242"/>
      <c r="O9" s="242"/>
      <c r="P9" s="242"/>
      <c r="Q9" s="242"/>
      <c r="R9" s="242"/>
      <c r="S9" s="242"/>
      <c r="T9" s="242"/>
      <c r="U9" s="242"/>
      <c r="V9" s="242"/>
      <c r="W9" s="242"/>
      <c r="X9" s="242"/>
      <c r="Y9" s="242"/>
      <c r="Z9" s="242"/>
      <c r="AA9" s="242"/>
      <c r="AB9" s="242"/>
      <c r="AC9" s="242"/>
      <c r="AD9" s="242"/>
      <c r="AE9" s="242"/>
      <c r="AF9" s="242"/>
      <c r="AG9" s="242"/>
      <c r="AH9" s="241" t="s">
        <v>1555</v>
      </c>
      <c r="AI9" s="241"/>
      <c r="AJ9" s="242"/>
      <c r="AK9" s="242"/>
      <c r="AL9" s="242"/>
      <c r="AM9" s="242"/>
      <c r="AN9" s="242"/>
      <c r="AO9" s="242"/>
      <c r="AP9" s="242"/>
      <c r="AQ9" s="242"/>
      <c r="AR9" s="242"/>
      <c r="AS9" s="241" t="s">
        <v>1555</v>
      </c>
      <c r="AT9" s="241" t="s">
        <v>1555</v>
      </c>
      <c r="AU9" s="242"/>
      <c r="AV9" s="242"/>
      <c r="AW9" s="242"/>
      <c r="AX9" s="242"/>
      <c r="AY9" s="242"/>
      <c r="AZ9" s="100"/>
      <c r="BA9" s="241"/>
      <c r="BB9" s="100"/>
      <c r="BC9" s="100"/>
      <c r="BD9" s="100"/>
      <c r="BI9" s="100"/>
    </row>
    <row r="10" spans="1:61" ht="15.75">
      <c r="A10" s="241"/>
      <c r="B10" s="244" t="s">
        <v>1563</v>
      </c>
      <c r="C10" s="241"/>
      <c r="D10" s="241"/>
      <c r="E10" s="241" t="s">
        <v>1555</v>
      </c>
      <c r="F10" s="241" t="s">
        <v>1555</v>
      </c>
      <c r="G10" s="241" t="s">
        <v>1555</v>
      </c>
      <c r="H10" s="241"/>
      <c r="I10" s="241"/>
      <c r="J10" s="241"/>
      <c r="K10" s="241"/>
      <c r="L10" s="241"/>
      <c r="M10" s="241"/>
      <c r="N10" s="241"/>
      <c r="O10" s="241"/>
      <c r="P10" s="241"/>
      <c r="Q10" s="241"/>
      <c r="R10" s="241"/>
      <c r="S10" s="241"/>
      <c r="T10" s="241"/>
      <c r="U10" s="241"/>
      <c r="V10" s="241"/>
      <c r="W10" s="241"/>
      <c r="X10" s="241"/>
      <c r="Y10" s="241"/>
      <c r="Z10" s="241"/>
      <c r="AA10" s="241"/>
      <c r="AB10" s="241"/>
      <c r="AC10" s="241"/>
      <c r="AD10" s="241"/>
      <c r="AE10" s="241"/>
      <c r="AF10" s="241"/>
      <c r="AG10" s="241"/>
      <c r="AH10" s="241"/>
      <c r="AI10" s="241"/>
      <c r="AJ10" s="241"/>
      <c r="AK10" s="241"/>
      <c r="AL10" s="241"/>
      <c r="AM10" s="241" t="s">
        <v>1555</v>
      </c>
      <c r="AN10" s="241" t="s">
        <v>1555</v>
      </c>
      <c r="AO10" s="241" t="s">
        <v>1555</v>
      </c>
      <c r="AP10" s="241" t="s">
        <v>1555</v>
      </c>
      <c r="AQ10" s="241" t="s">
        <v>1555</v>
      </c>
      <c r="AR10" s="241" t="s">
        <v>1555</v>
      </c>
      <c r="AS10" s="241"/>
      <c r="AT10" s="241"/>
      <c r="AU10" s="241"/>
      <c r="AV10" s="241"/>
      <c r="AW10" s="241"/>
      <c r="AX10" s="241"/>
      <c r="AY10" s="241"/>
      <c r="AZ10" s="241" t="s">
        <v>1555</v>
      </c>
      <c r="BA10" s="241"/>
      <c r="BB10" s="100"/>
      <c r="BC10" s="100"/>
      <c r="BD10" s="100"/>
      <c r="BI10" s="100"/>
    </row>
    <row r="11" spans="1:61" hidden="1">
      <c r="A11" s="241"/>
      <c r="B11" s="241" t="s">
        <v>1564</v>
      </c>
      <c r="C11" s="241"/>
      <c r="D11" s="241"/>
      <c r="E11" s="241" t="s">
        <v>1555</v>
      </c>
      <c r="F11" s="241" t="s">
        <v>1555</v>
      </c>
      <c r="G11" s="241" t="s">
        <v>1555</v>
      </c>
      <c r="H11" s="241" t="s">
        <v>1555</v>
      </c>
      <c r="I11" s="241"/>
      <c r="J11" s="241"/>
      <c r="K11" s="241"/>
      <c r="L11" s="241"/>
      <c r="M11" s="241"/>
      <c r="N11" s="241"/>
      <c r="O11" s="241"/>
      <c r="P11" s="241"/>
      <c r="Q11" s="241"/>
      <c r="R11" s="241"/>
      <c r="S11" s="241"/>
      <c r="T11" s="241"/>
      <c r="U11" s="241"/>
      <c r="V11" s="241"/>
      <c r="W11" s="241"/>
      <c r="X11" s="241"/>
      <c r="Y11" s="241"/>
      <c r="Z11" s="241"/>
      <c r="AA11" s="241"/>
      <c r="AB11" s="241"/>
      <c r="AC11" s="241"/>
      <c r="AD11" s="241"/>
      <c r="AE11" s="241"/>
      <c r="AF11" s="241"/>
      <c r="AG11" s="241"/>
      <c r="AH11" s="241"/>
      <c r="AI11" s="241"/>
      <c r="AJ11" s="241"/>
      <c r="AK11" s="241"/>
      <c r="AL11" s="241"/>
      <c r="AM11" s="241"/>
      <c r="AN11" s="241"/>
      <c r="AO11" s="241"/>
      <c r="AP11" s="241"/>
      <c r="AQ11" s="241"/>
      <c r="AR11" s="241"/>
      <c r="AS11" s="241"/>
      <c r="AT11" s="241"/>
      <c r="AU11" s="241"/>
      <c r="AV11" s="241"/>
      <c r="AW11" s="241"/>
      <c r="AX11" s="241"/>
      <c r="AY11" s="241"/>
      <c r="AZ11" s="241"/>
      <c r="BA11" s="241"/>
      <c r="BB11" s="100"/>
      <c r="BC11" s="100"/>
      <c r="BD11" s="100"/>
      <c r="BI11" s="100"/>
    </row>
    <row r="12" spans="1:61" ht="15.75">
      <c r="A12" s="241"/>
      <c r="B12" s="244" t="s">
        <v>1565</v>
      </c>
      <c r="C12" s="241"/>
      <c r="D12" s="241"/>
      <c r="E12" s="241" t="s">
        <v>1555</v>
      </c>
      <c r="F12" s="241" t="s">
        <v>1555</v>
      </c>
      <c r="G12" s="241" t="s">
        <v>1555</v>
      </c>
      <c r="H12" s="241"/>
      <c r="I12" s="241"/>
      <c r="J12" s="241"/>
      <c r="K12" s="241"/>
      <c r="L12" s="241"/>
      <c r="M12" s="241"/>
      <c r="N12" s="241"/>
      <c r="O12" s="241"/>
      <c r="P12" s="241"/>
      <c r="Q12" s="241"/>
      <c r="R12" s="241"/>
      <c r="S12" s="241"/>
      <c r="T12" s="241"/>
      <c r="U12" s="241"/>
      <c r="V12" s="241"/>
      <c r="W12" s="241"/>
      <c r="X12" s="241"/>
      <c r="Y12" s="241"/>
      <c r="Z12" s="241"/>
      <c r="AA12" s="241"/>
      <c r="AB12" s="241"/>
      <c r="AC12" s="241" t="s">
        <v>1555</v>
      </c>
      <c r="AD12" s="241"/>
      <c r="AE12" s="241"/>
      <c r="AF12" s="241"/>
      <c r="AG12" s="241"/>
      <c r="AH12" s="241"/>
      <c r="AI12" s="241"/>
      <c r="AJ12" s="241"/>
      <c r="AK12" s="241"/>
      <c r="AL12" s="241"/>
      <c r="AM12" s="241"/>
      <c r="AN12" s="241"/>
      <c r="AO12" s="241"/>
      <c r="AP12" s="241"/>
      <c r="AQ12" s="241"/>
      <c r="AR12" s="241"/>
      <c r="AS12" s="241"/>
      <c r="AT12" s="241"/>
      <c r="AU12" s="241"/>
      <c r="AV12" s="241"/>
      <c r="AW12" s="241" t="s">
        <v>1555</v>
      </c>
      <c r="AX12" s="241"/>
      <c r="AY12" s="241"/>
      <c r="AZ12" s="100"/>
      <c r="BA12" s="241"/>
      <c r="BB12" s="100"/>
      <c r="BC12" s="100"/>
      <c r="BD12" s="100"/>
      <c r="BI12" s="100"/>
    </row>
    <row r="13" spans="1:61" ht="15.75">
      <c r="A13" s="241"/>
      <c r="B13" s="244" t="s">
        <v>1566</v>
      </c>
      <c r="C13" s="241"/>
      <c r="D13" s="241"/>
      <c r="E13" s="241" t="s">
        <v>1555</v>
      </c>
      <c r="F13" s="241" t="s">
        <v>1555</v>
      </c>
      <c r="G13" s="241" t="s">
        <v>1555</v>
      </c>
      <c r="H13" s="241"/>
      <c r="I13" s="241"/>
      <c r="J13" s="241"/>
      <c r="K13" s="241"/>
      <c r="L13" s="241"/>
      <c r="M13" s="241"/>
      <c r="N13" s="241"/>
      <c r="O13" s="241"/>
      <c r="P13" s="241"/>
      <c r="Q13" s="241"/>
      <c r="R13" s="241"/>
      <c r="S13" s="241"/>
      <c r="T13" s="241"/>
      <c r="U13" s="241"/>
      <c r="V13" s="241"/>
      <c r="W13" s="241"/>
      <c r="X13" s="241"/>
      <c r="Y13" s="241"/>
      <c r="Z13" s="241"/>
      <c r="AA13" s="241"/>
      <c r="AB13" s="241"/>
      <c r="AC13" s="241"/>
      <c r="AD13" s="241"/>
      <c r="AE13" s="241"/>
      <c r="AF13" s="241"/>
      <c r="AG13" s="241"/>
      <c r="AH13" s="241"/>
      <c r="AI13" s="241"/>
      <c r="AJ13" s="241"/>
      <c r="AK13" s="241"/>
      <c r="AL13" s="241"/>
      <c r="AM13" s="241" t="s">
        <v>1555</v>
      </c>
      <c r="AN13" s="241" t="s">
        <v>1555</v>
      </c>
      <c r="AO13" s="241" t="s">
        <v>1555</v>
      </c>
      <c r="AP13" s="241" t="s">
        <v>1555</v>
      </c>
      <c r="AQ13" s="241" t="s">
        <v>1555</v>
      </c>
      <c r="AR13" s="241" t="s">
        <v>1555</v>
      </c>
      <c r="AS13" s="241"/>
      <c r="AT13" s="241"/>
      <c r="AU13" s="241"/>
      <c r="AV13" s="241"/>
      <c r="AW13" s="241"/>
      <c r="AX13" s="241"/>
      <c r="AY13" s="241"/>
      <c r="AZ13" s="241" t="s">
        <v>1555</v>
      </c>
      <c r="BA13" s="241"/>
      <c r="BB13" s="100"/>
      <c r="BC13" s="100"/>
      <c r="BD13" s="100"/>
      <c r="BI13" s="100"/>
    </row>
    <row r="14" spans="1:61" ht="15.75">
      <c r="A14" s="241"/>
      <c r="B14" s="244" t="s">
        <v>1567</v>
      </c>
      <c r="C14" s="241"/>
      <c r="D14" s="241"/>
      <c r="E14" s="241" t="s">
        <v>1555</v>
      </c>
      <c r="F14" s="241" t="s">
        <v>1555</v>
      </c>
      <c r="G14" s="241" t="s">
        <v>1555</v>
      </c>
      <c r="H14" s="241" t="s">
        <v>1555</v>
      </c>
      <c r="I14" s="241"/>
      <c r="J14" s="241"/>
      <c r="K14" s="241"/>
      <c r="L14" s="241" t="s">
        <v>1555</v>
      </c>
      <c r="M14" s="241" t="s">
        <v>1555</v>
      </c>
      <c r="N14" s="241"/>
      <c r="O14" s="241" t="s">
        <v>1555</v>
      </c>
      <c r="P14" s="241" t="s">
        <v>1555</v>
      </c>
      <c r="Q14" s="241" t="s">
        <v>1555</v>
      </c>
      <c r="R14" s="241" t="s">
        <v>1555</v>
      </c>
      <c r="S14" s="241" t="s">
        <v>1555</v>
      </c>
      <c r="T14" s="241"/>
      <c r="U14" s="241" t="s">
        <v>1555</v>
      </c>
      <c r="V14" s="241"/>
      <c r="W14" s="241"/>
      <c r="X14" s="241" t="s">
        <v>1555</v>
      </c>
      <c r="Y14" s="241"/>
      <c r="Z14" s="241" t="s">
        <v>1555</v>
      </c>
      <c r="AA14" s="241"/>
      <c r="AB14" s="241"/>
      <c r="AC14" s="241" t="s">
        <v>1555</v>
      </c>
      <c r="AD14" s="241" t="s">
        <v>1555</v>
      </c>
      <c r="AE14" s="241"/>
      <c r="AF14" s="241"/>
      <c r="AG14" s="241"/>
      <c r="AH14" s="241"/>
      <c r="AI14" s="241"/>
      <c r="AJ14" s="241" t="s">
        <v>1555</v>
      </c>
      <c r="AK14" s="241" t="s">
        <v>1555</v>
      </c>
      <c r="AL14" s="241" t="s">
        <v>1555</v>
      </c>
      <c r="AM14" s="241"/>
      <c r="AN14" s="241"/>
      <c r="AO14" s="241"/>
      <c r="AP14" s="241"/>
      <c r="AQ14" s="241"/>
      <c r="AR14" s="241" t="s">
        <v>1555</v>
      </c>
      <c r="AS14" s="241"/>
      <c r="AT14" s="241"/>
      <c r="AU14" s="241"/>
      <c r="AV14" s="241"/>
      <c r="AW14" s="241"/>
      <c r="AX14" s="241"/>
      <c r="AY14" s="241"/>
      <c r="AZ14" s="100"/>
      <c r="BA14" s="241"/>
      <c r="BB14" s="100"/>
      <c r="BC14" s="100"/>
      <c r="BD14" s="100"/>
      <c r="BI14" s="100"/>
    </row>
    <row r="15" spans="1:61" ht="15.75">
      <c r="A15" s="241"/>
      <c r="B15" s="244" t="s">
        <v>1568</v>
      </c>
      <c r="C15" s="241"/>
      <c r="D15" s="241"/>
      <c r="E15" s="241" t="s">
        <v>1555</v>
      </c>
      <c r="F15" s="241" t="s">
        <v>1555</v>
      </c>
      <c r="G15" s="241" t="s">
        <v>1555</v>
      </c>
      <c r="H15" s="241"/>
      <c r="I15" s="241"/>
      <c r="J15" s="241"/>
      <c r="K15" s="241"/>
      <c r="L15" s="241"/>
      <c r="M15" s="241"/>
      <c r="N15" s="241"/>
      <c r="O15" s="241"/>
      <c r="P15" s="241" t="s">
        <v>1555</v>
      </c>
      <c r="Q15" s="241" t="s">
        <v>1555</v>
      </c>
      <c r="R15" s="241"/>
      <c r="S15" s="241" t="s">
        <v>1555</v>
      </c>
      <c r="T15" s="241"/>
      <c r="U15" s="241"/>
      <c r="V15" s="241"/>
      <c r="W15" s="241"/>
      <c r="X15" s="241" t="s">
        <v>1555</v>
      </c>
      <c r="Y15" s="241"/>
      <c r="Z15" s="241" t="s">
        <v>1555</v>
      </c>
      <c r="AA15" s="241"/>
      <c r="AB15" s="241"/>
      <c r="AC15" s="241"/>
      <c r="AD15" s="241"/>
      <c r="AE15" s="241"/>
      <c r="AF15" s="241"/>
      <c r="AG15" s="241"/>
      <c r="AH15" s="241"/>
      <c r="AI15" s="241"/>
      <c r="AJ15" s="241"/>
      <c r="AK15" s="241"/>
      <c r="AL15" s="241"/>
      <c r="AM15" s="241"/>
      <c r="AN15" s="241"/>
      <c r="AO15" s="241"/>
      <c r="AP15" s="241"/>
      <c r="AQ15" s="241"/>
      <c r="AR15" s="241" t="s">
        <v>1555</v>
      </c>
      <c r="AS15" s="241"/>
      <c r="AT15" s="241"/>
      <c r="AU15" s="241"/>
      <c r="AV15" s="241"/>
      <c r="AW15" s="241"/>
      <c r="AX15" s="241"/>
      <c r="AY15" s="241"/>
      <c r="AZ15" s="100"/>
      <c r="BA15" s="241"/>
      <c r="BB15" s="100" t="s">
        <v>1555</v>
      </c>
      <c r="BC15" s="100"/>
      <c r="BD15" s="100"/>
      <c r="BI15" s="100"/>
    </row>
    <row r="16" spans="1:61" ht="15.75">
      <c r="A16" s="241"/>
      <c r="B16" s="244" t="s">
        <v>1569</v>
      </c>
      <c r="C16" s="241"/>
      <c r="D16" s="241"/>
      <c r="E16" s="241" t="s">
        <v>1555</v>
      </c>
      <c r="F16" s="241" t="s">
        <v>1555</v>
      </c>
      <c r="G16" s="241" t="s">
        <v>1555</v>
      </c>
      <c r="H16" s="241" t="s">
        <v>1555</v>
      </c>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c r="AH16" s="241" t="s">
        <v>1555</v>
      </c>
      <c r="AI16" s="241"/>
      <c r="AJ16" s="241"/>
      <c r="AK16" s="241"/>
      <c r="AL16" s="241"/>
      <c r="AM16" s="241"/>
      <c r="AN16" s="241"/>
      <c r="AO16" s="241"/>
      <c r="AP16" s="241"/>
      <c r="AQ16" s="241"/>
      <c r="AR16" s="241"/>
      <c r="AS16" s="241" t="s">
        <v>1555</v>
      </c>
      <c r="AT16" s="241" t="s">
        <v>1555</v>
      </c>
      <c r="AU16" s="241"/>
      <c r="AV16" s="241"/>
      <c r="AW16" s="241"/>
      <c r="AX16" s="241"/>
      <c r="AY16" s="241"/>
      <c r="AZ16" s="100"/>
      <c r="BA16" s="241"/>
      <c r="BB16" s="100"/>
      <c r="BC16" s="100"/>
      <c r="BD16" s="100"/>
      <c r="BI16" s="100"/>
    </row>
    <row r="17" spans="1:61" ht="15.75">
      <c r="A17" s="241"/>
      <c r="B17" s="244" t="s">
        <v>1570</v>
      </c>
      <c r="C17" s="241"/>
      <c r="D17" s="241"/>
      <c r="E17" s="241" t="s">
        <v>1555</v>
      </c>
      <c r="F17" s="241" t="s">
        <v>1555</v>
      </c>
      <c r="G17" s="241" t="s">
        <v>1555</v>
      </c>
      <c r="H17" s="241"/>
      <c r="I17" s="241"/>
      <c r="J17" s="241"/>
      <c r="K17" s="241"/>
      <c r="L17" s="241"/>
      <c r="M17" s="241"/>
      <c r="N17" s="241"/>
      <c r="O17" s="241"/>
      <c r="P17" s="241"/>
      <c r="Q17" s="241"/>
      <c r="R17" s="241"/>
      <c r="S17" s="241"/>
      <c r="T17" s="241"/>
      <c r="U17" s="241"/>
      <c r="V17" s="241"/>
      <c r="W17" s="241"/>
      <c r="X17" s="241"/>
      <c r="Y17" s="241"/>
      <c r="Z17" s="241"/>
      <c r="AA17" s="241"/>
      <c r="AB17" s="241"/>
      <c r="AC17" s="241"/>
      <c r="AD17" s="241"/>
      <c r="AE17" s="241"/>
      <c r="AF17" s="241"/>
      <c r="AG17" s="241"/>
      <c r="AH17" s="241" t="s">
        <v>1555</v>
      </c>
      <c r="AI17" s="241" t="s">
        <v>1555</v>
      </c>
      <c r="AJ17" s="241"/>
      <c r="AK17" s="241"/>
      <c r="AL17" s="241"/>
      <c r="AM17" s="241"/>
      <c r="AN17" s="241"/>
      <c r="AO17" s="241"/>
      <c r="AP17" s="241"/>
      <c r="AQ17" s="241"/>
      <c r="AR17" s="241"/>
      <c r="AS17" s="241" t="s">
        <v>1555</v>
      </c>
      <c r="AT17" s="241" t="s">
        <v>1555</v>
      </c>
      <c r="AU17" s="241" t="s">
        <v>1555</v>
      </c>
      <c r="AV17" s="241" t="s">
        <v>1555</v>
      </c>
      <c r="AW17" s="241"/>
      <c r="AX17" s="241"/>
      <c r="AY17" s="241"/>
      <c r="AZ17" s="100"/>
      <c r="BA17" s="241"/>
      <c r="BB17" s="100"/>
      <c r="BC17" s="100"/>
      <c r="BD17" s="100"/>
      <c r="BI17" s="100"/>
    </row>
    <row r="18" spans="1:61" ht="15.75" hidden="1">
      <c r="A18" s="241"/>
      <c r="B18" s="244" t="s">
        <v>1571</v>
      </c>
      <c r="C18" s="241"/>
      <c r="D18" s="241"/>
      <c r="E18" s="241" t="s">
        <v>1555</v>
      </c>
      <c r="F18" s="241" t="s">
        <v>1555</v>
      </c>
      <c r="G18" s="241" t="s">
        <v>1555</v>
      </c>
      <c r="H18" s="241"/>
      <c r="I18" s="241" t="s">
        <v>1555</v>
      </c>
      <c r="J18" s="241"/>
      <c r="K18" s="241"/>
      <c r="L18" s="241"/>
      <c r="M18" s="241"/>
      <c r="N18" s="241"/>
      <c r="O18" s="241"/>
      <c r="P18" s="241"/>
      <c r="Q18" s="241"/>
      <c r="R18" s="241"/>
      <c r="S18" s="241"/>
      <c r="T18" s="241"/>
      <c r="U18" s="241"/>
      <c r="V18" s="241"/>
      <c r="W18" s="241"/>
      <c r="X18" s="241"/>
      <c r="Y18" s="241"/>
      <c r="Z18" s="241"/>
      <c r="AA18" s="241"/>
      <c r="AB18" s="241"/>
      <c r="AC18" s="241"/>
      <c r="AD18" s="241"/>
      <c r="AE18" s="241"/>
      <c r="AF18" s="241"/>
      <c r="AG18" s="241"/>
      <c r="AH18" s="241"/>
      <c r="AI18" s="241"/>
      <c r="AJ18" s="241"/>
      <c r="AK18" s="241"/>
      <c r="AL18" s="241"/>
      <c r="AM18" s="241"/>
      <c r="AN18" s="241"/>
      <c r="AO18" s="241"/>
      <c r="AP18" s="241"/>
      <c r="AQ18" s="241"/>
      <c r="AR18" s="241"/>
      <c r="AS18" s="241"/>
      <c r="AT18" s="241"/>
      <c r="AU18" s="241"/>
      <c r="AV18" s="241"/>
      <c r="AW18" s="241"/>
      <c r="AX18" s="241"/>
      <c r="AY18" s="241"/>
      <c r="AZ18" s="100"/>
      <c r="BA18" s="241"/>
      <c r="BB18" s="100"/>
      <c r="BC18" s="100"/>
      <c r="BD18" s="100"/>
      <c r="BI18" s="100"/>
    </row>
    <row r="19" spans="1:61" ht="15.75" hidden="1">
      <c r="B19" s="244" t="s">
        <v>1572</v>
      </c>
      <c r="E19" t="s">
        <v>1555</v>
      </c>
      <c r="F19" t="s">
        <v>1555</v>
      </c>
      <c r="G19" t="s">
        <v>1555</v>
      </c>
      <c r="H19" t="s">
        <v>1555</v>
      </c>
      <c r="BA19" s="241"/>
    </row>
    <row r="20" spans="1:61" ht="15.75">
      <c r="A20" s="241"/>
      <c r="B20" s="244" t="s">
        <v>1573</v>
      </c>
      <c r="C20" s="241"/>
      <c r="D20" s="241"/>
      <c r="E20" s="241" t="s">
        <v>1555</v>
      </c>
      <c r="F20" s="241" t="s">
        <v>1555</v>
      </c>
      <c r="G20" s="241" t="s">
        <v>1555</v>
      </c>
      <c r="H20" s="241" t="s">
        <v>1555</v>
      </c>
      <c r="I20" s="241"/>
      <c r="J20" s="241"/>
      <c r="K20" s="241"/>
      <c r="L20" s="241"/>
      <c r="M20" s="241"/>
      <c r="N20" s="241"/>
      <c r="O20" s="241"/>
      <c r="P20" s="241"/>
      <c r="Q20" s="241"/>
      <c r="R20" s="241"/>
      <c r="S20" s="241"/>
      <c r="T20" s="241"/>
      <c r="U20" s="241"/>
      <c r="V20" s="241"/>
      <c r="W20" s="241"/>
      <c r="X20" s="241"/>
      <c r="Y20" s="241"/>
      <c r="Z20" s="241"/>
      <c r="AA20" s="241"/>
      <c r="AB20" s="241"/>
      <c r="AC20" s="241"/>
      <c r="AD20" s="241"/>
      <c r="AE20" s="241"/>
      <c r="AF20" s="241"/>
      <c r="AG20" s="241"/>
      <c r="AH20" s="241"/>
      <c r="AI20" s="241"/>
      <c r="AJ20" s="241"/>
      <c r="AK20" s="241"/>
      <c r="AL20" s="241"/>
      <c r="AM20" s="241"/>
      <c r="AN20" s="241"/>
      <c r="AO20" s="241"/>
      <c r="AP20" s="241"/>
      <c r="AQ20" s="241"/>
      <c r="AR20" s="241"/>
      <c r="AS20" s="241" t="s">
        <v>1555</v>
      </c>
      <c r="AT20" s="241"/>
      <c r="AU20" s="241"/>
      <c r="AV20" s="241"/>
      <c r="AW20" s="241"/>
      <c r="AX20" s="241"/>
      <c r="AY20" s="241"/>
      <c r="AZ20" s="100"/>
      <c r="BA20" s="241"/>
      <c r="BB20" s="100"/>
      <c r="BC20" s="100"/>
      <c r="BD20" s="100"/>
      <c r="BI20" s="100"/>
    </row>
    <row r="21" spans="1:61" ht="15.75">
      <c r="A21" s="241"/>
      <c r="B21" s="244" t="s">
        <v>1574</v>
      </c>
      <c r="C21" s="241"/>
      <c r="D21" s="241"/>
      <c r="E21" s="241" t="s">
        <v>1555</v>
      </c>
      <c r="F21" s="241" t="s">
        <v>1555</v>
      </c>
      <c r="G21" s="241" t="s">
        <v>1555</v>
      </c>
      <c r="H21" s="241" t="s">
        <v>1555</v>
      </c>
      <c r="I21" s="241"/>
      <c r="J21" s="241"/>
      <c r="K21" s="241"/>
      <c r="L21" s="241"/>
      <c r="M21" s="241"/>
      <c r="N21" s="241"/>
      <c r="O21" s="241"/>
      <c r="P21" s="241"/>
      <c r="Q21" s="241"/>
      <c r="R21" s="241"/>
      <c r="S21" s="241"/>
      <c r="T21" s="241"/>
      <c r="U21" s="241"/>
      <c r="V21" s="241"/>
      <c r="W21" s="241"/>
      <c r="X21" s="241"/>
      <c r="Y21" s="241"/>
      <c r="Z21" s="241" t="s">
        <v>1555</v>
      </c>
      <c r="AA21" s="241" t="s">
        <v>1555</v>
      </c>
      <c r="AB21" s="241"/>
      <c r="AC21" s="241" t="s">
        <v>1555</v>
      </c>
      <c r="AD21" s="241"/>
      <c r="AE21" s="241" t="s">
        <v>1555</v>
      </c>
      <c r="AF21" s="241" t="s">
        <v>1555</v>
      </c>
      <c r="AG21" s="241" t="s">
        <v>1555</v>
      </c>
      <c r="AH21" s="241"/>
      <c r="AI21" s="241"/>
      <c r="AJ21" s="241"/>
      <c r="AK21" s="241"/>
      <c r="AL21" s="241"/>
      <c r="AM21" s="241" t="s">
        <v>1555</v>
      </c>
      <c r="AN21" s="241"/>
      <c r="AO21" s="241"/>
      <c r="AP21" s="241"/>
      <c r="AQ21" s="241"/>
      <c r="AR21" s="241"/>
      <c r="AS21" s="241" t="s">
        <v>1555</v>
      </c>
      <c r="AT21" s="241" t="s">
        <v>1555</v>
      </c>
      <c r="AU21" s="241"/>
      <c r="AV21" s="241"/>
      <c r="AW21" s="241"/>
      <c r="AX21" s="241"/>
      <c r="AY21" s="241"/>
      <c r="AZ21" s="100"/>
      <c r="BA21" s="241"/>
      <c r="BB21" s="100"/>
      <c r="BC21" s="100"/>
      <c r="BD21" s="100"/>
      <c r="BI21" s="100"/>
    </row>
    <row r="22" spans="1:61" ht="15.75">
      <c r="A22" s="241"/>
      <c r="B22" s="244" t="s">
        <v>1575</v>
      </c>
      <c r="C22" s="241"/>
      <c r="D22" s="241"/>
      <c r="E22" s="241" t="s">
        <v>1555</v>
      </c>
      <c r="F22" s="241" t="s">
        <v>1555</v>
      </c>
      <c r="G22" s="241" t="s">
        <v>1555</v>
      </c>
      <c r="H22" s="241"/>
      <c r="I22" s="241"/>
      <c r="J22" s="241"/>
      <c r="K22" s="241"/>
      <c r="L22" s="241"/>
      <c r="M22" s="241"/>
      <c r="N22" s="241"/>
      <c r="O22" s="241"/>
      <c r="P22" s="241"/>
      <c r="Q22" s="241"/>
      <c r="R22" s="241"/>
      <c r="S22" s="241"/>
      <c r="T22" s="241"/>
      <c r="U22" s="241"/>
      <c r="V22" s="241"/>
      <c r="W22" s="241"/>
      <c r="X22" s="241"/>
      <c r="Y22" s="241"/>
      <c r="Z22" s="241"/>
      <c r="AA22" s="241"/>
      <c r="AB22" s="241"/>
      <c r="AC22" s="241"/>
      <c r="AD22" s="241"/>
      <c r="AE22" s="241"/>
      <c r="AF22" s="241"/>
      <c r="AG22" s="241"/>
      <c r="AH22" s="241" t="s">
        <v>1555</v>
      </c>
      <c r="AI22" s="241" t="s">
        <v>1555</v>
      </c>
      <c r="AJ22" s="241"/>
      <c r="AK22" s="241"/>
      <c r="AL22" s="241"/>
      <c r="AM22" s="241"/>
      <c r="AN22" s="241"/>
      <c r="AO22" s="241"/>
      <c r="AP22" s="241"/>
      <c r="AQ22" s="241"/>
      <c r="AR22" s="241"/>
      <c r="AS22" s="241" t="s">
        <v>1555</v>
      </c>
      <c r="AT22" s="241"/>
      <c r="AU22" s="241"/>
      <c r="AV22" s="241"/>
      <c r="AW22" s="241"/>
      <c r="AX22" s="241"/>
      <c r="AY22" s="241"/>
      <c r="AZ22" s="100"/>
      <c r="BA22" s="241"/>
      <c r="BB22" s="100"/>
      <c r="BC22" s="100"/>
      <c r="BD22" s="100"/>
      <c r="BI22" s="100"/>
    </row>
    <row r="23" spans="1:61" ht="15.75">
      <c r="A23" s="241"/>
      <c r="B23" s="244" t="s">
        <v>1576</v>
      </c>
      <c r="C23" s="241"/>
      <c r="D23" s="241"/>
      <c r="E23" s="241" t="s">
        <v>1555</v>
      </c>
      <c r="F23" s="241" t="s">
        <v>1555</v>
      </c>
      <c r="G23" s="241" t="s">
        <v>1555</v>
      </c>
      <c r="H23" s="241"/>
      <c r="I23" s="241" t="s">
        <v>1555</v>
      </c>
      <c r="J23" s="241"/>
      <c r="K23" s="241"/>
      <c r="L23" s="241"/>
      <c r="M23" s="241"/>
      <c r="N23" s="241"/>
      <c r="O23" s="241"/>
      <c r="P23" s="241"/>
      <c r="Q23" s="241"/>
      <c r="R23" s="241"/>
      <c r="S23" s="241"/>
      <c r="T23" s="241"/>
      <c r="U23" s="241"/>
      <c r="V23" s="241"/>
      <c r="W23" s="241"/>
      <c r="X23" s="241"/>
      <c r="Y23" s="241"/>
      <c r="Z23" s="241"/>
      <c r="AA23" s="241"/>
      <c r="AB23" s="241"/>
      <c r="AC23" s="241" t="s">
        <v>1555</v>
      </c>
      <c r="AD23" s="241"/>
      <c r="AE23" s="241"/>
      <c r="AF23" s="241"/>
      <c r="AG23" s="241"/>
      <c r="AH23" s="241" t="s">
        <v>1555</v>
      </c>
      <c r="AI23" s="241" t="s">
        <v>1555</v>
      </c>
      <c r="AJ23" s="241"/>
      <c r="AK23" s="241"/>
      <c r="AL23" s="241"/>
      <c r="AM23" s="241"/>
      <c r="AN23" s="241"/>
      <c r="AO23" s="241"/>
      <c r="AP23" s="241"/>
      <c r="AQ23" s="241"/>
      <c r="AR23" s="241"/>
      <c r="AS23" s="241" t="s">
        <v>1555</v>
      </c>
      <c r="AT23" s="241"/>
      <c r="AU23" s="241"/>
      <c r="AV23" s="241"/>
      <c r="AW23" s="241" t="s">
        <v>1555</v>
      </c>
      <c r="AX23" s="241" t="s">
        <v>1555</v>
      </c>
      <c r="AY23" s="241"/>
      <c r="AZ23" s="100"/>
      <c r="BA23" s="241"/>
      <c r="BB23" s="100"/>
      <c r="BC23" s="100"/>
      <c r="BD23" s="100"/>
      <c r="BI23" s="100"/>
    </row>
    <row r="24" spans="1:61" ht="15.75">
      <c r="A24" s="241"/>
      <c r="B24" s="244" t="s">
        <v>1577</v>
      </c>
      <c r="C24" s="241"/>
      <c r="D24" s="241"/>
      <c r="E24" s="241" t="s">
        <v>1555</v>
      </c>
      <c r="F24" s="241" t="s">
        <v>1555</v>
      </c>
      <c r="G24" s="241" t="s">
        <v>1555</v>
      </c>
      <c r="H24" s="241"/>
      <c r="I24" s="241"/>
      <c r="J24" s="241"/>
      <c r="K24" s="241"/>
      <c r="L24" s="241"/>
      <c r="M24" s="241"/>
      <c r="N24" s="241"/>
      <c r="O24" s="241"/>
      <c r="P24" s="241"/>
      <c r="Q24" s="241"/>
      <c r="R24" s="241"/>
      <c r="S24" s="241"/>
      <c r="T24" s="241"/>
      <c r="U24" s="241"/>
      <c r="V24" s="241"/>
      <c r="W24" s="241"/>
      <c r="X24" s="241"/>
      <c r="Y24" s="241"/>
      <c r="Z24" s="241"/>
      <c r="AA24" s="241"/>
      <c r="AB24" s="241"/>
      <c r="AC24" s="241"/>
      <c r="AD24" s="241"/>
      <c r="AE24" s="241"/>
      <c r="AF24" s="241"/>
      <c r="AG24" s="241"/>
      <c r="AH24" s="241"/>
      <c r="AI24" s="241"/>
      <c r="AJ24" s="241"/>
      <c r="AK24" s="241"/>
      <c r="AL24" s="241"/>
      <c r="AM24" s="241"/>
      <c r="AN24" s="241"/>
      <c r="AO24" s="241"/>
      <c r="AP24" s="241"/>
      <c r="AQ24" s="241"/>
      <c r="AR24" s="241"/>
      <c r="AS24" s="241" t="s">
        <v>1555</v>
      </c>
      <c r="AT24" s="241"/>
      <c r="AU24" s="241"/>
      <c r="AV24" s="241"/>
      <c r="AW24" s="241"/>
      <c r="AX24" s="241"/>
      <c r="AY24" s="241"/>
      <c r="AZ24" s="100"/>
      <c r="BA24" s="241"/>
      <c r="BB24" s="100"/>
      <c r="BC24" s="100"/>
      <c r="BD24" s="100"/>
      <c r="BI24" s="100"/>
    </row>
    <row r="25" spans="1:61" ht="15.75" hidden="1">
      <c r="B25" s="244" t="s">
        <v>1578</v>
      </c>
      <c r="E25" s="241" t="s">
        <v>1555</v>
      </c>
      <c r="F25" s="241" t="s">
        <v>1555</v>
      </c>
      <c r="G25" s="241" t="s">
        <v>1555</v>
      </c>
      <c r="H25" s="241"/>
      <c r="I25" s="241" t="s">
        <v>1555</v>
      </c>
      <c r="BA25" s="241"/>
      <c r="BG25" s="241"/>
    </row>
    <row r="26" spans="1:61" ht="15.75" hidden="1">
      <c r="B26" s="244" t="s">
        <v>1579</v>
      </c>
      <c r="E26" s="241" t="s">
        <v>1555</v>
      </c>
      <c r="F26" s="241" t="s">
        <v>1555</v>
      </c>
      <c r="G26" s="241" t="s">
        <v>1555</v>
      </c>
      <c r="H26" s="241" t="s">
        <v>1555</v>
      </c>
      <c r="I26" s="241"/>
      <c r="BA26" s="241"/>
    </row>
    <row r="27" spans="1:61" ht="15.75" hidden="1">
      <c r="B27" s="244" t="s">
        <v>1580</v>
      </c>
      <c r="E27" s="241" t="s">
        <v>1555</v>
      </c>
      <c r="F27" s="241" t="s">
        <v>1555</v>
      </c>
      <c r="G27" s="241" t="s">
        <v>1555</v>
      </c>
      <c r="H27" s="241" t="s">
        <v>1555</v>
      </c>
      <c r="I27" s="241"/>
      <c r="BA27" s="241"/>
    </row>
    <row r="28" spans="1:61" ht="15.75" hidden="1">
      <c r="B28" s="244" t="s">
        <v>1581</v>
      </c>
      <c r="E28" s="241" t="s">
        <v>1555</v>
      </c>
      <c r="F28" s="241" t="s">
        <v>1555</v>
      </c>
      <c r="G28" s="241" t="s">
        <v>1555</v>
      </c>
      <c r="H28" s="241" t="s">
        <v>1555</v>
      </c>
      <c r="I28" s="241"/>
      <c r="AS28" t="s">
        <v>1555</v>
      </c>
      <c r="AT28" t="s">
        <v>1555</v>
      </c>
      <c r="AU28" t="s">
        <v>1555</v>
      </c>
      <c r="AV28" t="s">
        <v>1555</v>
      </c>
      <c r="BA28" s="241"/>
    </row>
    <row r="29" spans="1:61" ht="15.75" hidden="1">
      <c r="B29" s="244" t="s">
        <v>1582</v>
      </c>
      <c r="E29" s="241" t="s">
        <v>1555</v>
      </c>
      <c r="F29" s="241" t="s">
        <v>1555</v>
      </c>
      <c r="G29" s="241" t="s">
        <v>1555</v>
      </c>
      <c r="H29" s="241" t="s">
        <v>1555</v>
      </c>
      <c r="I29" s="241"/>
      <c r="BA29" s="241"/>
    </row>
    <row r="30" spans="1:61" ht="15" customHeight="1">
      <c r="A30" s="241"/>
      <c r="B30" s="244" t="s">
        <v>1583</v>
      </c>
      <c r="C30" s="241"/>
      <c r="D30" s="241"/>
      <c r="E30" s="241" t="s">
        <v>1555</v>
      </c>
      <c r="F30" s="241" t="s">
        <v>1555</v>
      </c>
      <c r="G30" s="241" t="s">
        <v>1555</v>
      </c>
      <c r="H30" s="241"/>
      <c r="I30" s="241"/>
      <c r="J30" s="241"/>
      <c r="K30" s="241"/>
      <c r="L30" s="241"/>
      <c r="M30" s="241"/>
      <c r="N30" s="241"/>
      <c r="O30" s="241"/>
      <c r="P30" s="241"/>
      <c r="Q30" s="241"/>
      <c r="R30" s="241"/>
      <c r="S30" s="241"/>
      <c r="T30" s="241"/>
      <c r="U30" s="241"/>
      <c r="V30" s="241"/>
      <c r="W30" s="241"/>
      <c r="X30" s="241"/>
      <c r="Y30" s="241"/>
      <c r="Z30" s="241"/>
      <c r="AA30" s="241"/>
      <c r="AB30" s="241"/>
      <c r="AC30" s="241"/>
      <c r="AD30" s="241"/>
      <c r="AE30" s="241"/>
      <c r="AF30" s="241"/>
      <c r="AG30" s="241"/>
      <c r="AH30" s="241"/>
      <c r="AI30" s="241"/>
      <c r="AJ30" s="241"/>
      <c r="AK30" s="241"/>
      <c r="AL30" s="241"/>
      <c r="AM30" s="241"/>
      <c r="AN30" s="241"/>
      <c r="AO30" s="241"/>
      <c r="AP30" s="241"/>
      <c r="AQ30" s="241"/>
      <c r="AR30" s="241"/>
      <c r="AS30" s="241" t="s">
        <v>1555</v>
      </c>
      <c r="AT30" s="241"/>
      <c r="AU30" s="241"/>
      <c r="AV30" s="241"/>
      <c r="AW30" s="241"/>
      <c r="AX30" s="241"/>
      <c r="AY30" s="241"/>
      <c r="AZ30" s="100"/>
      <c r="BA30" s="241"/>
      <c r="BB30" s="100"/>
      <c r="BC30" s="100"/>
      <c r="BD30" s="100"/>
      <c r="BI30" s="100"/>
    </row>
    <row r="31" spans="1:61" ht="15.75" hidden="1">
      <c r="A31" s="241"/>
      <c r="B31" s="244" t="s">
        <v>1584</v>
      </c>
      <c r="C31" s="241"/>
      <c r="D31" s="241"/>
      <c r="E31" s="241" t="s">
        <v>1555</v>
      </c>
      <c r="F31" s="241" t="s">
        <v>1555</v>
      </c>
      <c r="G31" s="241" t="s">
        <v>1555</v>
      </c>
      <c r="H31" s="241"/>
      <c r="I31" s="241"/>
      <c r="J31" s="241"/>
      <c r="K31" s="241"/>
      <c r="L31" s="241"/>
      <c r="M31" s="241"/>
      <c r="N31" s="241"/>
      <c r="O31" s="241"/>
      <c r="P31" s="241"/>
      <c r="Q31" s="241"/>
      <c r="R31" s="241"/>
      <c r="S31" s="241"/>
      <c r="T31" s="241"/>
      <c r="U31" s="241"/>
      <c r="V31" s="241"/>
      <c r="W31" s="241"/>
      <c r="X31" s="241"/>
      <c r="Y31" s="241"/>
      <c r="Z31" s="241"/>
      <c r="AA31" s="241"/>
      <c r="AB31" s="241"/>
      <c r="AC31" s="241"/>
      <c r="AD31" s="241"/>
      <c r="AE31" s="241"/>
      <c r="AF31" s="241"/>
      <c r="AG31" s="241"/>
      <c r="AH31" s="241"/>
      <c r="AI31" s="241"/>
      <c r="AJ31" s="241"/>
      <c r="AK31" s="241"/>
      <c r="AL31" s="241"/>
      <c r="AM31" s="241"/>
      <c r="AN31" s="241"/>
      <c r="AO31" s="241"/>
      <c r="AP31" s="241"/>
      <c r="AQ31" s="241"/>
      <c r="AR31" s="241"/>
      <c r="AS31" s="241"/>
      <c r="AT31" s="241"/>
      <c r="AU31" s="241"/>
      <c r="AV31" s="241"/>
      <c r="AW31" s="241"/>
      <c r="AX31" s="241"/>
      <c r="AY31" s="241"/>
      <c r="AZ31" s="100"/>
      <c r="BA31" s="241"/>
      <c r="BB31" s="100"/>
      <c r="BC31" s="100"/>
      <c r="BD31" s="100"/>
      <c r="BI31" s="100"/>
    </row>
    <row r="32" spans="1:61" ht="15.75" hidden="1">
      <c r="B32" s="244" t="s">
        <v>1585</v>
      </c>
      <c r="E32" s="241" t="s">
        <v>1555</v>
      </c>
      <c r="F32" s="241" t="s">
        <v>1555</v>
      </c>
      <c r="G32" s="241" t="s">
        <v>1555</v>
      </c>
      <c r="H32" s="241"/>
      <c r="I32" s="241" t="s">
        <v>1555</v>
      </c>
      <c r="BA32" s="241"/>
    </row>
    <row r="33" spans="1:61" ht="15.75" hidden="1">
      <c r="B33" s="244" t="s">
        <v>1586</v>
      </c>
      <c r="E33" s="241" t="s">
        <v>1555</v>
      </c>
      <c r="F33" s="241" t="s">
        <v>1555</v>
      </c>
      <c r="G33" s="241" t="s">
        <v>1555</v>
      </c>
      <c r="H33" s="241"/>
      <c r="I33" s="241" t="s">
        <v>1555</v>
      </c>
      <c r="BA33" s="241"/>
      <c r="BG33" s="241"/>
    </row>
    <row r="34" spans="1:61" ht="15.75">
      <c r="A34" s="241"/>
      <c r="B34" s="244" t="s">
        <v>1587</v>
      </c>
      <c r="C34" s="241"/>
      <c r="D34" s="241"/>
      <c r="E34" s="241" t="s">
        <v>1555</v>
      </c>
      <c r="F34" s="241" t="s">
        <v>1555</v>
      </c>
      <c r="G34" s="241" t="s">
        <v>1555</v>
      </c>
      <c r="H34" s="241" t="s">
        <v>1555</v>
      </c>
      <c r="I34" s="241"/>
      <c r="J34" s="241"/>
      <c r="K34" s="241"/>
      <c r="L34" s="241" t="s">
        <v>1555</v>
      </c>
      <c r="M34" s="241" t="s">
        <v>1555</v>
      </c>
      <c r="N34" s="241" t="s">
        <v>1555</v>
      </c>
      <c r="O34" s="241" t="s">
        <v>1555</v>
      </c>
      <c r="P34" s="241" t="s">
        <v>1555</v>
      </c>
      <c r="Q34" s="241" t="s">
        <v>1555</v>
      </c>
      <c r="R34" s="241" t="s">
        <v>1555</v>
      </c>
      <c r="S34" s="241"/>
      <c r="T34" s="241"/>
      <c r="U34" s="241"/>
      <c r="V34" s="241" t="s">
        <v>1555</v>
      </c>
      <c r="W34" s="241"/>
      <c r="X34" s="241" t="s">
        <v>1555</v>
      </c>
      <c r="Y34" s="241" t="s">
        <v>1555</v>
      </c>
      <c r="Z34" s="241"/>
      <c r="AA34" s="241"/>
      <c r="AB34" s="241"/>
      <c r="AC34" s="241"/>
      <c r="AD34" s="241"/>
      <c r="AE34" s="241"/>
      <c r="AF34" s="241"/>
      <c r="AG34" s="241"/>
      <c r="AH34" s="241"/>
      <c r="AI34" s="241"/>
      <c r="AJ34" s="241"/>
      <c r="AK34" s="241"/>
      <c r="AL34" s="241"/>
      <c r="AM34" s="241" t="s">
        <v>1555</v>
      </c>
      <c r="AN34" s="241"/>
      <c r="AO34" s="241" t="s">
        <v>1555</v>
      </c>
      <c r="AP34" s="241" t="s">
        <v>1555</v>
      </c>
      <c r="AQ34" s="241" t="s">
        <v>1555</v>
      </c>
      <c r="AR34" s="241" t="s">
        <v>1555</v>
      </c>
      <c r="AS34" s="241"/>
      <c r="AT34" s="241"/>
      <c r="AU34" s="241"/>
      <c r="AV34" s="241"/>
      <c r="AW34" s="241"/>
      <c r="AX34" s="241"/>
      <c r="AY34" s="241"/>
      <c r="AZ34" s="241" t="s">
        <v>1555</v>
      </c>
      <c r="BA34" s="241"/>
      <c r="BB34" s="100"/>
      <c r="BC34" s="100" t="s">
        <v>1555</v>
      </c>
      <c r="BD34" s="100"/>
      <c r="BI34" s="100" t="s">
        <v>1555</v>
      </c>
    </row>
    <row r="35" spans="1:61" ht="15.75" hidden="1">
      <c r="A35" s="241"/>
      <c r="B35" s="244" t="s">
        <v>1588</v>
      </c>
      <c r="C35" s="241"/>
      <c r="D35" s="241"/>
      <c r="E35" s="241" t="s">
        <v>1555</v>
      </c>
      <c r="F35" s="241" t="s">
        <v>1555</v>
      </c>
      <c r="G35" s="241" t="s">
        <v>1555</v>
      </c>
      <c r="H35" s="241"/>
      <c r="I35" s="241"/>
      <c r="J35" s="241"/>
      <c r="K35" s="241"/>
      <c r="L35" s="241"/>
      <c r="M35" s="241"/>
      <c r="N35" s="241"/>
      <c r="O35" s="241"/>
      <c r="P35" s="241"/>
      <c r="Q35" s="241"/>
      <c r="R35" s="241"/>
      <c r="S35" s="241"/>
      <c r="T35" s="241"/>
      <c r="U35" s="241"/>
      <c r="V35" s="241"/>
      <c r="W35" s="241"/>
      <c r="X35" s="241"/>
      <c r="Y35" s="241"/>
      <c r="Z35" s="241"/>
      <c r="AA35" s="241"/>
      <c r="AB35" s="241"/>
      <c r="AC35" s="241"/>
      <c r="AD35" s="241"/>
      <c r="AE35" s="241"/>
      <c r="AF35" s="241"/>
      <c r="AG35" s="241"/>
      <c r="AH35" s="241"/>
      <c r="AI35" s="241"/>
      <c r="AJ35" s="241"/>
      <c r="AK35" s="241"/>
      <c r="AL35" s="241"/>
      <c r="AM35" s="241"/>
      <c r="AN35" s="241"/>
      <c r="AO35" s="241"/>
      <c r="AP35" s="241"/>
      <c r="AQ35" s="241"/>
      <c r="AR35" s="241"/>
      <c r="AS35" s="241" t="s">
        <v>1555</v>
      </c>
      <c r="AT35" s="241" t="s">
        <v>1555</v>
      </c>
      <c r="AU35" s="241" t="s">
        <v>1555</v>
      </c>
      <c r="AV35" s="241" t="s">
        <v>1555</v>
      </c>
      <c r="AW35" s="241"/>
      <c r="AX35" s="241"/>
      <c r="AY35" s="241"/>
      <c r="AZ35" s="241"/>
      <c r="BA35" s="241"/>
      <c r="BB35" s="100"/>
      <c r="BC35" s="100"/>
      <c r="BD35" s="100"/>
      <c r="BI35" s="100"/>
    </row>
    <row r="36" spans="1:61" ht="15.75" hidden="1">
      <c r="B36" s="244" t="s">
        <v>1589</v>
      </c>
      <c r="E36" s="241" t="s">
        <v>1555</v>
      </c>
      <c r="F36" s="241" t="s">
        <v>1555</v>
      </c>
      <c r="G36" s="241" t="s">
        <v>1555</v>
      </c>
      <c r="H36" s="241"/>
      <c r="I36" s="241" t="s">
        <v>1555</v>
      </c>
      <c r="BA36" s="241"/>
    </row>
    <row r="37" spans="1:61" ht="15.75" hidden="1">
      <c r="B37" s="244" t="s">
        <v>1590</v>
      </c>
      <c r="E37" s="241" t="s">
        <v>1555</v>
      </c>
      <c r="F37" s="241" t="s">
        <v>1555</v>
      </c>
      <c r="G37" s="241" t="s">
        <v>1555</v>
      </c>
      <c r="H37" s="241"/>
      <c r="I37" s="241" t="s">
        <v>1555</v>
      </c>
      <c r="BA37" s="241"/>
    </row>
    <row r="38" spans="1:61" ht="15.75">
      <c r="A38" s="241"/>
      <c r="B38" s="244" t="s">
        <v>1591</v>
      </c>
      <c r="C38" s="241"/>
      <c r="D38" s="241"/>
      <c r="E38" s="241" t="s">
        <v>1555</v>
      </c>
      <c r="F38" s="241" t="s">
        <v>1555</v>
      </c>
      <c r="G38" s="241" t="s">
        <v>1555</v>
      </c>
      <c r="H38" s="241"/>
      <c r="I38" s="241"/>
      <c r="J38" s="241" t="s">
        <v>1555</v>
      </c>
      <c r="K38" s="241" t="s">
        <v>1555</v>
      </c>
      <c r="L38" s="241" t="s">
        <v>1555</v>
      </c>
      <c r="M38" s="241" t="s">
        <v>1555</v>
      </c>
      <c r="N38" s="241" t="s">
        <v>1555</v>
      </c>
      <c r="O38" s="241" t="s">
        <v>1555</v>
      </c>
      <c r="P38" s="241" t="s">
        <v>1555</v>
      </c>
      <c r="Q38" s="241" t="s">
        <v>1555</v>
      </c>
      <c r="R38" s="241" t="s">
        <v>1555</v>
      </c>
      <c r="S38" s="241" t="s">
        <v>1555</v>
      </c>
      <c r="T38" s="241" t="s">
        <v>1555</v>
      </c>
      <c r="U38" s="241" t="s">
        <v>1555</v>
      </c>
      <c r="V38" s="241" t="s">
        <v>1555</v>
      </c>
      <c r="W38" s="241" t="s">
        <v>1555</v>
      </c>
      <c r="X38" s="241" t="s">
        <v>1555</v>
      </c>
      <c r="Y38" s="241" t="s">
        <v>1555</v>
      </c>
      <c r="Z38" s="241" t="s">
        <v>1555</v>
      </c>
      <c r="AA38" s="241" t="s">
        <v>1555</v>
      </c>
      <c r="AB38" s="241" t="s">
        <v>1555</v>
      </c>
      <c r="AC38" s="241" t="s">
        <v>1555</v>
      </c>
      <c r="AD38" s="241" t="s">
        <v>1555</v>
      </c>
      <c r="AE38" s="241" t="s">
        <v>1555</v>
      </c>
      <c r="AF38" s="241" t="s">
        <v>1555</v>
      </c>
      <c r="AG38" s="241" t="s">
        <v>1555</v>
      </c>
      <c r="AH38" s="241" t="s">
        <v>1555</v>
      </c>
      <c r="AI38" s="241" t="s">
        <v>1555</v>
      </c>
      <c r="AJ38" s="241" t="s">
        <v>1555</v>
      </c>
      <c r="AK38" s="241" t="s">
        <v>1555</v>
      </c>
      <c r="AL38" s="241" t="s">
        <v>1555</v>
      </c>
      <c r="AM38" s="241" t="s">
        <v>1555</v>
      </c>
      <c r="AN38" s="241" t="s">
        <v>1555</v>
      </c>
      <c r="AO38" s="241" t="s">
        <v>1555</v>
      </c>
      <c r="AP38" s="241" t="s">
        <v>1555</v>
      </c>
      <c r="AQ38" s="241" t="s">
        <v>1555</v>
      </c>
      <c r="AR38" s="241" t="s">
        <v>1555</v>
      </c>
      <c r="AS38" s="241" t="s">
        <v>1555</v>
      </c>
      <c r="AT38" s="241" t="s">
        <v>1555</v>
      </c>
      <c r="AU38" s="241" t="s">
        <v>1555</v>
      </c>
      <c r="AV38" s="241" t="s">
        <v>1555</v>
      </c>
      <c r="AW38" s="241" t="s">
        <v>1555</v>
      </c>
      <c r="AX38" s="241" t="s">
        <v>1555</v>
      </c>
      <c r="AY38" s="241" t="s">
        <v>1555</v>
      </c>
      <c r="AZ38" s="241" t="s">
        <v>1555</v>
      </c>
      <c r="BA38" s="241"/>
      <c r="BB38" s="100"/>
      <c r="BC38" s="241"/>
      <c r="BD38" s="100"/>
      <c r="BI38" s="241"/>
    </row>
    <row r="39" spans="1:61" ht="15.75">
      <c r="A39" s="241"/>
      <c r="B39" s="247" t="s">
        <v>1592</v>
      </c>
      <c r="C39" s="241"/>
      <c r="D39" s="241"/>
      <c r="E39" s="241" t="s">
        <v>1555</v>
      </c>
      <c r="F39" s="241" t="s">
        <v>1555</v>
      </c>
      <c r="G39" s="241" t="s">
        <v>1555</v>
      </c>
      <c r="H39" s="241"/>
      <c r="I39" s="241"/>
      <c r="J39" s="241"/>
      <c r="K39" s="241"/>
      <c r="L39" s="241"/>
      <c r="M39" s="241"/>
      <c r="N39" s="241"/>
      <c r="O39" s="241"/>
      <c r="P39" s="241"/>
      <c r="Q39" s="241"/>
      <c r="R39" s="241"/>
      <c r="S39" s="241"/>
      <c r="T39" s="241"/>
      <c r="U39" s="241"/>
      <c r="V39" s="241"/>
      <c r="W39" s="241"/>
      <c r="X39" s="241"/>
      <c r="Y39" s="241"/>
      <c r="Z39" s="241"/>
      <c r="AA39" s="241"/>
      <c r="AB39" s="241"/>
      <c r="AC39" s="241"/>
      <c r="AD39" s="241"/>
      <c r="AE39" s="241"/>
      <c r="AF39" s="241"/>
      <c r="AG39" s="241"/>
      <c r="AH39" s="241"/>
      <c r="AI39" s="241"/>
      <c r="AJ39" s="241"/>
      <c r="AK39" s="241"/>
      <c r="AL39" s="241"/>
      <c r="AM39" s="241" t="s">
        <v>1555</v>
      </c>
      <c r="AN39" s="241" t="s">
        <v>1555</v>
      </c>
      <c r="AO39" s="241" t="s">
        <v>1555</v>
      </c>
      <c r="AP39" s="241" t="s">
        <v>1555</v>
      </c>
      <c r="AQ39" s="241" t="s">
        <v>1555</v>
      </c>
      <c r="AR39" s="241" t="s">
        <v>1555</v>
      </c>
      <c r="AS39" s="241"/>
      <c r="AT39" s="241"/>
      <c r="AU39" s="241"/>
      <c r="AV39" s="241"/>
      <c r="AW39" s="241"/>
      <c r="AX39" s="241"/>
      <c r="AY39" s="241"/>
      <c r="AZ39" s="241" t="s">
        <v>1555</v>
      </c>
      <c r="BA39" s="241"/>
      <c r="BB39" s="100"/>
      <c r="BC39" s="100"/>
      <c r="BD39" s="100"/>
      <c r="BI39" s="100"/>
    </row>
    <row r="40" spans="1:61" ht="15.75" hidden="1">
      <c r="B40" s="244" t="s">
        <v>1593</v>
      </c>
      <c r="E40" s="241" t="s">
        <v>1555</v>
      </c>
      <c r="F40" s="241" t="s">
        <v>1555</v>
      </c>
      <c r="G40" s="241" t="s">
        <v>1555</v>
      </c>
      <c r="H40" s="241" t="s">
        <v>1555</v>
      </c>
      <c r="I40" s="241"/>
      <c r="BA40" s="241"/>
    </row>
    <row r="41" spans="1:61" ht="15.75">
      <c r="A41" s="241"/>
      <c r="B41" s="244" t="s">
        <v>1594</v>
      </c>
      <c r="C41" s="241"/>
      <c r="D41" s="241"/>
      <c r="E41" s="241" t="s">
        <v>1555</v>
      </c>
      <c r="F41" s="241" t="s">
        <v>1555</v>
      </c>
      <c r="G41" s="241" t="s">
        <v>1555</v>
      </c>
      <c r="H41" s="241"/>
      <c r="I41" s="241"/>
      <c r="J41" s="241" t="s">
        <v>1555</v>
      </c>
      <c r="K41" s="241"/>
      <c r="L41" s="241" t="s">
        <v>1555</v>
      </c>
      <c r="M41" s="241"/>
      <c r="N41" s="241"/>
      <c r="O41" s="241"/>
      <c r="P41" s="241"/>
      <c r="Q41" s="241"/>
      <c r="R41" s="241"/>
      <c r="S41" s="241"/>
      <c r="T41" s="241"/>
      <c r="U41" s="241"/>
      <c r="V41" s="241"/>
      <c r="W41" s="241"/>
      <c r="X41" s="241"/>
      <c r="Y41" s="241"/>
      <c r="Z41" s="241" t="s">
        <v>1555</v>
      </c>
      <c r="AA41" s="241"/>
      <c r="AB41" s="241"/>
      <c r="AC41" s="241"/>
      <c r="AD41" s="241"/>
      <c r="AE41" s="241"/>
      <c r="AF41" s="241"/>
      <c r="AG41" s="241"/>
      <c r="AH41" s="241"/>
      <c r="AI41" s="241"/>
      <c r="AJ41" s="241"/>
      <c r="AK41" s="241"/>
      <c r="AL41" s="241"/>
      <c r="AM41" s="241"/>
      <c r="AN41" s="241"/>
      <c r="AO41" s="241"/>
      <c r="AP41" s="241"/>
      <c r="AQ41" s="241"/>
      <c r="AR41" s="241"/>
      <c r="AS41" s="241" t="s">
        <v>1555</v>
      </c>
      <c r="AT41" s="241"/>
      <c r="AU41" s="241"/>
      <c r="AV41" s="241"/>
      <c r="AW41" s="241"/>
      <c r="AX41" s="241"/>
      <c r="AY41" s="241"/>
      <c r="AZ41" s="100"/>
      <c r="BA41" s="241"/>
      <c r="BB41" s="100"/>
      <c r="BC41" s="100"/>
      <c r="BD41" s="100"/>
      <c r="BI41" s="100"/>
    </row>
    <row r="42" spans="1:61" ht="15.75" hidden="1">
      <c r="B42" s="244" t="s">
        <v>1595</v>
      </c>
      <c r="E42" s="241" t="s">
        <v>1555</v>
      </c>
      <c r="F42" s="241" t="s">
        <v>1555</v>
      </c>
      <c r="G42" s="241" t="s">
        <v>1555</v>
      </c>
      <c r="H42" s="241" t="s">
        <v>1555</v>
      </c>
      <c r="I42" s="241"/>
      <c r="BA42" s="241"/>
    </row>
    <row r="43" spans="1:61" ht="15.75" hidden="1">
      <c r="B43" s="244" t="s">
        <v>1596</v>
      </c>
      <c r="E43" s="241" t="s">
        <v>1555</v>
      </c>
      <c r="F43" s="241" t="s">
        <v>1555</v>
      </c>
      <c r="G43" s="241" t="s">
        <v>1555</v>
      </c>
      <c r="H43" s="241" t="s">
        <v>1555</v>
      </c>
      <c r="I43" s="241"/>
      <c r="BA43" s="241"/>
    </row>
    <row r="44" spans="1:61" ht="15.75" hidden="1">
      <c r="B44" s="244" t="s">
        <v>1597</v>
      </c>
      <c r="E44" s="241" t="s">
        <v>1555</v>
      </c>
      <c r="F44" s="241" t="s">
        <v>1555</v>
      </c>
      <c r="G44" s="241" t="s">
        <v>1555</v>
      </c>
      <c r="H44" s="241"/>
      <c r="I44" s="241" t="s">
        <v>1555</v>
      </c>
      <c r="BA44" s="241"/>
    </row>
    <row r="45" spans="1:61" ht="15.75">
      <c r="A45" s="241"/>
      <c r="B45" s="244" t="s">
        <v>1598</v>
      </c>
      <c r="C45" s="241"/>
      <c r="D45" s="241"/>
      <c r="E45" s="241" t="s">
        <v>1555</v>
      </c>
      <c r="F45" s="241" t="s">
        <v>1555</v>
      </c>
      <c r="G45" s="241" t="s">
        <v>1555</v>
      </c>
      <c r="H45" s="241"/>
      <c r="I45" s="241"/>
      <c r="J45" s="241"/>
      <c r="K45" s="241"/>
      <c r="L45" s="241"/>
      <c r="M45" s="241"/>
      <c r="N45" s="241"/>
      <c r="O45" s="241"/>
      <c r="P45" s="241"/>
      <c r="Q45" s="241"/>
      <c r="R45" s="241"/>
      <c r="S45" s="241"/>
      <c r="T45" s="241"/>
      <c r="U45" s="241"/>
      <c r="V45" s="241"/>
      <c r="W45" s="241"/>
      <c r="X45" s="241"/>
      <c r="Y45" s="241"/>
      <c r="Z45" s="241"/>
      <c r="AA45" s="241"/>
      <c r="AB45" s="241"/>
      <c r="AC45" s="241" t="s">
        <v>1555</v>
      </c>
      <c r="AD45" s="241"/>
      <c r="AE45" s="241"/>
      <c r="AF45" s="241"/>
      <c r="AG45" s="241"/>
      <c r="AH45" s="241" t="s">
        <v>1555</v>
      </c>
      <c r="AI45" s="241" t="s">
        <v>1555</v>
      </c>
      <c r="AJ45" s="241"/>
      <c r="AK45" s="241"/>
      <c r="AL45" s="241"/>
      <c r="AM45" s="241"/>
      <c r="AN45" s="241"/>
      <c r="AO45" s="241"/>
      <c r="AP45" s="241"/>
      <c r="AQ45" s="241"/>
      <c r="AR45" s="241"/>
      <c r="AS45" s="241" t="s">
        <v>1555</v>
      </c>
      <c r="AT45" s="241"/>
      <c r="AU45" s="241"/>
      <c r="AV45" s="241"/>
      <c r="AW45" s="241" t="s">
        <v>1555</v>
      </c>
      <c r="AX45" s="241"/>
      <c r="AY45" s="241"/>
      <c r="AZ45" s="100"/>
      <c r="BA45" s="241"/>
      <c r="BB45" s="100"/>
      <c r="BC45" s="100"/>
      <c r="BD45" s="100"/>
      <c r="BI45" s="100"/>
    </row>
    <row r="46" spans="1:61" ht="15.75" hidden="1">
      <c r="B46" s="247" t="s">
        <v>1599</v>
      </c>
      <c r="E46" s="241" t="s">
        <v>1555</v>
      </c>
      <c r="F46" s="241" t="s">
        <v>1555</v>
      </c>
      <c r="G46" s="241" t="s">
        <v>1555</v>
      </c>
      <c r="H46" s="241"/>
      <c r="I46" s="241" t="s">
        <v>1555</v>
      </c>
      <c r="BA46" s="241"/>
    </row>
    <row r="47" spans="1:61" ht="15.75">
      <c r="A47" s="241"/>
      <c r="B47" s="244" t="s">
        <v>1600</v>
      </c>
      <c r="C47" s="241"/>
      <c r="D47" s="241"/>
      <c r="E47" s="241" t="s">
        <v>1555</v>
      </c>
      <c r="F47" s="241" t="s">
        <v>1555</v>
      </c>
      <c r="G47" s="241" t="s">
        <v>1555</v>
      </c>
      <c r="H47" s="241"/>
      <c r="I47" s="241"/>
      <c r="J47" s="241"/>
      <c r="K47" s="241"/>
      <c r="L47" s="241"/>
      <c r="M47" s="241"/>
      <c r="N47" s="241"/>
      <c r="O47" s="241"/>
      <c r="P47" s="241"/>
      <c r="Q47" s="241"/>
      <c r="R47" s="241"/>
      <c r="S47" s="241"/>
      <c r="T47" s="241"/>
      <c r="U47" s="241"/>
      <c r="V47" s="241"/>
      <c r="W47" s="241"/>
      <c r="X47" s="241"/>
      <c r="Y47" s="241"/>
      <c r="Z47" s="241"/>
      <c r="AA47" s="241"/>
      <c r="AB47" s="241"/>
      <c r="AC47" s="241"/>
      <c r="AD47" s="241"/>
      <c r="AE47" s="241"/>
      <c r="AF47" s="241"/>
      <c r="AG47" s="241"/>
      <c r="AH47" s="241" t="s">
        <v>1555</v>
      </c>
      <c r="AI47" s="241"/>
      <c r="AJ47" s="241"/>
      <c r="AK47" s="241"/>
      <c r="AL47" s="241"/>
      <c r="AM47" s="241"/>
      <c r="AN47" s="241"/>
      <c r="AO47" s="241"/>
      <c r="AP47" s="241"/>
      <c r="AQ47" s="241"/>
      <c r="AR47" s="241"/>
      <c r="AS47" s="241" t="s">
        <v>1555</v>
      </c>
      <c r="AT47" s="241" t="s">
        <v>1555</v>
      </c>
      <c r="AU47" s="241"/>
      <c r="AV47" s="241"/>
      <c r="AW47" s="241"/>
      <c r="AX47" s="241"/>
      <c r="AY47" s="241"/>
      <c r="AZ47" s="100"/>
      <c r="BA47" s="241"/>
      <c r="BB47" s="100"/>
      <c r="BC47" s="100"/>
      <c r="BD47" s="100"/>
      <c r="BI47" s="100"/>
    </row>
    <row r="48" spans="1:61" ht="15.75" hidden="1">
      <c r="B48" s="244" t="s">
        <v>1601</v>
      </c>
      <c r="E48" s="241" t="s">
        <v>1555</v>
      </c>
      <c r="F48" s="241" t="s">
        <v>1555</v>
      </c>
      <c r="G48" s="241" t="s">
        <v>1555</v>
      </c>
      <c r="H48" s="241" t="s">
        <v>1555</v>
      </c>
      <c r="I48" s="241"/>
      <c r="BA48" s="241"/>
      <c r="BG48" s="241"/>
    </row>
    <row r="49" spans="1:61" ht="15.75" hidden="1">
      <c r="B49" s="244" t="s">
        <v>1602</v>
      </c>
      <c r="E49" s="241" t="s">
        <v>1555</v>
      </c>
      <c r="F49" s="241" t="s">
        <v>1555</v>
      </c>
      <c r="G49" s="241" t="s">
        <v>1555</v>
      </c>
      <c r="H49" s="241"/>
      <c r="I49" s="241" t="s">
        <v>1555</v>
      </c>
      <c r="BA49" s="241"/>
    </row>
    <row r="50" spans="1:61" ht="15.75" hidden="1">
      <c r="B50" s="244" t="s">
        <v>1603</v>
      </c>
      <c r="E50" s="241" t="s">
        <v>1555</v>
      </c>
      <c r="F50" s="241" t="s">
        <v>1555</v>
      </c>
      <c r="G50" s="241" t="s">
        <v>1555</v>
      </c>
      <c r="H50" s="241" t="s">
        <v>1555</v>
      </c>
      <c r="I50" s="241"/>
      <c r="BA50" s="241"/>
    </row>
    <row r="51" spans="1:61" ht="15.75">
      <c r="A51" s="241"/>
      <c r="B51" s="244" t="s">
        <v>1604</v>
      </c>
      <c r="C51" s="241"/>
      <c r="D51" s="241"/>
      <c r="E51" s="241" t="s">
        <v>1555</v>
      </c>
      <c r="F51" s="241" t="s">
        <v>1555</v>
      </c>
      <c r="G51" s="241" t="s">
        <v>1555</v>
      </c>
      <c r="H51" s="241" t="s">
        <v>1555</v>
      </c>
      <c r="I51" s="241"/>
      <c r="J51" s="241" t="s">
        <v>1555</v>
      </c>
      <c r="K51" s="241" t="s">
        <v>1555</v>
      </c>
      <c r="L51" s="241" t="s">
        <v>1555</v>
      </c>
      <c r="M51" s="241" t="s">
        <v>1555</v>
      </c>
      <c r="N51" s="241" t="s">
        <v>1555</v>
      </c>
      <c r="O51" s="241" t="s">
        <v>1555</v>
      </c>
      <c r="P51" s="241" t="s">
        <v>1555</v>
      </c>
      <c r="Q51" s="241" t="s">
        <v>1555</v>
      </c>
      <c r="R51" s="241" t="s">
        <v>1555</v>
      </c>
      <c r="S51" s="241" t="s">
        <v>1555</v>
      </c>
      <c r="T51" s="241" t="s">
        <v>1555</v>
      </c>
      <c r="U51" s="241" t="s">
        <v>1555</v>
      </c>
      <c r="V51" s="241" t="s">
        <v>1555</v>
      </c>
      <c r="W51" s="241" t="s">
        <v>1555</v>
      </c>
      <c r="X51" s="241" t="s">
        <v>1555</v>
      </c>
      <c r="Y51" s="241" t="s">
        <v>1555</v>
      </c>
      <c r="Z51" s="241" t="s">
        <v>1555</v>
      </c>
      <c r="AA51" s="241"/>
      <c r="AB51" s="241"/>
      <c r="AC51" s="241"/>
      <c r="AD51" s="241" t="s">
        <v>1555</v>
      </c>
      <c r="AE51" s="241"/>
      <c r="AF51" s="241"/>
      <c r="AG51" s="241"/>
      <c r="AH51" s="241"/>
      <c r="AI51" s="241"/>
      <c r="AJ51" s="241" t="s">
        <v>1555</v>
      </c>
      <c r="AK51" s="241" t="s">
        <v>1555</v>
      </c>
      <c r="AL51" s="241" t="s">
        <v>1555</v>
      </c>
      <c r="AM51" s="241" t="s">
        <v>1555</v>
      </c>
      <c r="AN51" s="241"/>
      <c r="AO51" s="241" t="s">
        <v>1555</v>
      </c>
      <c r="AP51" s="241" t="s">
        <v>1555</v>
      </c>
      <c r="AQ51" s="241" t="s">
        <v>1555</v>
      </c>
      <c r="AR51" s="241" t="s">
        <v>1555</v>
      </c>
      <c r="AS51" s="241" t="s">
        <v>1555</v>
      </c>
      <c r="AT51" s="241"/>
      <c r="AU51" s="241"/>
      <c r="AV51" s="241"/>
      <c r="AW51" s="241"/>
      <c r="AX51" s="241"/>
      <c r="AY51" s="241"/>
      <c r="AZ51" s="100"/>
      <c r="BA51" s="241"/>
      <c r="BB51" s="100" t="s">
        <v>1471</v>
      </c>
      <c r="BC51" s="100" t="s">
        <v>1555</v>
      </c>
      <c r="BD51" s="100"/>
      <c r="BI51" s="100" t="s">
        <v>1555</v>
      </c>
    </row>
    <row r="52" spans="1:61" ht="15.75">
      <c r="A52" s="241"/>
      <c r="B52" s="244" t="s">
        <v>1605</v>
      </c>
      <c r="C52" s="241"/>
      <c r="D52" s="241"/>
      <c r="E52" s="241" t="s">
        <v>1555</v>
      </c>
      <c r="F52" s="241" t="s">
        <v>1555</v>
      </c>
      <c r="G52" s="241" t="s">
        <v>1555</v>
      </c>
      <c r="H52" s="241"/>
      <c r="I52" s="241" t="s">
        <v>1555</v>
      </c>
      <c r="J52" s="241"/>
      <c r="K52" s="241"/>
      <c r="L52" s="241"/>
      <c r="M52" s="241"/>
      <c r="N52" s="241"/>
      <c r="O52" s="241"/>
      <c r="P52" s="241"/>
      <c r="Q52" s="241"/>
      <c r="R52" s="241"/>
      <c r="S52" s="241"/>
      <c r="T52" s="241"/>
      <c r="U52" s="241"/>
      <c r="V52" s="241"/>
      <c r="W52" s="241"/>
      <c r="X52" s="241"/>
      <c r="Y52" s="241"/>
      <c r="Z52" s="241"/>
      <c r="AA52" s="241"/>
      <c r="AB52" s="241"/>
      <c r="AC52" s="241"/>
      <c r="AD52" s="241"/>
      <c r="AE52" s="241"/>
      <c r="AF52" s="241"/>
      <c r="AG52" s="241"/>
      <c r="AH52" s="241"/>
      <c r="AI52" s="241"/>
      <c r="AJ52" s="241"/>
      <c r="AK52" s="241"/>
      <c r="AL52" s="241"/>
      <c r="AM52" s="241"/>
      <c r="AN52" s="241"/>
      <c r="AO52" s="241"/>
      <c r="AP52" s="241"/>
      <c r="AQ52" s="241"/>
      <c r="AR52" s="241"/>
      <c r="AS52" s="241"/>
      <c r="AT52" s="241"/>
      <c r="AU52" s="241"/>
      <c r="AV52" s="241"/>
      <c r="AW52" s="241"/>
      <c r="AX52" s="241"/>
      <c r="AY52" s="241"/>
      <c r="AZ52" s="100"/>
      <c r="BA52" s="241"/>
      <c r="BB52" s="100"/>
      <c r="BC52" s="241"/>
      <c r="BD52" s="100"/>
      <c r="BI52" s="241"/>
    </row>
    <row r="53" spans="1:61" ht="15.75" hidden="1">
      <c r="B53" s="244" t="s">
        <v>1606</v>
      </c>
      <c r="E53" s="241" t="s">
        <v>1555</v>
      </c>
      <c r="F53" s="241" t="s">
        <v>1555</v>
      </c>
      <c r="G53" s="241" t="s">
        <v>1555</v>
      </c>
      <c r="H53" s="241"/>
      <c r="I53" s="241" t="s">
        <v>1555</v>
      </c>
      <c r="BA53" s="241"/>
    </row>
    <row r="54" spans="1:61" ht="15.75">
      <c r="A54" s="241"/>
      <c r="B54" s="244" t="s">
        <v>1607</v>
      </c>
      <c r="C54" s="241"/>
      <c r="D54" s="241"/>
      <c r="E54" s="241" t="s">
        <v>1555</v>
      </c>
      <c r="F54" s="241" t="s">
        <v>1555</v>
      </c>
      <c r="G54" s="241" t="s">
        <v>1555</v>
      </c>
      <c r="H54" s="241"/>
      <c r="I54" s="241"/>
      <c r="J54" s="241"/>
      <c r="K54" s="241"/>
      <c r="L54" s="241"/>
      <c r="M54" s="241"/>
      <c r="N54" s="241"/>
      <c r="O54" s="241"/>
      <c r="P54" s="241"/>
      <c r="Q54" s="241"/>
      <c r="R54" s="241"/>
      <c r="S54" s="241"/>
      <c r="T54" s="241"/>
      <c r="U54" s="241"/>
      <c r="V54" s="241"/>
      <c r="W54" s="241"/>
      <c r="X54" s="241"/>
      <c r="Y54" s="241"/>
      <c r="Z54" s="241"/>
      <c r="AA54" s="241"/>
      <c r="AB54" s="241"/>
      <c r="AC54" s="241"/>
      <c r="AD54" s="241"/>
      <c r="AE54" s="241"/>
      <c r="AF54" s="241"/>
      <c r="AG54" s="241"/>
      <c r="AH54" s="241"/>
      <c r="AI54" s="241"/>
      <c r="AJ54" s="241"/>
      <c r="AK54" s="241"/>
      <c r="AL54" s="241"/>
      <c r="AM54" s="241"/>
      <c r="AN54" s="241"/>
      <c r="AO54" s="241"/>
      <c r="AP54" s="241"/>
      <c r="AQ54" s="241"/>
      <c r="AR54" s="241"/>
      <c r="AS54" s="241" t="s">
        <v>1555</v>
      </c>
      <c r="AT54" s="241" t="s">
        <v>1555</v>
      </c>
      <c r="AU54" s="241"/>
      <c r="AV54" s="241"/>
      <c r="AW54" s="241"/>
      <c r="AX54" s="241"/>
      <c r="AY54" s="241"/>
      <c r="AZ54" s="100"/>
      <c r="BA54" s="241"/>
      <c r="BB54" s="100"/>
      <c r="BC54" s="100"/>
      <c r="BD54" s="100"/>
      <c r="BI54" s="100"/>
    </row>
    <row r="55" spans="1:61" ht="15.75" hidden="1">
      <c r="B55" s="244" t="s">
        <v>1608</v>
      </c>
      <c r="E55" s="241" t="s">
        <v>1555</v>
      </c>
      <c r="F55" s="241" t="s">
        <v>1555</v>
      </c>
      <c r="G55" s="241" t="s">
        <v>1555</v>
      </c>
      <c r="H55" s="241" t="s">
        <v>1555</v>
      </c>
      <c r="I55" s="241"/>
      <c r="BA55" s="241"/>
    </row>
    <row r="56" spans="1:61" ht="15.75">
      <c r="A56" s="241"/>
      <c r="B56" s="244" t="s">
        <v>1609</v>
      </c>
      <c r="C56" s="241"/>
      <c r="D56" s="241"/>
      <c r="E56" s="241" t="s">
        <v>1555</v>
      </c>
      <c r="F56" s="241" t="s">
        <v>1555</v>
      </c>
      <c r="G56" s="241" t="s">
        <v>1555</v>
      </c>
      <c r="H56" s="241" t="s">
        <v>1555</v>
      </c>
      <c r="I56" s="241"/>
      <c r="J56" s="241" t="s">
        <v>1555</v>
      </c>
      <c r="K56" s="241" t="s">
        <v>1555</v>
      </c>
      <c r="L56" s="241" t="s">
        <v>1555</v>
      </c>
      <c r="M56" s="241" t="s">
        <v>1555</v>
      </c>
      <c r="N56" s="241"/>
      <c r="O56" s="241"/>
      <c r="P56" s="241" t="s">
        <v>1555</v>
      </c>
      <c r="Q56" s="241" t="s">
        <v>1555</v>
      </c>
      <c r="R56" s="241"/>
      <c r="S56" s="241" t="s">
        <v>1555</v>
      </c>
      <c r="T56" s="241" t="s">
        <v>1555</v>
      </c>
      <c r="U56" s="241"/>
      <c r="V56" s="241"/>
      <c r="W56" s="241"/>
      <c r="X56" s="241" t="s">
        <v>1555</v>
      </c>
      <c r="Y56" s="241"/>
      <c r="Z56" s="241" t="s">
        <v>1555</v>
      </c>
      <c r="AA56" s="241"/>
      <c r="AB56" s="241"/>
      <c r="AC56" s="241"/>
      <c r="AD56" s="241"/>
      <c r="AE56" s="241"/>
      <c r="AF56" s="241"/>
      <c r="AG56" s="241"/>
      <c r="AH56" s="241"/>
      <c r="AI56" s="241"/>
      <c r="AJ56" s="241"/>
      <c r="AK56" s="241"/>
      <c r="AL56" s="241"/>
      <c r="AM56" s="241" t="s">
        <v>1555</v>
      </c>
      <c r="AN56" s="241"/>
      <c r="AO56" s="241"/>
      <c r="AP56" s="241"/>
      <c r="AQ56" s="241"/>
      <c r="AR56" s="241"/>
      <c r="AS56" s="241" t="s">
        <v>1555</v>
      </c>
      <c r="AT56" s="241"/>
      <c r="AU56" s="241"/>
      <c r="AV56" s="241"/>
      <c r="AW56" s="241"/>
      <c r="AX56" s="241"/>
      <c r="AY56" s="241"/>
      <c r="AZ56" s="100"/>
      <c r="BA56" s="241"/>
      <c r="BB56" s="100"/>
      <c r="BC56" s="100"/>
      <c r="BD56" s="100"/>
      <c r="BI56" s="100"/>
    </row>
    <row r="57" spans="1:61" ht="15.75" hidden="1">
      <c r="B57" s="244" t="s">
        <v>1610</v>
      </c>
      <c r="E57" s="241" t="s">
        <v>1555</v>
      </c>
      <c r="F57" s="241" t="s">
        <v>1555</v>
      </c>
      <c r="G57" s="241" t="s">
        <v>1555</v>
      </c>
      <c r="H57" s="241"/>
      <c r="I57" s="241" t="s">
        <v>1555</v>
      </c>
      <c r="BA57" s="241"/>
    </row>
    <row r="58" spans="1:61" ht="15.75" hidden="1">
      <c r="B58" s="244" t="s">
        <v>1611</v>
      </c>
      <c r="E58" s="241" t="s">
        <v>1555</v>
      </c>
      <c r="F58" s="241" t="s">
        <v>1555</v>
      </c>
      <c r="G58" s="241" t="s">
        <v>1555</v>
      </c>
      <c r="H58" s="241"/>
      <c r="I58" s="241" t="s">
        <v>1555</v>
      </c>
      <c r="BA58" s="241"/>
    </row>
    <row r="59" spans="1:61" ht="15.75">
      <c r="A59" s="241"/>
      <c r="B59" s="244" t="s">
        <v>1612</v>
      </c>
      <c r="C59" s="241"/>
      <c r="D59" s="241"/>
      <c r="E59" s="241" t="s">
        <v>1555</v>
      </c>
      <c r="F59" s="241" t="s">
        <v>1555</v>
      </c>
      <c r="G59" s="241" t="s">
        <v>1555</v>
      </c>
      <c r="H59" s="241" t="s">
        <v>1555</v>
      </c>
      <c r="I59" s="241"/>
      <c r="J59" s="241"/>
      <c r="K59" s="241"/>
      <c r="L59" s="241"/>
      <c r="M59" s="241"/>
      <c r="N59" s="241"/>
      <c r="O59" s="241"/>
      <c r="P59" s="241"/>
      <c r="Q59" s="241"/>
      <c r="R59" s="241"/>
      <c r="S59" s="241"/>
      <c r="T59" s="241"/>
      <c r="U59" s="241"/>
      <c r="V59" s="241"/>
      <c r="W59" s="241"/>
      <c r="X59" s="241"/>
      <c r="Y59" s="241"/>
      <c r="Z59" s="241"/>
      <c r="AA59" s="241"/>
      <c r="AB59" s="241"/>
      <c r="AC59" s="241"/>
      <c r="AD59" s="241"/>
      <c r="AE59" s="241"/>
      <c r="AF59" s="241"/>
      <c r="AG59" s="241"/>
      <c r="AH59" s="241"/>
      <c r="AI59" s="241"/>
      <c r="AJ59" s="241"/>
      <c r="AK59" s="241"/>
      <c r="AL59" s="241"/>
      <c r="AM59" s="241"/>
      <c r="AN59" s="241"/>
      <c r="AO59" s="241"/>
      <c r="AP59" s="241"/>
      <c r="AQ59" s="241"/>
      <c r="AR59" s="241"/>
      <c r="AS59" s="241"/>
      <c r="AT59" s="241"/>
      <c r="AU59" s="241"/>
      <c r="AV59" s="241"/>
      <c r="AW59" s="241"/>
      <c r="AX59" s="241"/>
      <c r="AY59" s="241"/>
      <c r="AZ59" s="100"/>
      <c r="BA59" s="241"/>
      <c r="BB59" s="100"/>
      <c r="BC59" s="100"/>
      <c r="BD59" s="100"/>
      <c r="BI59" s="100"/>
    </row>
    <row r="60" spans="1:61" ht="15.75">
      <c r="A60" s="241"/>
      <c r="B60" s="244" t="s">
        <v>1613</v>
      </c>
      <c r="C60" s="241"/>
      <c r="D60" s="241"/>
      <c r="E60" s="241" t="s">
        <v>1555</v>
      </c>
      <c r="F60" s="241" t="s">
        <v>1555</v>
      </c>
      <c r="G60" s="241" t="s">
        <v>1555</v>
      </c>
      <c r="H60" s="241"/>
      <c r="I60" s="241"/>
      <c r="J60" s="241"/>
      <c r="K60" s="241"/>
      <c r="L60" s="241"/>
      <c r="M60" s="241"/>
      <c r="N60" s="241"/>
      <c r="O60" s="241"/>
      <c r="P60" s="241" t="s">
        <v>1555</v>
      </c>
      <c r="Q60" s="241" t="s">
        <v>1555</v>
      </c>
      <c r="R60" s="241"/>
      <c r="S60" s="241"/>
      <c r="T60" s="241"/>
      <c r="U60" s="241"/>
      <c r="V60" s="241"/>
      <c r="W60" s="241"/>
      <c r="X60" s="241"/>
      <c r="Y60" s="241"/>
      <c r="Z60" s="241"/>
      <c r="AA60" s="241"/>
      <c r="AB60" s="241"/>
      <c r="AC60" s="241" t="s">
        <v>1555</v>
      </c>
      <c r="AD60" s="241"/>
      <c r="AE60" s="241"/>
      <c r="AF60" s="241"/>
      <c r="AG60" s="241"/>
      <c r="AH60" s="241"/>
      <c r="AI60" s="241"/>
      <c r="AJ60" s="241" t="s">
        <v>1555</v>
      </c>
      <c r="AK60" s="241" t="s">
        <v>1555</v>
      </c>
      <c r="AL60" s="241" t="s">
        <v>1555</v>
      </c>
      <c r="AM60" s="241" t="s">
        <v>1555</v>
      </c>
      <c r="AN60" s="241"/>
      <c r="AO60" s="241" t="s">
        <v>1555</v>
      </c>
      <c r="AP60" s="241" t="s">
        <v>1555</v>
      </c>
      <c r="AQ60" s="241"/>
      <c r="AR60" s="241" t="s">
        <v>1555</v>
      </c>
      <c r="AS60" s="241"/>
      <c r="AT60" s="241"/>
      <c r="AU60" s="241"/>
      <c r="AV60" s="241"/>
      <c r="AW60" s="241"/>
      <c r="AX60" s="241"/>
      <c r="AY60" s="241"/>
      <c r="AZ60" s="100"/>
      <c r="BA60" s="241"/>
      <c r="BB60" s="100" t="s">
        <v>1555</v>
      </c>
      <c r="BC60" s="100"/>
      <c r="BD60" s="100"/>
      <c r="BI60" s="100"/>
    </row>
    <row r="61" spans="1:61" ht="15.75">
      <c r="A61" s="241"/>
      <c r="B61" s="244" t="s">
        <v>1614</v>
      </c>
      <c r="C61" s="241"/>
      <c r="D61" s="241"/>
      <c r="E61" s="241" t="s">
        <v>1555</v>
      </c>
      <c r="F61" s="241" t="s">
        <v>1555</v>
      </c>
      <c r="G61" s="241" t="s">
        <v>1555</v>
      </c>
      <c r="H61" s="241" t="s">
        <v>1555</v>
      </c>
      <c r="I61" s="241"/>
      <c r="J61" s="241"/>
      <c r="K61" s="241"/>
      <c r="L61" s="241"/>
      <c r="M61" s="241"/>
      <c r="N61" s="241"/>
      <c r="O61" s="241"/>
      <c r="P61" s="241"/>
      <c r="Q61" s="241"/>
      <c r="R61" s="241"/>
      <c r="S61" s="241"/>
      <c r="T61" s="241"/>
      <c r="U61" s="241"/>
      <c r="V61" s="241"/>
      <c r="W61" s="241"/>
      <c r="X61" s="241"/>
      <c r="Y61" s="241"/>
      <c r="Z61" s="241" t="s">
        <v>1555</v>
      </c>
      <c r="AA61" s="241" t="s">
        <v>1555</v>
      </c>
      <c r="AB61" s="241"/>
      <c r="AC61" s="241" t="s">
        <v>1555</v>
      </c>
      <c r="AD61" s="241"/>
      <c r="AE61" s="241" t="s">
        <v>1555</v>
      </c>
      <c r="AF61" s="241" t="s">
        <v>1555</v>
      </c>
      <c r="AG61" s="241" t="s">
        <v>1555</v>
      </c>
      <c r="AH61" s="241"/>
      <c r="AI61" s="241"/>
      <c r="AJ61" s="241"/>
      <c r="AK61" s="241"/>
      <c r="AL61" s="241"/>
      <c r="AM61" s="241" t="s">
        <v>1555</v>
      </c>
      <c r="AN61" s="241"/>
      <c r="AO61" s="241"/>
      <c r="AP61" s="241"/>
      <c r="AQ61" s="241"/>
      <c r="AR61" s="241" t="s">
        <v>1555</v>
      </c>
      <c r="AS61" s="241" t="s">
        <v>1555</v>
      </c>
      <c r="AT61" s="241" t="s">
        <v>1555</v>
      </c>
      <c r="AU61" s="241"/>
      <c r="AV61" s="241"/>
      <c r="AW61" s="241"/>
      <c r="AX61" s="241"/>
      <c r="AY61" s="241"/>
      <c r="AZ61" s="100"/>
      <c r="BA61" s="241"/>
      <c r="BB61" s="100"/>
      <c r="BC61" s="100"/>
      <c r="BD61" s="100"/>
      <c r="BI61" s="100"/>
    </row>
    <row r="62" spans="1:61" ht="15.75" hidden="1">
      <c r="B62" s="244" t="s">
        <v>1615</v>
      </c>
      <c r="E62" s="241" t="s">
        <v>1555</v>
      </c>
      <c r="F62" s="241" t="s">
        <v>1555</v>
      </c>
      <c r="G62" s="241" t="s">
        <v>1555</v>
      </c>
      <c r="H62" s="241" t="s">
        <v>1555</v>
      </c>
      <c r="I62" s="241"/>
      <c r="BA62" s="241"/>
    </row>
    <row r="63" spans="1:61" ht="15.75">
      <c r="A63" s="241"/>
      <c r="B63" s="244" t="s">
        <v>1616</v>
      </c>
      <c r="C63" s="241"/>
      <c r="D63" s="241"/>
      <c r="E63" s="241" t="s">
        <v>1555</v>
      </c>
      <c r="F63" s="241" t="s">
        <v>1555</v>
      </c>
      <c r="G63" s="241" t="s">
        <v>1555</v>
      </c>
      <c r="H63" s="241"/>
      <c r="I63" s="241"/>
      <c r="J63" s="241"/>
      <c r="K63" s="241"/>
      <c r="L63" s="241"/>
      <c r="M63" s="241"/>
      <c r="N63" s="241"/>
      <c r="O63" s="241"/>
      <c r="P63" s="241"/>
      <c r="Q63" s="241"/>
      <c r="R63" s="241"/>
      <c r="S63" s="241"/>
      <c r="T63" s="241"/>
      <c r="U63" s="241"/>
      <c r="V63" s="241"/>
      <c r="W63" s="241"/>
      <c r="X63" s="241"/>
      <c r="Y63" s="241"/>
      <c r="Z63" s="241"/>
      <c r="AA63" s="241"/>
      <c r="AB63" s="241"/>
      <c r="AC63" s="241"/>
      <c r="AD63" s="241"/>
      <c r="AE63" s="241"/>
      <c r="AF63" s="241"/>
      <c r="AG63" s="241"/>
      <c r="AH63" s="241"/>
      <c r="AI63" s="241"/>
      <c r="AJ63" s="241"/>
      <c r="AK63" s="241"/>
      <c r="AL63" s="241"/>
      <c r="AM63" s="241"/>
      <c r="AN63" s="241"/>
      <c r="AO63" s="241" t="s">
        <v>1555</v>
      </c>
      <c r="AP63" s="241"/>
      <c r="AQ63" s="241"/>
      <c r="AR63" s="241"/>
      <c r="AS63" s="241"/>
      <c r="AT63" s="241"/>
      <c r="AU63" s="241"/>
      <c r="AV63" s="241"/>
      <c r="AW63" s="241"/>
      <c r="AX63" s="241"/>
      <c r="AY63" s="241"/>
      <c r="AZ63" s="100"/>
      <c r="BA63" s="241"/>
      <c r="BB63" s="100"/>
      <c r="BC63" s="100"/>
      <c r="BD63" s="100"/>
      <c r="BI63" s="100"/>
    </row>
    <row r="64" spans="1:61" ht="15.75">
      <c r="A64" s="241"/>
      <c r="B64" s="244" t="s">
        <v>1617</v>
      </c>
      <c r="C64" s="241"/>
      <c r="D64" s="241"/>
      <c r="E64" s="241" t="s">
        <v>1555</v>
      </c>
      <c r="F64" s="241" t="s">
        <v>1555</v>
      </c>
      <c r="G64" s="241" t="s">
        <v>1555</v>
      </c>
      <c r="H64" s="241" t="s">
        <v>1555</v>
      </c>
      <c r="I64" s="241"/>
      <c r="J64" s="241"/>
      <c r="K64" s="241"/>
      <c r="L64" s="241"/>
      <c r="M64" s="241"/>
      <c r="N64" s="241"/>
      <c r="O64" s="241"/>
      <c r="P64" s="241"/>
      <c r="Q64" s="241"/>
      <c r="R64" s="241"/>
      <c r="S64" s="241"/>
      <c r="T64" s="241"/>
      <c r="U64" s="241"/>
      <c r="V64" s="241"/>
      <c r="W64" s="241"/>
      <c r="X64" s="241"/>
      <c r="Y64" s="241"/>
      <c r="Z64" s="241" t="s">
        <v>1555</v>
      </c>
      <c r="AA64" s="241" t="s">
        <v>1555</v>
      </c>
      <c r="AB64" s="241"/>
      <c r="AC64" s="241" t="s">
        <v>1555</v>
      </c>
      <c r="AD64" s="241"/>
      <c r="AE64" s="241" t="s">
        <v>1555</v>
      </c>
      <c r="AF64" s="241" t="s">
        <v>1555</v>
      </c>
      <c r="AG64" s="241" t="s">
        <v>1555</v>
      </c>
      <c r="AH64" s="241"/>
      <c r="AI64" s="241"/>
      <c r="AJ64" s="241"/>
      <c r="AK64" s="241"/>
      <c r="AL64" s="241"/>
      <c r="AM64" s="241" t="s">
        <v>1555</v>
      </c>
      <c r="AN64" s="241" t="s">
        <v>1555</v>
      </c>
      <c r="AO64" s="241" t="s">
        <v>1555</v>
      </c>
      <c r="AP64" s="241"/>
      <c r="AQ64" s="241"/>
      <c r="AR64" s="241" t="s">
        <v>1555</v>
      </c>
      <c r="AS64" s="241" t="s">
        <v>1555</v>
      </c>
      <c r="AT64" s="241" t="s">
        <v>1555</v>
      </c>
      <c r="AU64" s="241"/>
      <c r="AV64" s="241"/>
      <c r="AW64" s="241"/>
      <c r="AX64" s="241"/>
      <c r="AY64" s="241"/>
      <c r="AZ64" s="100"/>
      <c r="BA64" s="241"/>
      <c r="BB64" s="100"/>
      <c r="BC64" s="100"/>
      <c r="BD64" s="100"/>
      <c r="BI64" s="100"/>
    </row>
    <row r="65" spans="1:61" ht="15.75">
      <c r="A65" s="241"/>
      <c r="B65" s="244" t="s">
        <v>1618</v>
      </c>
      <c r="C65" s="241"/>
      <c r="D65" s="241"/>
      <c r="E65" s="241" t="s">
        <v>1555</v>
      </c>
      <c r="F65" s="241" t="s">
        <v>1555</v>
      </c>
      <c r="G65" s="241" t="s">
        <v>1555</v>
      </c>
      <c r="H65" s="241"/>
      <c r="I65" s="241" t="s">
        <v>1555</v>
      </c>
      <c r="J65" s="241"/>
      <c r="K65" s="241"/>
      <c r="L65" s="241"/>
      <c r="M65" s="241"/>
      <c r="N65" s="241"/>
      <c r="O65" s="241"/>
      <c r="P65" s="241"/>
      <c r="Q65" s="241"/>
      <c r="R65" s="241"/>
      <c r="S65" s="241"/>
      <c r="T65" s="241"/>
      <c r="U65" s="241"/>
      <c r="V65" s="241"/>
      <c r="W65" s="241"/>
      <c r="X65" s="241"/>
      <c r="Y65" s="241"/>
      <c r="Z65" s="241"/>
      <c r="AA65" s="241"/>
      <c r="AB65" s="241"/>
      <c r="AC65" s="241"/>
      <c r="AD65" s="241"/>
      <c r="AE65" s="241"/>
      <c r="AF65" s="241"/>
      <c r="AG65" s="241"/>
      <c r="AH65" s="241"/>
      <c r="AI65" s="241"/>
      <c r="AJ65" s="241"/>
      <c r="AK65" s="241"/>
      <c r="AL65" s="241"/>
      <c r="AM65" s="241"/>
      <c r="AN65" s="241"/>
      <c r="AO65" s="241" t="s">
        <v>1555</v>
      </c>
      <c r="AP65" s="241"/>
      <c r="AQ65" s="241"/>
      <c r="AR65" s="241" t="s">
        <v>1555</v>
      </c>
      <c r="AS65" s="241"/>
      <c r="AT65" s="241"/>
      <c r="AU65" s="241"/>
      <c r="AV65" s="241"/>
      <c r="AW65" s="241"/>
      <c r="AX65" s="241"/>
      <c r="AY65" s="241"/>
      <c r="AZ65" s="100"/>
      <c r="BA65" s="241"/>
      <c r="BB65" s="100"/>
      <c r="BC65" s="100"/>
      <c r="BD65" s="100"/>
      <c r="BI65" s="100"/>
    </row>
    <row r="66" spans="1:61" ht="15.75">
      <c r="A66" s="241"/>
      <c r="B66" s="244" t="s">
        <v>1619</v>
      </c>
      <c r="C66" s="241"/>
      <c r="D66" s="241"/>
      <c r="E66" s="241" t="s">
        <v>1555</v>
      </c>
      <c r="F66" s="241" t="s">
        <v>1555</v>
      </c>
      <c r="G66" s="241" t="s">
        <v>1555</v>
      </c>
      <c r="H66" s="241"/>
      <c r="I66" s="241"/>
      <c r="J66" s="241"/>
      <c r="K66" s="241"/>
      <c r="L66" s="241"/>
      <c r="M66" s="241"/>
      <c r="N66" s="241"/>
      <c r="O66" s="241"/>
      <c r="P66" s="241"/>
      <c r="Q66" s="241"/>
      <c r="R66" s="241"/>
      <c r="S66" s="241"/>
      <c r="T66" s="241"/>
      <c r="U66" s="241"/>
      <c r="V66" s="241"/>
      <c r="W66" s="241"/>
      <c r="X66" s="241"/>
      <c r="Y66" s="241"/>
      <c r="Z66" s="241"/>
      <c r="AA66" s="241"/>
      <c r="AB66" s="241"/>
      <c r="AC66" s="241" t="s">
        <v>1555</v>
      </c>
      <c r="AD66" s="241"/>
      <c r="AE66" s="241"/>
      <c r="AF66" s="241"/>
      <c r="AG66" s="241"/>
      <c r="AH66" s="241" t="s">
        <v>1555</v>
      </c>
      <c r="AI66" s="241" t="s">
        <v>1555</v>
      </c>
      <c r="AJ66" s="241"/>
      <c r="AK66" s="241"/>
      <c r="AL66" s="241"/>
      <c r="AM66" s="241"/>
      <c r="AN66" s="241"/>
      <c r="AO66" s="241"/>
      <c r="AP66" s="241"/>
      <c r="AQ66" s="241"/>
      <c r="AR66" s="241"/>
      <c r="AS66" s="241" t="s">
        <v>1555</v>
      </c>
      <c r="AT66" s="241"/>
      <c r="AU66" s="241"/>
      <c r="AV66" s="241"/>
      <c r="AW66" s="241" t="s">
        <v>1555</v>
      </c>
      <c r="AX66" s="241"/>
      <c r="AY66" s="241"/>
      <c r="AZ66" s="100"/>
      <c r="BA66" s="241"/>
      <c r="BB66" s="100"/>
      <c r="BC66" s="100"/>
      <c r="BD66" s="100"/>
      <c r="BI66" s="100"/>
    </row>
    <row r="67" spans="1:61" ht="15.75" hidden="1">
      <c r="A67" s="241"/>
      <c r="B67" s="244" t="s">
        <v>1620</v>
      </c>
      <c r="C67" s="241"/>
      <c r="D67" s="241"/>
      <c r="E67" s="241" t="s">
        <v>1555</v>
      </c>
      <c r="F67" s="241" t="s">
        <v>1555</v>
      </c>
      <c r="G67" s="241" t="s">
        <v>1555</v>
      </c>
      <c r="H67" s="241"/>
      <c r="I67" s="241"/>
      <c r="J67" s="241"/>
      <c r="K67" s="241"/>
      <c r="L67" s="241"/>
      <c r="M67" s="241"/>
      <c r="N67" s="241"/>
      <c r="O67" s="241"/>
      <c r="P67" s="241"/>
      <c r="Q67" s="241"/>
      <c r="R67" s="241"/>
      <c r="S67" s="241"/>
      <c r="T67" s="241"/>
      <c r="U67" s="241"/>
      <c r="V67" s="241"/>
      <c r="W67" s="241"/>
      <c r="X67" s="241"/>
      <c r="Y67" s="241"/>
      <c r="Z67" s="241"/>
      <c r="AA67" s="241"/>
      <c r="AB67" s="241"/>
      <c r="AC67" s="241"/>
      <c r="AD67" s="241"/>
      <c r="AE67" s="241"/>
      <c r="AF67" s="241"/>
      <c r="AG67" s="241"/>
      <c r="AH67" s="241"/>
      <c r="AI67" s="241"/>
      <c r="AJ67" s="241"/>
      <c r="AK67" s="241"/>
      <c r="AL67" s="241"/>
      <c r="AM67" s="241"/>
      <c r="AN67" s="241"/>
      <c r="AO67" s="241"/>
      <c r="AP67" s="241"/>
      <c r="AQ67" s="241"/>
      <c r="AR67" s="241"/>
      <c r="AS67" s="241" t="s">
        <v>1555</v>
      </c>
      <c r="AT67" s="241" t="s">
        <v>1555</v>
      </c>
      <c r="AU67" s="241" t="s">
        <v>1555</v>
      </c>
      <c r="AV67" s="241" t="s">
        <v>1555</v>
      </c>
      <c r="AW67" s="241"/>
      <c r="AX67" s="241"/>
      <c r="AY67" s="241"/>
      <c r="AZ67" s="100"/>
      <c r="BA67" s="241"/>
      <c r="BB67" s="100"/>
      <c r="BC67" s="100"/>
      <c r="BD67" s="100"/>
      <c r="BI67" s="100"/>
    </row>
    <row r="68" spans="1:61" ht="15.75" hidden="1">
      <c r="B68" s="244" t="s">
        <v>1621</v>
      </c>
      <c r="E68" s="241" t="s">
        <v>1555</v>
      </c>
      <c r="F68" s="241" t="s">
        <v>1555</v>
      </c>
      <c r="G68" s="241" t="s">
        <v>1555</v>
      </c>
      <c r="H68" s="241" t="s">
        <v>1555</v>
      </c>
      <c r="I68" s="241"/>
      <c r="BA68" s="241"/>
    </row>
    <row r="69" spans="1:61" ht="15.75" hidden="1">
      <c r="B69" s="244" t="s">
        <v>1622</v>
      </c>
      <c r="E69" s="241" t="s">
        <v>1555</v>
      </c>
      <c r="F69" s="241" t="s">
        <v>1555</v>
      </c>
      <c r="G69" s="241" t="s">
        <v>1555</v>
      </c>
      <c r="H69" s="241"/>
      <c r="I69" s="241" t="s">
        <v>1555</v>
      </c>
      <c r="BA69" s="241"/>
    </row>
    <row r="70" spans="1:61" ht="15.75" hidden="1">
      <c r="B70" s="244" t="s">
        <v>1623</v>
      </c>
      <c r="E70" s="241" t="s">
        <v>1555</v>
      </c>
      <c r="F70" s="241" t="s">
        <v>1555</v>
      </c>
      <c r="G70" s="241" t="s">
        <v>1555</v>
      </c>
      <c r="H70" s="241" t="s">
        <v>1555</v>
      </c>
      <c r="I70" s="241"/>
      <c r="BA70" s="241"/>
    </row>
    <row r="71" spans="1:61" ht="15.75">
      <c r="A71" s="241"/>
      <c r="B71" s="244" t="s">
        <v>1624</v>
      </c>
      <c r="C71" s="241"/>
      <c r="D71" s="241"/>
      <c r="E71" s="241" t="s">
        <v>1555</v>
      </c>
      <c r="F71" s="241" t="s">
        <v>1555</v>
      </c>
      <c r="G71" s="241" t="s">
        <v>1555</v>
      </c>
      <c r="H71" s="241"/>
      <c r="I71" s="241" t="s">
        <v>1555</v>
      </c>
      <c r="J71" s="241"/>
      <c r="K71" s="241"/>
      <c r="L71" s="241"/>
      <c r="M71" s="241"/>
      <c r="N71" s="241"/>
      <c r="O71" s="241"/>
      <c r="P71" s="241"/>
      <c r="Q71" s="241"/>
      <c r="R71" s="241"/>
      <c r="S71" s="241"/>
      <c r="T71" s="241"/>
      <c r="U71" s="241"/>
      <c r="V71" s="241"/>
      <c r="W71" s="241"/>
      <c r="X71" s="241"/>
      <c r="Y71" s="241"/>
      <c r="Z71" s="241" t="s">
        <v>1555</v>
      </c>
      <c r="AA71" s="241" t="s">
        <v>1555</v>
      </c>
      <c r="AB71" s="241"/>
      <c r="AC71" s="241" t="s">
        <v>1555</v>
      </c>
      <c r="AD71" s="241"/>
      <c r="AE71" s="241" t="s">
        <v>1555</v>
      </c>
      <c r="AF71" s="241" t="s">
        <v>1555</v>
      </c>
      <c r="AG71" s="241" t="s">
        <v>1555</v>
      </c>
      <c r="AH71" s="241"/>
      <c r="AI71" s="241"/>
      <c r="AJ71" s="241"/>
      <c r="AK71" s="241"/>
      <c r="AL71" s="241"/>
      <c r="AM71" s="241" t="s">
        <v>1555</v>
      </c>
      <c r="AN71" s="241" t="s">
        <v>1555</v>
      </c>
      <c r="AO71" s="241"/>
      <c r="AP71" s="241" t="s">
        <v>1555</v>
      </c>
      <c r="AQ71" s="241"/>
      <c r="AR71" s="241" t="s">
        <v>1555</v>
      </c>
      <c r="AS71" s="241" t="s">
        <v>1555</v>
      </c>
      <c r="AT71" s="241" t="s">
        <v>1555</v>
      </c>
      <c r="AU71" s="241" t="s">
        <v>1555</v>
      </c>
      <c r="AV71" s="241" t="s">
        <v>1555</v>
      </c>
      <c r="AW71" s="241"/>
      <c r="AX71" s="241"/>
      <c r="AY71" s="241"/>
      <c r="AZ71" s="100"/>
      <c r="BA71" s="241"/>
      <c r="BB71" s="100"/>
      <c r="BC71" s="100"/>
      <c r="BD71" s="100"/>
      <c r="BI71" s="100"/>
    </row>
    <row r="72" spans="1:61" ht="15" hidden="1" customHeight="1">
      <c r="B72" s="244" t="s">
        <v>1625</v>
      </c>
      <c r="E72" s="241" t="s">
        <v>1555</v>
      </c>
      <c r="F72" s="241" t="s">
        <v>1555</v>
      </c>
      <c r="G72" s="241" t="s">
        <v>1555</v>
      </c>
      <c r="H72" s="241" t="s">
        <v>1555</v>
      </c>
      <c r="I72" s="241"/>
      <c r="BA72" s="241"/>
    </row>
    <row r="73" spans="1:61" ht="15" hidden="1" customHeight="1">
      <c r="B73" s="244" t="s">
        <v>1626</v>
      </c>
      <c r="E73" s="241" t="s">
        <v>1555</v>
      </c>
      <c r="F73" s="241" t="s">
        <v>1555</v>
      </c>
      <c r="G73" s="241" t="s">
        <v>1555</v>
      </c>
      <c r="H73" s="241"/>
      <c r="I73" s="241" t="s">
        <v>1555</v>
      </c>
      <c r="BA73" s="241"/>
    </row>
    <row r="74" spans="1:61" ht="15" customHeight="1">
      <c r="A74" s="241"/>
      <c r="B74" s="244" t="s">
        <v>1627</v>
      </c>
      <c r="C74" s="241"/>
      <c r="D74" s="241"/>
      <c r="E74" s="241" t="s">
        <v>1555</v>
      </c>
      <c r="F74" s="241" t="s">
        <v>1555</v>
      </c>
      <c r="G74" s="241" t="s">
        <v>1555</v>
      </c>
      <c r="H74" s="241"/>
      <c r="I74" s="241"/>
      <c r="J74" s="241"/>
      <c r="K74" s="241"/>
      <c r="L74" s="241"/>
      <c r="M74" s="241"/>
      <c r="N74" s="241"/>
      <c r="O74" s="241"/>
      <c r="P74" s="241"/>
      <c r="Q74" s="241"/>
      <c r="R74" s="241"/>
      <c r="S74" s="241"/>
      <c r="T74" s="241"/>
      <c r="U74" s="241"/>
      <c r="V74" s="241"/>
      <c r="W74" s="241"/>
      <c r="X74" s="241"/>
      <c r="Y74" s="241"/>
      <c r="Z74" s="241"/>
      <c r="AA74" s="241"/>
      <c r="AB74" s="241"/>
      <c r="AC74" s="241"/>
      <c r="AD74" s="241"/>
      <c r="AE74" s="241"/>
      <c r="AF74" s="241"/>
      <c r="AG74" s="241"/>
      <c r="AH74" s="241" t="s">
        <v>1555</v>
      </c>
      <c r="AI74" s="241" t="s">
        <v>1555</v>
      </c>
      <c r="AJ74" s="241"/>
      <c r="AK74" s="241"/>
      <c r="AL74" s="241"/>
      <c r="AM74" s="241"/>
      <c r="AN74" s="241"/>
      <c r="AO74" s="241"/>
      <c r="AP74" s="241"/>
      <c r="AQ74" s="241"/>
      <c r="AR74" s="241"/>
      <c r="AS74" s="241" t="s">
        <v>1555</v>
      </c>
      <c r="AT74" s="241"/>
      <c r="AU74" s="241"/>
      <c r="AV74" s="241"/>
      <c r="AW74" s="241"/>
      <c r="AX74" s="241"/>
      <c r="AY74" s="241"/>
      <c r="AZ74" s="100"/>
      <c r="BA74" s="241"/>
      <c r="BB74" s="100"/>
      <c r="BC74" s="100"/>
      <c r="BD74" s="100"/>
      <c r="BI74" s="100"/>
    </row>
    <row r="75" spans="1:61" ht="15" hidden="1" customHeight="1">
      <c r="A75" s="241"/>
      <c r="B75" s="244" t="s">
        <v>1628</v>
      </c>
      <c r="C75" s="241"/>
      <c r="D75" s="241"/>
      <c r="E75" s="241" t="s">
        <v>1555</v>
      </c>
      <c r="F75" s="241" t="s">
        <v>1555</v>
      </c>
      <c r="G75" s="241" t="s">
        <v>1555</v>
      </c>
      <c r="H75" s="241"/>
      <c r="I75" s="241"/>
      <c r="J75" s="241"/>
      <c r="K75" s="241"/>
      <c r="L75" s="241"/>
      <c r="M75" s="241"/>
      <c r="N75" s="241"/>
      <c r="O75" s="241"/>
      <c r="P75" s="241"/>
      <c r="Q75" s="241"/>
      <c r="R75" s="241"/>
      <c r="S75" s="241"/>
      <c r="T75" s="241"/>
      <c r="U75" s="241"/>
      <c r="V75" s="241"/>
      <c r="W75" s="241"/>
      <c r="X75" s="241"/>
      <c r="Y75" s="241"/>
      <c r="Z75" s="241"/>
      <c r="AA75" s="241"/>
      <c r="AB75" s="241"/>
      <c r="AC75" s="241"/>
      <c r="AD75" s="241"/>
      <c r="AE75" s="241"/>
      <c r="AF75" s="241"/>
      <c r="AG75" s="241"/>
      <c r="AH75" s="241"/>
      <c r="AI75" s="241"/>
      <c r="AJ75" s="241"/>
      <c r="AK75" s="241"/>
      <c r="AL75" s="241"/>
      <c r="AM75" s="241"/>
      <c r="AN75" s="241"/>
      <c r="AO75" s="241"/>
      <c r="AP75" s="241"/>
      <c r="AQ75" s="241"/>
      <c r="AR75" s="241"/>
      <c r="AS75" s="241"/>
      <c r="AT75" s="241"/>
      <c r="AU75" s="241"/>
      <c r="AV75" s="241"/>
      <c r="AW75" s="241"/>
      <c r="AX75" s="241"/>
      <c r="AY75" s="241"/>
      <c r="AZ75" s="100"/>
      <c r="BA75" s="241"/>
      <c r="BB75" s="100"/>
      <c r="BC75" s="100"/>
      <c r="BD75" s="100"/>
      <c r="BI75" s="100"/>
    </row>
    <row r="76" spans="1:61" ht="15" hidden="1" customHeight="1">
      <c r="A76" s="241"/>
      <c r="B76" s="244" t="s">
        <v>1629</v>
      </c>
      <c r="C76" s="241"/>
      <c r="D76" s="241"/>
      <c r="E76" s="241" t="s">
        <v>1555</v>
      </c>
      <c r="F76" s="241" t="s">
        <v>1555</v>
      </c>
      <c r="G76" s="241" t="s">
        <v>1555</v>
      </c>
      <c r="H76" s="241"/>
      <c r="I76" s="241"/>
      <c r="J76" s="241"/>
      <c r="K76" s="241"/>
      <c r="L76" s="241"/>
      <c r="M76" s="241"/>
      <c r="N76" s="241"/>
      <c r="O76" s="241"/>
      <c r="P76" s="241"/>
      <c r="Q76" s="241"/>
      <c r="R76" s="241"/>
      <c r="S76" s="241"/>
      <c r="T76" s="241"/>
      <c r="U76" s="241"/>
      <c r="V76" s="241"/>
      <c r="W76" s="241"/>
      <c r="X76" s="241"/>
      <c r="Y76" s="241"/>
      <c r="Z76" s="241"/>
      <c r="AA76" s="241"/>
      <c r="AB76" s="241"/>
      <c r="AC76" s="241"/>
      <c r="AD76" s="241"/>
      <c r="AE76" s="241"/>
      <c r="AF76" s="241"/>
      <c r="AG76" s="241"/>
      <c r="AH76" s="241"/>
      <c r="AI76" s="241"/>
      <c r="AJ76" s="241"/>
      <c r="AK76" s="241"/>
      <c r="AL76" s="241"/>
      <c r="AM76" s="241"/>
      <c r="AN76" s="241"/>
      <c r="AO76" s="241"/>
      <c r="AP76" s="241"/>
      <c r="AQ76" s="241"/>
      <c r="AR76" s="241"/>
      <c r="AS76" s="241"/>
      <c r="AT76" s="241"/>
      <c r="AU76" s="241"/>
      <c r="AV76" s="241"/>
      <c r="AW76" s="241"/>
      <c r="AX76" s="241"/>
      <c r="AY76" s="241"/>
      <c r="AZ76" s="100"/>
      <c r="BA76" s="241"/>
      <c r="BB76" s="100"/>
      <c r="BC76" s="100"/>
      <c r="BD76" s="100"/>
      <c r="BI76" s="100"/>
    </row>
    <row r="77" spans="1:61" ht="15" customHeight="1">
      <c r="A77" s="241"/>
      <c r="B77" s="244" t="s">
        <v>1630</v>
      </c>
      <c r="C77" s="241"/>
      <c r="D77" s="241"/>
      <c r="E77" s="241" t="s">
        <v>1555</v>
      </c>
      <c r="F77" s="241" t="s">
        <v>1555</v>
      </c>
      <c r="G77" s="241" t="s">
        <v>1555</v>
      </c>
      <c r="H77" s="241"/>
      <c r="I77" s="241" t="s">
        <v>1555</v>
      </c>
      <c r="J77" s="241"/>
      <c r="K77" s="241"/>
      <c r="L77" s="241"/>
      <c r="M77" s="241"/>
      <c r="N77" s="241"/>
      <c r="O77" s="241"/>
      <c r="P77" s="241"/>
      <c r="Q77" s="241"/>
      <c r="R77" s="241"/>
      <c r="S77" s="241"/>
      <c r="T77" s="241"/>
      <c r="U77" s="241"/>
      <c r="V77" s="241"/>
      <c r="W77" s="241"/>
      <c r="X77" s="241"/>
      <c r="Y77" s="241"/>
      <c r="Z77" s="241"/>
      <c r="AA77" s="241"/>
      <c r="AB77" s="241" t="s">
        <v>1555</v>
      </c>
      <c r="AC77" s="241"/>
      <c r="AD77" s="241"/>
      <c r="AE77" s="241"/>
      <c r="AF77" s="241"/>
      <c r="AG77" s="241"/>
      <c r="AH77" s="241"/>
      <c r="AI77" s="241"/>
      <c r="AJ77" s="241"/>
      <c r="AK77" s="241"/>
      <c r="AL77" s="241"/>
      <c r="AM77" s="241"/>
      <c r="AN77" s="241"/>
      <c r="AO77" s="241"/>
      <c r="AP77" s="241"/>
      <c r="AQ77" s="241"/>
      <c r="AR77" s="241"/>
      <c r="AS77" s="241"/>
      <c r="AT77" s="241"/>
      <c r="AU77" s="241"/>
      <c r="AV77" s="241"/>
      <c r="AW77" s="241"/>
      <c r="AX77" s="241"/>
      <c r="AY77" s="241"/>
      <c r="AZ77" s="100"/>
      <c r="BA77" s="241"/>
      <c r="BB77" s="100"/>
      <c r="BC77" s="100"/>
      <c r="BD77" s="100"/>
      <c r="BI77" s="100"/>
    </row>
    <row r="78" spans="1:61" ht="15" customHeight="1">
      <c r="A78" s="241"/>
      <c r="B78" s="244" t="s">
        <v>1631</v>
      </c>
      <c r="C78" s="241"/>
      <c r="D78" s="241"/>
      <c r="E78" s="241" t="s">
        <v>1555</v>
      </c>
      <c r="F78" s="241" t="s">
        <v>1555</v>
      </c>
      <c r="G78" s="241" t="s">
        <v>1555</v>
      </c>
      <c r="H78" s="241" t="s">
        <v>1555</v>
      </c>
      <c r="I78" s="241"/>
      <c r="J78" s="241" t="s">
        <v>1555</v>
      </c>
      <c r="K78" s="241" t="s">
        <v>1555</v>
      </c>
      <c r="L78" s="241" t="s">
        <v>1555</v>
      </c>
      <c r="M78" s="241" t="s">
        <v>1555</v>
      </c>
      <c r="N78" s="241" t="s">
        <v>1555</v>
      </c>
      <c r="O78" s="241" t="s">
        <v>1555</v>
      </c>
      <c r="P78" s="241" t="s">
        <v>1555</v>
      </c>
      <c r="Q78" s="241" t="s">
        <v>1555</v>
      </c>
      <c r="R78" s="241" t="s">
        <v>1555</v>
      </c>
      <c r="S78" s="241" t="s">
        <v>1555</v>
      </c>
      <c r="T78" s="241" t="s">
        <v>1555</v>
      </c>
      <c r="U78" s="241" t="s">
        <v>1555</v>
      </c>
      <c r="V78" s="241" t="s">
        <v>1555</v>
      </c>
      <c r="W78" s="241" t="s">
        <v>1555</v>
      </c>
      <c r="X78" s="241" t="s">
        <v>1555</v>
      </c>
      <c r="Y78" s="241" t="s">
        <v>1555</v>
      </c>
      <c r="Z78" s="241" t="s">
        <v>1555</v>
      </c>
      <c r="AA78" s="241"/>
      <c r="AB78" s="241"/>
      <c r="AC78" s="241" t="s">
        <v>1555</v>
      </c>
      <c r="AD78" s="241" t="s">
        <v>1555</v>
      </c>
      <c r="AE78" s="241"/>
      <c r="AF78" s="241"/>
      <c r="AG78" s="241"/>
      <c r="AH78" s="241"/>
      <c r="AI78" s="241"/>
      <c r="AJ78" s="241" t="s">
        <v>1555</v>
      </c>
      <c r="AK78" s="241" t="s">
        <v>1555</v>
      </c>
      <c r="AL78" s="241" t="s">
        <v>1555</v>
      </c>
      <c r="AM78" s="241" t="s">
        <v>1555</v>
      </c>
      <c r="AN78" s="241"/>
      <c r="AO78" s="241" t="s">
        <v>1555</v>
      </c>
      <c r="AP78" s="241" t="s">
        <v>1555</v>
      </c>
      <c r="AQ78" s="241" t="s">
        <v>1555</v>
      </c>
      <c r="AR78" s="241" t="s">
        <v>1555</v>
      </c>
      <c r="AS78" s="241" t="s">
        <v>1555</v>
      </c>
      <c r="AT78" s="241"/>
      <c r="AU78" s="241"/>
      <c r="AV78" s="241"/>
      <c r="AW78" s="241"/>
      <c r="AX78" s="241"/>
      <c r="AY78" s="241"/>
      <c r="AZ78" s="100"/>
      <c r="BA78" s="241"/>
      <c r="BB78" s="100" t="s">
        <v>1555</v>
      </c>
      <c r="BC78" s="100" t="s">
        <v>1555</v>
      </c>
      <c r="BD78" s="100"/>
      <c r="BI78" s="100" t="s">
        <v>1555</v>
      </c>
    </row>
    <row r="79" spans="1:61" ht="15" hidden="1" customHeight="1">
      <c r="B79" s="244" t="s">
        <v>1632</v>
      </c>
      <c r="E79" s="241" t="s">
        <v>1555</v>
      </c>
      <c r="F79" s="241" t="s">
        <v>1555</v>
      </c>
      <c r="G79" s="241" t="s">
        <v>1555</v>
      </c>
      <c r="H79" s="241"/>
      <c r="I79" s="241" t="s">
        <v>1555</v>
      </c>
      <c r="BA79" s="241"/>
    </row>
    <row r="80" spans="1:61" ht="15" customHeight="1">
      <c r="A80" s="241"/>
      <c r="B80" s="244" t="s">
        <v>1633</v>
      </c>
      <c r="C80" s="241"/>
      <c r="D80" s="241"/>
      <c r="E80" s="241" t="s">
        <v>1555</v>
      </c>
      <c r="F80" s="241" t="s">
        <v>1555</v>
      </c>
      <c r="G80" s="241" t="s">
        <v>1555</v>
      </c>
      <c r="H80" s="241" t="s">
        <v>1555</v>
      </c>
      <c r="I80" s="241"/>
      <c r="J80" s="241"/>
      <c r="K80" s="241"/>
      <c r="L80" s="241"/>
      <c r="M80" s="241"/>
      <c r="N80" s="241"/>
      <c r="O80" s="241"/>
      <c r="P80" s="241"/>
      <c r="Q80" s="241"/>
      <c r="R80" s="241"/>
      <c r="S80" s="241"/>
      <c r="T80" s="241"/>
      <c r="U80" s="241"/>
      <c r="V80" s="241"/>
      <c r="W80" s="241"/>
      <c r="X80" s="241"/>
      <c r="Y80" s="241"/>
      <c r="Z80" s="241"/>
      <c r="AA80" s="241"/>
      <c r="AB80" s="241"/>
      <c r="AC80" s="241"/>
      <c r="AD80" s="241"/>
      <c r="AE80" s="241"/>
      <c r="AF80" s="241"/>
      <c r="AG80" s="241"/>
      <c r="AH80" s="241"/>
      <c r="AI80" s="241"/>
      <c r="AJ80" s="241"/>
      <c r="AK80" s="241"/>
      <c r="AL80" s="241"/>
      <c r="AM80" s="241"/>
      <c r="AN80" s="241"/>
      <c r="AO80" s="241"/>
      <c r="AP80" s="241"/>
      <c r="AQ80" s="241"/>
      <c r="AR80" s="241"/>
      <c r="AS80" s="241"/>
      <c r="AT80" s="241"/>
      <c r="AU80" s="241"/>
      <c r="AV80" s="241"/>
      <c r="AW80" s="241"/>
      <c r="AX80" s="241"/>
      <c r="AY80" s="241"/>
      <c r="AZ80" s="100"/>
      <c r="BA80" s="241"/>
      <c r="BB80" s="100"/>
      <c r="BC80" s="241"/>
      <c r="BD80" s="100"/>
      <c r="BI80" s="241"/>
    </row>
    <row r="81" spans="1:61" ht="15" customHeight="1">
      <c r="A81" s="241"/>
      <c r="B81" s="244" t="s">
        <v>1634</v>
      </c>
      <c r="C81" s="241"/>
      <c r="D81" s="241"/>
      <c r="E81" s="241" t="s">
        <v>1555</v>
      </c>
      <c r="F81" s="241" t="s">
        <v>1555</v>
      </c>
      <c r="G81" s="241" t="s">
        <v>1555</v>
      </c>
      <c r="H81" s="241"/>
      <c r="I81" s="241" t="s">
        <v>1555</v>
      </c>
      <c r="J81" s="241"/>
      <c r="K81" s="241"/>
      <c r="L81" s="241"/>
      <c r="M81" s="241"/>
      <c r="N81" s="241"/>
      <c r="O81" s="241"/>
      <c r="P81" s="241"/>
      <c r="Q81" s="241"/>
      <c r="R81" s="241"/>
      <c r="S81" s="241"/>
      <c r="T81" s="241"/>
      <c r="U81" s="241"/>
      <c r="V81" s="241"/>
      <c r="W81" s="241"/>
      <c r="X81" s="241"/>
      <c r="Y81" s="241"/>
      <c r="Z81" s="241"/>
      <c r="AA81" s="241"/>
      <c r="AB81" s="241"/>
      <c r="AC81" s="241"/>
      <c r="AD81" s="241"/>
      <c r="AE81" s="241"/>
      <c r="AF81" s="241"/>
      <c r="AG81" s="241"/>
      <c r="AH81" s="241"/>
      <c r="AI81" s="241"/>
      <c r="AJ81" s="241"/>
      <c r="AK81" s="241"/>
      <c r="AL81" s="241"/>
      <c r="AM81" s="241"/>
      <c r="AN81" s="241"/>
      <c r="AO81" s="241"/>
      <c r="AP81" s="241"/>
      <c r="AQ81" s="241"/>
      <c r="AR81" s="241"/>
      <c r="AS81" s="241" t="s">
        <v>1555</v>
      </c>
      <c r="AT81" s="241"/>
      <c r="AU81" s="241"/>
      <c r="AV81" s="241"/>
      <c r="AW81" s="241"/>
      <c r="AX81" s="241"/>
      <c r="AY81" s="241"/>
      <c r="AZ81" s="100"/>
      <c r="BA81" s="241"/>
      <c r="BB81" s="100"/>
      <c r="BC81" s="100"/>
      <c r="BD81" s="100"/>
      <c r="BI81" s="100"/>
    </row>
    <row r="82" spans="1:61" ht="15" hidden="1" customHeight="1">
      <c r="A82" s="241"/>
      <c r="B82" s="244" t="s">
        <v>1635</v>
      </c>
      <c r="C82" s="241"/>
      <c r="D82" s="241"/>
      <c r="E82" s="241" t="s">
        <v>1555</v>
      </c>
      <c r="F82" s="241" t="s">
        <v>1555</v>
      </c>
      <c r="G82" s="241" t="s">
        <v>1555</v>
      </c>
      <c r="H82" s="241" t="s">
        <v>1555</v>
      </c>
      <c r="I82" s="241"/>
      <c r="J82" s="241"/>
      <c r="K82" s="241"/>
      <c r="L82" s="241"/>
      <c r="M82" s="241"/>
      <c r="N82" s="241"/>
      <c r="O82" s="241"/>
      <c r="P82" s="241"/>
      <c r="Q82" s="241"/>
      <c r="R82" s="241"/>
      <c r="S82" s="241"/>
      <c r="T82" s="241"/>
      <c r="U82" s="241"/>
      <c r="V82" s="241"/>
      <c r="W82" s="241"/>
      <c r="X82" s="241"/>
      <c r="Y82" s="241"/>
      <c r="Z82" s="241"/>
      <c r="AA82" s="241"/>
      <c r="AB82" s="241"/>
      <c r="AC82" s="241"/>
      <c r="AD82" s="241"/>
      <c r="AE82" s="241"/>
      <c r="AF82" s="241"/>
      <c r="AG82" s="241"/>
      <c r="AH82" s="241"/>
      <c r="AI82" s="241"/>
      <c r="AJ82" s="241"/>
      <c r="AK82" s="241"/>
      <c r="AL82" s="241"/>
      <c r="AM82" s="241"/>
      <c r="AN82" s="241"/>
      <c r="AO82" s="241"/>
      <c r="AP82" s="241"/>
      <c r="AQ82" s="241"/>
      <c r="AR82" s="241"/>
      <c r="AS82" s="241"/>
      <c r="AT82" s="241"/>
      <c r="AU82" s="241"/>
      <c r="AV82" s="241"/>
      <c r="AW82" s="241"/>
      <c r="AX82" s="241"/>
      <c r="AY82" s="241"/>
      <c r="AZ82" s="100"/>
      <c r="BA82" s="241"/>
      <c r="BB82" s="100"/>
      <c r="BC82" s="100"/>
      <c r="BD82" s="100"/>
      <c r="BI82" s="100"/>
    </row>
    <row r="83" spans="1:61" ht="15" hidden="1" customHeight="1">
      <c r="B83" s="244" t="s">
        <v>1636</v>
      </c>
      <c r="E83" s="241" t="s">
        <v>1555</v>
      </c>
      <c r="F83" s="241" t="s">
        <v>1555</v>
      </c>
      <c r="G83" s="241" t="s">
        <v>1555</v>
      </c>
      <c r="H83" s="241" t="s">
        <v>1555</v>
      </c>
      <c r="I83" s="241"/>
      <c r="BA83" s="241"/>
    </row>
    <row r="84" spans="1:61" ht="15" customHeight="1">
      <c r="A84" s="100"/>
      <c r="B84" s="244" t="s">
        <v>1637</v>
      </c>
      <c r="C84" s="100"/>
      <c r="D84" s="100"/>
      <c r="E84" s="241" t="s">
        <v>1555</v>
      </c>
      <c r="F84" s="241" t="s">
        <v>1555</v>
      </c>
      <c r="G84" s="241" t="s">
        <v>1555</v>
      </c>
      <c r="H84" s="241"/>
      <c r="I84" s="241"/>
      <c r="J84" s="100"/>
      <c r="K84" s="100"/>
      <c r="L84" s="100"/>
      <c r="M84" s="100"/>
      <c r="N84" s="100"/>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t="s">
        <v>1555</v>
      </c>
      <c r="AS84" s="100"/>
      <c r="AT84" s="100"/>
      <c r="AU84" s="100"/>
      <c r="AV84" s="100"/>
      <c r="AW84" s="100"/>
      <c r="AX84" s="100"/>
      <c r="AY84" s="100"/>
      <c r="AZ84" s="100"/>
      <c r="BA84" s="241"/>
      <c r="BB84" s="100" t="s">
        <v>1555</v>
      </c>
      <c r="BC84" s="100"/>
      <c r="BD84" s="100"/>
      <c r="BI84" s="100"/>
    </row>
    <row r="85" spans="1:61" ht="15" hidden="1" customHeight="1">
      <c r="A85" s="100"/>
      <c r="B85" s="244" t="s">
        <v>1638</v>
      </c>
      <c r="C85" s="100"/>
      <c r="D85" s="100"/>
      <c r="E85" s="241" t="s">
        <v>1555</v>
      </c>
      <c r="F85" s="241" t="s">
        <v>1555</v>
      </c>
      <c r="G85" s="241" t="s">
        <v>1555</v>
      </c>
      <c r="H85" s="241"/>
      <c r="I85" s="241"/>
      <c r="J85" s="100"/>
      <c r="K85" s="100"/>
      <c r="L85" s="100"/>
      <c r="M85" s="100"/>
      <c r="N85" s="100"/>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t="s">
        <v>1555</v>
      </c>
      <c r="AT85" s="100" t="s">
        <v>1555</v>
      </c>
      <c r="AU85" s="100" t="s">
        <v>1555</v>
      </c>
      <c r="AV85" s="100" t="s">
        <v>1555</v>
      </c>
      <c r="AW85" s="100"/>
      <c r="AX85" s="100"/>
      <c r="AY85" s="100"/>
      <c r="AZ85" s="100"/>
      <c r="BA85" s="241"/>
      <c r="BB85" s="100"/>
      <c r="BC85" s="100"/>
      <c r="BD85" s="100"/>
      <c r="BI85" s="100"/>
    </row>
    <row r="86" spans="1:61" ht="15" customHeight="1">
      <c r="A86" s="241"/>
      <c r="B86" s="244" t="s">
        <v>1639</v>
      </c>
      <c r="C86" s="241"/>
      <c r="D86" s="241"/>
      <c r="E86" s="241" t="s">
        <v>1555</v>
      </c>
      <c r="F86" s="241" t="s">
        <v>1555</v>
      </c>
      <c r="G86" s="241" t="s">
        <v>1555</v>
      </c>
      <c r="H86" s="241"/>
      <c r="I86" s="241" t="s">
        <v>1555</v>
      </c>
      <c r="J86" s="241"/>
      <c r="K86" s="241"/>
      <c r="L86" s="241"/>
      <c r="M86" s="241"/>
      <c r="N86" s="241"/>
      <c r="O86" s="241"/>
      <c r="P86" s="241"/>
      <c r="Q86" s="241"/>
      <c r="R86" s="241"/>
      <c r="S86" s="241"/>
      <c r="T86" s="241"/>
      <c r="U86" s="241"/>
      <c r="V86" s="241"/>
      <c r="W86" s="241"/>
      <c r="X86" s="241"/>
      <c r="Y86" s="241"/>
      <c r="Z86" s="241"/>
      <c r="AA86" s="241"/>
      <c r="AB86" s="241"/>
      <c r="AC86" s="241"/>
      <c r="AD86" s="241"/>
      <c r="AE86" s="241"/>
      <c r="AF86" s="241"/>
      <c r="AG86" s="241"/>
      <c r="AH86" s="241"/>
      <c r="AI86" s="241"/>
      <c r="AJ86" s="241"/>
      <c r="AK86" s="241"/>
      <c r="AL86" s="241"/>
      <c r="AM86" s="241"/>
      <c r="AN86" s="241"/>
      <c r="AO86" s="241"/>
      <c r="AP86" s="241"/>
      <c r="AQ86" s="241"/>
      <c r="AR86" s="241"/>
      <c r="AS86" s="241"/>
      <c r="AT86" s="241"/>
      <c r="AU86" s="241"/>
      <c r="AV86" s="241"/>
      <c r="AW86" s="241"/>
      <c r="AX86" s="241"/>
      <c r="AY86" s="241"/>
      <c r="AZ86" s="100"/>
      <c r="BA86" s="241"/>
      <c r="BB86" s="100"/>
      <c r="BC86" s="100"/>
      <c r="BD86" s="100"/>
      <c r="BI86" s="100"/>
    </row>
    <row r="87" spans="1:61" ht="15" hidden="1" customHeight="1">
      <c r="A87" s="241"/>
      <c r="B87" s="244" t="s">
        <v>1640</v>
      </c>
      <c r="C87" s="241"/>
      <c r="D87" s="241"/>
      <c r="E87" s="241" t="s">
        <v>1555</v>
      </c>
      <c r="F87" s="241" t="s">
        <v>1555</v>
      </c>
      <c r="G87" s="241" t="s">
        <v>1555</v>
      </c>
      <c r="H87" s="241"/>
      <c r="I87" s="241"/>
      <c r="J87" s="241"/>
      <c r="K87" s="241"/>
      <c r="L87" s="241"/>
      <c r="M87" s="241"/>
      <c r="N87" s="241"/>
      <c r="O87" s="241"/>
      <c r="P87" s="241"/>
      <c r="Q87" s="241"/>
      <c r="R87" s="241"/>
      <c r="S87" s="241"/>
      <c r="T87" s="241"/>
      <c r="U87" s="241"/>
      <c r="V87" s="241"/>
      <c r="W87" s="241"/>
      <c r="X87" s="241"/>
      <c r="Y87" s="241"/>
      <c r="Z87" s="241"/>
      <c r="AA87" s="241"/>
      <c r="AB87" s="241"/>
      <c r="AC87" s="241"/>
      <c r="AD87" s="241"/>
      <c r="AE87" s="241"/>
      <c r="AF87" s="241"/>
      <c r="AG87" s="241"/>
      <c r="AH87" s="241"/>
      <c r="AI87" s="241"/>
      <c r="AJ87" s="241"/>
      <c r="AK87" s="241"/>
      <c r="AL87" s="241"/>
      <c r="AM87" s="241"/>
      <c r="AN87" s="241"/>
      <c r="AO87" s="241"/>
      <c r="AP87" s="241"/>
      <c r="AQ87" s="241"/>
      <c r="AR87" s="241"/>
      <c r="AS87" s="241" t="s">
        <v>1555</v>
      </c>
      <c r="AT87" s="241" t="s">
        <v>1555</v>
      </c>
      <c r="AU87" s="241" t="s">
        <v>1555</v>
      </c>
      <c r="AV87" s="241" t="s">
        <v>1555</v>
      </c>
      <c r="AW87" s="241"/>
      <c r="AX87" s="241"/>
      <c r="AY87" s="241"/>
      <c r="AZ87" s="100"/>
      <c r="BA87" s="241"/>
      <c r="BB87" s="100"/>
      <c r="BC87" s="100"/>
      <c r="BD87" s="100"/>
      <c r="BI87" s="100"/>
    </row>
    <row r="88" spans="1:61" ht="15" hidden="1" customHeight="1">
      <c r="A88" s="241"/>
      <c r="B88" s="244" t="s">
        <v>1641</v>
      </c>
      <c r="C88" s="241"/>
      <c r="D88" s="241"/>
      <c r="E88" s="241" t="s">
        <v>1555</v>
      </c>
      <c r="F88" s="241" t="s">
        <v>1555</v>
      </c>
      <c r="G88" s="241" t="s">
        <v>1555</v>
      </c>
      <c r="H88" s="241"/>
      <c r="I88" s="241"/>
      <c r="J88" s="241"/>
      <c r="K88" s="241"/>
      <c r="L88" s="241"/>
      <c r="M88" s="241"/>
      <c r="N88" s="241"/>
      <c r="O88" s="241"/>
      <c r="P88" s="241"/>
      <c r="Q88" s="241"/>
      <c r="R88" s="241"/>
      <c r="S88" s="241"/>
      <c r="T88" s="241"/>
      <c r="U88" s="241"/>
      <c r="V88" s="241"/>
      <c r="W88" s="241"/>
      <c r="X88" s="241"/>
      <c r="Y88" s="241"/>
      <c r="Z88" s="241"/>
      <c r="AA88" s="241"/>
      <c r="AB88" s="241"/>
      <c r="AC88" s="241"/>
      <c r="AD88" s="241"/>
      <c r="AE88" s="241"/>
      <c r="AF88" s="241"/>
      <c r="AG88" s="241"/>
      <c r="AH88" s="241"/>
      <c r="AI88" s="241"/>
      <c r="AJ88" s="241"/>
      <c r="AK88" s="241"/>
      <c r="AL88" s="241"/>
      <c r="AM88" s="241"/>
      <c r="AN88" s="241"/>
      <c r="AO88" s="241"/>
      <c r="AP88" s="241"/>
      <c r="AQ88" s="241"/>
      <c r="AR88" s="241"/>
      <c r="AS88" s="241"/>
      <c r="AT88" s="241"/>
      <c r="AU88" s="241"/>
      <c r="AV88" s="241"/>
      <c r="AW88" s="241"/>
      <c r="AX88" s="241"/>
      <c r="AY88" s="241"/>
      <c r="AZ88" s="100"/>
      <c r="BA88" s="241"/>
      <c r="BB88" s="100"/>
      <c r="BC88" s="100"/>
      <c r="BD88" s="100"/>
      <c r="BI88" s="100"/>
    </row>
    <row r="89" spans="1:61" ht="15" hidden="1" customHeight="1">
      <c r="B89" s="244" t="s">
        <v>1642</v>
      </c>
      <c r="E89" s="241" t="s">
        <v>1555</v>
      </c>
      <c r="F89" s="241" t="s">
        <v>1555</v>
      </c>
      <c r="G89" s="241" t="s">
        <v>1555</v>
      </c>
      <c r="H89" s="241" t="s">
        <v>1555</v>
      </c>
      <c r="I89" s="241"/>
      <c r="BA89" s="241"/>
    </row>
    <row r="90" spans="1:61" ht="15" customHeight="1">
      <c r="A90" s="241"/>
      <c r="B90" s="244" t="s">
        <v>1643</v>
      </c>
      <c r="C90" s="241"/>
      <c r="D90" s="241"/>
      <c r="E90" s="241" t="s">
        <v>1555</v>
      </c>
      <c r="F90" s="241" t="s">
        <v>1555</v>
      </c>
      <c r="G90" s="241" t="s">
        <v>1555</v>
      </c>
      <c r="H90" s="241"/>
      <c r="I90" s="241" t="s">
        <v>1555</v>
      </c>
      <c r="J90" s="241"/>
      <c r="K90" s="241"/>
      <c r="L90" s="241"/>
      <c r="M90" s="241"/>
      <c r="N90" s="241"/>
      <c r="O90" s="241"/>
      <c r="P90" s="241"/>
      <c r="Q90" s="241"/>
      <c r="R90" s="241"/>
      <c r="S90" s="241"/>
      <c r="T90" s="241"/>
      <c r="U90" s="241"/>
      <c r="V90" s="241"/>
      <c r="W90" s="241"/>
      <c r="X90" s="241"/>
      <c r="Y90" s="241"/>
      <c r="Z90" s="241" t="s">
        <v>1555</v>
      </c>
      <c r="AA90" s="241" t="s">
        <v>1555</v>
      </c>
      <c r="AB90" s="241" t="s">
        <v>1555</v>
      </c>
      <c r="AC90" s="241" t="s">
        <v>1555</v>
      </c>
      <c r="AD90" s="241"/>
      <c r="AE90" s="241" t="s">
        <v>1555</v>
      </c>
      <c r="AF90" s="241" t="s">
        <v>1555</v>
      </c>
      <c r="AG90" s="241" t="s">
        <v>1555</v>
      </c>
      <c r="AH90" s="241"/>
      <c r="AI90" s="241"/>
      <c r="AJ90" s="241"/>
      <c r="AK90" s="241"/>
      <c r="AL90" s="241"/>
      <c r="AM90" s="241" t="s">
        <v>1555</v>
      </c>
      <c r="AN90" s="241" t="s">
        <v>1555</v>
      </c>
      <c r="AO90" s="241"/>
      <c r="AP90" s="241"/>
      <c r="AQ90" s="241"/>
      <c r="AR90" s="241"/>
      <c r="AS90" s="241" t="s">
        <v>1555</v>
      </c>
      <c r="AT90" s="241" t="s">
        <v>1555</v>
      </c>
      <c r="AU90" s="241" t="s">
        <v>1555</v>
      </c>
      <c r="AV90" s="241" t="s">
        <v>1555</v>
      </c>
      <c r="AW90" s="241"/>
      <c r="AX90" s="241"/>
      <c r="AY90" s="241"/>
      <c r="AZ90" s="100"/>
      <c r="BA90" s="241"/>
      <c r="BB90" s="100"/>
      <c r="BC90" s="100"/>
      <c r="BD90" s="100"/>
      <c r="BI90" s="100"/>
    </row>
    <row r="91" spans="1:61" ht="15" customHeight="1">
      <c r="A91" s="241"/>
      <c r="B91" s="244" t="s">
        <v>1644</v>
      </c>
      <c r="C91" s="241"/>
      <c r="D91" s="241"/>
      <c r="E91" s="241" t="s">
        <v>1555</v>
      </c>
      <c r="F91" s="241" t="s">
        <v>1555</v>
      </c>
      <c r="G91" s="241" t="s">
        <v>1555</v>
      </c>
      <c r="H91" s="241"/>
      <c r="I91" s="241"/>
      <c r="J91" s="241"/>
      <c r="K91" s="241"/>
      <c r="L91" s="241"/>
      <c r="M91" s="241"/>
      <c r="N91" s="241"/>
      <c r="O91" s="241"/>
      <c r="P91" s="241"/>
      <c r="Q91" s="241"/>
      <c r="R91" s="241"/>
      <c r="S91" s="241"/>
      <c r="T91" s="241"/>
      <c r="U91" s="241"/>
      <c r="V91" s="241"/>
      <c r="W91" s="241"/>
      <c r="X91" s="241"/>
      <c r="Y91" s="241"/>
      <c r="Z91" s="241"/>
      <c r="AA91" s="241"/>
      <c r="AB91" s="241"/>
      <c r="AC91" s="241"/>
      <c r="AD91" s="241"/>
      <c r="AE91" s="241"/>
      <c r="AF91" s="241"/>
      <c r="AG91" s="241"/>
      <c r="AH91" s="241"/>
      <c r="AI91" s="241"/>
      <c r="AJ91" s="241"/>
      <c r="AK91" s="241"/>
      <c r="AL91" s="241"/>
      <c r="AM91" s="241"/>
      <c r="AN91" s="241"/>
      <c r="AO91" s="241"/>
      <c r="AP91" s="241"/>
      <c r="AQ91" s="241"/>
      <c r="AR91" s="241"/>
      <c r="AS91" s="241"/>
      <c r="AT91" s="241"/>
      <c r="AU91" s="241"/>
      <c r="AV91" s="241"/>
      <c r="AW91" s="241"/>
      <c r="AX91" s="241"/>
      <c r="AY91" s="241"/>
      <c r="AZ91" s="100"/>
      <c r="BA91" s="241"/>
      <c r="BB91" s="100"/>
      <c r="BC91" s="100"/>
      <c r="BD91" s="100"/>
      <c r="BI91" s="100"/>
    </row>
    <row r="92" spans="1:61" ht="15" customHeight="1">
      <c r="A92" s="241"/>
      <c r="B92" s="244" t="s">
        <v>1645</v>
      </c>
      <c r="C92" s="241"/>
      <c r="D92" s="241"/>
      <c r="E92" s="241" t="s">
        <v>1555</v>
      </c>
      <c r="F92" s="241" t="s">
        <v>1555</v>
      </c>
      <c r="G92" s="241" t="s">
        <v>1555</v>
      </c>
      <c r="H92" s="241"/>
      <c r="I92" s="241"/>
      <c r="J92" s="241"/>
      <c r="K92" s="241"/>
      <c r="L92" s="241"/>
      <c r="M92" s="241"/>
      <c r="N92" s="241"/>
      <c r="O92" s="241"/>
      <c r="P92" s="241"/>
      <c r="Q92" s="241"/>
      <c r="R92" s="241"/>
      <c r="S92" s="241"/>
      <c r="T92" s="241"/>
      <c r="U92" s="241"/>
      <c r="V92" s="241"/>
      <c r="W92" s="241"/>
      <c r="X92" s="241"/>
      <c r="Y92" s="241"/>
      <c r="Z92" s="241"/>
      <c r="AA92" s="241"/>
      <c r="AB92" s="241"/>
      <c r="AC92" s="241"/>
      <c r="AD92" s="241"/>
      <c r="AE92" s="241"/>
      <c r="AF92" s="241"/>
      <c r="AG92" s="241"/>
      <c r="AH92" s="241"/>
      <c r="AI92" s="241"/>
      <c r="AJ92" s="241"/>
      <c r="AK92" s="241"/>
      <c r="AL92" s="241"/>
      <c r="AM92" s="241"/>
      <c r="AN92" s="241"/>
      <c r="AO92" s="241"/>
      <c r="AP92" s="241"/>
      <c r="AQ92" s="241"/>
      <c r="AR92" s="241"/>
      <c r="AS92" s="241"/>
      <c r="AT92" s="241"/>
      <c r="AU92" s="241"/>
      <c r="AV92" s="241"/>
      <c r="AW92" s="241"/>
      <c r="AX92" s="241"/>
      <c r="AY92" s="241"/>
      <c r="AZ92" s="100"/>
      <c r="BA92" s="241"/>
      <c r="BB92" s="100"/>
      <c r="BC92" s="100"/>
      <c r="BD92" s="100"/>
      <c r="BI92" s="100"/>
    </row>
    <row r="93" spans="1:61" ht="15" customHeight="1">
      <c r="A93" s="241"/>
      <c r="B93" s="244" t="s">
        <v>1646</v>
      </c>
      <c r="C93" s="241"/>
      <c r="D93" s="241"/>
      <c r="E93" s="241" t="s">
        <v>1555</v>
      </c>
      <c r="F93" s="241" t="s">
        <v>1555</v>
      </c>
      <c r="G93" s="241" t="s">
        <v>1555</v>
      </c>
      <c r="H93" s="241"/>
      <c r="I93" s="241" t="s">
        <v>1555</v>
      </c>
      <c r="J93" s="241"/>
      <c r="K93" s="241"/>
      <c r="L93" s="241"/>
      <c r="M93" s="241"/>
      <c r="N93" s="241"/>
      <c r="O93" s="241"/>
      <c r="P93" s="241"/>
      <c r="Q93" s="241"/>
      <c r="R93" s="241"/>
      <c r="S93" s="241"/>
      <c r="T93" s="241"/>
      <c r="U93" s="241"/>
      <c r="V93" s="241"/>
      <c r="W93" s="241"/>
      <c r="X93" s="241"/>
      <c r="Y93" s="241"/>
      <c r="Z93" s="241" t="s">
        <v>1555</v>
      </c>
      <c r="AA93" s="241" t="s">
        <v>1555</v>
      </c>
      <c r="AB93" s="241" t="s">
        <v>1555</v>
      </c>
      <c r="AC93" s="241" t="s">
        <v>1555</v>
      </c>
      <c r="AD93" s="241"/>
      <c r="AE93" s="241" t="s">
        <v>1555</v>
      </c>
      <c r="AF93" s="241" t="s">
        <v>1555</v>
      </c>
      <c r="AG93" s="241" t="s">
        <v>1555</v>
      </c>
      <c r="AH93" s="241"/>
      <c r="AI93" s="241"/>
      <c r="AJ93" s="241"/>
      <c r="AK93" s="241"/>
      <c r="AL93" s="241"/>
      <c r="AM93" s="241" t="s">
        <v>1555</v>
      </c>
      <c r="AN93" s="241" t="s">
        <v>1555</v>
      </c>
      <c r="AO93" s="241"/>
      <c r="AP93" s="241"/>
      <c r="AQ93" s="241"/>
      <c r="AR93" s="241"/>
      <c r="AS93" s="241" t="s">
        <v>1555</v>
      </c>
      <c r="AT93" s="241" t="s">
        <v>1555</v>
      </c>
      <c r="AU93" s="241" t="s">
        <v>1555</v>
      </c>
      <c r="AV93" s="241" t="s">
        <v>1555</v>
      </c>
      <c r="AW93" s="241"/>
      <c r="AX93" s="241"/>
      <c r="AY93" s="241"/>
      <c r="AZ93" s="100"/>
      <c r="BA93" s="241"/>
      <c r="BB93" s="100"/>
      <c r="BC93" s="100"/>
      <c r="BD93" s="100"/>
      <c r="BI93" s="100"/>
    </row>
    <row r="94" spans="1:61" ht="15" customHeight="1">
      <c r="A94" s="100"/>
      <c r="B94" s="244" t="s">
        <v>1647</v>
      </c>
      <c r="C94" s="100"/>
      <c r="D94" s="100"/>
      <c r="E94" s="241" t="s">
        <v>1555</v>
      </c>
      <c r="F94" s="241" t="s">
        <v>1555</v>
      </c>
      <c r="G94" s="241" t="s">
        <v>1555</v>
      </c>
      <c r="H94" s="241"/>
      <c r="I94" s="241" t="s">
        <v>1555</v>
      </c>
      <c r="J94" s="100"/>
      <c r="K94" s="100"/>
      <c r="L94" s="100"/>
      <c r="M94" s="100"/>
      <c r="N94" s="100"/>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100"/>
      <c r="AW94" s="100"/>
      <c r="AX94" s="100"/>
      <c r="AY94" s="100"/>
      <c r="AZ94" s="100"/>
      <c r="BA94" s="241"/>
      <c r="BB94" s="100"/>
      <c r="BC94" s="100"/>
      <c r="BD94" s="100"/>
      <c r="BI94" s="100"/>
    </row>
    <row r="95" spans="1:61" ht="15" customHeight="1">
      <c r="A95" s="241"/>
      <c r="B95" s="244" t="s">
        <v>1648</v>
      </c>
      <c r="C95" s="241"/>
      <c r="D95" s="241"/>
      <c r="E95" s="241" t="s">
        <v>1555</v>
      </c>
      <c r="F95" s="241" t="s">
        <v>1555</v>
      </c>
      <c r="G95" s="241" t="s">
        <v>1555</v>
      </c>
      <c r="H95" s="241" t="s">
        <v>1555</v>
      </c>
      <c r="I95" s="241"/>
      <c r="J95" s="241"/>
      <c r="K95" s="241"/>
      <c r="L95" s="241"/>
      <c r="M95" s="241"/>
      <c r="N95" s="241"/>
      <c r="O95" s="241"/>
      <c r="P95" s="241"/>
      <c r="Q95" s="241"/>
      <c r="R95" s="241"/>
      <c r="S95" s="241"/>
      <c r="T95" s="241"/>
      <c r="U95" s="241"/>
      <c r="V95" s="241"/>
      <c r="W95" s="241"/>
      <c r="X95" s="241"/>
      <c r="Y95" s="241"/>
      <c r="Z95" s="241"/>
      <c r="AA95" s="241"/>
      <c r="AB95" s="241"/>
      <c r="AC95" s="241"/>
      <c r="AD95" s="241"/>
      <c r="AE95" s="241"/>
      <c r="AF95" s="241"/>
      <c r="AG95" s="241"/>
      <c r="AH95" s="241"/>
      <c r="AI95" s="241"/>
      <c r="AJ95" s="241"/>
      <c r="AK95" s="241"/>
      <c r="AL95" s="241"/>
      <c r="AM95" s="241"/>
      <c r="AN95" s="241"/>
      <c r="AO95" s="241"/>
      <c r="AP95" s="241"/>
      <c r="AQ95" s="241"/>
      <c r="AR95" s="241"/>
      <c r="AS95" s="241"/>
      <c r="AT95" s="241"/>
      <c r="AU95" s="241"/>
      <c r="AV95" s="241"/>
      <c r="AW95" s="241"/>
      <c r="AX95" s="241"/>
      <c r="AY95" s="241"/>
      <c r="AZ95" s="100"/>
      <c r="BA95" s="241"/>
      <c r="BB95" s="100"/>
      <c r="BC95" s="100"/>
      <c r="BD95" s="100"/>
      <c r="BI95" s="100"/>
    </row>
    <row r="96" spans="1:61" ht="15" customHeight="1">
      <c r="A96" s="241"/>
      <c r="B96" s="244" t="s">
        <v>1649</v>
      </c>
      <c r="C96" s="241"/>
      <c r="D96" s="241"/>
      <c r="E96" s="241" t="s">
        <v>1555</v>
      </c>
      <c r="F96" s="241" t="s">
        <v>1555</v>
      </c>
      <c r="G96" s="241" t="s">
        <v>1555</v>
      </c>
      <c r="H96" s="241"/>
      <c r="I96" s="241"/>
      <c r="J96" s="241"/>
      <c r="K96" s="241"/>
      <c r="L96" s="241"/>
      <c r="M96" s="241"/>
      <c r="N96" s="241"/>
      <c r="O96" s="241"/>
      <c r="P96" s="241"/>
      <c r="Q96" s="241"/>
      <c r="R96" s="241"/>
      <c r="S96" s="241"/>
      <c r="T96" s="241"/>
      <c r="U96" s="241"/>
      <c r="V96" s="241"/>
      <c r="W96" s="241"/>
      <c r="X96" s="241"/>
      <c r="Y96" s="241"/>
      <c r="Z96" s="241"/>
      <c r="AA96" s="241"/>
      <c r="AB96" s="241"/>
      <c r="AC96" s="241" t="s">
        <v>1555</v>
      </c>
      <c r="AD96" s="241"/>
      <c r="AE96" s="241"/>
      <c r="AF96" s="241"/>
      <c r="AG96" s="241"/>
      <c r="AH96" s="241"/>
      <c r="AI96" s="241"/>
      <c r="AJ96" s="241"/>
      <c r="AK96" s="241"/>
      <c r="AL96" s="241"/>
      <c r="AM96" s="241"/>
      <c r="AN96" s="241"/>
      <c r="AO96" s="241"/>
      <c r="AP96" s="241"/>
      <c r="AQ96" s="241"/>
      <c r="AR96" s="241"/>
      <c r="AS96" s="241"/>
      <c r="AT96" s="241"/>
      <c r="AU96" s="241"/>
      <c r="AV96" s="241"/>
      <c r="AW96" s="241" t="s">
        <v>1555</v>
      </c>
      <c r="AX96" s="241"/>
      <c r="AY96" s="241"/>
      <c r="AZ96" s="100"/>
      <c r="BA96" s="241"/>
      <c r="BB96" s="100"/>
      <c r="BC96" s="100"/>
      <c r="BD96" s="100"/>
      <c r="BI96" s="100"/>
    </row>
    <row r="97" spans="1:61" ht="15" hidden="1" customHeight="1">
      <c r="A97" s="241"/>
      <c r="B97" s="244" t="s">
        <v>1650</v>
      </c>
      <c r="C97" s="241"/>
      <c r="D97" s="241"/>
      <c r="E97" s="241" t="s">
        <v>1555</v>
      </c>
      <c r="F97" s="241" t="s">
        <v>1555</v>
      </c>
      <c r="G97" s="241" t="s">
        <v>1555</v>
      </c>
      <c r="H97" s="241"/>
      <c r="I97" s="241"/>
      <c r="J97" s="241"/>
      <c r="K97" s="241"/>
      <c r="L97" s="241"/>
      <c r="M97" s="241"/>
      <c r="N97" s="241"/>
      <c r="O97" s="241"/>
      <c r="P97" s="241"/>
      <c r="Q97" s="241"/>
      <c r="R97" s="241"/>
      <c r="S97" s="241"/>
      <c r="T97" s="241"/>
      <c r="U97" s="241"/>
      <c r="V97" s="241"/>
      <c r="W97" s="241"/>
      <c r="X97" s="241"/>
      <c r="Y97" s="241"/>
      <c r="Z97" s="241"/>
      <c r="AA97" s="241"/>
      <c r="AB97" s="241"/>
      <c r="AC97" s="241"/>
      <c r="AD97" s="241"/>
      <c r="AE97" s="241"/>
      <c r="AF97" s="241"/>
      <c r="AG97" s="241"/>
      <c r="AH97" s="241"/>
      <c r="AI97" s="241"/>
      <c r="AJ97" s="241"/>
      <c r="AK97" s="241"/>
      <c r="AL97" s="241"/>
      <c r="AM97" s="241"/>
      <c r="AN97" s="241"/>
      <c r="AO97" s="241"/>
      <c r="AP97" s="241"/>
      <c r="AQ97" s="241"/>
      <c r="AR97" s="241"/>
      <c r="AS97" s="241"/>
      <c r="AT97" s="241"/>
      <c r="AU97" s="241"/>
      <c r="AV97" s="241"/>
      <c r="AW97" s="241"/>
      <c r="AX97" s="241"/>
      <c r="AY97" s="241"/>
      <c r="AZ97" s="100"/>
      <c r="BA97" s="241"/>
      <c r="BB97" s="100"/>
      <c r="BC97" s="100"/>
      <c r="BD97" s="100"/>
      <c r="BI97" s="100"/>
    </row>
    <row r="98" spans="1:61" ht="15" customHeight="1">
      <c r="A98" s="241"/>
      <c r="B98" s="244" t="s">
        <v>1651</v>
      </c>
      <c r="C98" s="241"/>
      <c r="D98" s="241"/>
      <c r="E98" s="241" t="s">
        <v>1555</v>
      </c>
      <c r="F98" s="241" t="s">
        <v>1555</v>
      </c>
      <c r="G98" s="241" t="s">
        <v>1555</v>
      </c>
      <c r="H98" s="241"/>
      <c r="I98" s="241"/>
      <c r="J98" s="241"/>
      <c r="K98" s="241"/>
      <c r="L98" s="241"/>
      <c r="M98" s="241"/>
      <c r="N98" s="241"/>
      <c r="O98" s="241"/>
      <c r="P98" s="241"/>
      <c r="Q98" s="241"/>
      <c r="R98" s="241"/>
      <c r="S98" s="241"/>
      <c r="T98" s="241"/>
      <c r="U98" s="241"/>
      <c r="V98" s="241"/>
      <c r="W98" s="241"/>
      <c r="X98" s="241"/>
      <c r="Y98" s="241"/>
      <c r="Z98" s="241"/>
      <c r="AA98" s="241" t="s">
        <v>1555</v>
      </c>
      <c r="AB98" s="241"/>
      <c r="AC98" s="241" t="s">
        <v>1555</v>
      </c>
      <c r="AD98" s="241"/>
      <c r="AE98" s="241"/>
      <c r="AF98" s="241"/>
      <c r="AG98" s="241"/>
      <c r="AH98" s="241"/>
      <c r="AI98" s="241"/>
      <c r="AJ98" s="241"/>
      <c r="AK98" s="241"/>
      <c r="AL98" s="241"/>
      <c r="AM98" s="241" t="s">
        <v>1555</v>
      </c>
      <c r="AN98" s="241"/>
      <c r="AO98" s="241" t="s">
        <v>1555</v>
      </c>
      <c r="AP98" s="245" t="s">
        <v>1555</v>
      </c>
      <c r="AQ98" s="241"/>
      <c r="AR98" s="241" t="s">
        <v>1555</v>
      </c>
      <c r="AS98" s="241"/>
      <c r="AT98" s="241"/>
      <c r="AU98" s="241"/>
      <c r="AV98" s="241"/>
      <c r="AW98" s="241"/>
      <c r="AX98" s="241"/>
      <c r="AY98" s="241"/>
      <c r="AZ98" s="241" t="s">
        <v>1555</v>
      </c>
      <c r="BA98" s="241"/>
      <c r="BB98" s="100"/>
      <c r="BC98" s="100"/>
      <c r="BD98" s="100"/>
      <c r="BI98" s="100"/>
    </row>
    <row r="99" spans="1:61" ht="15" hidden="1" customHeight="1">
      <c r="B99" s="244" t="s">
        <v>1652</v>
      </c>
      <c r="E99" s="241" t="s">
        <v>1555</v>
      </c>
      <c r="F99" s="241" t="s">
        <v>1555</v>
      </c>
      <c r="G99" s="241" t="s">
        <v>1555</v>
      </c>
      <c r="H99" s="241" t="s">
        <v>1555</v>
      </c>
      <c r="I99" s="241"/>
      <c r="BA99" s="241"/>
    </row>
    <row r="100" spans="1:61" ht="15" hidden="1" customHeight="1">
      <c r="B100" s="244" t="s">
        <v>1653</v>
      </c>
      <c r="E100" s="241" t="s">
        <v>1555</v>
      </c>
      <c r="F100" s="241" t="s">
        <v>1555</v>
      </c>
      <c r="G100" s="241" t="s">
        <v>1555</v>
      </c>
      <c r="H100" s="241"/>
      <c r="I100" s="241"/>
      <c r="AS100" t="s">
        <v>1555</v>
      </c>
      <c r="AT100" t="s">
        <v>1555</v>
      </c>
      <c r="AU100" t="s">
        <v>1555</v>
      </c>
      <c r="AV100" t="s">
        <v>1555</v>
      </c>
      <c r="BA100" s="241"/>
    </row>
    <row r="101" spans="1:61" ht="15" customHeight="1">
      <c r="A101" s="241"/>
      <c r="B101" s="244" t="s">
        <v>1654</v>
      </c>
      <c r="C101" s="241"/>
      <c r="D101" s="241"/>
      <c r="E101" s="241" t="s">
        <v>1555</v>
      </c>
      <c r="F101" s="241" t="s">
        <v>1555</v>
      </c>
      <c r="G101" s="241" t="s">
        <v>1555</v>
      </c>
      <c r="H101" s="241" t="s">
        <v>1555</v>
      </c>
      <c r="I101" s="241"/>
      <c r="J101" s="241"/>
      <c r="K101" s="241"/>
      <c r="L101" s="241"/>
      <c r="M101" s="241"/>
      <c r="N101" s="241"/>
      <c r="O101" s="241"/>
      <c r="P101" s="241"/>
      <c r="Q101" s="241"/>
      <c r="R101" s="241"/>
      <c r="S101" s="241"/>
      <c r="T101" s="241"/>
      <c r="U101" s="241"/>
      <c r="V101" s="241"/>
      <c r="W101" s="241"/>
      <c r="X101" s="241"/>
      <c r="Y101" s="241"/>
      <c r="Z101" s="241" t="s">
        <v>1555</v>
      </c>
      <c r="AA101" s="241" t="s">
        <v>1555</v>
      </c>
      <c r="AB101" s="241"/>
      <c r="AC101" s="241"/>
      <c r="AD101" s="241"/>
      <c r="AE101" s="241"/>
      <c r="AF101" s="241"/>
      <c r="AG101" s="241"/>
      <c r="AH101" s="241"/>
      <c r="AI101" s="241"/>
      <c r="AJ101" s="241"/>
      <c r="AK101" s="241"/>
      <c r="AL101" s="241"/>
      <c r="AM101" s="241"/>
      <c r="AN101" s="241"/>
      <c r="AO101" s="241"/>
      <c r="AP101" s="241"/>
      <c r="AQ101" s="241"/>
      <c r="AR101" s="241"/>
      <c r="AS101" s="241" t="s">
        <v>1555</v>
      </c>
      <c r="AT101" s="241" t="s">
        <v>1555</v>
      </c>
      <c r="AU101" s="241"/>
      <c r="AV101" s="241"/>
      <c r="AW101" s="241"/>
      <c r="AX101" s="241"/>
      <c r="AY101" s="241"/>
      <c r="AZ101" s="100"/>
      <c r="BA101" s="241"/>
      <c r="BB101" s="100"/>
      <c r="BC101" s="100"/>
      <c r="BD101" s="100"/>
      <c r="BI101" s="100"/>
    </row>
    <row r="102" spans="1:61" ht="15" customHeight="1">
      <c r="A102" s="241"/>
      <c r="B102" s="244" t="s">
        <v>1655</v>
      </c>
      <c r="C102" s="241"/>
      <c r="D102" s="241"/>
      <c r="E102" s="241" t="s">
        <v>1555</v>
      </c>
      <c r="F102" s="241" t="s">
        <v>1555</v>
      </c>
      <c r="G102" s="241" t="s">
        <v>1555</v>
      </c>
      <c r="H102" s="241"/>
      <c r="I102" s="241"/>
      <c r="J102" s="241"/>
      <c r="K102" s="241"/>
      <c r="L102" s="241"/>
      <c r="M102" s="241"/>
      <c r="N102" s="241"/>
      <c r="O102" s="241"/>
      <c r="P102" s="241"/>
      <c r="Q102" s="241"/>
      <c r="R102" s="241"/>
      <c r="S102" s="241"/>
      <c r="T102" s="241"/>
      <c r="U102" s="241"/>
      <c r="V102" s="241"/>
      <c r="W102" s="241"/>
      <c r="X102" s="241"/>
      <c r="Y102" s="241"/>
      <c r="Z102" s="241"/>
      <c r="AA102" s="241"/>
      <c r="AB102" s="241"/>
      <c r="AC102" s="241" t="s">
        <v>1555</v>
      </c>
      <c r="AD102" s="241"/>
      <c r="AE102" s="241"/>
      <c r="AF102" s="241"/>
      <c r="AG102" s="241"/>
      <c r="AH102" s="241"/>
      <c r="AI102" s="241"/>
      <c r="AJ102" s="241"/>
      <c r="AK102" s="245"/>
      <c r="AL102" s="241"/>
      <c r="AM102" s="241"/>
      <c r="AN102" s="241"/>
      <c r="AO102" s="241"/>
      <c r="AP102" s="241"/>
      <c r="AQ102" s="241"/>
      <c r="AR102" s="241"/>
      <c r="AS102" s="241"/>
      <c r="AT102" s="241"/>
      <c r="AU102" s="241"/>
      <c r="AV102" s="241"/>
      <c r="AW102" s="241" t="s">
        <v>1555</v>
      </c>
      <c r="AX102" s="241"/>
      <c r="AY102" s="241"/>
      <c r="AZ102" s="100"/>
      <c r="BA102" s="241"/>
      <c r="BB102" s="100"/>
      <c r="BC102" s="100"/>
      <c r="BD102" s="100"/>
      <c r="BI102" s="100"/>
    </row>
    <row r="103" spans="1:61" ht="15" hidden="1" customHeight="1">
      <c r="B103" s="244" t="s">
        <v>1656</v>
      </c>
      <c r="E103" s="241" t="s">
        <v>1555</v>
      </c>
      <c r="F103" s="241" t="s">
        <v>1555</v>
      </c>
      <c r="G103" s="241" t="s">
        <v>1555</v>
      </c>
      <c r="H103" s="241" t="s">
        <v>1555</v>
      </c>
      <c r="I103" s="241"/>
      <c r="BA103" s="241"/>
    </row>
    <row r="104" spans="1:61" ht="15" hidden="1" customHeight="1">
      <c r="B104" s="244" t="s">
        <v>1657</v>
      </c>
      <c r="E104" s="241" t="s">
        <v>1555</v>
      </c>
      <c r="F104" s="241" t="s">
        <v>1555</v>
      </c>
      <c r="G104" s="241" t="s">
        <v>1555</v>
      </c>
      <c r="H104" s="241"/>
      <c r="I104" s="241" t="s">
        <v>1555</v>
      </c>
      <c r="BA104" s="241"/>
    </row>
    <row r="105" spans="1:61" ht="15" customHeight="1">
      <c r="A105" s="241"/>
      <c r="B105" s="244" t="s">
        <v>1658</v>
      </c>
      <c r="C105" s="241"/>
      <c r="D105" s="241"/>
      <c r="E105" s="241" t="s">
        <v>1555</v>
      </c>
      <c r="F105" s="241" t="s">
        <v>1555</v>
      </c>
      <c r="G105" s="241" t="s">
        <v>1555</v>
      </c>
      <c r="H105" s="241"/>
      <c r="I105" s="241"/>
      <c r="J105" s="241"/>
      <c r="K105" s="241"/>
      <c r="L105" s="241"/>
      <c r="M105" s="241"/>
      <c r="N105" s="241"/>
      <c r="O105" s="241"/>
      <c r="P105" s="241"/>
      <c r="Q105" s="241"/>
      <c r="R105" s="241"/>
      <c r="S105" s="241"/>
      <c r="T105" s="241"/>
      <c r="U105" s="241"/>
      <c r="V105" s="241"/>
      <c r="W105" s="241"/>
      <c r="X105" s="241"/>
      <c r="Y105" s="241"/>
      <c r="Z105" s="241"/>
      <c r="AA105" s="241"/>
      <c r="AB105" s="241"/>
      <c r="AC105" s="241" t="s">
        <v>1555</v>
      </c>
      <c r="AD105" s="241"/>
      <c r="AE105" s="241"/>
      <c r="AF105" s="241"/>
      <c r="AG105" s="241"/>
      <c r="AH105" s="241"/>
      <c r="AI105" s="241"/>
      <c r="AJ105" s="241"/>
      <c r="AK105" s="241"/>
      <c r="AL105" s="241"/>
      <c r="AM105" s="241"/>
      <c r="AN105" s="241"/>
      <c r="AO105" s="241"/>
      <c r="AP105" s="241"/>
      <c r="AQ105" s="241"/>
      <c r="AR105" s="241"/>
      <c r="AS105" s="241"/>
      <c r="AT105" s="241"/>
      <c r="AU105" s="241"/>
      <c r="AV105" s="241"/>
      <c r="AW105" s="241" t="s">
        <v>1555</v>
      </c>
      <c r="AX105" s="241"/>
      <c r="AY105" s="241"/>
      <c r="AZ105" s="100"/>
      <c r="BA105" s="241"/>
      <c r="BB105" s="100"/>
      <c r="BC105" s="100"/>
      <c r="BD105" s="100"/>
      <c r="BI105" s="100"/>
    </row>
    <row r="106" spans="1:61" ht="15" customHeight="1">
      <c r="A106" s="241"/>
      <c r="B106" s="244" t="s">
        <v>1659</v>
      </c>
      <c r="C106" s="241"/>
      <c r="D106" s="241"/>
      <c r="E106" s="241" t="s">
        <v>1555</v>
      </c>
      <c r="F106" s="241" t="s">
        <v>1555</v>
      </c>
      <c r="G106" s="241" t="s">
        <v>1555</v>
      </c>
      <c r="H106" s="241"/>
      <c r="I106" s="241" t="s">
        <v>1555</v>
      </c>
      <c r="J106" s="241"/>
      <c r="K106" s="241"/>
      <c r="L106" s="241"/>
      <c r="M106" s="241"/>
      <c r="N106" s="241"/>
      <c r="O106" s="241"/>
      <c r="P106" s="241"/>
      <c r="Q106" s="241"/>
      <c r="R106" s="241"/>
      <c r="S106" s="241"/>
      <c r="T106" s="241"/>
      <c r="U106" s="241"/>
      <c r="V106" s="241"/>
      <c r="W106" s="241"/>
      <c r="X106" s="241"/>
      <c r="Y106" s="241"/>
      <c r="Z106" s="241"/>
      <c r="AA106" s="241"/>
      <c r="AB106" s="241"/>
      <c r="AC106" s="241"/>
      <c r="AD106" s="241"/>
      <c r="AE106" s="241"/>
      <c r="AF106" s="241"/>
      <c r="AG106" s="241"/>
      <c r="AH106" s="241"/>
      <c r="AI106" s="241"/>
      <c r="AJ106" s="241"/>
      <c r="AK106" s="241"/>
      <c r="AL106" s="241"/>
      <c r="AM106" s="241"/>
      <c r="AN106" s="241"/>
      <c r="AO106" s="241"/>
      <c r="AP106" s="241"/>
      <c r="AQ106" s="241"/>
      <c r="AR106" s="241"/>
      <c r="AS106" s="241"/>
      <c r="AT106" s="241"/>
      <c r="AU106" s="241"/>
      <c r="AV106" s="241"/>
      <c r="AW106" s="241"/>
      <c r="AX106" s="241"/>
      <c r="AY106" s="241"/>
      <c r="AZ106" s="100"/>
      <c r="BA106" s="241"/>
      <c r="BB106" s="100"/>
      <c r="BC106" s="100"/>
      <c r="BD106" s="100"/>
      <c r="BI106" s="100"/>
    </row>
    <row r="107" spans="1:61" ht="15" customHeight="1">
      <c r="A107" s="100"/>
      <c r="B107" s="244" t="s">
        <v>1660</v>
      </c>
      <c r="C107" s="100"/>
      <c r="D107" s="100"/>
      <c r="E107" s="241" t="s">
        <v>1555</v>
      </c>
      <c r="F107" s="241" t="s">
        <v>1555</v>
      </c>
      <c r="G107" s="241" t="s">
        <v>1555</v>
      </c>
      <c r="H107" s="241" t="s">
        <v>1555</v>
      </c>
      <c r="I107" s="241"/>
      <c r="J107" s="100"/>
      <c r="K107" s="100"/>
      <c r="L107" s="100"/>
      <c r="M107" s="100"/>
      <c r="N107" s="100"/>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100"/>
      <c r="AW107" s="100"/>
      <c r="AX107" s="100"/>
      <c r="AY107" s="100"/>
      <c r="AZ107" s="100"/>
      <c r="BA107" s="241"/>
      <c r="BB107" s="100"/>
      <c r="BC107" s="100"/>
      <c r="BD107" s="100"/>
      <c r="BI107" s="100"/>
    </row>
    <row r="108" spans="1:61" ht="15" customHeight="1">
      <c r="A108" s="241"/>
      <c r="B108" s="244" t="s">
        <v>1661</v>
      </c>
      <c r="C108" s="241"/>
      <c r="D108" s="241"/>
      <c r="E108" s="241" t="s">
        <v>1555</v>
      </c>
      <c r="F108" s="241" t="s">
        <v>1555</v>
      </c>
      <c r="G108" s="241" t="s">
        <v>1555</v>
      </c>
      <c r="H108" s="241" t="s">
        <v>1555</v>
      </c>
      <c r="I108" s="241"/>
      <c r="J108" s="241"/>
      <c r="K108" s="241"/>
      <c r="L108" s="241"/>
      <c r="M108" s="241"/>
      <c r="N108" s="241"/>
      <c r="O108" s="241"/>
      <c r="P108" s="241"/>
      <c r="Q108" s="241"/>
      <c r="R108" s="241"/>
      <c r="S108" s="241"/>
      <c r="T108" s="241"/>
      <c r="U108" s="241"/>
      <c r="V108" s="241"/>
      <c r="W108" s="241"/>
      <c r="X108" s="241"/>
      <c r="Y108" s="241"/>
      <c r="Z108" s="241" t="s">
        <v>1555</v>
      </c>
      <c r="AA108" s="241" t="s">
        <v>1555</v>
      </c>
      <c r="AB108" s="241"/>
      <c r="AC108" s="241" t="s">
        <v>1555</v>
      </c>
      <c r="AD108" s="241"/>
      <c r="AE108" s="241" t="s">
        <v>1555</v>
      </c>
      <c r="AF108" s="241" t="s">
        <v>1555</v>
      </c>
      <c r="AG108" s="241" t="s">
        <v>1555</v>
      </c>
      <c r="AH108" s="241"/>
      <c r="AI108" s="241"/>
      <c r="AJ108" s="241"/>
      <c r="AK108" s="241"/>
      <c r="AL108" s="241"/>
      <c r="AM108" s="241" t="s">
        <v>1555</v>
      </c>
      <c r="AN108" s="241" t="s">
        <v>1555</v>
      </c>
      <c r="AO108" s="241" t="s">
        <v>1555</v>
      </c>
      <c r="AP108" s="241"/>
      <c r="AQ108" s="241"/>
      <c r="AR108" s="241" t="s">
        <v>1555</v>
      </c>
      <c r="AS108" s="241" t="s">
        <v>1555</v>
      </c>
      <c r="AT108" s="241" t="s">
        <v>1555</v>
      </c>
      <c r="AU108" s="241"/>
      <c r="AV108" s="241"/>
      <c r="AW108" s="241"/>
      <c r="AX108" s="241"/>
      <c r="AY108" s="241"/>
      <c r="AZ108" s="100"/>
      <c r="BA108" s="241"/>
      <c r="BB108" s="100"/>
      <c r="BC108" s="100"/>
      <c r="BD108" s="100" t="s">
        <v>1555</v>
      </c>
      <c r="BI108" s="100"/>
    </row>
    <row r="109" spans="1:61" ht="15" hidden="1" customHeight="1">
      <c r="B109" s="244" t="s">
        <v>1662</v>
      </c>
      <c r="E109" s="241" t="s">
        <v>1555</v>
      </c>
      <c r="F109" s="241" t="s">
        <v>1555</v>
      </c>
      <c r="G109" s="241" t="s">
        <v>1555</v>
      </c>
      <c r="H109" s="241" t="s">
        <v>1555</v>
      </c>
      <c r="I109" s="241"/>
      <c r="BA109" s="241"/>
    </row>
    <row r="110" spans="1:61" ht="15" customHeight="1">
      <c r="A110" s="241"/>
      <c r="B110" s="244" t="s">
        <v>1663</v>
      </c>
      <c r="C110" s="241"/>
      <c r="D110" s="241"/>
      <c r="E110" s="241" t="s">
        <v>1555</v>
      </c>
      <c r="F110" s="241" t="s">
        <v>1555</v>
      </c>
      <c r="G110" s="241" t="s">
        <v>1555</v>
      </c>
      <c r="H110" s="241" t="s">
        <v>1555</v>
      </c>
      <c r="I110" s="241"/>
      <c r="J110" s="241"/>
      <c r="K110" s="241"/>
      <c r="L110" s="241"/>
      <c r="M110" s="241"/>
      <c r="N110" s="241"/>
      <c r="O110" s="241"/>
      <c r="P110" s="241"/>
      <c r="Q110" s="241"/>
      <c r="R110" s="241"/>
      <c r="S110" s="241"/>
      <c r="T110" s="241"/>
      <c r="U110" s="241"/>
      <c r="V110" s="241"/>
      <c r="W110" s="241"/>
      <c r="X110" s="241"/>
      <c r="Y110" s="241"/>
      <c r="Z110" s="241"/>
      <c r="AA110" s="241"/>
      <c r="AB110" s="241"/>
      <c r="AC110" s="241"/>
      <c r="AD110" s="241"/>
      <c r="AE110" s="241"/>
      <c r="AF110" s="241"/>
      <c r="AG110" s="241"/>
      <c r="AH110" s="241" t="s">
        <v>1555</v>
      </c>
      <c r="AI110" s="241"/>
      <c r="AJ110" s="241"/>
      <c r="AK110" s="241"/>
      <c r="AL110" s="241"/>
      <c r="AM110" s="241"/>
      <c r="AN110" s="241"/>
      <c r="AO110" s="241"/>
      <c r="AP110" s="241"/>
      <c r="AQ110" s="241"/>
      <c r="AR110" s="241"/>
      <c r="AS110" s="241" t="s">
        <v>1555</v>
      </c>
      <c r="AT110" s="241" t="s">
        <v>1555</v>
      </c>
      <c r="AU110" s="241"/>
      <c r="AV110" s="241"/>
      <c r="AW110" s="241"/>
      <c r="AX110" s="241"/>
      <c r="AY110" s="241"/>
      <c r="AZ110" s="100"/>
      <c r="BA110" s="241"/>
      <c r="BB110" s="100"/>
      <c r="BC110" s="100"/>
      <c r="BD110" s="100"/>
      <c r="BI110" s="100"/>
    </row>
    <row r="111" spans="1:61" ht="15" hidden="1" customHeight="1">
      <c r="B111" s="244" t="s">
        <v>1664</v>
      </c>
      <c r="E111" s="241" t="s">
        <v>1555</v>
      </c>
      <c r="F111" s="241" t="s">
        <v>1555</v>
      </c>
      <c r="G111" s="241" t="s">
        <v>1555</v>
      </c>
      <c r="H111" s="241" t="s">
        <v>1555</v>
      </c>
      <c r="I111" s="241"/>
      <c r="BA111" s="241"/>
    </row>
    <row r="112" spans="1:61" ht="15" customHeight="1">
      <c r="A112" s="241"/>
      <c r="B112" s="244" t="s">
        <v>1665</v>
      </c>
      <c r="C112" s="241"/>
      <c r="D112" s="241"/>
      <c r="E112" s="241" t="s">
        <v>1555</v>
      </c>
      <c r="F112" s="241" t="s">
        <v>1555</v>
      </c>
      <c r="G112" s="241" t="s">
        <v>1555</v>
      </c>
      <c r="H112" s="241"/>
      <c r="I112" s="241" t="s">
        <v>1555</v>
      </c>
      <c r="J112" s="241"/>
      <c r="K112" s="241"/>
      <c r="L112" s="241"/>
      <c r="M112" s="241"/>
      <c r="N112" s="241"/>
      <c r="O112" s="241"/>
      <c r="P112" s="241"/>
      <c r="Q112" s="241"/>
      <c r="R112" s="241"/>
      <c r="S112" s="241"/>
      <c r="T112" s="241"/>
      <c r="U112" s="241"/>
      <c r="V112" s="241"/>
      <c r="W112" s="241"/>
      <c r="X112" s="241"/>
      <c r="Y112" s="241"/>
      <c r="Z112" s="241"/>
      <c r="AA112" s="241"/>
      <c r="AB112" s="241"/>
      <c r="AC112" s="241"/>
      <c r="AD112" s="241"/>
      <c r="AE112" s="241"/>
      <c r="AF112" s="241"/>
      <c r="AG112" s="241"/>
      <c r="AH112" s="241"/>
      <c r="AI112" s="241"/>
      <c r="AJ112" s="241"/>
      <c r="AK112" s="241"/>
      <c r="AL112" s="241"/>
      <c r="AM112" s="241" t="s">
        <v>1555</v>
      </c>
      <c r="AN112" s="241" t="s">
        <v>1555</v>
      </c>
      <c r="AO112" s="241" t="s">
        <v>1555</v>
      </c>
      <c r="AP112" s="241" t="s">
        <v>1555</v>
      </c>
      <c r="AQ112" s="241" t="s">
        <v>1555</v>
      </c>
      <c r="AR112" s="241" t="s">
        <v>1555</v>
      </c>
      <c r="AS112" s="241"/>
      <c r="AT112" s="241"/>
      <c r="AU112" s="241"/>
      <c r="AV112" s="241"/>
      <c r="AW112" s="241"/>
      <c r="AX112" s="241"/>
      <c r="AY112" s="241"/>
      <c r="AZ112" s="241" t="s">
        <v>1555</v>
      </c>
      <c r="BA112" s="241"/>
      <c r="BB112" s="100"/>
      <c r="BC112" s="100"/>
      <c r="BD112" s="100"/>
      <c r="BI112" s="100"/>
    </row>
    <row r="113" spans="1:61" ht="15" customHeight="1">
      <c r="A113" s="241"/>
      <c r="B113" s="244" t="s">
        <v>1666</v>
      </c>
      <c r="C113" s="241"/>
      <c r="D113" s="241"/>
      <c r="E113" s="241" t="s">
        <v>1555</v>
      </c>
      <c r="F113" s="241" t="s">
        <v>1555</v>
      </c>
      <c r="G113" s="241" t="s">
        <v>1555</v>
      </c>
      <c r="H113" s="241"/>
      <c r="I113" s="241" t="s">
        <v>1555</v>
      </c>
      <c r="J113" s="241" t="s">
        <v>1555</v>
      </c>
      <c r="K113" s="241" t="s">
        <v>1555</v>
      </c>
      <c r="L113" s="241"/>
      <c r="M113" s="241"/>
      <c r="N113" s="241"/>
      <c r="O113" s="241" t="s">
        <v>1555</v>
      </c>
      <c r="P113" s="241" t="s">
        <v>1555</v>
      </c>
      <c r="Q113" s="241" t="s">
        <v>1555</v>
      </c>
      <c r="R113" s="241"/>
      <c r="S113" s="241"/>
      <c r="T113" s="241"/>
      <c r="U113" s="241"/>
      <c r="V113" s="241"/>
      <c r="W113" s="241"/>
      <c r="X113" s="241" t="s">
        <v>1555</v>
      </c>
      <c r="Y113" s="241" t="s">
        <v>1555</v>
      </c>
      <c r="Z113" s="241"/>
      <c r="AA113" s="241"/>
      <c r="AB113" s="241"/>
      <c r="AC113" s="241"/>
      <c r="AD113" s="241"/>
      <c r="AE113" s="241"/>
      <c r="AF113" s="241"/>
      <c r="AG113" s="241"/>
      <c r="AH113" s="241"/>
      <c r="AI113" s="241"/>
      <c r="AJ113" s="241"/>
      <c r="AK113" s="241"/>
      <c r="AL113" s="241"/>
      <c r="AM113" s="241"/>
      <c r="AN113" s="241"/>
      <c r="AO113" s="241"/>
      <c r="AP113" s="241"/>
      <c r="AQ113" s="241"/>
      <c r="AR113" s="241" t="s">
        <v>1555</v>
      </c>
      <c r="AS113" s="241"/>
      <c r="AT113" s="241"/>
      <c r="AU113" s="241"/>
      <c r="AV113" s="241"/>
      <c r="AW113" s="241"/>
      <c r="AX113" s="241"/>
      <c r="AY113" s="241"/>
      <c r="AZ113" s="100"/>
      <c r="BA113" s="241"/>
      <c r="BB113" s="100"/>
      <c r="BC113" s="100"/>
      <c r="BD113" s="100"/>
      <c r="BI113" s="100"/>
    </row>
    <row r="114" spans="1:61" ht="15" hidden="1" customHeight="1">
      <c r="B114" s="244" t="s">
        <v>1667</v>
      </c>
      <c r="E114" s="241" t="s">
        <v>1555</v>
      </c>
      <c r="F114" s="241" t="s">
        <v>1555</v>
      </c>
      <c r="G114" s="241" t="s">
        <v>1555</v>
      </c>
      <c r="H114" s="241" t="s">
        <v>1555</v>
      </c>
      <c r="I114" s="241"/>
      <c r="BA114" s="241"/>
    </row>
    <row r="115" spans="1:61" ht="15" customHeight="1">
      <c r="A115" s="241"/>
      <c r="B115" s="244" t="s">
        <v>1668</v>
      </c>
      <c r="C115" s="241"/>
      <c r="D115" s="241"/>
      <c r="E115" s="241" t="s">
        <v>1555</v>
      </c>
      <c r="F115" s="241" t="s">
        <v>1555</v>
      </c>
      <c r="G115" s="241" t="s">
        <v>1555</v>
      </c>
      <c r="H115" s="241"/>
      <c r="I115" s="241"/>
      <c r="J115" s="241"/>
      <c r="K115" s="241"/>
      <c r="L115" s="241"/>
      <c r="M115" s="241"/>
      <c r="N115" s="241"/>
      <c r="O115" s="241"/>
      <c r="P115" s="241"/>
      <c r="Q115" s="241"/>
      <c r="R115" s="241"/>
      <c r="S115" s="241"/>
      <c r="T115" s="241"/>
      <c r="U115" s="241"/>
      <c r="V115" s="241"/>
      <c r="W115" s="241"/>
      <c r="X115" s="241"/>
      <c r="Y115" s="241"/>
      <c r="Z115" s="241"/>
      <c r="AA115" s="241"/>
      <c r="AB115" s="241"/>
      <c r="AC115" s="241"/>
      <c r="AD115" s="241"/>
      <c r="AE115" s="241"/>
      <c r="AF115" s="241"/>
      <c r="AG115" s="241"/>
      <c r="AH115" s="241" t="s">
        <v>1555</v>
      </c>
      <c r="AI115" s="241" t="s">
        <v>1555</v>
      </c>
      <c r="AJ115" s="241"/>
      <c r="AK115" s="241"/>
      <c r="AL115" s="241"/>
      <c r="AM115" s="241"/>
      <c r="AN115" s="241"/>
      <c r="AO115" s="241"/>
      <c r="AP115" s="241"/>
      <c r="AQ115" s="241"/>
      <c r="AR115" s="241"/>
      <c r="AS115" s="241" t="s">
        <v>1555</v>
      </c>
      <c r="AT115" s="241"/>
      <c r="AU115" s="241"/>
      <c r="AV115" s="241"/>
      <c r="AW115" s="241"/>
      <c r="AX115" s="241"/>
      <c r="AY115" s="241"/>
      <c r="AZ115" s="100"/>
      <c r="BA115" s="241"/>
      <c r="BB115" s="100"/>
      <c r="BC115" s="100"/>
      <c r="BD115" s="100"/>
      <c r="BI115" s="100"/>
    </row>
    <row r="116" spans="1:61" ht="15" hidden="1" customHeight="1">
      <c r="A116" s="241"/>
      <c r="B116" s="244" t="s">
        <v>1669</v>
      </c>
      <c r="C116" s="241"/>
      <c r="D116" s="241"/>
      <c r="E116" s="241" t="s">
        <v>1555</v>
      </c>
      <c r="F116" s="241" t="s">
        <v>1555</v>
      </c>
      <c r="G116" s="241" t="s">
        <v>1555</v>
      </c>
      <c r="H116" s="241"/>
      <c r="I116" s="241"/>
      <c r="J116" s="241"/>
      <c r="K116" s="241"/>
      <c r="L116" s="241"/>
      <c r="M116" s="241"/>
      <c r="N116" s="241"/>
      <c r="O116" s="241"/>
      <c r="P116" s="241"/>
      <c r="Q116" s="241"/>
      <c r="R116" s="241"/>
      <c r="S116" s="241"/>
      <c r="T116" s="241"/>
      <c r="U116" s="241"/>
      <c r="V116" s="241"/>
      <c r="W116" s="241"/>
      <c r="X116" s="241"/>
      <c r="Y116" s="241"/>
      <c r="Z116" s="241"/>
      <c r="AA116" s="241"/>
      <c r="AB116" s="241"/>
      <c r="AC116" s="241"/>
      <c r="AD116" s="241"/>
      <c r="AE116" s="241"/>
      <c r="AF116" s="241"/>
      <c r="AG116" s="241"/>
      <c r="AH116" s="241"/>
      <c r="AI116" s="241"/>
      <c r="AJ116" s="241"/>
      <c r="AK116" s="241"/>
      <c r="AL116" s="241"/>
      <c r="AM116" s="241"/>
      <c r="AN116" s="241"/>
      <c r="AO116" s="241"/>
      <c r="AP116" s="241"/>
      <c r="AQ116" s="241"/>
      <c r="AR116" s="241"/>
      <c r="AS116" s="241"/>
      <c r="AT116" s="241"/>
      <c r="AU116" s="241"/>
      <c r="AV116" s="241"/>
      <c r="AW116" s="241"/>
      <c r="AX116" s="241"/>
      <c r="AY116" s="241"/>
      <c r="AZ116" s="100"/>
      <c r="BA116" s="241"/>
      <c r="BB116" s="100"/>
      <c r="BC116" s="100"/>
      <c r="BD116" s="100"/>
      <c r="BI116" s="100"/>
    </row>
    <row r="117" spans="1:61" ht="15" hidden="1" customHeight="1">
      <c r="B117" s="244" t="s">
        <v>1670</v>
      </c>
      <c r="E117" s="241" t="s">
        <v>1555</v>
      </c>
      <c r="F117" s="241" t="s">
        <v>1555</v>
      </c>
      <c r="G117" s="241" t="s">
        <v>1555</v>
      </c>
      <c r="H117" s="241" t="s">
        <v>1555</v>
      </c>
      <c r="I117" s="241"/>
      <c r="BA117" s="241"/>
    </row>
    <row r="118" spans="1:61" ht="15" hidden="1" customHeight="1">
      <c r="B118" s="244" t="s">
        <v>1671</v>
      </c>
      <c r="E118" s="241" t="s">
        <v>1555</v>
      </c>
      <c r="F118" s="241" t="s">
        <v>1555</v>
      </c>
      <c r="G118" s="241" t="s">
        <v>1555</v>
      </c>
      <c r="H118" s="241" t="s">
        <v>1555</v>
      </c>
      <c r="I118" s="241"/>
      <c r="BA118" s="241"/>
    </row>
    <row r="119" spans="1:61" ht="15" hidden="1" customHeight="1">
      <c r="B119" s="244" t="s">
        <v>1672</v>
      </c>
      <c r="E119" s="241" t="s">
        <v>1555</v>
      </c>
      <c r="F119" s="241" t="s">
        <v>1555</v>
      </c>
      <c r="G119" s="241" t="s">
        <v>1555</v>
      </c>
      <c r="H119" s="241" t="s">
        <v>1555</v>
      </c>
      <c r="I119" s="241"/>
      <c r="BA119" s="241"/>
    </row>
    <row r="120" spans="1:61" ht="15" hidden="1" customHeight="1">
      <c r="B120" s="244" t="s">
        <v>1673</v>
      </c>
      <c r="E120" s="241" t="s">
        <v>1555</v>
      </c>
      <c r="F120" s="241" t="s">
        <v>1555</v>
      </c>
      <c r="G120" s="241" t="s">
        <v>1555</v>
      </c>
      <c r="H120" s="241" t="s">
        <v>1555</v>
      </c>
      <c r="I120" s="241"/>
      <c r="BA120" s="241"/>
    </row>
    <row r="121" spans="1:61" ht="15" hidden="1" customHeight="1">
      <c r="B121" s="244" t="s">
        <v>1674</v>
      </c>
      <c r="E121" s="241" t="s">
        <v>1555</v>
      </c>
      <c r="F121" s="241" t="s">
        <v>1555</v>
      </c>
      <c r="G121" s="241" t="s">
        <v>1555</v>
      </c>
      <c r="H121" s="241" t="s">
        <v>1555</v>
      </c>
      <c r="I121" s="241"/>
      <c r="BA121" s="241"/>
    </row>
    <row r="122" spans="1:61" ht="15" customHeight="1">
      <c r="A122" s="241"/>
      <c r="B122" s="244" t="s">
        <v>1675</v>
      </c>
      <c r="C122" s="100"/>
      <c r="D122" s="100"/>
      <c r="E122" s="241" t="s">
        <v>1555</v>
      </c>
      <c r="F122" s="241" t="s">
        <v>1555</v>
      </c>
      <c r="G122" s="241" t="s">
        <v>1555</v>
      </c>
      <c r="H122" s="241"/>
      <c r="I122" s="241"/>
      <c r="J122" s="241" t="s">
        <v>1555</v>
      </c>
      <c r="K122" s="241" t="s">
        <v>1555</v>
      </c>
      <c r="L122" s="241" t="s">
        <v>1555</v>
      </c>
      <c r="M122" s="241" t="s">
        <v>1555</v>
      </c>
      <c r="N122" s="241" t="s">
        <v>1555</v>
      </c>
      <c r="O122" s="241" t="s">
        <v>1555</v>
      </c>
      <c r="P122" s="241" t="s">
        <v>1555</v>
      </c>
      <c r="Q122" s="241" t="s">
        <v>1555</v>
      </c>
      <c r="R122" s="241" t="s">
        <v>1555</v>
      </c>
      <c r="S122" s="241" t="s">
        <v>1555</v>
      </c>
      <c r="T122" s="100"/>
      <c r="U122" s="241" t="s">
        <v>1555</v>
      </c>
      <c r="V122" s="241" t="s">
        <v>1555</v>
      </c>
      <c r="W122" s="241" t="s">
        <v>1555</v>
      </c>
      <c r="X122" s="241" t="s">
        <v>1555</v>
      </c>
      <c r="Y122" s="241" t="s">
        <v>1555</v>
      </c>
      <c r="Z122" s="241" t="s">
        <v>1555</v>
      </c>
      <c r="AA122" s="100"/>
      <c r="AB122" s="100"/>
      <c r="AC122" s="241" t="s">
        <v>1555</v>
      </c>
      <c r="AD122" s="100"/>
      <c r="AE122" s="100"/>
      <c r="AF122" s="100"/>
      <c r="AG122" s="100"/>
      <c r="AH122" s="100"/>
      <c r="AI122" s="100"/>
      <c r="AJ122" s="241" t="s">
        <v>1555</v>
      </c>
      <c r="AK122" s="241" t="s">
        <v>1555</v>
      </c>
      <c r="AL122" s="241" t="s">
        <v>1555</v>
      </c>
      <c r="AM122" s="241" t="s">
        <v>1555</v>
      </c>
      <c r="AN122" s="100"/>
      <c r="AO122" s="100"/>
      <c r="AP122" s="100"/>
      <c r="AQ122" s="100"/>
      <c r="AR122" s="241" t="s">
        <v>1555</v>
      </c>
      <c r="AS122" s="100"/>
      <c r="AT122" s="100"/>
      <c r="AU122" s="100"/>
      <c r="AV122" s="100"/>
      <c r="AW122" s="100"/>
      <c r="AX122" s="100"/>
      <c r="AY122" s="100"/>
      <c r="AZ122" s="100"/>
      <c r="BA122" s="241"/>
      <c r="BB122" s="100" t="s">
        <v>1471</v>
      </c>
      <c r="BC122" s="100"/>
      <c r="BD122" s="100"/>
      <c r="BI122" s="100"/>
    </row>
    <row r="123" spans="1:61" ht="15" hidden="1" customHeight="1">
      <c r="B123" s="244" t="s">
        <v>1676</v>
      </c>
      <c r="E123" s="241" t="s">
        <v>1555</v>
      </c>
      <c r="F123" s="241" t="s">
        <v>1555</v>
      </c>
      <c r="G123" s="241" t="s">
        <v>1555</v>
      </c>
      <c r="H123" s="241" t="s">
        <v>1555</v>
      </c>
      <c r="I123" s="241"/>
      <c r="BA123" s="241"/>
    </row>
    <row r="124" spans="1:61" ht="15" customHeight="1">
      <c r="A124" s="100"/>
      <c r="B124" s="244" t="s">
        <v>1677</v>
      </c>
      <c r="C124" s="100"/>
      <c r="D124" s="100"/>
      <c r="E124" s="241" t="s">
        <v>1555</v>
      </c>
      <c r="F124" s="241" t="s">
        <v>1555</v>
      </c>
      <c r="G124" s="241" t="s">
        <v>1555</v>
      </c>
      <c r="H124" s="241" t="s">
        <v>1555</v>
      </c>
      <c r="I124" s="241"/>
      <c r="J124" s="100"/>
      <c r="K124" s="100"/>
      <c r="L124" s="100"/>
      <c r="M124" s="100"/>
      <c r="N124" s="100"/>
      <c r="O124" s="100"/>
      <c r="P124" s="100"/>
      <c r="Q124" s="100"/>
      <c r="R124" s="100"/>
      <c r="S124" s="100"/>
      <c r="T124" s="100"/>
      <c r="U124" s="100"/>
      <c r="V124" s="100"/>
      <c r="W124" s="100"/>
      <c r="X124" s="100"/>
      <c r="Y124" s="100"/>
      <c r="Z124" s="100"/>
      <c r="AA124" s="100"/>
      <c r="AB124" s="100"/>
      <c r="AC124" s="100" t="s">
        <v>1555</v>
      </c>
      <c r="AD124" s="100"/>
      <c r="AE124" s="100"/>
      <c r="AF124" s="100"/>
      <c r="AG124" s="100"/>
      <c r="AH124" s="241" t="s">
        <v>1555</v>
      </c>
      <c r="AI124" s="241" t="s">
        <v>1555</v>
      </c>
      <c r="AJ124" s="100"/>
      <c r="AK124" s="100"/>
      <c r="AL124" s="100"/>
      <c r="AM124" s="100"/>
      <c r="AN124" s="100"/>
      <c r="AO124" s="100"/>
      <c r="AP124" s="100"/>
      <c r="AQ124" s="100"/>
      <c r="AR124" s="100"/>
      <c r="AS124" s="241" t="s">
        <v>1555</v>
      </c>
      <c r="AT124" s="100" t="s">
        <v>1555</v>
      </c>
      <c r="AU124" s="100" t="s">
        <v>1555</v>
      </c>
      <c r="AV124" s="100" t="s">
        <v>1555</v>
      </c>
      <c r="AW124" s="241" t="s">
        <v>1555</v>
      </c>
      <c r="AX124" s="100"/>
      <c r="AY124" s="100"/>
      <c r="AZ124" s="100"/>
      <c r="BA124" s="241"/>
      <c r="BB124" s="100"/>
      <c r="BC124" s="100"/>
      <c r="BD124" s="100"/>
      <c r="BI124" s="100"/>
    </row>
    <row r="125" spans="1:61" ht="15" customHeight="1">
      <c r="B125" s="241"/>
      <c r="BA125" s="241"/>
    </row>
    <row r="126" spans="1:61" ht="15" customHeight="1">
      <c r="B126" s="241"/>
      <c r="BA126" s="241"/>
    </row>
    <row r="127" spans="1:61" ht="15" customHeight="1">
      <c r="B127" s="241"/>
      <c r="BA127" s="241"/>
    </row>
    <row r="128" spans="1:61" ht="15" customHeight="1">
      <c r="B128" s="241"/>
      <c r="BA128" s="241"/>
    </row>
    <row r="129" spans="2:53" ht="15" customHeight="1">
      <c r="B129" s="241"/>
      <c r="BA129" s="241"/>
    </row>
    <row r="130" spans="2:53" ht="15" customHeight="1">
      <c r="B130" s="241"/>
      <c r="BA130" s="241"/>
    </row>
    <row r="131" spans="2:53" ht="15" customHeight="1">
      <c r="B131" s="100"/>
      <c r="BA131" s="241"/>
    </row>
    <row r="132" spans="2:53" ht="15" customHeight="1">
      <c r="B132" s="100"/>
      <c r="BA132" s="241"/>
    </row>
    <row r="133" spans="2:53" ht="15" customHeight="1">
      <c r="B133" s="100"/>
      <c r="BA133" s="241"/>
    </row>
    <row r="134" spans="2:53" ht="15" customHeight="1">
      <c r="B134" s="100"/>
    </row>
    <row r="135" spans="2:53" ht="15" customHeight="1">
      <c r="B135" s="100"/>
    </row>
    <row r="136" spans="2:53" ht="15" customHeight="1">
      <c r="B136" s="100"/>
    </row>
    <row r="137" spans="2:53" ht="15" customHeight="1">
      <c r="B137" s="100"/>
    </row>
    <row r="138" spans="2:53" ht="15" customHeight="1">
      <c r="B138" s="100"/>
    </row>
    <row r="139" spans="2:53" ht="15" customHeight="1">
      <c r="B139" s="100"/>
    </row>
    <row r="140" spans="2:53" ht="15" customHeight="1">
      <c r="B140" s="100"/>
    </row>
    <row r="141" spans="2:53" ht="15" customHeight="1">
      <c r="B141" s="100"/>
    </row>
    <row r="142" spans="2:53" ht="15" customHeight="1">
      <c r="B142" s="100"/>
    </row>
    <row r="143" spans="2:53" ht="15" customHeight="1">
      <c r="B143" s="100"/>
    </row>
    <row r="144" spans="2:53" ht="15" customHeight="1">
      <c r="B144" s="100"/>
    </row>
    <row r="145" spans="2:2" ht="15" customHeight="1">
      <c r="B145" s="100"/>
    </row>
    <row r="146" spans="2:2" ht="15" customHeight="1">
      <c r="B146" s="100"/>
    </row>
    <row r="147" spans="2:2" ht="15" customHeight="1">
      <c r="B147" s="100"/>
    </row>
    <row r="148" spans="2:2" ht="15" customHeight="1">
      <c r="B148" s="100"/>
    </row>
    <row r="149" spans="2:2" ht="15" customHeight="1">
      <c r="B149" s="100"/>
    </row>
    <row r="150" spans="2:2" ht="15" customHeight="1">
      <c r="B150" s="100"/>
    </row>
    <row r="151" spans="2:2" ht="15" customHeight="1">
      <c r="B151" s="100"/>
    </row>
    <row r="152" spans="2:2" ht="15" customHeight="1">
      <c r="B152" s="100"/>
    </row>
    <row r="153" spans="2:2" ht="15" customHeight="1">
      <c r="B153" s="100"/>
    </row>
    <row r="154" spans="2:2" ht="15" customHeight="1">
      <c r="B154" s="100"/>
    </row>
    <row r="155" spans="2:2" ht="15" customHeight="1">
      <c r="B155" s="100"/>
    </row>
    <row r="156" spans="2:2" ht="15" customHeight="1">
      <c r="B156" s="100"/>
    </row>
    <row r="157" spans="2:2" ht="15" customHeight="1">
      <c r="B157" s="100"/>
    </row>
    <row r="158" spans="2:2" ht="15" customHeight="1">
      <c r="B158" s="100"/>
    </row>
    <row r="159" spans="2:2" ht="15" customHeight="1">
      <c r="B159" s="100"/>
    </row>
    <row r="160" spans="2:2" ht="15" customHeight="1">
      <c r="B160" s="100"/>
    </row>
    <row r="161" spans="2:2" ht="15" customHeight="1">
      <c r="B161" s="100"/>
    </row>
    <row r="162" spans="2:2" ht="15" customHeight="1">
      <c r="B162" s="100"/>
    </row>
    <row r="163" spans="2:2" ht="15" customHeight="1">
      <c r="B163" s="100"/>
    </row>
    <row r="164" spans="2:2" ht="15" customHeight="1">
      <c r="B164" s="100"/>
    </row>
    <row r="165" spans="2:2" ht="15" customHeight="1">
      <c r="B165" s="100"/>
    </row>
    <row r="166" spans="2:2" ht="15" customHeight="1">
      <c r="B166" s="100"/>
    </row>
    <row r="167" spans="2:2" ht="15" customHeight="1">
      <c r="B167" s="100"/>
    </row>
    <row r="168" spans="2:2" ht="15" customHeight="1">
      <c r="B168" s="100"/>
    </row>
    <row r="169" spans="2:2" ht="15" customHeight="1">
      <c r="B169" s="100"/>
    </row>
    <row r="170" spans="2:2" ht="15" customHeight="1">
      <c r="B170" s="100"/>
    </row>
    <row r="171" spans="2:2" ht="15" customHeight="1">
      <c r="B171" s="100"/>
    </row>
    <row r="172" spans="2:2" ht="15" customHeight="1">
      <c r="B172" s="100"/>
    </row>
    <row r="173" spans="2:2" ht="15" customHeight="1">
      <c r="B173" s="100"/>
    </row>
    <row r="174" spans="2:2" ht="15" customHeight="1">
      <c r="B174" s="100"/>
    </row>
    <row r="175" spans="2:2" ht="15" customHeight="1">
      <c r="B175" s="100"/>
    </row>
    <row r="176" spans="2:2" ht="15" customHeight="1">
      <c r="B176" s="100"/>
    </row>
  </sheetData>
  <autoFilter ref="A1:BD124" xr:uid="{BC05B94E-9DF1-40EA-8D10-0E2B9020586E}">
    <filterColumn colId="52">
      <filters>
        <filter val=" "/>
      </filters>
    </filterColumn>
  </autoFilter>
  <sortState xmlns:xlrd2="http://schemas.microsoft.com/office/spreadsheetml/2017/richdata2" ref="A2:BD124">
    <sortCondition ref="B2:B12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FC54B-CD84-4789-A2B3-30322DCC248E}">
  <dimension ref="A1:B52"/>
  <sheetViews>
    <sheetView workbookViewId="0">
      <selection activeCell="B4" sqref="B4"/>
    </sheetView>
  </sheetViews>
  <sheetFormatPr defaultRowHeight="15"/>
  <cols>
    <col min="1" max="1" width="34.85546875" bestFit="1" customWidth="1"/>
    <col min="2" max="2" width="11" bestFit="1" customWidth="1"/>
  </cols>
  <sheetData>
    <row r="1" spans="1:2">
      <c r="A1" s="100"/>
      <c r="B1" s="100" t="s">
        <v>1678</v>
      </c>
    </row>
    <row r="2" spans="1:2">
      <c r="A2" s="248" t="s">
        <v>1504</v>
      </c>
      <c r="B2" s="249" t="s">
        <v>1679</v>
      </c>
    </row>
    <row r="3" spans="1:2">
      <c r="A3" s="248" t="s">
        <v>1505</v>
      </c>
      <c r="B3" s="249" t="s">
        <v>1679</v>
      </c>
    </row>
    <row r="4" spans="1:2">
      <c r="A4" s="250" t="s">
        <v>1506</v>
      </c>
      <c r="B4" s="251" t="s">
        <v>1680</v>
      </c>
    </row>
    <row r="5" spans="1:2">
      <c r="A5" s="248" t="s">
        <v>1507</v>
      </c>
      <c r="B5" s="249" t="s">
        <v>1679</v>
      </c>
    </row>
    <row r="6" spans="1:2">
      <c r="A6" s="248" t="s">
        <v>1508</v>
      </c>
      <c r="B6" s="249" t="s">
        <v>1680</v>
      </c>
    </row>
    <row r="7" spans="1:2">
      <c r="A7" s="248" t="s">
        <v>1509</v>
      </c>
      <c r="B7" s="249" t="s">
        <v>1680</v>
      </c>
    </row>
    <row r="8" spans="1:2">
      <c r="A8" s="248" t="s">
        <v>1510</v>
      </c>
      <c r="B8" s="249" t="s">
        <v>1680</v>
      </c>
    </row>
    <row r="9" spans="1:2">
      <c r="A9" s="248" t="s">
        <v>1511</v>
      </c>
      <c r="B9" s="249" t="s">
        <v>1680</v>
      </c>
    </row>
    <row r="10" spans="1:2">
      <c r="A10" s="248" t="s">
        <v>1512</v>
      </c>
      <c r="B10" s="249" t="s">
        <v>1680</v>
      </c>
    </row>
    <row r="11" spans="1:2">
      <c r="A11" s="248" t="s">
        <v>1513</v>
      </c>
      <c r="B11" s="249" t="s">
        <v>1680</v>
      </c>
    </row>
    <row r="12" spans="1:2">
      <c r="A12" s="248" t="s">
        <v>1514</v>
      </c>
      <c r="B12" s="249" t="s">
        <v>1680</v>
      </c>
    </row>
    <row r="13" spans="1:2">
      <c r="A13" s="248" t="s">
        <v>1515</v>
      </c>
      <c r="B13" s="249" t="s">
        <v>1680</v>
      </c>
    </row>
    <row r="14" spans="1:2">
      <c r="A14" s="248" t="s">
        <v>1516</v>
      </c>
      <c r="B14" s="249" t="s">
        <v>1680</v>
      </c>
    </row>
    <row r="15" spans="1:2">
      <c r="A15" s="248" t="s">
        <v>1517</v>
      </c>
      <c r="B15" s="249" t="s">
        <v>1680</v>
      </c>
    </row>
    <row r="16" spans="1:2">
      <c r="A16" s="248" t="s">
        <v>1518</v>
      </c>
      <c r="B16" s="249" t="s">
        <v>1680</v>
      </c>
    </row>
    <row r="17" spans="1:2">
      <c r="A17" s="248" t="s">
        <v>1519</v>
      </c>
      <c r="B17" s="249" t="s">
        <v>1680</v>
      </c>
    </row>
    <row r="18" spans="1:2">
      <c r="A18" s="248" t="s">
        <v>1522</v>
      </c>
      <c r="B18" s="249" t="s">
        <v>1680</v>
      </c>
    </row>
    <row r="19" spans="1:2">
      <c r="A19" s="248" t="s">
        <v>1523</v>
      </c>
      <c r="B19" s="249" t="s">
        <v>1680</v>
      </c>
    </row>
    <row r="20" spans="1:2">
      <c r="A20" s="248" t="s">
        <v>1524</v>
      </c>
      <c r="B20" s="249" t="s">
        <v>1680</v>
      </c>
    </row>
    <row r="21" spans="1:2">
      <c r="A21" s="248" t="s">
        <v>1525</v>
      </c>
      <c r="B21" s="249" t="s">
        <v>1681</v>
      </c>
    </row>
    <row r="22" spans="1:2">
      <c r="A22" s="248" t="s">
        <v>1526</v>
      </c>
      <c r="B22" s="249" t="s">
        <v>1679</v>
      </c>
    </row>
    <row r="23" spans="1:2">
      <c r="A23" s="248" t="s">
        <v>1527</v>
      </c>
      <c r="B23" s="249" t="s">
        <v>1682</v>
      </c>
    </row>
    <row r="24" spans="1:2">
      <c r="A24" s="248" t="s">
        <v>1528</v>
      </c>
      <c r="B24" s="249" t="s">
        <v>1682</v>
      </c>
    </row>
    <row r="25" spans="1:2">
      <c r="A25" s="248" t="s">
        <v>1529</v>
      </c>
      <c r="B25" s="249" t="s">
        <v>1682</v>
      </c>
    </row>
    <row r="26" spans="1:2">
      <c r="A26" s="248" t="s">
        <v>1530</v>
      </c>
      <c r="B26" s="249" t="s">
        <v>1682</v>
      </c>
    </row>
    <row r="27" spans="1:2">
      <c r="A27" s="248" t="s">
        <v>1531</v>
      </c>
      <c r="B27" s="249" t="s">
        <v>1682</v>
      </c>
    </row>
    <row r="28" spans="1:2">
      <c r="A28" s="248" t="s">
        <v>1532</v>
      </c>
      <c r="B28" s="249" t="s">
        <v>1682</v>
      </c>
    </row>
    <row r="29" spans="1:2">
      <c r="A29" s="248" t="s">
        <v>1533</v>
      </c>
      <c r="B29" s="249" t="s">
        <v>1682</v>
      </c>
    </row>
    <row r="30" spans="1:2">
      <c r="A30" s="248" t="s">
        <v>1534</v>
      </c>
      <c r="B30" s="249" t="s">
        <v>1679</v>
      </c>
    </row>
    <row r="31" spans="1:2">
      <c r="A31" s="248" t="s">
        <v>1535</v>
      </c>
      <c r="B31" s="249" t="s">
        <v>1679</v>
      </c>
    </row>
    <row r="32" spans="1:2">
      <c r="A32" s="248" t="s">
        <v>1536</v>
      </c>
      <c r="B32" s="249" t="s">
        <v>1679</v>
      </c>
    </row>
    <row r="33" spans="1:2">
      <c r="A33" s="248" t="s">
        <v>1537</v>
      </c>
      <c r="B33" s="249" t="s">
        <v>1680</v>
      </c>
    </row>
    <row r="34" spans="1:2">
      <c r="A34" s="248" t="s">
        <v>1538</v>
      </c>
      <c r="B34" s="249" t="s">
        <v>1682</v>
      </c>
    </row>
    <row r="35" spans="1:2">
      <c r="A35" s="248" t="s">
        <v>1539</v>
      </c>
      <c r="B35" s="249" t="s">
        <v>1682</v>
      </c>
    </row>
    <row r="36" spans="1:2">
      <c r="A36" s="248" t="s">
        <v>1540</v>
      </c>
      <c r="B36" s="249" t="s">
        <v>1680</v>
      </c>
    </row>
    <row r="37" spans="1:2">
      <c r="A37" s="248" t="s">
        <v>1541</v>
      </c>
      <c r="B37" s="249" t="s">
        <v>1680</v>
      </c>
    </row>
    <row r="38" spans="1:2">
      <c r="A38" s="248" t="s">
        <v>1542</v>
      </c>
      <c r="B38" s="249" t="s">
        <v>1680</v>
      </c>
    </row>
    <row r="39" spans="1:2">
      <c r="A39" s="248" t="s">
        <v>1543</v>
      </c>
      <c r="B39" s="249" t="s">
        <v>1679</v>
      </c>
    </row>
    <row r="40" spans="1:2">
      <c r="A40" s="248" t="s">
        <v>1544</v>
      </c>
      <c r="B40" s="249" t="s">
        <v>1679</v>
      </c>
    </row>
    <row r="41" spans="1:2">
      <c r="A41" s="248" t="s">
        <v>1545</v>
      </c>
      <c r="B41" s="249" t="s">
        <v>1679</v>
      </c>
    </row>
    <row r="42" spans="1:2">
      <c r="A42" s="248" t="s">
        <v>1546</v>
      </c>
      <c r="B42" s="249" t="s">
        <v>1679</v>
      </c>
    </row>
    <row r="43" spans="1:2">
      <c r="A43" s="248" t="s">
        <v>1547</v>
      </c>
      <c r="B43" s="249" t="s">
        <v>1682</v>
      </c>
    </row>
    <row r="44" spans="1:2">
      <c r="A44" s="248" t="s">
        <v>1548</v>
      </c>
      <c r="B44" s="249" t="s">
        <v>1682</v>
      </c>
    </row>
    <row r="45" spans="1:2">
      <c r="A45" s="248" t="s">
        <v>1549</v>
      </c>
      <c r="B45" s="249" t="s">
        <v>1682</v>
      </c>
    </row>
    <row r="46" spans="1:2">
      <c r="A46" s="248" t="s">
        <v>1550</v>
      </c>
      <c r="B46" s="249" t="s">
        <v>1682</v>
      </c>
    </row>
    <row r="47" spans="1:2">
      <c r="A47" s="248" t="s">
        <v>1551</v>
      </c>
      <c r="B47" s="249" t="s">
        <v>1682</v>
      </c>
    </row>
    <row r="48" spans="1:2">
      <c r="A48" s="248" t="s">
        <v>1080</v>
      </c>
      <c r="B48" s="249" t="s">
        <v>1680</v>
      </c>
    </row>
    <row r="49" spans="1:2">
      <c r="A49" s="248" t="s">
        <v>1552</v>
      </c>
      <c r="B49" s="249" t="s">
        <v>1682</v>
      </c>
    </row>
    <row r="50" spans="1:2">
      <c r="A50" s="248" t="s">
        <v>1553</v>
      </c>
      <c r="B50" s="249" t="s">
        <v>1680</v>
      </c>
    </row>
    <row r="51" spans="1:2">
      <c r="A51" s="248" t="s">
        <v>1520</v>
      </c>
      <c r="B51" s="249" t="s">
        <v>1682</v>
      </c>
    </row>
    <row r="52" spans="1:2">
      <c r="A52" s="248" t="s">
        <v>1521</v>
      </c>
      <c r="B52" s="249" t="s">
        <v>1682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57EA9-74B7-4BCF-B834-C0914BD32171}">
  <dimension ref="A1:J465"/>
  <sheetViews>
    <sheetView workbookViewId="0">
      <selection activeCell="J4" sqref="J4"/>
    </sheetView>
  </sheetViews>
  <sheetFormatPr defaultColWidth="22.28515625" defaultRowHeight="15"/>
  <cols>
    <col min="1" max="1" width="11.42578125" style="225" customWidth="1"/>
    <col min="2" max="2" width="44.140625" customWidth="1"/>
    <col min="3" max="3" width="9.85546875" customWidth="1"/>
    <col min="4" max="4" width="55.5703125" customWidth="1"/>
    <col min="6" max="6" width="38.42578125" customWidth="1"/>
    <col min="7" max="7" width="13.5703125" customWidth="1"/>
    <col min="9" max="9" width="15" customWidth="1"/>
    <col min="10" max="10" width="36.5703125" style="225" customWidth="1"/>
  </cols>
  <sheetData>
    <row r="1" spans="1:10">
      <c r="A1" s="226" t="s">
        <v>2</v>
      </c>
      <c r="B1" s="227" t="s">
        <v>1683</v>
      </c>
      <c r="C1" s="227" t="s">
        <v>1684</v>
      </c>
      <c r="D1" s="227" t="s">
        <v>1685</v>
      </c>
      <c r="E1" s="227" t="s">
        <v>1686</v>
      </c>
      <c r="F1" s="227" t="s">
        <v>1687</v>
      </c>
      <c r="G1" s="228" t="s">
        <v>1688</v>
      </c>
      <c r="H1" s="229" t="s">
        <v>1411</v>
      </c>
      <c r="J1" s="225" t="s">
        <v>1689</v>
      </c>
    </row>
    <row r="2" spans="1:10">
      <c r="A2" s="230" t="s">
        <v>1690</v>
      </c>
      <c r="B2" s="231" t="s">
        <v>484</v>
      </c>
      <c r="C2" s="231"/>
      <c r="D2" s="231" t="s">
        <v>1691</v>
      </c>
      <c r="E2" s="230" t="s">
        <v>588</v>
      </c>
      <c r="F2" s="231" t="s">
        <v>1692</v>
      </c>
      <c r="G2" s="231" t="s">
        <v>1555</v>
      </c>
      <c r="H2" s="232"/>
      <c r="J2" s="225" t="s">
        <v>1503</v>
      </c>
    </row>
    <row r="3" spans="1:10">
      <c r="A3" s="230" t="s">
        <v>1690</v>
      </c>
      <c r="B3" s="231" t="s">
        <v>484</v>
      </c>
      <c r="C3" s="231"/>
      <c r="D3" s="231" t="s">
        <v>1691</v>
      </c>
      <c r="E3" s="230" t="s">
        <v>590</v>
      </c>
      <c r="F3" s="231" t="s">
        <v>1693</v>
      </c>
      <c r="G3" s="231" t="s">
        <v>1555</v>
      </c>
      <c r="H3" s="232"/>
      <c r="J3" s="225" t="s">
        <v>1504</v>
      </c>
    </row>
    <row r="4" spans="1:10">
      <c r="A4" s="230" t="s">
        <v>1690</v>
      </c>
      <c r="B4" s="231" t="s">
        <v>484</v>
      </c>
      <c r="C4" s="231"/>
      <c r="D4" s="231" t="s">
        <v>1691</v>
      </c>
      <c r="E4" s="230" t="s">
        <v>1694</v>
      </c>
      <c r="F4" s="231" t="s">
        <v>1695</v>
      </c>
      <c r="G4" s="231" t="s">
        <v>1555</v>
      </c>
      <c r="H4" s="232"/>
      <c r="J4" s="225" t="s">
        <v>1508</v>
      </c>
    </row>
    <row r="5" spans="1:10">
      <c r="A5" s="230" t="s">
        <v>1690</v>
      </c>
      <c r="B5" s="231" t="s">
        <v>484</v>
      </c>
      <c r="C5" s="231"/>
      <c r="D5" s="231" t="s">
        <v>1691</v>
      </c>
      <c r="E5" s="230" t="s">
        <v>563</v>
      </c>
      <c r="F5" s="231" t="s">
        <v>562</v>
      </c>
      <c r="G5" s="231" t="s">
        <v>1555</v>
      </c>
      <c r="H5" s="232"/>
      <c r="J5" s="225" t="s">
        <v>1509</v>
      </c>
    </row>
    <row r="6" spans="1:10">
      <c r="A6" s="230" t="s">
        <v>1690</v>
      </c>
      <c r="B6" s="231" t="s">
        <v>484</v>
      </c>
      <c r="C6" s="231"/>
      <c r="D6" s="231" t="s">
        <v>1691</v>
      </c>
      <c r="E6" s="230" t="s">
        <v>598</v>
      </c>
      <c r="F6" s="231" t="s">
        <v>1696</v>
      </c>
      <c r="G6" s="231" t="s">
        <v>1555</v>
      </c>
      <c r="H6" s="232"/>
      <c r="J6" s="225" t="s">
        <v>1510</v>
      </c>
    </row>
    <row r="7" spans="1:10">
      <c r="A7" s="230" t="s">
        <v>1690</v>
      </c>
      <c r="B7" s="231" t="s">
        <v>484</v>
      </c>
      <c r="C7" s="231"/>
      <c r="D7" s="231" t="s">
        <v>1691</v>
      </c>
      <c r="E7" s="230" t="s">
        <v>600</v>
      </c>
      <c r="F7" s="231" t="s">
        <v>1697</v>
      </c>
      <c r="G7" s="231" t="s">
        <v>1555</v>
      </c>
      <c r="H7" s="232"/>
      <c r="J7" s="225" t="s">
        <v>1511</v>
      </c>
    </row>
    <row r="8" spans="1:10">
      <c r="A8" s="230" t="s">
        <v>1690</v>
      </c>
      <c r="B8" s="231" t="s">
        <v>484</v>
      </c>
      <c r="C8" s="231"/>
      <c r="D8" s="231" t="s">
        <v>1691</v>
      </c>
      <c r="E8" s="230" t="s">
        <v>602</v>
      </c>
      <c r="F8" s="231" t="s">
        <v>1698</v>
      </c>
      <c r="G8" s="231" t="s">
        <v>1555</v>
      </c>
      <c r="H8" s="232"/>
      <c r="J8" s="225" t="s">
        <v>1512</v>
      </c>
    </row>
    <row r="9" spans="1:10">
      <c r="A9" s="230" t="s">
        <v>1690</v>
      </c>
      <c r="B9" s="231" t="s">
        <v>484</v>
      </c>
      <c r="C9" s="231"/>
      <c r="D9" s="231" t="s">
        <v>1691</v>
      </c>
      <c r="E9" s="230" t="s">
        <v>608</v>
      </c>
      <c r="F9" s="231" t="s">
        <v>607</v>
      </c>
      <c r="G9" s="231" t="s">
        <v>1555</v>
      </c>
      <c r="H9" s="232"/>
      <c r="J9" s="225" t="s">
        <v>1513</v>
      </c>
    </row>
    <row r="10" spans="1:10">
      <c r="A10" s="230" t="s">
        <v>1690</v>
      </c>
      <c r="B10" s="231" t="s">
        <v>484</v>
      </c>
      <c r="C10" s="231"/>
      <c r="D10" s="231" t="s">
        <v>1691</v>
      </c>
      <c r="E10" s="230" t="s">
        <v>573</v>
      </c>
      <c r="F10" s="231" t="s">
        <v>572</v>
      </c>
      <c r="G10" s="231" t="s">
        <v>1555</v>
      </c>
      <c r="H10" s="232"/>
      <c r="J10" s="225" t="s">
        <v>1514</v>
      </c>
    </row>
    <row r="11" spans="1:10">
      <c r="A11" s="230" t="s">
        <v>1690</v>
      </c>
      <c r="B11" s="231" t="s">
        <v>484</v>
      </c>
      <c r="C11" s="231"/>
      <c r="D11" s="231" t="s">
        <v>1691</v>
      </c>
      <c r="E11" s="230" t="s">
        <v>617</v>
      </c>
      <c r="F11" s="231" t="s">
        <v>616</v>
      </c>
      <c r="G11" s="231" t="s">
        <v>1555</v>
      </c>
      <c r="H11" s="232"/>
      <c r="J11" s="225" t="s">
        <v>1515</v>
      </c>
    </row>
    <row r="12" spans="1:10">
      <c r="A12" s="230" t="s">
        <v>1690</v>
      </c>
      <c r="B12" s="231" t="s">
        <v>484</v>
      </c>
      <c r="C12" s="231"/>
      <c r="D12" s="231" t="s">
        <v>1691</v>
      </c>
      <c r="E12" s="230" t="s">
        <v>1699</v>
      </c>
      <c r="F12" s="231" t="s">
        <v>1700</v>
      </c>
      <c r="G12" s="231" t="s">
        <v>1555</v>
      </c>
      <c r="H12" s="232"/>
      <c r="J12" s="225" t="s">
        <v>1516</v>
      </c>
    </row>
    <row r="13" spans="1:10">
      <c r="A13" s="230" t="s">
        <v>1690</v>
      </c>
      <c r="B13" s="231" t="s">
        <v>484</v>
      </c>
      <c r="C13" s="231"/>
      <c r="D13" s="231" t="s">
        <v>1691</v>
      </c>
      <c r="E13" s="230" t="s">
        <v>1701</v>
      </c>
      <c r="F13" s="231" t="s">
        <v>1702</v>
      </c>
      <c r="G13" s="231" t="s">
        <v>1555</v>
      </c>
      <c r="H13" s="232"/>
      <c r="J13" s="225" t="s">
        <v>1517</v>
      </c>
    </row>
    <row r="14" spans="1:10">
      <c r="A14" s="230" t="s">
        <v>1690</v>
      </c>
      <c r="B14" s="231" t="s">
        <v>484</v>
      </c>
      <c r="C14" s="231"/>
      <c r="D14" s="231" t="s">
        <v>1691</v>
      </c>
      <c r="E14" s="230" t="s">
        <v>566</v>
      </c>
      <c r="F14" s="231" t="s">
        <v>1703</v>
      </c>
      <c r="G14" s="231" t="s">
        <v>1555</v>
      </c>
      <c r="H14" s="232"/>
      <c r="J14" s="225" t="s">
        <v>1518</v>
      </c>
    </row>
    <row r="15" spans="1:10">
      <c r="A15" s="230" t="s">
        <v>1690</v>
      </c>
      <c r="B15" s="231" t="s">
        <v>484</v>
      </c>
      <c r="C15" s="231"/>
      <c r="D15" s="231" t="s">
        <v>1691</v>
      </c>
      <c r="E15" s="230" t="s">
        <v>568</v>
      </c>
      <c r="F15" s="231" t="s">
        <v>567</v>
      </c>
      <c r="G15" s="231" t="s">
        <v>1555</v>
      </c>
      <c r="H15" s="232"/>
      <c r="J15" s="225" t="s">
        <v>1519</v>
      </c>
    </row>
    <row r="16" spans="1:10">
      <c r="A16" s="230" t="s">
        <v>1690</v>
      </c>
      <c r="B16" s="231" t="s">
        <v>484</v>
      </c>
      <c r="C16" s="231"/>
      <c r="D16" s="231" t="s">
        <v>1691</v>
      </c>
      <c r="E16" s="230" t="s">
        <v>585</v>
      </c>
      <c r="F16" s="231" t="s">
        <v>1704</v>
      </c>
      <c r="G16" s="231" t="s">
        <v>1555</v>
      </c>
      <c r="H16" s="232"/>
      <c r="J16" s="225" t="s">
        <v>1520</v>
      </c>
    </row>
    <row r="17" spans="1:10">
      <c r="A17" s="230" t="s">
        <v>1690</v>
      </c>
      <c r="B17" s="231" t="s">
        <v>484</v>
      </c>
      <c r="C17" s="231"/>
      <c r="D17" s="231" t="s">
        <v>1691</v>
      </c>
      <c r="E17" s="230" t="s">
        <v>580</v>
      </c>
      <c r="F17" s="231" t="s">
        <v>1705</v>
      </c>
      <c r="G17" s="231" t="s">
        <v>1555</v>
      </c>
      <c r="H17" s="232"/>
      <c r="J17" s="225" t="s">
        <v>1521</v>
      </c>
    </row>
    <row r="18" spans="1:10">
      <c r="A18" s="230" t="s">
        <v>1690</v>
      </c>
      <c r="B18" s="231" t="s">
        <v>484</v>
      </c>
      <c r="C18" s="231"/>
      <c r="D18" s="231" t="s">
        <v>1691</v>
      </c>
      <c r="E18" s="230" t="s">
        <v>582</v>
      </c>
      <c r="F18" s="231" t="s">
        <v>1706</v>
      </c>
      <c r="G18" s="231" t="s">
        <v>1555</v>
      </c>
      <c r="H18" s="232"/>
      <c r="J18" s="225" t="s">
        <v>1522</v>
      </c>
    </row>
    <row r="19" spans="1:10">
      <c r="A19" s="230" t="s">
        <v>1690</v>
      </c>
      <c r="B19" s="231" t="s">
        <v>484</v>
      </c>
      <c r="C19" s="231"/>
      <c r="D19" s="231" t="s">
        <v>1691</v>
      </c>
      <c r="E19" s="230" t="s">
        <v>592</v>
      </c>
      <c r="F19" s="231" t="s">
        <v>1707</v>
      </c>
      <c r="G19" s="231" t="s">
        <v>1555</v>
      </c>
      <c r="H19" s="232"/>
      <c r="J19" s="225" t="s">
        <v>1447</v>
      </c>
    </row>
    <row r="20" spans="1:10">
      <c r="A20" s="230" t="s">
        <v>1690</v>
      </c>
      <c r="B20" s="231" t="s">
        <v>484</v>
      </c>
      <c r="C20" s="231"/>
      <c r="D20" s="231" t="s">
        <v>1691</v>
      </c>
      <c r="E20" s="230" t="s">
        <v>594</v>
      </c>
      <c r="F20" s="231" t="s">
        <v>1708</v>
      </c>
      <c r="G20" s="231" t="s">
        <v>1555</v>
      </c>
      <c r="H20" s="232"/>
      <c r="J20" s="225" t="s">
        <v>1523</v>
      </c>
    </row>
    <row r="21" spans="1:10">
      <c r="A21" s="230" t="s">
        <v>1690</v>
      </c>
      <c r="B21" s="231" t="s">
        <v>484</v>
      </c>
      <c r="C21" s="231"/>
      <c r="D21" s="231" t="s">
        <v>1691</v>
      </c>
      <c r="E21" s="230" t="s">
        <v>1709</v>
      </c>
      <c r="F21" s="231" t="s">
        <v>1710</v>
      </c>
      <c r="G21" s="231" t="s">
        <v>1555</v>
      </c>
      <c r="H21" s="232"/>
      <c r="J21" s="225" t="s">
        <v>1524</v>
      </c>
    </row>
    <row r="22" spans="1:10">
      <c r="A22" s="230" t="s">
        <v>1690</v>
      </c>
      <c r="B22" s="231" t="s">
        <v>484</v>
      </c>
      <c r="C22" s="231"/>
      <c r="D22" s="231" t="s">
        <v>1691</v>
      </c>
      <c r="E22" s="230" t="s">
        <v>1711</v>
      </c>
      <c r="F22" s="231" t="s">
        <v>1712</v>
      </c>
      <c r="G22" s="231" t="s">
        <v>1555</v>
      </c>
      <c r="H22" s="232"/>
      <c r="J22" s="225" t="s">
        <v>1525</v>
      </c>
    </row>
    <row r="23" spans="1:10">
      <c r="A23" s="230" t="s">
        <v>1690</v>
      </c>
      <c r="B23" s="231" t="s">
        <v>561</v>
      </c>
      <c r="C23" s="231"/>
      <c r="D23" s="231" t="s">
        <v>1713</v>
      </c>
      <c r="E23" s="230" t="s">
        <v>570</v>
      </c>
      <c r="F23" s="231" t="s">
        <v>569</v>
      </c>
      <c r="G23" s="231" t="s">
        <v>1555</v>
      </c>
      <c r="H23" s="232"/>
      <c r="J23" s="225" t="s">
        <v>1526</v>
      </c>
    </row>
    <row r="24" spans="1:10">
      <c r="A24" s="230" t="s">
        <v>1690</v>
      </c>
      <c r="B24" s="231" t="s">
        <v>561</v>
      </c>
      <c r="C24" s="231"/>
      <c r="D24" s="231" t="s">
        <v>1713</v>
      </c>
      <c r="E24" s="230" t="s">
        <v>1714</v>
      </c>
      <c r="F24" s="231" t="s">
        <v>1715</v>
      </c>
      <c r="G24" s="231" t="s">
        <v>1555</v>
      </c>
      <c r="H24" s="232"/>
      <c r="J24" s="225" t="s">
        <v>1527</v>
      </c>
    </row>
    <row r="25" spans="1:10">
      <c r="A25" s="230" t="s">
        <v>13</v>
      </c>
      <c r="B25" s="231" t="s">
        <v>102</v>
      </c>
      <c r="C25" s="231"/>
      <c r="D25" s="231" t="s">
        <v>1716</v>
      </c>
      <c r="E25" s="230" t="s">
        <v>190</v>
      </c>
      <c r="F25" s="231" t="s">
        <v>1717</v>
      </c>
      <c r="G25" s="231" t="s">
        <v>1471</v>
      </c>
      <c r="H25" s="232"/>
      <c r="J25" s="225" t="s">
        <v>1528</v>
      </c>
    </row>
    <row r="26" spans="1:10">
      <c r="A26" s="230" t="s">
        <v>13</v>
      </c>
      <c r="B26" s="231" t="s">
        <v>102</v>
      </c>
      <c r="C26" s="231"/>
      <c r="D26" s="231" t="s">
        <v>1716</v>
      </c>
      <c r="E26" s="230" t="s">
        <v>186</v>
      </c>
      <c r="F26" s="231" t="s">
        <v>1718</v>
      </c>
      <c r="G26" s="231" t="s">
        <v>1471</v>
      </c>
      <c r="H26" s="232"/>
      <c r="J26" s="225" t="s">
        <v>1529</v>
      </c>
    </row>
    <row r="27" spans="1:10">
      <c r="A27" s="230" t="s">
        <v>13</v>
      </c>
      <c r="B27" s="231" t="s">
        <v>102</v>
      </c>
      <c r="C27" s="231"/>
      <c r="D27" s="231" t="s">
        <v>1716</v>
      </c>
      <c r="E27" s="230" t="s">
        <v>1719</v>
      </c>
      <c r="F27" s="231" t="s">
        <v>1720</v>
      </c>
      <c r="G27" s="231" t="s">
        <v>1471</v>
      </c>
      <c r="H27" s="232"/>
      <c r="J27" s="225" t="s">
        <v>1530</v>
      </c>
    </row>
    <row r="28" spans="1:10">
      <c r="A28" s="230" t="s">
        <v>13</v>
      </c>
      <c r="B28" s="231" t="s">
        <v>102</v>
      </c>
      <c r="C28" s="231"/>
      <c r="D28" s="231" t="s">
        <v>1716</v>
      </c>
      <c r="E28" s="230" t="s">
        <v>1721</v>
      </c>
      <c r="F28" s="231" t="s">
        <v>175</v>
      </c>
      <c r="G28" s="231" t="s">
        <v>1471</v>
      </c>
      <c r="H28" s="232"/>
      <c r="J28" s="225" t="s">
        <v>1531</v>
      </c>
    </row>
    <row r="29" spans="1:10">
      <c r="A29" s="230" t="s">
        <v>13</v>
      </c>
      <c r="B29" s="231" t="s">
        <v>102</v>
      </c>
      <c r="C29" s="231"/>
      <c r="D29" s="231" t="s">
        <v>1716</v>
      </c>
      <c r="E29" s="230" t="s">
        <v>184</v>
      </c>
      <c r="F29" s="231" t="s">
        <v>183</v>
      </c>
      <c r="G29" s="231" t="s">
        <v>1471</v>
      </c>
      <c r="H29" s="232"/>
      <c r="J29" s="225" t="s">
        <v>1532</v>
      </c>
    </row>
    <row r="30" spans="1:10">
      <c r="A30" s="230" t="s">
        <v>13</v>
      </c>
      <c r="B30" s="231" t="s">
        <v>102</v>
      </c>
      <c r="C30" s="231"/>
      <c r="D30" s="231" t="s">
        <v>1716</v>
      </c>
      <c r="E30" s="230" t="s">
        <v>181</v>
      </c>
      <c r="F30" s="231" t="s">
        <v>1722</v>
      </c>
      <c r="G30" s="231" t="s">
        <v>1471</v>
      </c>
      <c r="H30" s="232"/>
      <c r="J30" s="225" t="s">
        <v>1533</v>
      </c>
    </row>
    <row r="31" spans="1:10">
      <c r="A31" s="230" t="s">
        <v>13</v>
      </c>
      <c r="B31" s="231" t="s">
        <v>102</v>
      </c>
      <c r="C31" s="231"/>
      <c r="D31" s="231" t="s">
        <v>1716</v>
      </c>
      <c r="E31" s="230" t="s">
        <v>146</v>
      </c>
      <c r="F31" s="231" t="s">
        <v>1723</v>
      </c>
      <c r="G31" s="231" t="s">
        <v>1471</v>
      </c>
      <c r="H31" s="232"/>
      <c r="J31" s="225" t="s">
        <v>1534</v>
      </c>
    </row>
    <row r="32" spans="1:10">
      <c r="A32" s="230" t="s">
        <v>13</v>
      </c>
      <c r="B32" s="231" t="s">
        <v>102</v>
      </c>
      <c r="C32" s="231"/>
      <c r="D32" s="231" t="s">
        <v>1716</v>
      </c>
      <c r="E32" s="230" t="s">
        <v>202</v>
      </c>
      <c r="F32" s="231" t="s">
        <v>203</v>
      </c>
      <c r="G32" s="231" t="s">
        <v>1471</v>
      </c>
      <c r="H32" s="232"/>
      <c r="J32" s="225" t="s">
        <v>1535</v>
      </c>
    </row>
    <row r="33" spans="1:10">
      <c r="A33" s="230" t="s">
        <v>13</v>
      </c>
      <c r="B33" s="231" t="s">
        <v>102</v>
      </c>
      <c r="C33" s="231"/>
      <c r="D33" s="231" t="s">
        <v>1716</v>
      </c>
      <c r="E33" s="230" t="s">
        <v>199</v>
      </c>
      <c r="F33" s="231" t="s">
        <v>200</v>
      </c>
      <c r="G33" s="231" t="s">
        <v>1471</v>
      </c>
      <c r="H33" s="232"/>
      <c r="J33" s="225" t="s">
        <v>1536</v>
      </c>
    </row>
    <row r="34" spans="1:10">
      <c r="A34" s="230" t="s">
        <v>13</v>
      </c>
      <c r="B34" s="231" t="s">
        <v>102</v>
      </c>
      <c r="C34" s="231"/>
      <c r="D34" s="231" t="s">
        <v>1716</v>
      </c>
      <c r="E34" s="230" t="s">
        <v>156</v>
      </c>
      <c r="F34" s="231" t="s">
        <v>157</v>
      </c>
      <c r="G34" s="231" t="s">
        <v>1471</v>
      </c>
      <c r="H34" s="232"/>
      <c r="J34" s="225" t="s">
        <v>1537</v>
      </c>
    </row>
    <row r="35" spans="1:10">
      <c r="A35" s="230" t="s">
        <v>13</v>
      </c>
      <c r="B35" s="231" t="s">
        <v>102</v>
      </c>
      <c r="C35" s="231"/>
      <c r="D35" s="231" t="s">
        <v>1716</v>
      </c>
      <c r="E35" s="230" t="s">
        <v>1724</v>
      </c>
      <c r="F35" s="231" t="s">
        <v>135</v>
      </c>
      <c r="G35" s="231" t="s">
        <v>1471</v>
      </c>
      <c r="H35" s="232"/>
      <c r="J35" s="225" t="s">
        <v>1538</v>
      </c>
    </row>
    <row r="36" spans="1:10">
      <c r="A36" s="230" t="s">
        <v>13</v>
      </c>
      <c r="B36" s="231" t="s">
        <v>102</v>
      </c>
      <c r="C36" s="231"/>
      <c r="D36" s="231" t="s">
        <v>1716</v>
      </c>
      <c r="E36" s="230" t="s">
        <v>114</v>
      </c>
      <c r="F36" s="231" t="s">
        <v>1725</v>
      </c>
      <c r="G36" s="231" t="s">
        <v>1471</v>
      </c>
      <c r="H36" s="232"/>
      <c r="J36" s="225" t="s">
        <v>1539</v>
      </c>
    </row>
    <row r="37" spans="1:10">
      <c r="A37" s="230" t="s">
        <v>13</v>
      </c>
      <c r="B37" s="231" t="s">
        <v>102</v>
      </c>
      <c r="C37" s="231"/>
      <c r="D37" s="231" t="s">
        <v>1716</v>
      </c>
      <c r="E37" s="230" t="s">
        <v>1726</v>
      </c>
      <c r="F37" s="231" t="s">
        <v>1727</v>
      </c>
      <c r="G37" s="231" t="s">
        <v>1471</v>
      </c>
      <c r="H37" s="232"/>
      <c r="J37" s="225" t="s">
        <v>1540</v>
      </c>
    </row>
    <row r="38" spans="1:10">
      <c r="A38" s="230" t="s">
        <v>13</v>
      </c>
      <c r="B38" s="231" t="s">
        <v>102</v>
      </c>
      <c r="C38" s="231"/>
      <c r="D38" s="231" t="s">
        <v>1716</v>
      </c>
      <c r="E38" s="230" t="s">
        <v>1728</v>
      </c>
      <c r="F38" s="231" t="s">
        <v>1729</v>
      </c>
      <c r="G38" s="231" t="s">
        <v>1471</v>
      </c>
      <c r="H38" s="232"/>
      <c r="J38" s="225" t="s">
        <v>1541</v>
      </c>
    </row>
    <row r="39" spans="1:10">
      <c r="A39" s="230" t="s">
        <v>13</v>
      </c>
      <c r="B39" s="231" t="s">
        <v>102</v>
      </c>
      <c r="C39" s="231"/>
      <c r="D39" s="231" t="s">
        <v>1716</v>
      </c>
      <c r="E39" s="230" t="s">
        <v>1730</v>
      </c>
      <c r="F39" s="231" t="s">
        <v>1731</v>
      </c>
      <c r="G39" s="231" t="s">
        <v>1471</v>
      </c>
      <c r="H39" s="232"/>
      <c r="J39" s="225" t="s">
        <v>1542</v>
      </c>
    </row>
    <row r="40" spans="1:10">
      <c r="A40" s="230" t="s">
        <v>13</v>
      </c>
      <c r="B40" s="231" t="s">
        <v>102</v>
      </c>
      <c r="C40" s="231"/>
      <c r="D40" s="231" t="s">
        <v>1716</v>
      </c>
      <c r="E40" s="230" t="s">
        <v>1732</v>
      </c>
      <c r="F40" s="231" t="s">
        <v>1733</v>
      </c>
      <c r="G40" s="231" t="s">
        <v>1471</v>
      </c>
      <c r="H40" s="232"/>
      <c r="J40" s="225" t="s">
        <v>1543</v>
      </c>
    </row>
    <row r="41" spans="1:10">
      <c r="A41" s="230" t="s">
        <v>13</v>
      </c>
      <c r="B41" s="231" t="s">
        <v>102</v>
      </c>
      <c r="C41" s="231"/>
      <c r="D41" s="231" t="s">
        <v>1716</v>
      </c>
      <c r="E41" s="230" t="s">
        <v>1734</v>
      </c>
      <c r="F41" s="231" t="s">
        <v>1735</v>
      </c>
      <c r="G41" s="231" t="s">
        <v>1471</v>
      </c>
      <c r="H41" s="232"/>
      <c r="J41" s="225" t="s">
        <v>1544</v>
      </c>
    </row>
    <row r="42" spans="1:10">
      <c r="A42" s="230" t="s">
        <v>13</v>
      </c>
      <c r="B42" s="231" t="s">
        <v>102</v>
      </c>
      <c r="C42" s="231"/>
      <c r="D42" s="231" t="s">
        <v>1716</v>
      </c>
      <c r="E42" s="230" t="s">
        <v>1736</v>
      </c>
      <c r="F42" s="231" t="s">
        <v>1737</v>
      </c>
      <c r="G42" s="231" t="s">
        <v>1471</v>
      </c>
      <c r="H42" s="232"/>
      <c r="J42" s="225" t="s">
        <v>1545</v>
      </c>
    </row>
    <row r="43" spans="1:10">
      <c r="A43" s="230" t="s">
        <v>13</v>
      </c>
      <c r="B43" s="231" t="s">
        <v>102</v>
      </c>
      <c r="C43" s="231"/>
      <c r="D43" s="231" t="s">
        <v>1716</v>
      </c>
      <c r="E43" s="230" t="s">
        <v>1738</v>
      </c>
      <c r="F43" s="231" t="s">
        <v>1739</v>
      </c>
      <c r="G43" s="231" t="s">
        <v>1471</v>
      </c>
      <c r="H43" s="232"/>
      <c r="J43" s="225" t="s">
        <v>1546</v>
      </c>
    </row>
    <row r="44" spans="1:10">
      <c r="A44" s="230" t="s">
        <v>13</v>
      </c>
      <c r="B44" s="231" t="s">
        <v>102</v>
      </c>
      <c r="C44" s="231"/>
      <c r="D44" s="231" t="s">
        <v>1716</v>
      </c>
      <c r="E44" s="230" t="s">
        <v>1740</v>
      </c>
      <c r="F44" s="231" t="s">
        <v>1741</v>
      </c>
      <c r="G44" s="231" t="s">
        <v>1471</v>
      </c>
      <c r="H44" s="232"/>
      <c r="J44" s="225" t="s">
        <v>1547</v>
      </c>
    </row>
    <row r="45" spans="1:10">
      <c r="A45" s="230" t="s">
        <v>13</v>
      </c>
      <c r="B45" s="231" t="s">
        <v>81</v>
      </c>
      <c r="C45" s="231"/>
      <c r="D45" s="231" t="s">
        <v>1742</v>
      </c>
      <c r="E45" s="230" t="s">
        <v>1743</v>
      </c>
      <c r="F45" s="231" t="s">
        <v>1744</v>
      </c>
      <c r="G45" s="231" t="s">
        <v>1471</v>
      </c>
      <c r="H45" s="232"/>
      <c r="J45" s="225" t="s">
        <v>1548</v>
      </c>
    </row>
    <row r="46" spans="1:10">
      <c r="A46" s="230" t="s">
        <v>13</v>
      </c>
      <c r="B46" s="231" t="s">
        <v>81</v>
      </c>
      <c r="C46" s="231"/>
      <c r="D46" s="231" t="s">
        <v>1742</v>
      </c>
      <c r="E46" s="230" t="s">
        <v>1745</v>
      </c>
      <c r="F46" s="231" t="s">
        <v>1746</v>
      </c>
      <c r="G46" s="231" t="s">
        <v>1471</v>
      </c>
      <c r="H46" s="232"/>
      <c r="J46" s="225" t="s">
        <v>1549</v>
      </c>
    </row>
    <row r="47" spans="1:10">
      <c r="A47" s="230" t="s">
        <v>13</v>
      </c>
      <c r="B47" s="231" t="s">
        <v>81</v>
      </c>
      <c r="C47" s="231"/>
      <c r="D47" s="231" t="s">
        <v>1742</v>
      </c>
      <c r="E47" s="230" t="s">
        <v>1747</v>
      </c>
      <c r="F47" s="231" t="s">
        <v>1748</v>
      </c>
      <c r="G47" s="231" t="s">
        <v>1471</v>
      </c>
      <c r="H47" s="232"/>
      <c r="J47" s="225" t="s">
        <v>1749</v>
      </c>
    </row>
    <row r="48" spans="1:10">
      <c r="A48" s="230" t="s">
        <v>13</v>
      </c>
      <c r="B48" s="231" t="s">
        <v>81</v>
      </c>
      <c r="C48" s="231"/>
      <c r="D48" s="231" t="s">
        <v>1742</v>
      </c>
      <c r="E48" s="230" t="s">
        <v>1750</v>
      </c>
      <c r="F48" s="231" t="s">
        <v>1751</v>
      </c>
      <c r="G48" s="231" t="s">
        <v>1471</v>
      </c>
      <c r="H48" s="232"/>
      <c r="J48" s="225" t="s">
        <v>1752</v>
      </c>
    </row>
    <row r="49" spans="1:10">
      <c r="A49" s="230" t="s">
        <v>13</v>
      </c>
      <c r="B49" s="231" t="s">
        <v>81</v>
      </c>
      <c r="C49" s="231"/>
      <c r="D49" s="231" t="s">
        <v>1742</v>
      </c>
      <c r="E49" s="230" t="s">
        <v>1753</v>
      </c>
      <c r="F49" s="231" t="s">
        <v>985</v>
      </c>
      <c r="G49" s="231" t="s">
        <v>1471</v>
      </c>
      <c r="H49" s="232"/>
      <c r="J49" s="225" t="s">
        <v>1754</v>
      </c>
    </row>
    <row r="50" spans="1:10">
      <c r="A50" s="230" t="s">
        <v>13</v>
      </c>
      <c r="B50" s="231" t="s">
        <v>81</v>
      </c>
      <c r="C50" s="231"/>
      <c r="D50" s="233" t="s">
        <v>1742</v>
      </c>
      <c r="E50" s="234" t="s">
        <v>1755</v>
      </c>
      <c r="F50" s="233" t="s">
        <v>1756</v>
      </c>
      <c r="G50" s="231" t="s">
        <v>1471</v>
      </c>
      <c r="H50" s="232"/>
    </row>
    <row r="51" spans="1:10">
      <c r="A51" s="230" t="s">
        <v>13</v>
      </c>
      <c r="B51" s="231" t="s">
        <v>81</v>
      </c>
      <c r="C51" s="231"/>
      <c r="D51" s="231" t="s">
        <v>1742</v>
      </c>
      <c r="E51" s="230" t="s">
        <v>1757</v>
      </c>
      <c r="F51" s="231" t="s">
        <v>1758</v>
      </c>
      <c r="G51" s="231" t="s">
        <v>1471</v>
      </c>
      <c r="H51" s="232"/>
    </row>
    <row r="52" spans="1:10">
      <c r="A52" s="230" t="s">
        <v>13</v>
      </c>
      <c r="B52" s="231" t="s">
        <v>81</v>
      </c>
      <c r="C52" s="231"/>
      <c r="D52" s="231" t="s">
        <v>1742</v>
      </c>
      <c r="E52" s="230" t="s">
        <v>1759</v>
      </c>
      <c r="F52" s="231" t="s">
        <v>1050</v>
      </c>
      <c r="G52" s="231" t="s">
        <v>1471</v>
      </c>
      <c r="H52" s="232"/>
    </row>
    <row r="53" spans="1:10">
      <c r="A53" s="230" t="s">
        <v>13</v>
      </c>
      <c r="B53" s="231" t="s">
        <v>81</v>
      </c>
      <c r="C53" s="231"/>
      <c r="D53" s="231" t="s">
        <v>1742</v>
      </c>
      <c r="E53" s="230" t="s">
        <v>1760</v>
      </c>
      <c r="F53" s="231" t="s">
        <v>1010</v>
      </c>
      <c r="G53" s="231" t="s">
        <v>1471</v>
      </c>
      <c r="H53" s="232"/>
    </row>
    <row r="54" spans="1:10">
      <c r="A54" s="230" t="s">
        <v>13</v>
      </c>
      <c r="B54" s="231" t="s">
        <v>81</v>
      </c>
      <c r="C54" s="231"/>
      <c r="D54" s="231" t="s">
        <v>1742</v>
      </c>
      <c r="E54" s="230" t="s">
        <v>1761</v>
      </c>
      <c r="F54" s="231" t="s">
        <v>1762</v>
      </c>
      <c r="G54" s="231" t="s">
        <v>1471</v>
      </c>
      <c r="H54" s="232"/>
    </row>
    <row r="55" spans="1:10">
      <c r="A55" s="230" t="s">
        <v>13</v>
      </c>
      <c r="B55" s="231" t="s">
        <v>81</v>
      </c>
      <c r="C55" s="231"/>
      <c r="D55" s="231" t="s">
        <v>1742</v>
      </c>
      <c r="E55" s="230" t="s">
        <v>1763</v>
      </c>
      <c r="F55" s="231" t="s">
        <v>1764</v>
      </c>
      <c r="G55" s="231" t="s">
        <v>1471</v>
      </c>
      <c r="H55" s="232"/>
    </row>
    <row r="56" spans="1:10">
      <c r="A56" s="230" t="s">
        <v>13</v>
      </c>
      <c r="B56" s="231" t="s">
        <v>81</v>
      </c>
      <c r="C56" s="231"/>
      <c r="D56" s="231" t="s">
        <v>1742</v>
      </c>
      <c r="E56" s="230" t="s">
        <v>1765</v>
      </c>
      <c r="F56" s="231" t="s">
        <v>1766</v>
      </c>
      <c r="G56" s="231" t="s">
        <v>1471</v>
      </c>
      <c r="H56" s="232"/>
    </row>
    <row r="57" spans="1:10">
      <c r="A57" s="230" t="s">
        <v>13</v>
      </c>
      <c r="B57" s="231" t="s">
        <v>138</v>
      </c>
      <c r="C57" s="231"/>
      <c r="D57" s="231" t="s">
        <v>1767</v>
      </c>
      <c r="E57" s="230" t="s">
        <v>1768</v>
      </c>
      <c r="F57" s="231" t="s">
        <v>1769</v>
      </c>
      <c r="G57" s="231" t="s">
        <v>1471</v>
      </c>
      <c r="H57" s="232"/>
    </row>
    <row r="58" spans="1:10">
      <c r="A58" s="230" t="s">
        <v>13</v>
      </c>
      <c r="B58" s="231" t="s">
        <v>138</v>
      </c>
      <c r="C58" s="231"/>
      <c r="D58" s="231" t="s">
        <v>1767</v>
      </c>
      <c r="E58" s="230" t="s">
        <v>1770</v>
      </c>
      <c r="F58" s="231" t="s">
        <v>1771</v>
      </c>
      <c r="G58" s="231" t="s">
        <v>1471</v>
      </c>
      <c r="H58" s="232"/>
    </row>
    <row r="59" spans="1:10">
      <c r="A59" s="230" t="s">
        <v>13</v>
      </c>
      <c r="B59" s="231" t="s">
        <v>138</v>
      </c>
      <c r="C59" s="231"/>
      <c r="D59" s="231" t="s">
        <v>1767</v>
      </c>
      <c r="E59" s="230" t="s">
        <v>1772</v>
      </c>
      <c r="F59" s="231" t="s">
        <v>1773</v>
      </c>
      <c r="G59" s="231" t="s">
        <v>1471</v>
      </c>
      <c r="H59" s="232"/>
    </row>
    <row r="60" spans="1:10">
      <c r="A60" s="230" t="s">
        <v>13</v>
      </c>
      <c r="B60" s="231" t="s">
        <v>138</v>
      </c>
      <c r="C60" s="231"/>
      <c r="D60" s="231" t="s">
        <v>1767</v>
      </c>
      <c r="E60" s="230" t="s">
        <v>1774</v>
      </c>
      <c r="F60" s="231" t="s">
        <v>1775</v>
      </c>
      <c r="G60" s="231" t="s">
        <v>1471</v>
      </c>
      <c r="H60" s="232"/>
    </row>
    <row r="61" spans="1:10">
      <c r="A61" s="230" t="s">
        <v>13</v>
      </c>
      <c r="B61" s="231" t="s">
        <v>138</v>
      </c>
      <c r="C61" s="231"/>
      <c r="D61" s="231" t="s">
        <v>1767</v>
      </c>
      <c r="E61" s="230" t="s">
        <v>1776</v>
      </c>
      <c r="F61" s="231" t="s">
        <v>1777</v>
      </c>
      <c r="G61" s="231" t="s">
        <v>1471</v>
      </c>
      <c r="H61" s="232"/>
    </row>
    <row r="62" spans="1:10">
      <c r="A62" s="230" t="s">
        <v>13</v>
      </c>
      <c r="B62" s="231" t="s">
        <v>138</v>
      </c>
      <c r="C62" s="231"/>
      <c r="D62" s="231" t="s">
        <v>1767</v>
      </c>
      <c r="E62" s="230" t="s">
        <v>1778</v>
      </c>
      <c r="F62" s="231" t="s">
        <v>1779</v>
      </c>
      <c r="G62" s="231" t="s">
        <v>1471</v>
      </c>
      <c r="H62" s="232"/>
    </row>
    <row r="63" spans="1:10">
      <c r="A63" s="230" t="s">
        <v>13</v>
      </c>
      <c r="B63" s="231" t="s">
        <v>138</v>
      </c>
      <c r="C63" s="231"/>
      <c r="D63" s="231" t="s">
        <v>1767</v>
      </c>
      <c r="E63" s="230" t="s">
        <v>1002</v>
      </c>
      <c r="F63" s="231" t="s">
        <v>1780</v>
      </c>
      <c r="G63" s="231" t="s">
        <v>1471</v>
      </c>
      <c r="H63" s="232"/>
    </row>
    <row r="64" spans="1:10">
      <c r="A64" s="230" t="s">
        <v>13</v>
      </c>
      <c r="B64" s="231" t="s">
        <v>138</v>
      </c>
      <c r="C64" s="231"/>
      <c r="D64" s="231" t="s">
        <v>1767</v>
      </c>
      <c r="E64" s="230" t="s">
        <v>265</v>
      </c>
      <c r="F64" s="231" t="s">
        <v>362</v>
      </c>
      <c r="G64" s="231" t="s">
        <v>1471</v>
      </c>
      <c r="H64" s="232"/>
    </row>
    <row r="65" spans="1:8">
      <c r="A65" s="230" t="s">
        <v>13</v>
      </c>
      <c r="B65" s="231" t="s">
        <v>72</v>
      </c>
      <c r="C65" s="231"/>
      <c r="D65" s="231" t="s">
        <v>1781</v>
      </c>
      <c r="E65" s="230" t="s">
        <v>1782</v>
      </c>
      <c r="F65" s="231" t="s">
        <v>1783</v>
      </c>
      <c r="G65" s="231" t="s">
        <v>1471</v>
      </c>
      <c r="H65" s="232"/>
    </row>
    <row r="66" spans="1:8">
      <c r="A66" s="230" t="s">
        <v>13</v>
      </c>
      <c r="B66" s="231" t="s">
        <v>72</v>
      </c>
      <c r="C66" s="231"/>
      <c r="D66" s="231" t="s">
        <v>1781</v>
      </c>
      <c r="E66" s="230" t="s">
        <v>1784</v>
      </c>
      <c r="F66" s="231" t="s">
        <v>1785</v>
      </c>
      <c r="G66" s="231" t="s">
        <v>1471</v>
      </c>
      <c r="H66" s="232"/>
    </row>
    <row r="67" spans="1:8">
      <c r="A67" s="230" t="s">
        <v>13</v>
      </c>
      <c r="B67" s="231" t="s">
        <v>72</v>
      </c>
      <c r="C67" s="231"/>
      <c r="D67" s="231" t="s">
        <v>1781</v>
      </c>
      <c r="E67" s="230" t="s">
        <v>1786</v>
      </c>
      <c r="F67" s="231" t="s">
        <v>1787</v>
      </c>
      <c r="G67" s="231" t="s">
        <v>1471</v>
      </c>
      <c r="H67" s="232"/>
    </row>
    <row r="68" spans="1:8">
      <c r="A68" s="230" t="s">
        <v>13</v>
      </c>
      <c r="B68" s="231" t="s">
        <v>72</v>
      </c>
      <c r="C68" s="231"/>
      <c r="D68" s="231" t="s">
        <v>1781</v>
      </c>
      <c r="E68" s="230" t="s">
        <v>1788</v>
      </c>
      <c r="F68" s="231" t="s">
        <v>1789</v>
      </c>
      <c r="G68" s="231" t="s">
        <v>1471</v>
      </c>
      <c r="H68" s="232"/>
    </row>
    <row r="69" spans="1:8">
      <c r="A69" s="230" t="s">
        <v>13</v>
      </c>
      <c r="B69" s="231" t="s">
        <v>72</v>
      </c>
      <c r="C69" s="231"/>
      <c r="D69" s="231" t="s">
        <v>1781</v>
      </c>
      <c r="E69" s="230" t="s">
        <v>1790</v>
      </c>
      <c r="F69" s="231" t="s">
        <v>1791</v>
      </c>
      <c r="G69" s="231" t="s">
        <v>1471</v>
      </c>
      <c r="H69" s="232"/>
    </row>
    <row r="70" spans="1:8">
      <c r="A70" s="230" t="s">
        <v>13</v>
      </c>
      <c r="B70" s="231" t="s">
        <v>72</v>
      </c>
      <c r="C70" s="231"/>
      <c r="D70" s="231" t="s">
        <v>1781</v>
      </c>
      <c r="E70" s="230" t="s">
        <v>1792</v>
      </c>
      <c r="F70" s="231" t="s">
        <v>1793</v>
      </c>
      <c r="G70" s="231" t="s">
        <v>1471</v>
      </c>
      <c r="H70" s="232"/>
    </row>
    <row r="71" spans="1:8">
      <c r="A71" s="230" t="s">
        <v>13</v>
      </c>
      <c r="B71" s="231" t="s">
        <v>72</v>
      </c>
      <c r="C71" s="231"/>
      <c r="D71" s="231" t="s">
        <v>1781</v>
      </c>
      <c r="E71" s="230" t="s">
        <v>1794</v>
      </c>
      <c r="F71" s="231" t="s">
        <v>1795</v>
      </c>
      <c r="G71" s="231" t="s">
        <v>1471</v>
      </c>
      <c r="H71" s="232"/>
    </row>
    <row r="72" spans="1:8">
      <c r="A72" s="230" t="s">
        <v>13</v>
      </c>
      <c r="B72" s="231" t="s">
        <v>72</v>
      </c>
      <c r="C72" s="231"/>
      <c r="D72" s="231" t="s">
        <v>1781</v>
      </c>
      <c r="E72" s="230" t="s">
        <v>1796</v>
      </c>
      <c r="F72" s="231" t="s">
        <v>1797</v>
      </c>
      <c r="G72" s="231" t="s">
        <v>1471</v>
      </c>
      <c r="H72" s="232"/>
    </row>
    <row r="73" spans="1:8">
      <c r="A73" s="230" t="s">
        <v>13</v>
      </c>
      <c r="B73" s="231" t="s">
        <v>72</v>
      </c>
      <c r="C73" s="231"/>
      <c r="D73" s="231" t="s">
        <v>1781</v>
      </c>
      <c r="E73" s="230" t="s">
        <v>1798</v>
      </c>
      <c r="F73" s="231" t="s">
        <v>1799</v>
      </c>
      <c r="G73" s="231" t="s">
        <v>1471</v>
      </c>
      <c r="H73" s="232"/>
    </row>
    <row r="74" spans="1:8">
      <c r="A74" s="230" t="s">
        <v>13</v>
      </c>
      <c r="B74" s="231" t="s">
        <v>72</v>
      </c>
      <c r="C74" s="231"/>
      <c r="D74" s="231" t="s">
        <v>1781</v>
      </c>
      <c r="E74" s="230" t="s">
        <v>1800</v>
      </c>
      <c r="F74" s="231" t="s">
        <v>1801</v>
      </c>
      <c r="G74" s="231" t="s">
        <v>1471</v>
      </c>
      <c r="H74" s="232"/>
    </row>
    <row r="75" spans="1:8">
      <c r="A75" s="230" t="s">
        <v>13</v>
      </c>
      <c r="B75" s="231" t="s">
        <v>72</v>
      </c>
      <c r="C75" s="231"/>
      <c r="D75" s="231" t="s">
        <v>1781</v>
      </c>
      <c r="E75" s="230" t="s">
        <v>1802</v>
      </c>
      <c r="F75" s="231" t="s">
        <v>1803</v>
      </c>
      <c r="G75" s="231" t="s">
        <v>1471</v>
      </c>
      <c r="H75" s="232"/>
    </row>
    <row r="76" spans="1:8">
      <c r="A76" s="230" t="s">
        <v>13</v>
      </c>
      <c r="B76" s="231" t="s">
        <v>94</v>
      </c>
      <c r="C76" s="231"/>
      <c r="D76" s="231" t="s">
        <v>1804</v>
      </c>
      <c r="E76" s="230" t="s">
        <v>1805</v>
      </c>
      <c r="F76" s="231" t="s">
        <v>1806</v>
      </c>
      <c r="G76" s="231" t="s">
        <v>1471</v>
      </c>
      <c r="H76" s="232"/>
    </row>
    <row r="77" spans="1:8">
      <c r="A77" s="230" t="s">
        <v>13</v>
      </c>
      <c r="B77" s="231" t="s">
        <v>94</v>
      </c>
      <c r="C77" s="231"/>
      <c r="D77" s="231" t="s">
        <v>1804</v>
      </c>
      <c r="E77" s="230" t="s">
        <v>1807</v>
      </c>
      <c r="F77" s="231" t="s">
        <v>1808</v>
      </c>
      <c r="G77" s="231" t="s">
        <v>1471</v>
      </c>
      <c r="H77" s="232"/>
    </row>
    <row r="78" spans="1:8">
      <c r="A78" s="230" t="s">
        <v>13</v>
      </c>
      <c r="B78" s="231" t="s">
        <v>94</v>
      </c>
      <c r="C78" s="231"/>
      <c r="D78" s="231" t="s">
        <v>1804</v>
      </c>
      <c r="E78" s="230" t="s">
        <v>1809</v>
      </c>
      <c r="F78" s="231" t="s">
        <v>1810</v>
      </c>
      <c r="G78" s="231" t="s">
        <v>1471</v>
      </c>
      <c r="H78" s="232"/>
    </row>
    <row r="79" spans="1:8">
      <c r="A79" s="230" t="s">
        <v>13</v>
      </c>
      <c r="B79" s="231" t="s">
        <v>94</v>
      </c>
      <c r="C79" s="231"/>
      <c r="D79" s="231" t="s">
        <v>1804</v>
      </c>
      <c r="E79" s="230" t="s">
        <v>1811</v>
      </c>
      <c r="F79" s="231" t="s">
        <v>1812</v>
      </c>
      <c r="G79" s="231" t="s">
        <v>1471</v>
      </c>
      <c r="H79" s="232"/>
    </row>
    <row r="80" spans="1:8">
      <c r="A80" s="230" t="s">
        <v>13</v>
      </c>
      <c r="B80" s="231" t="s">
        <v>94</v>
      </c>
      <c r="C80" s="231"/>
      <c r="D80" s="231" t="s">
        <v>1804</v>
      </c>
      <c r="E80" s="230" t="s">
        <v>1813</v>
      </c>
      <c r="F80" s="231" t="s">
        <v>1814</v>
      </c>
      <c r="G80" s="231" t="s">
        <v>1471</v>
      </c>
      <c r="H80" s="232"/>
    </row>
    <row r="81" spans="1:8">
      <c r="A81" s="230" t="s">
        <v>13</v>
      </c>
      <c r="B81" s="231" t="s">
        <v>94</v>
      </c>
      <c r="C81" s="231"/>
      <c r="D81" s="231" t="s">
        <v>1804</v>
      </c>
      <c r="E81" s="230" t="s">
        <v>1815</v>
      </c>
      <c r="F81" s="231" t="s">
        <v>1816</v>
      </c>
      <c r="G81" s="231" t="s">
        <v>1471</v>
      </c>
      <c r="H81" s="232"/>
    </row>
    <row r="82" spans="1:8">
      <c r="A82" s="230" t="s">
        <v>13</v>
      </c>
      <c r="B82" s="231" t="s">
        <v>94</v>
      </c>
      <c r="C82" s="231"/>
      <c r="D82" s="231" t="s">
        <v>1804</v>
      </c>
      <c r="E82" s="230" t="s">
        <v>1817</v>
      </c>
      <c r="F82" s="231" t="s">
        <v>1818</v>
      </c>
      <c r="G82" s="231" t="s">
        <v>1471</v>
      </c>
      <c r="H82" s="232" t="s">
        <v>1819</v>
      </c>
    </row>
    <row r="83" spans="1:8">
      <c r="A83" s="230" t="s">
        <v>13</v>
      </c>
      <c r="B83" s="231" t="s">
        <v>94</v>
      </c>
      <c r="C83" s="231"/>
      <c r="D83" s="231" t="s">
        <v>1804</v>
      </c>
      <c r="E83" s="230" t="s">
        <v>1820</v>
      </c>
      <c r="F83" s="231" t="s">
        <v>231</v>
      </c>
      <c r="G83" s="231" t="s">
        <v>1471</v>
      </c>
      <c r="H83" s="232"/>
    </row>
    <row r="84" spans="1:8">
      <c r="A84" s="230" t="s">
        <v>13</v>
      </c>
      <c r="B84" s="231" t="s">
        <v>94</v>
      </c>
      <c r="C84" s="231"/>
      <c r="D84" s="231" t="s">
        <v>1804</v>
      </c>
      <c r="E84" s="230" t="s">
        <v>1821</v>
      </c>
      <c r="F84" s="231" t="s">
        <v>1822</v>
      </c>
      <c r="G84" s="231" t="s">
        <v>1471</v>
      </c>
      <c r="H84" s="232"/>
    </row>
    <row r="85" spans="1:8">
      <c r="A85" s="230" t="s">
        <v>13</v>
      </c>
      <c r="B85" s="231" t="s">
        <v>94</v>
      </c>
      <c r="C85" s="231"/>
      <c r="D85" s="231" t="s">
        <v>1804</v>
      </c>
      <c r="E85" s="230" t="s">
        <v>1823</v>
      </c>
      <c r="F85" s="231" t="s">
        <v>1824</v>
      </c>
      <c r="G85" s="231" t="s">
        <v>1471</v>
      </c>
      <c r="H85" s="232"/>
    </row>
    <row r="86" spans="1:8">
      <c r="A86" s="230" t="s">
        <v>13</v>
      </c>
      <c r="B86" s="231" t="s">
        <v>94</v>
      </c>
      <c r="C86" s="231"/>
      <c r="D86" s="231" t="s">
        <v>1804</v>
      </c>
      <c r="E86" s="230" t="s">
        <v>1825</v>
      </c>
      <c r="F86" s="231" t="s">
        <v>1826</v>
      </c>
      <c r="G86" s="231" t="s">
        <v>1471</v>
      </c>
      <c r="H86" s="232"/>
    </row>
    <row r="87" spans="1:8">
      <c r="A87" s="230" t="s">
        <v>13</v>
      </c>
      <c r="B87" s="231" t="s">
        <v>699</v>
      </c>
      <c r="C87" s="231"/>
      <c r="D87" s="231" t="s">
        <v>1827</v>
      </c>
      <c r="E87" s="230" t="s">
        <v>1828</v>
      </c>
      <c r="F87" s="231" t="s">
        <v>1829</v>
      </c>
      <c r="G87" s="231" t="s">
        <v>1471</v>
      </c>
      <c r="H87" s="232"/>
    </row>
    <row r="88" spans="1:8">
      <c r="A88" s="230" t="s">
        <v>13</v>
      </c>
      <c r="B88" s="231" t="s">
        <v>699</v>
      </c>
      <c r="C88" s="231"/>
      <c r="D88" s="231" t="s">
        <v>1827</v>
      </c>
      <c r="E88" s="230" t="s">
        <v>1830</v>
      </c>
      <c r="F88" s="231" t="s">
        <v>1831</v>
      </c>
      <c r="G88" s="231" t="s">
        <v>1471</v>
      </c>
      <c r="H88" s="232"/>
    </row>
    <row r="89" spans="1:8">
      <c r="A89" s="230" t="s">
        <v>13</v>
      </c>
      <c r="B89" s="231" t="s">
        <v>699</v>
      </c>
      <c r="C89" s="231"/>
      <c r="D89" s="231" t="s">
        <v>1827</v>
      </c>
      <c r="E89" s="230" t="s">
        <v>1832</v>
      </c>
      <c r="F89" s="231" t="s">
        <v>1833</v>
      </c>
      <c r="G89" s="231" t="s">
        <v>1471</v>
      </c>
      <c r="H89" s="232"/>
    </row>
    <row r="90" spans="1:8">
      <c r="A90" s="230" t="s">
        <v>13</v>
      </c>
      <c r="B90" s="231" t="s">
        <v>699</v>
      </c>
      <c r="C90" s="231"/>
      <c r="D90" s="231" t="s">
        <v>1827</v>
      </c>
      <c r="E90" s="230" t="s">
        <v>1834</v>
      </c>
      <c r="F90" s="231" t="s">
        <v>1835</v>
      </c>
      <c r="G90" s="231" t="s">
        <v>1471</v>
      </c>
      <c r="H90" s="232"/>
    </row>
    <row r="91" spans="1:8">
      <c r="A91" s="230" t="s">
        <v>13</v>
      </c>
      <c r="B91" s="231" t="s">
        <v>699</v>
      </c>
      <c r="C91" s="231"/>
      <c r="D91" s="231" t="s">
        <v>1827</v>
      </c>
      <c r="E91" s="230" t="s">
        <v>1836</v>
      </c>
      <c r="F91" s="231" t="s">
        <v>1837</v>
      </c>
      <c r="G91" s="231" t="s">
        <v>1471</v>
      </c>
      <c r="H91" s="232"/>
    </row>
    <row r="92" spans="1:8">
      <c r="A92" s="230" t="s">
        <v>13</v>
      </c>
      <c r="B92" s="231" t="s">
        <v>699</v>
      </c>
      <c r="C92" s="231"/>
      <c r="D92" s="231" t="s">
        <v>1827</v>
      </c>
      <c r="E92" s="230" t="s">
        <v>1838</v>
      </c>
      <c r="F92" s="231" t="s">
        <v>1839</v>
      </c>
      <c r="G92" s="231" t="s">
        <v>1471</v>
      </c>
      <c r="H92" s="232"/>
    </row>
    <row r="93" spans="1:8">
      <c r="A93" s="230" t="s">
        <v>13</v>
      </c>
      <c r="B93" s="231" t="s">
        <v>699</v>
      </c>
      <c r="C93" s="231"/>
      <c r="D93" s="231" t="s">
        <v>1827</v>
      </c>
      <c r="E93" s="230" t="s">
        <v>1840</v>
      </c>
      <c r="F93" s="231" t="s">
        <v>1841</v>
      </c>
      <c r="G93" s="231" t="s">
        <v>1471</v>
      </c>
      <c r="H93" s="232"/>
    </row>
    <row r="94" spans="1:8">
      <c r="A94" s="230" t="s">
        <v>13</v>
      </c>
      <c r="B94" s="231" t="s">
        <v>699</v>
      </c>
      <c r="C94" s="231"/>
      <c r="D94" s="231" t="s">
        <v>1827</v>
      </c>
      <c r="E94" s="230" t="s">
        <v>1842</v>
      </c>
      <c r="F94" s="231" t="s">
        <v>1843</v>
      </c>
      <c r="G94" s="231" t="s">
        <v>1471</v>
      </c>
      <c r="H94" s="232"/>
    </row>
    <row r="95" spans="1:8">
      <c r="A95" s="230" t="s">
        <v>13</v>
      </c>
      <c r="B95" s="231" t="s">
        <v>699</v>
      </c>
      <c r="C95" s="231"/>
      <c r="D95" s="231" t="s">
        <v>1827</v>
      </c>
      <c r="E95" s="230" t="s">
        <v>1844</v>
      </c>
      <c r="F95" s="231" t="s">
        <v>1845</v>
      </c>
      <c r="G95" s="231" t="s">
        <v>1471</v>
      </c>
      <c r="H95" s="232"/>
    </row>
    <row r="96" spans="1:8">
      <c r="A96" s="230" t="s">
        <v>13</v>
      </c>
      <c r="B96" s="231" t="s">
        <v>245</v>
      </c>
      <c r="C96" s="231"/>
      <c r="D96" s="231" t="s">
        <v>1846</v>
      </c>
      <c r="E96" s="230" t="s">
        <v>1847</v>
      </c>
      <c r="F96" s="231" t="s">
        <v>1848</v>
      </c>
      <c r="G96" s="231" t="s">
        <v>1471</v>
      </c>
      <c r="H96" s="232"/>
    </row>
    <row r="97" spans="1:8">
      <c r="A97" s="230" t="s">
        <v>13</v>
      </c>
      <c r="B97" s="231" t="s">
        <v>245</v>
      </c>
      <c r="C97" s="231"/>
      <c r="D97" s="231" t="s">
        <v>1846</v>
      </c>
      <c r="E97" s="230" t="s">
        <v>1849</v>
      </c>
      <c r="F97" s="231" t="s">
        <v>1850</v>
      </c>
      <c r="G97" s="231" t="s">
        <v>1471</v>
      </c>
      <c r="H97" s="232"/>
    </row>
    <row r="98" spans="1:8">
      <c r="A98" s="230" t="s">
        <v>13</v>
      </c>
      <c r="B98" s="231" t="s">
        <v>245</v>
      </c>
      <c r="C98" s="231"/>
      <c r="D98" s="231" t="s">
        <v>1846</v>
      </c>
      <c r="E98" s="230" t="s">
        <v>1851</v>
      </c>
      <c r="F98" s="231" t="s">
        <v>1852</v>
      </c>
      <c r="G98" s="231" t="s">
        <v>1471</v>
      </c>
      <c r="H98" s="232"/>
    </row>
    <row r="99" spans="1:8">
      <c r="A99" s="230" t="s">
        <v>13</v>
      </c>
      <c r="B99" s="231" t="s">
        <v>245</v>
      </c>
      <c r="C99" s="231"/>
      <c r="D99" s="231" t="s">
        <v>1846</v>
      </c>
      <c r="E99" s="230" t="s">
        <v>1853</v>
      </c>
      <c r="F99" s="231" t="s">
        <v>1854</v>
      </c>
      <c r="G99" s="231" t="s">
        <v>1471</v>
      </c>
      <c r="H99" s="232"/>
    </row>
    <row r="100" spans="1:8">
      <c r="A100" s="230" t="s">
        <v>13</v>
      </c>
      <c r="B100" s="231" t="s">
        <v>245</v>
      </c>
      <c r="C100" s="231"/>
      <c r="D100" s="231" t="s">
        <v>1846</v>
      </c>
      <c r="E100" s="230" t="s">
        <v>1855</v>
      </c>
      <c r="F100" s="231" t="s">
        <v>614</v>
      </c>
      <c r="G100" s="231" t="s">
        <v>1471</v>
      </c>
      <c r="H100" s="232"/>
    </row>
    <row r="101" spans="1:8">
      <c r="A101" s="230" t="s">
        <v>13</v>
      </c>
      <c r="B101" s="231" t="s">
        <v>245</v>
      </c>
      <c r="C101" s="231"/>
      <c r="D101" s="231" t="s">
        <v>1846</v>
      </c>
      <c r="E101" s="230" t="s">
        <v>1856</v>
      </c>
      <c r="F101" s="231" t="s">
        <v>1857</v>
      </c>
      <c r="G101" s="231" t="s">
        <v>1471</v>
      </c>
      <c r="H101" s="232"/>
    </row>
    <row r="102" spans="1:8">
      <c r="A102" s="230" t="s">
        <v>13</v>
      </c>
      <c r="B102" s="231" t="s">
        <v>245</v>
      </c>
      <c r="C102" s="231"/>
      <c r="D102" s="231" t="s">
        <v>1846</v>
      </c>
      <c r="E102" s="230" t="s">
        <v>1858</v>
      </c>
      <c r="F102" s="231" t="s">
        <v>1859</v>
      </c>
      <c r="G102" s="231" t="s">
        <v>1471</v>
      </c>
      <c r="H102" s="232"/>
    </row>
    <row r="103" spans="1:8">
      <c r="A103" s="230" t="s">
        <v>13</v>
      </c>
      <c r="B103" s="231" t="s">
        <v>212</v>
      </c>
      <c r="C103" s="231"/>
      <c r="D103" s="231" t="s">
        <v>1860</v>
      </c>
      <c r="E103" s="230" t="s">
        <v>1861</v>
      </c>
      <c r="F103" s="231" t="s">
        <v>208</v>
      </c>
      <c r="G103" s="231" t="s">
        <v>1471</v>
      </c>
      <c r="H103" s="232"/>
    </row>
    <row r="104" spans="1:8">
      <c r="A104" s="230" t="s">
        <v>13</v>
      </c>
      <c r="B104" s="231" t="s">
        <v>445</v>
      </c>
      <c r="C104" s="231"/>
      <c r="D104" s="231" t="s">
        <v>1862</v>
      </c>
      <c r="E104" s="230" t="s">
        <v>1863</v>
      </c>
      <c r="F104" s="231" t="s">
        <v>1864</v>
      </c>
      <c r="G104" s="231" t="s">
        <v>1471</v>
      </c>
      <c r="H104" s="232"/>
    </row>
    <row r="105" spans="1:8">
      <c r="A105" s="230" t="s">
        <v>13</v>
      </c>
      <c r="B105" s="231" t="s">
        <v>445</v>
      </c>
      <c r="C105" s="231"/>
      <c r="D105" s="231" t="s">
        <v>1862</v>
      </c>
      <c r="E105" s="230" t="s">
        <v>1865</v>
      </c>
      <c r="F105" s="231" t="s">
        <v>1866</v>
      </c>
      <c r="G105" s="231" t="s">
        <v>1555</v>
      </c>
      <c r="H105" s="232"/>
    </row>
    <row r="106" spans="1:8">
      <c r="A106" s="230" t="s">
        <v>13</v>
      </c>
      <c r="B106" s="231" t="s">
        <v>445</v>
      </c>
      <c r="C106" s="231"/>
      <c r="D106" s="231" t="s">
        <v>1862</v>
      </c>
      <c r="E106" s="230" t="s">
        <v>1867</v>
      </c>
      <c r="F106" s="231" t="s">
        <v>1868</v>
      </c>
      <c r="G106" s="231" t="s">
        <v>1555</v>
      </c>
      <c r="H106" s="232"/>
    </row>
    <row r="107" spans="1:8">
      <c r="A107" s="230" t="s">
        <v>13</v>
      </c>
      <c r="B107" s="231" t="s">
        <v>445</v>
      </c>
      <c r="C107" s="231"/>
      <c r="D107" s="231" t="s">
        <v>1862</v>
      </c>
      <c r="E107" s="230" t="s">
        <v>1869</v>
      </c>
      <c r="F107" s="231" t="s">
        <v>544</v>
      </c>
      <c r="G107" s="231" t="s">
        <v>1555</v>
      </c>
      <c r="H107" s="232"/>
    </row>
    <row r="108" spans="1:8">
      <c r="A108" s="230" t="s">
        <v>13</v>
      </c>
      <c r="B108" s="231" t="s">
        <v>445</v>
      </c>
      <c r="C108" s="231"/>
      <c r="D108" s="231" t="s">
        <v>1862</v>
      </c>
      <c r="E108" s="230" t="s">
        <v>1870</v>
      </c>
      <c r="F108" s="231" t="s">
        <v>546</v>
      </c>
      <c r="G108" s="231" t="s">
        <v>1555</v>
      </c>
      <c r="H108" s="232"/>
    </row>
    <row r="109" spans="1:8">
      <c r="A109" s="230" t="s">
        <v>13</v>
      </c>
      <c r="B109" s="231" t="s">
        <v>445</v>
      </c>
      <c r="C109" s="231"/>
      <c r="D109" s="231" t="s">
        <v>1862</v>
      </c>
      <c r="E109" s="230" t="s">
        <v>1871</v>
      </c>
      <c r="F109" s="231" t="s">
        <v>520</v>
      </c>
      <c r="G109" s="231" t="s">
        <v>1555</v>
      </c>
      <c r="H109" s="232"/>
    </row>
    <row r="110" spans="1:8">
      <c r="A110" s="230" t="s">
        <v>13</v>
      </c>
      <c r="B110" s="231" t="s">
        <v>445</v>
      </c>
      <c r="C110" s="231"/>
      <c r="D110" s="231" t="s">
        <v>1862</v>
      </c>
      <c r="E110" s="230" t="s">
        <v>1872</v>
      </c>
      <c r="F110" s="231" t="s">
        <v>1873</v>
      </c>
      <c r="G110" s="231" t="s">
        <v>1555</v>
      </c>
      <c r="H110" s="232"/>
    </row>
    <row r="111" spans="1:8">
      <c r="A111" s="230" t="s">
        <v>13</v>
      </c>
      <c r="B111" s="231" t="s">
        <v>530</v>
      </c>
      <c r="C111" s="231"/>
      <c r="D111" s="231" t="s">
        <v>1874</v>
      </c>
      <c r="E111" s="230" t="s">
        <v>1875</v>
      </c>
      <c r="F111" s="231" t="s">
        <v>1876</v>
      </c>
      <c r="G111" s="231" t="s">
        <v>1471</v>
      </c>
      <c r="H111" s="232"/>
    </row>
    <row r="112" spans="1:8">
      <c r="A112" s="230" t="s">
        <v>13</v>
      </c>
      <c r="B112" s="231" t="s">
        <v>530</v>
      </c>
      <c r="C112" s="231"/>
      <c r="D112" s="231" t="s">
        <v>1874</v>
      </c>
      <c r="E112" s="230" t="s">
        <v>1877</v>
      </c>
      <c r="F112" s="231" t="s">
        <v>603</v>
      </c>
      <c r="G112" s="231" t="s">
        <v>1555</v>
      </c>
      <c r="H112" s="232"/>
    </row>
    <row r="113" spans="1:8">
      <c r="A113" s="230" t="s">
        <v>13</v>
      </c>
      <c r="B113" s="231" t="s">
        <v>530</v>
      </c>
      <c r="C113" s="231"/>
      <c r="D113" s="231" t="s">
        <v>1874</v>
      </c>
      <c r="E113" s="230" t="s">
        <v>1878</v>
      </c>
      <c r="F113" s="231" t="s">
        <v>1879</v>
      </c>
      <c r="G113" s="231" t="s">
        <v>1471</v>
      </c>
      <c r="H113" s="232"/>
    </row>
    <row r="114" spans="1:8">
      <c r="A114" s="230" t="s">
        <v>13</v>
      </c>
      <c r="B114" s="231" t="s">
        <v>530</v>
      </c>
      <c r="C114" s="231"/>
      <c r="D114" s="231" t="s">
        <v>1874</v>
      </c>
      <c r="E114" s="230" t="s">
        <v>1880</v>
      </c>
      <c r="F114" s="231" t="s">
        <v>1881</v>
      </c>
      <c r="G114" s="231" t="s">
        <v>1471</v>
      </c>
      <c r="H114" s="232"/>
    </row>
    <row r="115" spans="1:8">
      <c r="A115" s="230" t="s">
        <v>13</v>
      </c>
      <c r="B115" s="231" t="s">
        <v>530</v>
      </c>
      <c r="C115" s="231"/>
      <c r="D115" s="231" t="s">
        <v>1874</v>
      </c>
      <c r="E115" s="230" t="s">
        <v>1882</v>
      </c>
      <c r="F115" s="231" t="s">
        <v>1883</v>
      </c>
      <c r="G115" s="231" t="s">
        <v>1471</v>
      </c>
      <c r="H115" s="232"/>
    </row>
    <row r="116" spans="1:8">
      <c r="A116" s="230" t="s">
        <v>13</v>
      </c>
      <c r="B116" s="231" t="s">
        <v>530</v>
      </c>
      <c r="C116" s="231"/>
      <c r="D116" s="231" t="s">
        <v>1874</v>
      </c>
      <c r="E116" s="230" t="s">
        <v>1884</v>
      </c>
      <c r="F116" s="231" t="s">
        <v>1885</v>
      </c>
      <c r="G116" s="231" t="s">
        <v>1471</v>
      </c>
      <c r="H116" s="232"/>
    </row>
    <row r="117" spans="1:8">
      <c r="A117" s="230" t="s">
        <v>13</v>
      </c>
      <c r="B117" s="231" t="s">
        <v>530</v>
      </c>
      <c r="C117" s="231"/>
      <c r="D117" s="231" t="s">
        <v>1874</v>
      </c>
      <c r="E117" s="230" t="s">
        <v>1886</v>
      </c>
      <c r="F117" s="231" t="s">
        <v>1887</v>
      </c>
      <c r="G117" s="231" t="s">
        <v>1471</v>
      </c>
      <c r="H117" s="232"/>
    </row>
    <row r="118" spans="1:8">
      <c r="A118" s="230" t="s">
        <v>13</v>
      </c>
      <c r="B118" s="231" t="s">
        <v>530</v>
      </c>
      <c r="C118" s="231"/>
      <c r="D118" s="231" t="s">
        <v>1874</v>
      </c>
      <c r="E118" s="230" t="s">
        <v>1888</v>
      </c>
      <c r="F118" s="231" t="s">
        <v>1889</v>
      </c>
      <c r="G118" s="231" t="s">
        <v>1471</v>
      </c>
      <c r="H118" s="232"/>
    </row>
    <row r="119" spans="1:8">
      <c r="A119" s="230" t="s">
        <v>13</v>
      </c>
      <c r="B119" s="231" t="s">
        <v>530</v>
      </c>
      <c r="C119" s="231"/>
      <c r="D119" s="231" t="s">
        <v>1874</v>
      </c>
      <c r="E119" s="230" t="s">
        <v>914</v>
      </c>
      <c r="F119" s="231" t="s">
        <v>1890</v>
      </c>
      <c r="G119" s="231" t="s">
        <v>1471</v>
      </c>
      <c r="H119" s="232"/>
    </row>
    <row r="120" spans="1:8">
      <c r="A120" s="230" t="s">
        <v>13</v>
      </c>
      <c r="B120" s="231" t="s">
        <v>230</v>
      </c>
      <c r="C120" s="231"/>
      <c r="D120" s="231" t="s">
        <v>1891</v>
      </c>
      <c r="E120" s="230" t="s">
        <v>1892</v>
      </c>
      <c r="F120" s="231" t="s">
        <v>1893</v>
      </c>
      <c r="G120" s="231" t="s">
        <v>1471</v>
      </c>
      <c r="H120" s="232"/>
    </row>
    <row r="121" spans="1:8">
      <c r="A121" s="230" t="s">
        <v>13</v>
      </c>
      <c r="B121" s="231" t="s">
        <v>230</v>
      </c>
      <c r="C121" s="231"/>
      <c r="D121" s="231" t="s">
        <v>1891</v>
      </c>
      <c r="E121" s="230" t="s">
        <v>1894</v>
      </c>
      <c r="F121" s="231" t="s">
        <v>1895</v>
      </c>
      <c r="G121" s="231" t="s">
        <v>1471</v>
      </c>
      <c r="H121" s="232"/>
    </row>
    <row r="122" spans="1:8">
      <c r="A122" s="230" t="s">
        <v>13</v>
      </c>
      <c r="B122" s="231" t="s">
        <v>230</v>
      </c>
      <c r="C122" s="231"/>
      <c r="D122" s="231" t="s">
        <v>1891</v>
      </c>
      <c r="E122" s="230" t="s">
        <v>1896</v>
      </c>
      <c r="F122" s="231" t="s">
        <v>941</v>
      </c>
      <c r="G122" s="231" t="s">
        <v>1471</v>
      </c>
      <c r="H122" s="232"/>
    </row>
    <row r="123" spans="1:8">
      <c r="A123" s="230" t="s">
        <v>13</v>
      </c>
      <c r="B123" s="231" t="s">
        <v>230</v>
      </c>
      <c r="C123" s="231"/>
      <c r="D123" s="231" t="s">
        <v>1891</v>
      </c>
      <c r="E123" s="230" t="s">
        <v>1897</v>
      </c>
      <c r="F123" s="231" t="s">
        <v>942</v>
      </c>
      <c r="G123" s="231" t="s">
        <v>1471</v>
      </c>
      <c r="H123" s="232"/>
    </row>
    <row r="124" spans="1:8">
      <c r="A124" s="230" t="s">
        <v>13</v>
      </c>
      <c r="B124" s="231" t="s">
        <v>230</v>
      </c>
      <c r="C124" s="231"/>
      <c r="D124" s="231" t="s">
        <v>1891</v>
      </c>
      <c r="E124" s="230" t="s">
        <v>1898</v>
      </c>
      <c r="F124" s="231" t="s">
        <v>1899</v>
      </c>
      <c r="G124" s="231" t="s">
        <v>1471</v>
      </c>
      <c r="H124" s="232"/>
    </row>
    <row r="125" spans="1:8">
      <c r="A125" s="230" t="s">
        <v>13</v>
      </c>
      <c r="B125" s="231" t="s">
        <v>230</v>
      </c>
      <c r="C125" s="231"/>
      <c r="D125" s="231" t="s">
        <v>1891</v>
      </c>
      <c r="E125" s="230" t="s">
        <v>1900</v>
      </c>
      <c r="F125" s="231" t="s">
        <v>1901</v>
      </c>
      <c r="G125" s="231" t="s">
        <v>1471</v>
      </c>
      <c r="H125" s="232"/>
    </row>
    <row r="126" spans="1:8">
      <c r="A126" s="230" t="s">
        <v>13</v>
      </c>
      <c r="B126" s="231" t="s">
        <v>230</v>
      </c>
      <c r="C126" s="231"/>
      <c r="D126" s="231" t="s">
        <v>1891</v>
      </c>
      <c r="E126" s="230" t="s">
        <v>1902</v>
      </c>
      <c r="F126" s="231" t="s">
        <v>933</v>
      </c>
      <c r="G126" s="231" t="s">
        <v>1471</v>
      </c>
      <c r="H126" s="232"/>
    </row>
    <row r="127" spans="1:8">
      <c r="A127" s="230" t="s">
        <v>13</v>
      </c>
      <c r="B127" s="231" t="s">
        <v>230</v>
      </c>
      <c r="C127" s="231"/>
      <c r="D127" s="231" t="s">
        <v>1891</v>
      </c>
      <c r="E127" s="230" t="s">
        <v>1903</v>
      </c>
      <c r="F127" s="231" t="s">
        <v>1904</v>
      </c>
      <c r="G127" s="231" t="s">
        <v>1471</v>
      </c>
      <c r="H127" s="232"/>
    </row>
    <row r="128" spans="1:8">
      <c r="A128" s="230" t="s">
        <v>13</v>
      </c>
      <c r="B128" s="231" t="s">
        <v>230</v>
      </c>
      <c r="C128" s="231"/>
      <c r="D128" s="231" t="s">
        <v>1891</v>
      </c>
      <c r="E128" s="230" t="s">
        <v>1905</v>
      </c>
      <c r="F128" s="231" t="s">
        <v>455</v>
      </c>
      <c r="G128" s="231" t="s">
        <v>1471</v>
      </c>
      <c r="H128" s="232"/>
    </row>
    <row r="129" spans="1:8">
      <c r="A129" s="230" t="s">
        <v>13</v>
      </c>
      <c r="B129" s="231" t="s">
        <v>230</v>
      </c>
      <c r="C129" s="231"/>
      <c r="D129" s="231" t="s">
        <v>1891</v>
      </c>
      <c r="E129" s="230" t="s">
        <v>1906</v>
      </c>
      <c r="F129" s="231" t="s">
        <v>1907</v>
      </c>
      <c r="G129" s="231" t="s">
        <v>1471</v>
      </c>
      <c r="H129" s="232"/>
    </row>
    <row r="130" spans="1:8">
      <c r="A130" s="230" t="s">
        <v>13</v>
      </c>
      <c r="B130" s="231" t="s">
        <v>230</v>
      </c>
      <c r="C130" s="231"/>
      <c r="D130" s="231" t="s">
        <v>1891</v>
      </c>
      <c r="E130" s="230" t="s">
        <v>1908</v>
      </c>
      <c r="F130" s="231" t="s">
        <v>1909</v>
      </c>
      <c r="G130" s="231" t="s">
        <v>1471</v>
      </c>
      <c r="H130" s="232"/>
    </row>
    <row r="131" spans="1:8">
      <c r="A131" s="230" t="s">
        <v>13</v>
      </c>
      <c r="B131" s="231" t="s">
        <v>230</v>
      </c>
      <c r="C131" s="231"/>
      <c r="D131" s="231" t="s">
        <v>1891</v>
      </c>
      <c r="E131" s="230" t="s">
        <v>1910</v>
      </c>
      <c r="F131" s="231" t="s">
        <v>1911</v>
      </c>
      <c r="G131" s="231" t="s">
        <v>1471</v>
      </c>
      <c r="H131" s="232"/>
    </row>
    <row r="132" spans="1:8">
      <c r="A132" s="230" t="s">
        <v>13</v>
      </c>
      <c r="B132" s="231" t="s">
        <v>230</v>
      </c>
      <c r="C132" s="231"/>
      <c r="D132" s="231" t="s">
        <v>1891</v>
      </c>
      <c r="E132" s="230" t="s">
        <v>1912</v>
      </c>
      <c r="F132" s="231" t="s">
        <v>949</v>
      </c>
      <c r="G132" s="231" t="s">
        <v>1471</v>
      </c>
      <c r="H132" s="232"/>
    </row>
    <row r="133" spans="1:8">
      <c r="A133" s="230" t="s">
        <v>13</v>
      </c>
      <c r="B133" s="231" t="s">
        <v>230</v>
      </c>
      <c r="C133" s="231"/>
      <c r="D133" s="231" t="s">
        <v>1891</v>
      </c>
      <c r="E133" s="230" t="s">
        <v>1913</v>
      </c>
      <c r="F133" s="231" t="s">
        <v>320</v>
      </c>
      <c r="G133" s="231" t="s">
        <v>1471</v>
      </c>
      <c r="H133" s="232"/>
    </row>
    <row r="134" spans="1:8">
      <c r="A134" s="230" t="s">
        <v>13</v>
      </c>
      <c r="B134" s="231" t="s">
        <v>230</v>
      </c>
      <c r="C134" s="231"/>
      <c r="D134" s="231" t="s">
        <v>1891</v>
      </c>
      <c r="E134" s="230" t="s">
        <v>1914</v>
      </c>
      <c r="F134" s="231" t="s">
        <v>1915</v>
      </c>
      <c r="G134" s="231" t="s">
        <v>1471</v>
      </c>
      <c r="H134" s="232"/>
    </row>
    <row r="135" spans="1:8">
      <c r="A135" s="230" t="s">
        <v>13</v>
      </c>
      <c r="B135" s="231" t="s">
        <v>230</v>
      </c>
      <c r="C135" s="231"/>
      <c r="D135" s="231" t="s">
        <v>1891</v>
      </c>
      <c r="E135" s="230" t="s">
        <v>1916</v>
      </c>
      <c r="F135" s="231" t="s">
        <v>1917</v>
      </c>
      <c r="G135" s="231" t="s">
        <v>1471</v>
      </c>
      <c r="H135" s="232"/>
    </row>
    <row r="136" spans="1:8">
      <c r="A136" s="230" t="s">
        <v>13</v>
      </c>
      <c r="B136" s="231" t="s">
        <v>230</v>
      </c>
      <c r="C136" s="231"/>
      <c r="D136" s="231" t="s">
        <v>1891</v>
      </c>
      <c r="E136" s="230" t="s">
        <v>1918</v>
      </c>
      <c r="F136" s="231" t="s">
        <v>934</v>
      </c>
      <c r="G136" s="231" t="s">
        <v>1471</v>
      </c>
      <c r="H136" s="232"/>
    </row>
    <row r="137" spans="1:8">
      <c r="A137" s="230" t="s">
        <v>13</v>
      </c>
      <c r="B137" s="231" t="s">
        <v>230</v>
      </c>
      <c r="C137" s="231"/>
      <c r="D137" s="231" t="s">
        <v>1891</v>
      </c>
      <c r="E137" s="230" t="s">
        <v>1919</v>
      </c>
      <c r="F137" s="231" t="s">
        <v>906</v>
      </c>
      <c r="G137" s="231" t="s">
        <v>1471</v>
      </c>
      <c r="H137" s="232"/>
    </row>
    <row r="138" spans="1:8">
      <c r="A138" s="230" t="s">
        <v>13</v>
      </c>
      <c r="B138" s="231" t="s">
        <v>230</v>
      </c>
      <c r="C138" s="231"/>
      <c r="D138" s="231" t="s">
        <v>1891</v>
      </c>
      <c r="E138" s="230" t="s">
        <v>1920</v>
      </c>
      <c r="F138" s="231" t="s">
        <v>1921</v>
      </c>
      <c r="G138" s="231" t="s">
        <v>1471</v>
      </c>
      <c r="H138" s="232"/>
    </row>
    <row r="139" spans="1:8">
      <c r="A139" s="230" t="s">
        <v>13</v>
      </c>
      <c r="B139" s="231" t="s">
        <v>230</v>
      </c>
      <c r="C139" s="231"/>
      <c r="D139" s="231" t="s">
        <v>1891</v>
      </c>
      <c r="E139" s="230" t="s">
        <v>1922</v>
      </c>
      <c r="F139" s="231" t="s">
        <v>930</v>
      </c>
      <c r="G139" s="231" t="s">
        <v>1471</v>
      </c>
      <c r="H139" s="232"/>
    </row>
    <row r="140" spans="1:8">
      <c r="A140" s="230" t="s">
        <v>13</v>
      </c>
      <c r="B140" s="231" t="s">
        <v>230</v>
      </c>
      <c r="C140" s="231"/>
      <c r="D140" s="231" t="s">
        <v>1891</v>
      </c>
      <c r="E140" s="230" t="s">
        <v>1923</v>
      </c>
      <c r="F140" s="231" t="s">
        <v>831</v>
      </c>
      <c r="G140" s="231" t="s">
        <v>1471</v>
      </c>
      <c r="H140" s="232"/>
    </row>
    <row r="141" spans="1:8">
      <c r="A141" s="230" t="s">
        <v>13</v>
      </c>
      <c r="B141" s="231" t="s">
        <v>230</v>
      </c>
      <c r="C141" s="231"/>
      <c r="D141" s="231" t="s">
        <v>1891</v>
      </c>
      <c r="E141" s="230" t="s">
        <v>1924</v>
      </c>
      <c r="F141" s="231" t="s">
        <v>1925</v>
      </c>
      <c r="G141" s="231" t="s">
        <v>1471</v>
      </c>
      <c r="H141" s="232"/>
    </row>
    <row r="142" spans="1:8">
      <c r="A142" s="230" t="s">
        <v>13</v>
      </c>
      <c r="B142" s="231" t="s">
        <v>230</v>
      </c>
      <c r="C142" s="231"/>
      <c r="D142" s="231" t="s">
        <v>1891</v>
      </c>
      <c r="E142" s="230" t="s">
        <v>1926</v>
      </c>
      <c r="F142" s="231" t="s">
        <v>1927</v>
      </c>
      <c r="G142" s="231" t="s">
        <v>1471</v>
      </c>
      <c r="H142" s="232"/>
    </row>
    <row r="143" spans="1:8">
      <c r="A143" s="230" t="s">
        <v>13</v>
      </c>
      <c r="B143" s="231" t="s">
        <v>230</v>
      </c>
      <c r="C143" s="231"/>
      <c r="D143" s="233" t="s">
        <v>1891</v>
      </c>
      <c r="E143" s="234" t="s">
        <v>1928</v>
      </c>
      <c r="F143" s="233" t="s">
        <v>1929</v>
      </c>
      <c r="G143" s="231" t="s">
        <v>1471</v>
      </c>
      <c r="H143" s="232"/>
    </row>
    <row r="144" spans="1:8">
      <c r="A144" s="230" t="s">
        <v>13</v>
      </c>
      <c r="B144" s="231" t="s">
        <v>230</v>
      </c>
      <c r="C144" s="231"/>
      <c r="D144" s="231" t="s">
        <v>1891</v>
      </c>
      <c r="E144" s="230" t="s">
        <v>1930</v>
      </c>
      <c r="F144" s="231" t="s">
        <v>1931</v>
      </c>
      <c r="G144" s="231" t="s">
        <v>1471</v>
      </c>
      <c r="H144" s="232"/>
    </row>
    <row r="145" spans="1:8">
      <c r="A145" s="230" t="s">
        <v>13</v>
      </c>
      <c r="B145" s="231" t="s">
        <v>230</v>
      </c>
      <c r="C145" s="231"/>
      <c r="D145" s="231" t="s">
        <v>1891</v>
      </c>
      <c r="E145" s="230" t="s">
        <v>1932</v>
      </c>
      <c r="F145" s="231" t="s">
        <v>1933</v>
      </c>
      <c r="G145" s="231" t="s">
        <v>1471</v>
      </c>
      <c r="H145" s="232"/>
    </row>
    <row r="146" spans="1:8">
      <c r="A146" s="230" t="s">
        <v>13</v>
      </c>
      <c r="B146" s="231" t="s">
        <v>230</v>
      </c>
      <c r="C146" s="231"/>
      <c r="D146" s="231" t="s">
        <v>1891</v>
      </c>
      <c r="E146" s="230" t="s">
        <v>1934</v>
      </c>
      <c r="F146" s="231" t="s">
        <v>1935</v>
      </c>
      <c r="G146" s="231" t="s">
        <v>1471</v>
      </c>
      <c r="H146" s="232"/>
    </row>
    <row r="147" spans="1:8">
      <c r="A147" s="230" t="s">
        <v>13</v>
      </c>
      <c r="B147" s="231" t="s">
        <v>230</v>
      </c>
      <c r="C147" s="231"/>
      <c r="D147" s="231" t="s">
        <v>1891</v>
      </c>
      <c r="E147" s="230" t="s">
        <v>1936</v>
      </c>
      <c r="F147" s="231" t="s">
        <v>857</v>
      </c>
      <c r="G147" s="231" t="s">
        <v>1471</v>
      </c>
      <c r="H147" s="232"/>
    </row>
    <row r="148" spans="1:8">
      <c r="A148" s="230" t="s">
        <v>13</v>
      </c>
      <c r="B148" s="231" t="s">
        <v>230</v>
      </c>
      <c r="C148" s="231"/>
      <c r="D148" s="231" t="s">
        <v>1891</v>
      </c>
      <c r="E148" s="230" t="s">
        <v>1937</v>
      </c>
      <c r="F148" s="231" t="s">
        <v>337</v>
      </c>
      <c r="G148" s="231" t="s">
        <v>1471</v>
      </c>
      <c r="H148" s="232"/>
    </row>
    <row r="149" spans="1:8">
      <c r="A149" s="230" t="s">
        <v>13</v>
      </c>
      <c r="B149" s="231" t="s">
        <v>230</v>
      </c>
      <c r="C149" s="231"/>
      <c r="D149" s="231" t="s">
        <v>1891</v>
      </c>
      <c r="E149" s="230" t="s">
        <v>1938</v>
      </c>
      <c r="F149" s="231" t="s">
        <v>1939</v>
      </c>
      <c r="G149" s="231" t="s">
        <v>1471</v>
      </c>
      <c r="H149" s="232"/>
    </row>
    <row r="150" spans="1:8">
      <c r="A150" s="230" t="s">
        <v>13</v>
      </c>
      <c r="B150" s="231" t="s">
        <v>230</v>
      </c>
      <c r="C150" s="231"/>
      <c r="D150" s="231" t="s">
        <v>1891</v>
      </c>
      <c r="E150" s="230" t="s">
        <v>1940</v>
      </c>
      <c r="F150" s="231" t="s">
        <v>1941</v>
      </c>
      <c r="G150" s="231" t="s">
        <v>1471</v>
      </c>
      <c r="H150" s="232"/>
    </row>
    <row r="151" spans="1:8">
      <c r="A151" s="230" t="s">
        <v>13</v>
      </c>
      <c r="B151" s="231" t="s">
        <v>230</v>
      </c>
      <c r="C151" s="231"/>
      <c r="D151" s="231" t="s">
        <v>1891</v>
      </c>
      <c r="E151" s="230" t="s">
        <v>1942</v>
      </c>
      <c r="F151" s="231" t="s">
        <v>1943</v>
      </c>
      <c r="G151" s="231" t="s">
        <v>1471</v>
      </c>
      <c r="H151" s="232"/>
    </row>
    <row r="152" spans="1:8">
      <c r="A152" s="230" t="s">
        <v>13</v>
      </c>
      <c r="B152" s="231" t="s">
        <v>230</v>
      </c>
      <c r="C152" s="231"/>
      <c r="D152" s="233" t="s">
        <v>1891</v>
      </c>
      <c r="E152" s="234" t="s">
        <v>1944</v>
      </c>
      <c r="F152" s="233" t="s">
        <v>1945</v>
      </c>
      <c r="G152" s="231" t="s">
        <v>1471</v>
      </c>
      <c r="H152" s="232"/>
    </row>
    <row r="153" spans="1:8">
      <c r="A153" s="230" t="s">
        <v>13</v>
      </c>
      <c r="B153" s="231" t="s">
        <v>230</v>
      </c>
      <c r="C153" s="231"/>
      <c r="D153" s="231" t="s">
        <v>1891</v>
      </c>
      <c r="E153" s="230" t="s">
        <v>1946</v>
      </c>
      <c r="F153" s="231" t="s">
        <v>1947</v>
      </c>
      <c r="G153" s="231" t="s">
        <v>1471</v>
      </c>
      <c r="H153" s="232"/>
    </row>
    <row r="154" spans="1:8">
      <c r="A154" s="230" t="s">
        <v>13</v>
      </c>
      <c r="B154" s="231" t="s">
        <v>351</v>
      </c>
      <c r="C154" s="231"/>
      <c r="D154" s="231" t="s">
        <v>1948</v>
      </c>
      <c r="E154" s="230" t="s">
        <v>1949</v>
      </c>
      <c r="F154" s="231" t="s">
        <v>1950</v>
      </c>
      <c r="G154" s="231" t="s">
        <v>1471</v>
      </c>
      <c r="H154" s="232"/>
    </row>
    <row r="155" spans="1:8">
      <c r="A155" s="230" t="s">
        <v>13</v>
      </c>
      <c r="B155" s="231" t="s">
        <v>351</v>
      </c>
      <c r="C155" s="231"/>
      <c r="D155" s="231" t="s">
        <v>1948</v>
      </c>
      <c r="E155" s="230" t="s">
        <v>1951</v>
      </c>
      <c r="F155" s="231" t="s">
        <v>1952</v>
      </c>
      <c r="G155" s="231" t="s">
        <v>1555</v>
      </c>
      <c r="H155" s="232"/>
    </row>
    <row r="156" spans="1:8">
      <c r="A156" s="230" t="s">
        <v>13</v>
      </c>
      <c r="B156" s="231" t="s">
        <v>351</v>
      </c>
      <c r="C156" s="231"/>
      <c r="D156" s="231" t="s">
        <v>1948</v>
      </c>
      <c r="E156" s="230" t="s">
        <v>1953</v>
      </c>
      <c r="F156" s="231" t="s">
        <v>1954</v>
      </c>
      <c r="G156" s="231" t="s">
        <v>1555</v>
      </c>
      <c r="H156" s="232"/>
    </row>
    <row r="157" spans="1:8">
      <c r="A157" s="230" t="s">
        <v>13</v>
      </c>
      <c r="B157" s="231" t="s">
        <v>351</v>
      </c>
      <c r="C157" s="231"/>
      <c r="D157" s="231" t="s">
        <v>1948</v>
      </c>
      <c r="E157" s="230" t="s">
        <v>350</v>
      </c>
      <c r="F157" s="231" t="s">
        <v>1955</v>
      </c>
      <c r="G157" s="231" t="s">
        <v>1555</v>
      </c>
      <c r="H157" s="232"/>
    </row>
    <row r="158" spans="1:8">
      <c r="A158" s="230" t="s">
        <v>13</v>
      </c>
      <c r="B158" s="231" t="s">
        <v>351</v>
      </c>
      <c r="C158" s="231"/>
      <c r="D158" s="231" t="s">
        <v>1948</v>
      </c>
      <c r="E158" s="230" t="s">
        <v>1956</v>
      </c>
      <c r="F158" s="231" t="s">
        <v>1957</v>
      </c>
      <c r="G158" s="231" t="s">
        <v>1555</v>
      </c>
      <c r="H158" s="232"/>
    </row>
    <row r="159" spans="1:8">
      <c r="A159" s="230" t="s">
        <v>13</v>
      </c>
      <c r="B159" s="231" t="s">
        <v>351</v>
      </c>
      <c r="C159" s="231"/>
      <c r="D159" s="231" t="s">
        <v>1948</v>
      </c>
      <c r="E159" s="230" t="s">
        <v>1958</v>
      </c>
      <c r="F159" s="231" t="s">
        <v>1959</v>
      </c>
      <c r="G159" s="231" t="s">
        <v>1555</v>
      </c>
      <c r="H159" s="232"/>
    </row>
    <row r="160" spans="1:8">
      <c r="A160" s="230" t="s">
        <v>13</v>
      </c>
      <c r="B160" s="231" t="s">
        <v>351</v>
      </c>
      <c r="C160" s="231"/>
      <c r="D160" s="231" t="s">
        <v>1948</v>
      </c>
      <c r="E160" s="230" t="s">
        <v>1960</v>
      </c>
      <c r="F160" s="231" t="s">
        <v>349</v>
      </c>
      <c r="G160" s="231" t="s">
        <v>1555</v>
      </c>
      <c r="H160" s="232"/>
    </row>
    <row r="161" spans="1:8">
      <c r="A161" s="230" t="s">
        <v>13</v>
      </c>
      <c r="B161" s="231" t="s">
        <v>351</v>
      </c>
      <c r="C161" s="231"/>
      <c r="D161" s="231" t="s">
        <v>1948</v>
      </c>
      <c r="E161" s="230" t="s">
        <v>1961</v>
      </c>
      <c r="F161" s="231" t="s">
        <v>1962</v>
      </c>
      <c r="G161" s="231" t="s">
        <v>1555</v>
      </c>
      <c r="H161" s="232"/>
    </row>
    <row r="162" spans="1:8">
      <c r="A162" s="230" t="s">
        <v>13</v>
      </c>
      <c r="B162" s="231" t="s">
        <v>351</v>
      </c>
      <c r="C162" s="231"/>
      <c r="D162" s="231" t="s">
        <v>1948</v>
      </c>
      <c r="E162" s="230" t="s">
        <v>1963</v>
      </c>
      <c r="F162" s="231" t="s">
        <v>1964</v>
      </c>
      <c r="G162" s="231" t="s">
        <v>1555</v>
      </c>
      <c r="H162" s="232"/>
    </row>
    <row r="163" spans="1:8">
      <c r="A163" s="230" t="s">
        <v>13</v>
      </c>
      <c r="B163" s="231" t="s">
        <v>351</v>
      </c>
      <c r="C163" s="231"/>
      <c r="D163" s="231" t="s">
        <v>1948</v>
      </c>
      <c r="E163" s="230" t="s">
        <v>1965</v>
      </c>
      <c r="F163" s="231" t="s">
        <v>1966</v>
      </c>
      <c r="G163" s="231" t="s">
        <v>1555</v>
      </c>
      <c r="H163" s="232"/>
    </row>
    <row r="164" spans="1:8">
      <c r="A164" s="230" t="s">
        <v>13</v>
      </c>
      <c r="B164" s="231" t="s">
        <v>253</v>
      </c>
      <c r="C164" s="231"/>
      <c r="D164" s="231" t="s">
        <v>1967</v>
      </c>
      <c r="E164" s="230" t="s">
        <v>1968</v>
      </c>
      <c r="F164" s="231" t="s">
        <v>1969</v>
      </c>
      <c r="G164" s="231" t="s">
        <v>1471</v>
      </c>
      <c r="H164" s="232"/>
    </row>
    <row r="165" spans="1:8">
      <c r="A165" s="230" t="s">
        <v>13</v>
      </c>
      <c r="B165" s="231" t="s">
        <v>253</v>
      </c>
      <c r="C165" s="231"/>
      <c r="D165" s="231" t="s">
        <v>1967</v>
      </c>
      <c r="E165" s="230" t="s">
        <v>1970</v>
      </c>
      <c r="F165" s="231" t="s">
        <v>1971</v>
      </c>
      <c r="G165" s="231" t="s">
        <v>1471</v>
      </c>
      <c r="H165" s="232"/>
    </row>
    <row r="166" spans="1:8">
      <c r="A166" s="230" t="s">
        <v>13</v>
      </c>
      <c r="B166" s="231" t="s">
        <v>253</v>
      </c>
      <c r="C166" s="231"/>
      <c r="D166" s="231" t="s">
        <v>1967</v>
      </c>
      <c r="E166" s="230" t="s">
        <v>1972</v>
      </c>
      <c r="F166" s="231" t="s">
        <v>1973</v>
      </c>
      <c r="G166" s="231" t="s">
        <v>1471</v>
      </c>
      <c r="H166" s="232"/>
    </row>
    <row r="167" spans="1:8">
      <c r="A167" s="230" t="s">
        <v>13</v>
      </c>
      <c r="B167" s="231" t="s">
        <v>253</v>
      </c>
      <c r="C167" s="231"/>
      <c r="D167" s="231" t="s">
        <v>1967</v>
      </c>
      <c r="E167" s="230" t="s">
        <v>1974</v>
      </c>
      <c r="F167" s="231" t="s">
        <v>1975</v>
      </c>
      <c r="G167" s="231" t="s">
        <v>1471</v>
      </c>
      <c r="H167" s="232"/>
    </row>
    <row r="168" spans="1:8">
      <c r="A168" s="230" t="s">
        <v>13</v>
      </c>
      <c r="B168" s="231" t="s">
        <v>253</v>
      </c>
      <c r="C168" s="231"/>
      <c r="D168" s="231" t="s">
        <v>1967</v>
      </c>
      <c r="E168" s="230" t="s">
        <v>1976</v>
      </c>
      <c r="F168" s="231" t="s">
        <v>1977</v>
      </c>
      <c r="G168" s="231" t="s">
        <v>1471</v>
      </c>
      <c r="H168" s="232"/>
    </row>
    <row r="169" spans="1:8">
      <c r="A169" s="230" t="s">
        <v>13</v>
      </c>
      <c r="B169" s="231" t="s">
        <v>253</v>
      </c>
      <c r="C169" s="231"/>
      <c r="D169" s="231" t="s">
        <v>1967</v>
      </c>
      <c r="E169" s="230" t="s">
        <v>1978</v>
      </c>
      <c r="F169" s="231" t="s">
        <v>1979</v>
      </c>
      <c r="G169" s="231" t="s">
        <v>1471</v>
      </c>
      <c r="H169" s="232"/>
    </row>
    <row r="170" spans="1:8">
      <c r="A170" s="230" t="s">
        <v>13</v>
      </c>
      <c r="B170" s="231" t="s">
        <v>253</v>
      </c>
      <c r="C170" s="231"/>
      <c r="D170" s="231" t="s">
        <v>1967</v>
      </c>
      <c r="E170" s="230" t="s">
        <v>1980</v>
      </c>
      <c r="F170" s="231" t="s">
        <v>1981</v>
      </c>
      <c r="G170" s="231" t="s">
        <v>1471</v>
      </c>
      <c r="H170" s="232"/>
    </row>
    <row r="171" spans="1:8">
      <c r="A171" s="230" t="s">
        <v>13</v>
      </c>
      <c r="B171" s="231" t="s">
        <v>253</v>
      </c>
      <c r="C171" s="231"/>
      <c r="D171" s="231" t="s">
        <v>1967</v>
      </c>
      <c r="E171" s="230" t="s">
        <v>1982</v>
      </c>
      <c r="F171" s="231" t="s">
        <v>1983</v>
      </c>
      <c r="G171" s="231" t="s">
        <v>1471</v>
      </c>
      <c r="H171" s="232"/>
    </row>
    <row r="172" spans="1:8">
      <c r="A172" s="230" t="s">
        <v>13</v>
      </c>
      <c r="B172" s="231" t="s">
        <v>253</v>
      </c>
      <c r="C172" s="231"/>
      <c r="D172" s="231" t="s">
        <v>1967</v>
      </c>
      <c r="E172" s="230" t="s">
        <v>1984</v>
      </c>
      <c r="F172" s="231" t="s">
        <v>1985</v>
      </c>
      <c r="G172" s="231" t="s">
        <v>1471</v>
      </c>
      <c r="H172" s="232"/>
    </row>
    <row r="173" spans="1:8">
      <c r="A173" s="230" t="s">
        <v>13</v>
      </c>
      <c r="B173" s="231" t="s">
        <v>253</v>
      </c>
      <c r="C173" s="231"/>
      <c r="D173" s="231" t="s">
        <v>1967</v>
      </c>
      <c r="E173" s="230" t="s">
        <v>1986</v>
      </c>
      <c r="F173" s="231" t="s">
        <v>405</v>
      </c>
      <c r="G173" s="231" t="s">
        <v>1471</v>
      </c>
      <c r="H173" s="232"/>
    </row>
    <row r="174" spans="1:8">
      <c r="A174" s="230" t="s">
        <v>13</v>
      </c>
      <c r="B174" s="231" t="s">
        <v>253</v>
      </c>
      <c r="C174" s="231"/>
      <c r="D174" s="231" t="s">
        <v>1967</v>
      </c>
      <c r="E174" s="230" t="s">
        <v>1987</v>
      </c>
      <c r="F174" s="231" t="s">
        <v>1988</v>
      </c>
      <c r="G174" s="231" t="s">
        <v>1471</v>
      </c>
      <c r="H174" s="232"/>
    </row>
    <row r="175" spans="1:8">
      <c r="A175" s="230" t="s">
        <v>13</v>
      </c>
      <c r="B175" s="231" t="s">
        <v>253</v>
      </c>
      <c r="C175" s="231"/>
      <c r="D175" s="231" t="s">
        <v>1967</v>
      </c>
      <c r="E175" s="230" t="s">
        <v>1989</v>
      </c>
      <c r="F175" s="231" t="s">
        <v>1990</v>
      </c>
      <c r="G175" s="231" t="s">
        <v>1471</v>
      </c>
      <c r="H175" s="232"/>
    </row>
    <row r="176" spans="1:8">
      <c r="A176" s="230" t="s">
        <v>13</v>
      </c>
      <c r="B176" s="231" t="s">
        <v>253</v>
      </c>
      <c r="C176" s="231"/>
      <c r="D176" s="231" t="s">
        <v>1967</v>
      </c>
      <c r="E176" s="230" t="s">
        <v>1991</v>
      </c>
      <c r="F176" s="231" t="s">
        <v>1992</v>
      </c>
      <c r="G176" s="231" t="s">
        <v>1471</v>
      </c>
      <c r="H176" s="232"/>
    </row>
    <row r="177" spans="1:8">
      <c r="A177" s="230" t="s">
        <v>13</v>
      </c>
      <c r="B177" s="231" t="s">
        <v>253</v>
      </c>
      <c r="C177" s="231"/>
      <c r="D177" s="231" t="s">
        <v>1967</v>
      </c>
      <c r="E177" s="230" t="s">
        <v>1993</v>
      </c>
      <c r="F177" s="231" t="s">
        <v>1994</v>
      </c>
      <c r="G177" s="231" t="s">
        <v>1471</v>
      </c>
      <c r="H177" s="232"/>
    </row>
    <row r="178" spans="1:8">
      <c r="A178" s="230" t="s">
        <v>13</v>
      </c>
      <c r="B178" s="231" t="s">
        <v>253</v>
      </c>
      <c r="C178" s="231"/>
      <c r="D178" s="231" t="s">
        <v>1967</v>
      </c>
      <c r="E178" s="230" t="s">
        <v>1995</v>
      </c>
      <c r="F178" s="231" t="s">
        <v>1996</v>
      </c>
      <c r="G178" s="231" t="s">
        <v>1471</v>
      </c>
      <c r="H178" s="232"/>
    </row>
    <row r="179" spans="1:8">
      <c r="A179" s="230" t="s">
        <v>13</v>
      </c>
      <c r="B179" s="231" t="s">
        <v>253</v>
      </c>
      <c r="C179" s="231"/>
      <c r="D179" s="231" t="s">
        <v>1967</v>
      </c>
      <c r="E179" s="230" t="s">
        <v>1997</v>
      </c>
      <c r="F179" s="231" t="s">
        <v>1998</v>
      </c>
      <c r="G179" s="231" t="s">
        <v>1471</v>
      </c>
      <c r="H179" s="232"/>
    </row>
    <row r="180" spans="1:8">
      <c r="A180" s="230" t="s">
        <v>13</v>
      </c>
      <c r="B180" s="231" t="s">
        <v>253</v>
      </c>
      <c r="C180" s="231"/>
      <c r="D180" s="231" t="s">
        <v>1967</v>
      </c>
      <c r="E180" s="230" t="s">
        <v>1999</v>
      </c>
      <c r="F180" s="231" t="s">
        <v>2000</v>
      </c>
      <c r="G180" s="231" t="s">
        <v>1471</v>
      </c>
      <c r="H180" s="232"/>
    </row>
    <row r="181" spans="1:8">
      <c r="A181" s="230" t="s">
        <v>13</v>
      </c>
      <c r="B181" s="231" t="s">
        <v>253</v>
      </c>
      <c r="C181" s="231"/>
      <c r="D181" s="231" t="s">
        <v>1967</v>
      </c>
      <c r="E181" s="230" t="s">
        <v>2001</v>
      </c>
      <c r="F181" s="231" t="s">
        <v>2002</v>
      </c>
      <c r="G181" s="231" t="s">
        <v>1471</v>
      </c>
      <c r="H181" s="232"/>
    </row>
    <row r="182" spans="1:8">
      <c r="A182" s="230" t="s">
        <v>13</v>
      </c>
      <c r="B182" s="231" t="s">
        <v>253</v>
      </c>
      <c r="C182" s="231"/>
      <c r="D182" s="231" t="s">
        <v>1967</v>
      </c>
      <c r="E182" s="230" t="s">
        <v>2003</v>
      </c>
      <c r="F182" s="231" t="s">
        <v>2004</v>
      </c>
      <c r="G182" s="231" t="s">
        <v>1471</v>
      </c>
      <c r="H182" s="232"/>
    </row>
    <row r="183" spans="1:8">
      <c r="A183" s="230" t="s">
        <v>13</v>
      </c>
      <c r="B183" s="231" t="s">
        <v>253</v>
      </c>
      <c r="C183" s="231"/>
      <c r="D183" s="231" t="s">
        <v>1967</v>
      </c>
      <c r="E183" s="230" t="s">
        <v>2005</v>
      </c>
      <c r="F183" s="231" t="s">
        <v>2006</v>
      </c>
      <c r="G183" s="231" t="s">
        <v>1471</v>
      </c>
      <c r="H183" s="232"/>
    </row>
    <row r="184" spans="1:8">
      <c r="A184" s="230" t="s">
        <v>13</v>
      </c>
      <c r="B184" s="231" t="s">
        <v>253</v>
      </c>
      <c r="C184" s="231"/>
      <c r="D184" s="231" t="s">
        <v>1967</v>
      </c>
      <c r="E184" s="230" t="s">
        <v>2007</v>
      </c>
      <c r="F184" s="231" t="s">
        <v>333</v>
      </c>
      <c r="G184" s="231" t="s">
        <v>1471</v>
      </c>
      <c r="H184" s="232"/>
    </row>
    <row r="185" spans="1:8">
      <c r="A185" s="230" t="s">
        <v>13</v>
      </c>
      <c r="B185" s="231" t="s">
        <v>253</v>
      </c>
      <c r="C185" s="231"/>
      <c r="D185" s="233" t="s">
        <v>1967</v>
      </c>
      <c r="E185" s="234" t="s">
        <v>2008</v>
      </c>
      <c r="F185" s="233" t="s">
        <v>2009</v>
      </c>
      <c r="G185" s="231" t="s">
        <v>1471</v>
      </c>
      <c r="H185" s="232"/>
    </row>
    <row r="186" spans="1:8">
      <c r="A186" s="230" t="s">
        <v>13</v>
      </c>
      <c r="B186" s="231" t="s">
        <v>253</v>
      </c>
      <c r="C186" s="231"/>
      <c r="D186" s="231" t="s">
        <v>1967</v>
      </c>
      <c r="E186" s="230" t="s">
        <v>2010</v>
      </c>
      <c r="F186" s="231" t="s">
        <v>2011</v>
      </c>
      <c r="G186" s="231" t="s">
        <v>1471</v>
      </c>
      <c r="H186" s="232"/>
    </row>
    <row r="187" spans="1:8">
      <c r="A187" s="230" t="s">
        <v>13</v>
      </c>
      <c r="B187" s="231" t="s">
        <v>253</v>
      </c>
      <c r="C187" s="231"/>
      <c r="D187" s="231" t="s">
        <v>1967</v>
      </c>
      <c r="E187" s="230" t="s">
        <v>2012</v>
      </c>
      <c r="F187" s="231" t="s">
        <v>412</v>
      </c>
      <c r="G187" s="231" t="s">
        <v>1471</v>
      </c>
      <c r="H187" s="232"/>
    </row>
    <row r="188" spans="1:8">
      <c r="A188" s="230" t="s">
        <v>13</v>
      </c>
      <c r="B188" s="231" t="s">
        <v>253</v>
      </c>
      <c r="C188" s="231"/>
      <c r="D188" s="231" t="s">
        <v>1967</v>
      </c>
      <c r="E188" s="230" t="s">
        <v>2013</v>
      </c>
      <c r="F188" s="231" t="s">
        <v>2014</v>
      </c>
      <c r="G188" s="231" t="s">
        <v>1471</v>
      </c>
      <c r="H188" s="232"/>
    </row>
    <row r="189" spans="1:8">
      <c r="A189" s="230" t="s">
        <v>13</v>
      </c>
      <c r="B189" s="231" t="s">
        <v>253</v>
      </c>
      <c r="C189" s="231"/>
      <c r="D189" s="231" t="s">
        <v>1967</v>
      </c>
      <c r="E189" s="230" t="s">
        <v>2015</v>
      </c>
      <c r="F189" s="231" t="s">
        <v>2016</v>
      </c>
      <c r="G189" s="231" t="s">
        <v>1471</v>
      </c>
      <c r="H189" s="232"/>
    </row>
    <row r="190" spans="1:8">
      <c r="A190" s="230" t="s">
        <v>13</v>
      </c>
      <c r="B190" s="231" t="s">
        <v>253</v>
      </c>
      <c r="C190" s="231"/>
      <c r="D190" s="233" t="s">
        <v>1967</v>
      </c>
      <c r="E190" s="234" t="s">
        <v>378</v>
      </c>
      <c r="F190" s="233" t="s">
        <v>2016</v>
      </c>
      <c r="G190" s="231" t="s">
        <v>1471</v>
      </c>
      <c r="H190" s="232"/>
    </row>
    <row r="191" spans="1:8">
      <c r="A191" s="230" t="s">
        <v>13</v>
      </c>
      <c r="B191" s="231" t="s">
        <v>253</v>
      </c>
      <c r="C191" s="231"/>
      <c r="D191" s="231" t="s">
        <v>1967</v>
      </c>
      <c r="E191" s="230" t="s">
        <v>2017</v>
      </c>
      <c r="F191" s="231" t="s">
        <v>2018</v>
      </c>
      <c r="G191" s="231" t="s">
        <v>1471</v>
      </c>
      <c r="H191" s="232"/>
    </row>
    <row r="192" spans="1:8">
      <c r="A192" s="230" t="s">
        <v>13</v>
      </c>
      <c r="B192" s="231" t="s">
        <v>273</v>
      </c>
      <c r="C192" s="231"/>
      <c r="D192" s="231" t="s">
        <v>2019</v>
      </c>
      <c r="E192" s="230" t="s">
        <v>2020</v>
      </c>
      <c r="F192" s="231" t="s">
        <v>2021</v>
      </c>
      <c r="G192" s="231" t="s">
        <v>1555</v>
      </c>
      <c r="H192" s="232"/>
    </row>
    <row r="193" spans="1:8">
      <c r="A193" s="230" t="s">
        <v>13</v>
      </c>
      <c r="B193" s="231" t="s">
        <v>273</v>
      </c>
      <c r="C193" s="231"/>
      <c r="D193" s="231" t="s">
        <v>2019</v>
      </c>
      <c r="E193" s="230" t="s">
        <v>2022</v>
      </c>
      <c r="F193" s="231" t="s">
        <v>2021</v>
      </c>
      <c r="G193" s="231" t="s">
        <v>1555</v>
      </c>
      <c r="H193" s="232"/>
    </row>
    <row r="194" spans="1:8">
      <c r="A194" s="230" t="s">
        <v>13</v>
      </c>
      <c r="B194" s="231" t="s">
        <v>273</v>
      </c>
      <c r="C194" s="231"/>
      <c r="D194" s="231" t="s">
        <v>2019</v>
      </c>
      <c r="E194" s="230" t="s">
        <v>2023</v>
      </c>
      <c r="F194" s="231" t="s">
        <v>2024</v>
      </c>
      <c r="G194" s="231" t="s">
        <v>1555</v>
      </c>
      <c r="H194" s="232"/>
    </row>
    <row r="195" spans="1:8">
      <c r="A195" s="230" t="s">
        <v>13</v>
      </c>
      <c r="B195" s="231" t="s">
        <v>273</v>
      </c>
      <c r="C195" s="231"/>
      <c r="D195" s="231" t="s">
        <v>2019</v>
      </c>
      <c r="E195" s="230" t="s">
        <v>2025</v>
      </c>
      <c r="F195" s="231" t="s">
        <v>2026</v>
      </c>
      <c r="G195" s="231" t="s">
        <v>1555</v>
      </c>
      <c r="H195" s="232"/>
    </row>
    <row r="196" spans="1:8">
      <c r="A196" s="230" t="s">
        <v>13</v>
      </c>
      <c r="B196" s="231" t="s">
        <v>273</v>
      </c>
      <c r="C196" s="231"/>
      <c r="D196" s="231" t="s">
        <v>2019</v>
      </c>
      <c r="E196" s="230" t="s">
        <v>2027</v>
      </c>
      <c r="F196" s="231" t="s">
        <v>367</v>
      </c>
      <c r="G196" s="231" t="s">
        <v>1555</v>
      </c>
      <c r="H196" s="232"/>
    </row>
    <row r="197" spans="1:8">
      <c r="A197" s="230" t="s">
        <v>13</v>
      </c>
      <c r="B197" s="231" t="s">
        <v>273</v>
      </c>
      <c r="C197" s="231"/>
      <c r="D197" s="231" t="s">
        <v>2019</v>
      </c>
      <c r="E197" s="230" t="s">
        <v>2028</v>
      </c>
      <c r="F197" s="231" t="s">
        <v>2029</v>
      </c>
      <c r="G197" s="231" t="s">
        <v>1471</v>
      </c>
      <c r="H197" s="232"/>
    </row>
    <row r="198" spans="1:8">
      <c r="A198" s="230" t="s">
        <v>13</v>
      </c>
      <c r="B198" s="231" t="s">
        <v>273</v>
      </c>
      <c r="C198" s="231"/>
      <c r="D198" s="231" t="s">
        <v>2019</v>
      </c>
      <c r="E198" s="230" t="s">
        <v>2030</v>
      </c>
      <c r="F198" s="231" t="s">
        <v>2031</v>
      </c>
      <c r="G198" s="231" t="s">
        <v>1471</v>
      </c>
      <c r="H198" s="232"/>
    </row>
    <row r="199" spans="1:8">
      <c r="A199" s="230" t="s">
        <v>15</v>
      </c>
      <c r="B199" s="231" t="s">
        <v>637</v>
      </c>
      <c r="C199" s="231"/>
      <c r="D199" s="231" t="s">
        <v>2032</v>
      </c>
      <c r="E199" s="230" t="s">
        <v>2033</v>
      </c>
      <c r="F199" s="231" t="s">
        <v>775</v>
      </c>
      <c r="G199" s="231" t="s">
        <v>1555</v>
      </c>
      <c r="H199" s="232"/>
    </row>
    <row r="200" spans="1:8">
      <c r="A200" s="230" t="s">
        <v>15</v>
      </c>
      <c r="B200" s="231" t="s">
        <v>637</v>
      </c>
      <c r="C200" s="231"/>
      <c r="D200" s="231" t="s">
        <v>2032</v>
      </c>
      <c r="E200" s="230" t="s">
        <v>2034</v>
      </c>
      <c r="F200" s="231" t="s">
        <v>2035</v>
      </c>
      <c r="G200" s="231" t="s">
        <v>1555</v>
      </c>
      <c r="H200" s="232"/>
    </row>
    <row r="201" spans="1:8">
      <c r="A201" s="230" t="s">
        <v>15</v>
      </c>
      <c r="B201" s="231" t="s">
        <v>637</v>
      </c>
      <c r="C201" s="231"/>
      <c r="D201" s="231" t="s">
        <v>2032</v>
      </c>
      <c r="E201" s="230" t="s">
        <v>2036</v>
      </c>
      <c r="F201" s="231" t="s">
        <v>2037</v>
      </c>
      <c r="G201" s="231" t="s">
        <v>1555</v>
      </c>
      <c r="H201" s="232"/>
    </row>
    <row r="202" spans="1:8">
      <c r="A202" s="230" t="s">
        <v>15</v>
      </c>
      <c r="B202" s="231" t="s">
        <v>637</v>
      </c>
      <c r="C202" s="231"/>
      <c r="D202" s="231" t="s">
        <v>2032</v>
      </c>
      <c r="E202" s="230" t="s">
        <v>2038</v>
      </c>
      <c r="F202" s="231" t="s">
        <v>2039</v>
      </c>
      <c r="G202" s="231" t="s">
        <v>1555</v>
      </c>
      <c r="H202" s="232"/>
    </row>
    <row r="203" spans="1:8">
      <c r="A203" s="230" t="s">
        <v>15</v>
      </c>
      <c r="B203" s="231" t="s">
        <v>637</v>
      </c>
      <c r="C203" s="231"/>
      <c r="D203" s="231" t="s">
        <v>2032</v>
      </c>
      <c r="E203" s="230" t="s">
        <v>2040</v>
      </c>
      <c r="F203" s="231" t="s">
        <v>2041</v>
      </c>
      <c r="G203" s="231" t="s">
        <v>1555</v>
      </c>
      <c r="H203" s="232"/>
    </row>
    <row r="204" spans="1:8">
      <c r="A204" s="230" t="s">
        <v>15</v>
      </c>
      <c r="B204" s="231" t="s">
        <v>637</v>
      </c>
      <c r="C204" s="231"/>
      <c r="D204" s="231" t="s">
        <v>2032</v>
      </c>
      <c r="E204" s="230" t="s">
        <v>2042</v>
      </c>
      <c r="F204" s="231" t="s">
        <v>649</v>
      </c>
      <c r="G204" s="231" t="s">
        <v>1555</v>
      </c>
      <c r="H204" s="232"/>
    </row>
    <row r="205" spans="1:8">
      <c r="A205" s="230" t="s">
        <v>15</v>
      </c>
      <c r="B205" s="231" t="s">
        <v>637</v>
      </c>
      <c r="C205" s="231"/>
      <c r="D205" s="231" t="s">
        <v>2032</v>
      </c>
      <c r="E205" s="230" t="s">
        <v>2043</v>
      </c>
      <c r="F205" s="231" t="s">
        <v>739</v>
      </c>
      <c r="G205" s="231" t="s">
        <v>1555</v>
      </c>
      <c r="H205" s="232"/>
    </row>
    <row r="206" spans="1:8">
      <c r="A206" s="230" t="s">
        <v>15</v>
      </c>
      <c r="B206" s="231" t="s">
        <v>637</v>
      </c>
      <c r="C206" s="231"/>
      <c r="D206" s="231" t="s">
        <v>2032</v>
      </c>
      <c r="E206" s="230" t="s">
        <v>2044</v>
      </c>
      <c r="F206" s="231" t="s">
        <v>758</v>
      </c>
      <c r="G206" s="231" t="s">
        <v>1555</v>
      </c>
      <c r="H206" s="232"/>
    </row>
    <row r="207" spans="1:8">
      <c r="A207" s="230" t="s">
        <v>15</v>
      </c>
      <c r="B207" s="231" t="s">
        <v>637</v>
      </c>
      <c r="C207" s="231"/>
      <c r="D207" s="231" t="s">
        <v>2032</v>
      </c>
      <c r="E207" s="230" t="s">
        <v>2045</v>
      </c>
      <c r="F207" s="231" t="s">
        <v>2046</v>
      </c>
      <c r="G207" s="231" t="s">
        <v>1555</v>
      </c>
      <c r="H207" s="232"/>
    </row>
    <row r="208" spans="1:8">
      <c r="A208" s="230" t="s">
        <v>15</v>
      </c>
      <c r="B208" s="231" t="s">
        <v>637</v>
      </c>
      <c r="C208" s="231"/>
      <c r="D208" s="231" t="s">
        <v>2032</v>
      </c>
      <c r="E208" s="230" t="s">
        <v>788</v>
      </c>
      <c r="F208" s="231" t="s">
        <v>2047</v>
      </c>
      <c r="G208" s="231" t="s">
        <v>1555</v>
      </c>
      <c r="H208" s="232"/>
    </row>
    <row r="209" spans="1:8">
      <c r="A209" s="230" t="s">
        <v>15</v>
      </c>
      <c r="B209" s="231" t="s">
        <v>637</v>
      </c>
      <c r="C209" s="231"/>
      <c r="D209" s="231" t="s">
        <v>2032</v>
      </c>
      <c r="E209" s="230" t="s">
        <v>2048</v>
      </c>
      <c r="F209" s="231" t="s">
        <v>2049</v>
      </c>
      <c r="G209" s="231" t="s">
        <v>1555</v>
      </c>
      <c r="H209" s="232"/>
    </row>
    <row r="210" spans="1:8">
      <c r="A210" s="230" t="s">
        <v>15</v>
      </c>
      <c r="B210" s="231" t="s">
        <v>637</v>
      </c>
      <c r="C210" s="231"/>
      <c r="D210" s="231" t="s">
        <v>2032</v>
      </c>
      <c r="E210" s="230" t="s">
        <v>785</v>
      </c>
      <c r="F210" s="231" t="s">
        <v>786</v>
      </c>
      <c r="G210" s="231" t="s">
        <v>1555</v>
      </c>
      <c r="H210" s="232"/>
    </row>
    <row r="211" spans="1:8">
      <c r="A211" s="230" t="s">
        <v>15</v>
      </c>
      <c r="B211" s="231" t="s">
        <v>637</v>
      </c>
      <c r="C211" s="231"/>
      <c r="D211" s="231" t="s">
        <v>2032</v>
      </c>
      <c r="E211" s="230" t="s">
        <v>782</v>
      </c>
      <c r="F211" s="231" t="s">
        <v>2050</v>
      </c>
      <c r="G211" s="231" t="s">
        <v>1555</v>
      </c>
      <c r="H211" s="232"/>
    </row>
    <row r="212" spans="1:8">
      <c r="A212" s="230" t="s">
        <v>15</v>
      </c>
      <c r="B212" s="231" t="s">
        <v>637</v>
      </c>
      <c r="C212" s="231"/>
      <c r="D212" s="231" t="s">
        <v>2032</v>
      </c>
      <c r="E212" s="230" t="s">
        <v>2051</v>
      </c>
      <c r="F212" s="231" t="s">
        <v>2052</v>
      </c>
      <c r="G212" s="231" t="s">
        <v>1555</v>
      </c>
      <c r="H212" s="232"/>
    </row>
    <row r="213" spans="1:8">
      <c r="A213" s="230" t="s">
        <v>15</v>
      </c>
      <c r="B213" s="231" t="s">
        <v>637</v>
      </c>
      <c r="C213" s="231"/>
      <c r="D213" s="231" t="s">
        <v>2032</v>
      </c>
      <c r="E213" s="230" t="s">
        <v>717</v>
      </c>
      <c r="F213" s="231" t="s">
        <v>2053</v>
      </c>
      <c r="G213" s="231" t="s">
        <v>1555</v>
      </c>
      <c r="H213" s="232"/>
    </row>
    <row r="214" spans="1:8">
      <c r="A214" s="230" t="s">
        <v>15</v>
      </c>
      <c r="B214" s="231" t="s">
        <v>344</v>
      </c>
      <c r="C214" s="231"/>
      <c r="D214" s="231" t="s">
        <v>2054</v>
      </c>
      <c r="E214" s="230" t="s">
        <v>673</v>
      </c>
      <c r="F214" s="231" t="s">
        <v>2055</v>
      </c>
      <c r="G214" s="231" t="s">
        <v>1555</v>
      </c>
      <c r="H214" s="232"/>
    </row>
    <row r="215" spans="1:8">
      <c r="A215" s="230" t="s">
        <v>15</v>
      </c>
      <c r="B215" s="231" t="s">
        <v>344</v>
      </c>
      <c r="C215" s="231"/>
      <c r="D215" s="231" t="s">
        <v>2054</v>
      </c>
      <c r="E215" s="230" t="s">
        <v>873</v>
      </c>
      <c r="F215" s="231" t="s">
        <v>2056</v>
      </c>
      <c r="G215" s="231" t="s">
        <v>1555</v>
      </c>
      <c r="H215" s="232"/>
    </row>
    <row r="216" spans="1:8">
      <c r="A216" s="230" t="s">
        <v>15</v>
      </c>
      <c r="B216" s="231" t="s">
        <v>344</v>
      </c>
      <c r="C216" s="231"/>
      <c r="D216" s="231" t="s">
        <v>2054</v>
      </c>
      <c r="E216" s="230" t="s">
        <v>1345</v>
      </c>
      <c r="F216" s="231" t="s">
        <v>2057</v>
      </c>
      <c r="G216" s="231" t="s">
        <v>1555</v>
      </c>
      <c r="H216" s="232"/>
    </row>
    <row r="217" spans="1:8">
      <c r="A217" s="230" t="s">
        <v>15</v>
      </c>
      <c r="B217" s="231" t="s">
        <v>344</v>
      </c>
      <c r="C217" s="231"/>
      <c r="D217" s="231" t="s">
        <v>2054</v>
      </c>
      <c r="E217" s="230" t="s">
        <v>2058</v>
      </c>
      <c r="F217" s="231" t="s">
        <v>2059</v>
      </c>
      <c r="G217" s="231" t="s">
        <v>1555</v>
      </c>
      <c r="H217" s="232"/>
    </row>
    <row r="218" spans="1:8">
      <c r="A218" s="230" t="s">
        <v>15</v>
      </c>
      <c r="B218" s="231" t="s">
        <v>344</v>
      </c>
      <c r="C218" s="231"/>
      <c r="D218" s="231" t="s">
        <v>2054</v>
      </c>
      <c r="E218" s="230" t="s">
        <v>988</v>
      </c>
      <c r="F218" s="231" t="s">
        <v>2060</v>
      </c>
      <c r="G218" s="231" t="s">
        <v>1555</v>
      </c>
      <c r="H218" s="232"/>
    </row>
    <row r="219" spans="1:8">
      <c r="A219" s="230" t="s">
        <v>15</v>
      </c>
      <c r="B219" s="231" t="s">
        <v>303</v>
      </c>
      <c r="C219" s="231"/>
      <c r="D219" s="231" t="s">
        <v>2061</v>
      </c>
      <c r="E219" s="230" t="s">
        <v>2062</v>
      </c>
      <c r="F219" s="231" t="s">
        <v>2063</v>
      </c>
      <c r="G219" s="231" t="s">
        <v>1555</v>
      </c>
      <c r="H219" s="232"/>
    </row>
    <row r="220" spans="1:8">
      <c r="A220" s="230" t="s">
        <v>15</v>
      </c>
      <c r="B220" s="231" t="s">
        <v>303</v>
      </c>
      <c r="C220" s="231"/>
      <c r="D220" s="231" t="s">
        <v>2061</v>
      </c>
      <c r="E220" s="230" t="s">
        <v>2064</v>
      </c>
      <c r="F220" s="231" t="s">
        <v>2065</v>
      </c>
      <c r="G220" s="231" t="s">
        <v>1555</v>
      </c>
      <c r="H220" s="232"/>
    </row>
    <row r="221" spans="1:8">
      <c r="A221" s="230" t="s">
        <v>15</v>
      </c>
      <c r="B221" s="231" t="s">
        <v>303</v>
      </c>
      <c r="C221" s="231"/>
      <c r="D221" s="231" t="s">
        <v>2061</v>
      </c>
      <c r="E221" s="230" t="s">
        <v>2066</v>
      </c>
      <c r="F221" s="231" t="s">
        <v>2067</v>
      </c>
      <c r="G221" s="231" t="s">
        <v>1555</v>
      </c>
      <c r="H221" s="232"/>
    </row>
    <row r="222" spans="1:8">
      <c r="A222" s="230" t="s">
        <v>15</v>
      </c>
      <c r="B222" s="231" t="s">
        <v>303</v>
      </c>
      <c r="C222" s="231"/>
      <c r="D222" s="231" t="s">
        <v>2061</v>
      </c>
      <c r="E222" s="230" t="s">
        <v>1367</v>
      </c>
      <c r="F222" s="231" t="s">
        <v>2068</v>
      </c>
      <c r="G222" s="231" t="s">
        <v>1555</v>
      </c>
      <c r="H222" s="232"/>
    </row>
    <row r="223" spans="1:8">
      <c r="A223" s="230" t="s">
        <v>15</v>
      </c>
      <c r="B223" s="231" t="s">
        <v>303</v>
      </c>
      <c r="C223" s="231"/>
      <c r="D223" s="231" t="s">
        <v>2061</v>
      </c>
      <c r="E223" s="230" t="s">
        <v>2069</v>
      </c>
      <c r="F223" s="231" t="s">
        <v>2070</v>
      </c>
      <c r="G223" s="231" t="s">
        <v>1555</v>
      </c>
      <c r="H223" s="232"/>
    </row>
    <row r="224" spans="1:8">
      <c r="A224" s="230" t="s">
        <v>15</v>
      </c>
      <c r="B224" s="231" t="s">
        <v>303</v>
      </c>
      <c r="C224" s="231"/>
      <c r="D224" s="231" t="s">
        <v>2061</v>
      </c>
      <c r="E224" s="230" t="s">
        <v>2071</v>
      </c>
      <c r="F224" s="231" t="s">
        <v>644</v>
      </c>
      <c r="G224" s="231" t="s">
        <v>1555</v>
      </c>
      <c r="H224" s="232"/>
    </row>
    <row r="225" spans="1:8">
      <c r="A225" s="230" t="s">
        <v>15</v>
      </c>
      <c r="B225" s="231" t="s">
        <v>303</v>
      </c>
      <c r="C225" s="231"/>
      <c r="D225" s="231" t="s">
        <v>2061</v>
      </c>
      <c r="E225" s="230" t="s">
        <v>2072</v>
      </c>
      <c r="F225" s="231" t="s">
        <v>2073</v>
      </c>
      <c r="G225" s="231" t="s">
        <v>1555</v>
      </c>
      <c r="H225" s="232"/>
    </row>
    <row r="226" spans="1:8">
      <c r="A226" s="230" t="s">
        <v>15</v>
      </c>
      <c r="B226" s="231" t="s">
        <v>303</v>
      </c>
      <c r="C226" s="231"/>
      <c r="D226" s="231" t="s">
        <v>2061</v>
      </c>
      <c r="E226" s="230" t="s">
        <v>2074</v>
      </c>
      <c r="F226" s="231" t="s">
        <v>2075</v>
      </c>
      <c r="G226" s="231" t="s">
        <v>1555</v>
      </c>
      <c r="H226" s="232"/>
    </row>
    <row r="227" spans="1:8">
      <c r="A227" s="230" t="s">
        <v>15</v>
      </c>
      <c r="B227" s="231" t="s">
        <v>303</v>
      </c>
      <c r="C227" s="231"/>
      <c r="D227" s="231" t="s">
        <v>2061</v>
      </c>
      <c r="E227" s="230" t="s">
        <v>668</v>
      </c>
      <c r="F227" s="231" t="s">
        <v>2076</v>
      </c>
      <c r="G227" s="231" t="s">
        <v>1555</v>
      </c>
      <c r="H227" s="232"/>
    </row>
    <row r="228" spans="1:8">
      <c r="A228" s="230" t="s">
        <v>15</v>
      </c>
      <c r="B228" s="231" t="s">
        <v>303</v>
      </c>
      <c r="C228" s="231"/>
      <c r="D228" s="231" t="s">
        <v>2061</v>
      </c>
      <c r="E228" s="230" t="s">
        <v>665</v>
      </c>
      <c r="F228" s="231" t="s">
        <v>2077</v>
      </c>
      <c r="G228" s="231" t="s">
        <v>1555</v>
      </c>
      <c r="H228" s="232"/>
    </row>
    <row r="229" spans="1:8">
      <c r="A229" s="230" t="s">
        <v>15</v>
      </c>
      <c r="B229" s="231" t="s">
        <v>303</v>
      </c>
      <c r="C229" s="231"/>
      <c r="D229" s="231" t="s">
        <v>2061</v>
      </c>
      <c r="E229" s="230" t="s">
        <v>662</v>
      </c>
      <c r="F229" s="231" t="s">
        <v>2078</v>
      </c>
      <c r="G229" s="231" t="s">
        <v>1555</v>
      </c>
      <c r="H229" s="232"/>
    </row>
    <row r="230" spans="1:8">
      <c r="A230" s="230" t="s">
        <v>15</v>
      </c>
      <c r="B230" s="231" t="s">
        <v>303</v>
      </c>
      <c r="C230" s="231"/>
      <c r="D230" s="231" t="s">
        <v>2061</v>
      </c>
      <c r="E230" s="230" t="s">
        <v>2079</v>
      </c>
      <c r="F230" s="231" t="s">
        <v>2080</v>
      </c>
      <c r="G230" s="231" t="s">
        <v>1555</v>
      </c>
      <c r="H230" s="232"/>
    </row>
    <row r="231" spans="1:8">
      <c r="A231" s="230" t="s">
        <v>15</v>
      </c>
      <c r="B231" s="231" t="s">
        <v>303</v>
      </c>
      <c r="C231" s="231"/>
      <c r="D231" s="231" t="s">
        <v>2061</v>
      </c>
      <c r="E231" s="230" t="s">
        <v>2081</v>
      </c>
      <c r="F231" s="231" t="s">
        <v>2082</v>
      </c>
      <c r="G231" s="231" t="s">
        <v>1555</v>
      </c>
      <c r="H231" s="232"/>
    </row>
    <row r="232" spans="1:8">
      <c r="A232" s="230" t="s">
        <v>15</v>
      </c>
      <c r="B232" s="231" t="s">
        <v>303</v>
      </c>
      <c r="C232" s="231"/>
      <c r="D232" s="231" t="s">
        <v>2061</v>
      </c>
      <c r="E232" s="235" t="s">
        <v>2083</v>
      </c>
      <c r="F232" s="231" t="s">
        <v>2084</v>
      </c>
      <c r="G232" s="231" t="s">
        <v>1555</v>
      </c>
      <c r="H232" s="232"/>
    </row>
    <row r="233" spans="1:8">
      <c r="A233" s="230" t="s">
        <v>15</v>
      </c>
      <c r="B233" s="231" t="s">
        <v>303</v>
      </c>
      <c r="C233" s="231"/>
      <c r="D233" s="231" t="s">
        <v>2061</v>
      </c>
      <c r="E233" s="230" t="s">
        <v>2085</v>
      </c>
      <c r="F233" s="231" t="s">
        <v>2086</v>
      </c>
      <c r="G233" s="231" t="s">
        <v>1555</v>
      </c>
      <c r="H233" s="232"/>
    </row>
    <row r="234" spans="1:8">
      <c r="A234" s="230" t="s">
        <v>15</v>
      </c>
      <c r="B234" s="231" t="s">
        <v>303</v>
      </c>
      <c r="C234" s="231"/>
      <c r="D234" s="231" t="s">
        <v>2061</v>
      </c>
      <c r="E234" s="230" t="s">
        <v>2087</v>
      </c>
      <c r="F234" s="231" t="s">
        <v>2088</v>
      </c>
      <c r="G234" s="231" t="s">
        <v>1555</v>
      </c>
      <c r="H234" s="232"/>
    </row>
    <row r="235" spans="1:8">
      <c r="A235" s="230" t="s">
        <v>15</v>
      </c>
      <c r="B235" s="231" t="s">
        <v>303</v>
      </c>
      <c r="C235" s="231"/>
      <c r="D235" s="231" t="s">
        <v>2061</v>
      </c>
      <c r="E235" s="230" t="s">
        <v>2089</v>
      </c>
      <c r="F235" s="231" t="s">
        <v>2090</v>
      </c>
      <c r="G235" s="231" t="s">
        <v>1555</v>
      </c>
      <c r="H235" s="232"/>
    </row>
    <row r="236" spans="1:8">
      <c r="A236" s="230" t="s">
        <v>15</v>
      </c>
      <c r="B236" s="231" t="s">
        <v>303</v>
      </c>
      <c r="C236" s="231"/>
      <c r="D236" s="231" t="s">
        <v>2061</v>
      </c>
      <c r="E236" s="230" t="s">
        <v>2091</v>
      </c>
      <c r="F236" s="231" t="s">
        <v>2092</v>
      </c>
      <c r="G236" s="231" t="s">
        <v>1555</v>
      </c>
      <c r="H236" s="232"/>
    </row>
    <row r="237" spans="1:8">
      <c r="A237" s="230" t="s">
        <v>15</v>
      </c>
      <c r="B237" s="231" t="s">
        <v>303</v>
      </c>
      <c r="C237" s="231"/>
      <c r="D237" s="231" t="s">
        <v>2061</v>
      </c>
      <c r="E237" s="230" t="s">
        <v>794</v>
      </c>
      <c r="F237" s="231" t="s">
        <v>2093</v>
      </c>
      <c r="G237" s="231" t="s">
        <v>1555</v>
      </c>
      <c r="H237" s="232"/>
    </row>
    <row r="238" spans="1:8">
      <c r="A238" s="230" t="s">
        <v>15</v>
      </c>
      <c r="B238" s="231" t="s">
        <v>303</v>
      </c>
      <c r="C238" s="231"/>
      <c r="D238" s="231" t="s">
        <v>2061</v>
      </c>
      <c r="E238" s="230" t="s">
        <v>2094</v>
      </c>
      <c r="F238" s="231" t="s">
        <v>2095</v>
      </c>
      <c r="G238" s="231" t="s">
        <v>1555</v>
      </c>
      <c r="H238" s="232"/>
    </row>
    <row r="239" spans="1:8">
      <c r="A239" s="230" t="s">
        <v>15</v>
      </c>
      <c r="B239" s="231" t="s">
        <v>303</v>
      </c>
      <c r="C239" s="231"/>
      <c r="D239" s="233" t="s">
        <v>2061</v>
      </c>
      <c r="E239" s="230" t="s">
        <v>2096</v>
      </c>
      <c r="F239" s="231" t="s">
        <v>2097</v>
      </c>
      <c r="G239" s="231" t="s">
        <v>1555</v>
      </c>
      <c r="H239" s="232"/>
    </row>
    <row r="240" spans="1:8">
      <c r="A240" s="230" t="s">
        <v>15</v>
      </c>
      <c r="B240" s="231" t="s">
        <v>387</v>
      </c>
      <c r="C240" s="231"/>
      <c r="D240" s="233" t="s">
        <v>2098</v>
      </c>
      <c r="E240" s="230" t="s">
        <v>2099</v>
      </c>
      <c r="F240" s="231" t="s">
        <v>2100</v>
      </c>
      <c r="G240" s="231" t="s">
        <v>1555</v>
      </c>
      <c r="H240" s="232"/>
    </row>
    <row r="241" spans="1:8">
      <c r="A241" s="230" t="s">
        <v>15</v>
      </c>
      <c r="B241" s="231" t="s">
        <v>387</v>
      </c>
      <c r="C241" s="231"/>
      <c r="D241" s="233" t="s">
        <v>2098</v>
      </c>
      <c r="E241" s="234" t="s">
        <v>2101</v>
      </c>
      <c r="F241" s="233" t="s">
        <v>2102</v>
      </c>
      <c r="G241" s="231" t="s">
        <v>1555</v>
      </c>
      <c r="H241" s="232"/>
    </row>
    <row r="242" spans="1:8">
      <c r="A242" s="230" t="s">
        <v>15</v>
      </c>
      <c r="B242" s="231" t="s">
        <v>387</v>
      </c>
      <c r="C242" s="231"/>
      <c r="D242" s="231" t="s">
        <v>2098</v>
      </c>
      <c r="E242" s="230" t="s">
        <v>385</v>
      </c>
      <c r="F242" s="231" t="s">
        <v>2103</v>
      </c>
      <c r="G242" s="231" t="s">
        <v>1555</v>
      </c>
      <c r="H242" s="232"/>
    </row>
    <row r="243" spans="1:8">
      <c r="A243" s="230" t="s">
        <v>15</v>
      </c>
      <c r="B243" s="231" t="s">
        <v>387</v>
      </c>
      <c r="C243" s="231"/>
      <c r="D243" s="231" t="s">
        <v>2098</v>
      </c>
      <c r="E243" s="230" t="s">
        <v>2104</v>
      </c>
      <c r="F243" s="231" t="s">
        <v>2105</v>
      </c>
      <c r="G243" s="231" t="s">
        <v>1555</v>
      </c>
      <c r="H243" s="232"/>
    </row>
    <row r="244" spans="1:8">
      <c r="A244" s="230" t="s">
        <v>15</v>
      </c>
      <c r="B244" s="231" t="s">
        <v>387</v>
      </c>
      <c r="C244" s="231"/>
      <c r="D244" s="231" t="s">
        <v>2098</v>
      </c>
      <c r="E244" s="230" t="s">
        <v>2106</v>
      </c>
      <c r="F244" s="231" t="s">
        <v>2107</v>
      </c>
      <c r="G244" s="231" t="s">
        <v>1555</v>
      </c>
      <c r="H244" s="232"/>
    </row>
    <row r="245" spans="1:8">
      <c r="A245" s="230" t="s">
        <v>15</v>
      </c>
      <c r="B245" s="231" t="s">
        <v>387</v>
      </c>
      <c r="C245" s="231"/>
      <c r="D245" s="231" t="s">
        <v>2098</v>
      </c>
      <c r="E245" s="230" t="s">
        <v>2108</v>
      </c>
      <c r="F245" s="231" t="s">
        <v>2109</v>
      </c>
      <c r="G245" s="231" t="s">
        <v>1555</v>
      </c>
      <c r="H245" s="232"/>
    </row>
    <row r="246" spans="1:8">
      <c r="A246" s="230" t="s">
        <v>15</v>
      </c>
      <c r="B246" s="231" t="s">
        <v>387</v>
      </c>
      <c r="C246" s="231"/>
      <c r="D246" s="231" t="s">
        <v>2098</v>
      </c>
      <c r="E246" s="230" t="s">
        <v>2110</v>
      </c>
      <c r="F246" s="231" t="s">
        <v>2111</v>
      </c>
      <c r="G246" s="231" t="s">
        <v>1555</v>
      </c>
      <c r="H246" s="232"/>
    </row>
    <row r="247" spans="1:8">
      <c r="A247" s="230" t="s">
        <v>15</v>
      </c>
      <c r="B247" s="231" t="s">
        <v>387</v>
      </c>
      <c r="C247" s="231"/>
      <c r="D247" s="231" t="s">
        <v>2098</v>
      </c>
      <c r="E247" s="230" t="s">
        <v>750</v>
      </c>
      <c r="F247" s="231" t="s">
        <v>749</v>
      </c>
      <c r="G247" s="231" t="s">
        <v>1555</v>
      </c>
      <c r="H247" s="232"/>
    </row>
    <row r="248" spans="1:8">
      <c r="A248" s="230" t="s">
        <v>15</v>
      </c>
      <c r="B248" s="231" t="s">
        <v>387</v>
      </c>
      <c r="C248" s="231"/>
      <c r="D248" s="231" t="s">
        <v>2098</v>
      </c>
      <c r="E248" s="230" t="s">
        <v>2112</v>
      </c>
      <c r="F248" s="231" t="s">
        <v>305</v>
      </c>
      <c r="G248" s="231" t="s">
        <v>1555</v>
      </c>
      <c r="H248" s="232"/>
    </row>
    <row r="249" spans="1:8">
      <c r="A249" s="230" t="s">
        <v>15</v>
      </c>
      <c r="B249" s="231" t="s">
        <v>387</v>
      </c>
      <c r="C249" s="231"/>
      <c r="D249" s="231" t="s">
        <v>2098</v>
      </c>
      <c r="E249" s="230" t="s">
        <v>2113</v>
      </c>
      <c r="F249" s="231" t="s">
        <v>651</v>
      </c>
      <c r="G249" s="231" t="s">
        <v>1555</v>
      </c>
      <c r="H249" s="232"/>
    </row>
    <row r="250" spans="1:8">
      <c r="A250" s="230" t="s">
        <v>15</v>
      </c>
      <c r="B250" s="231" t="s">
        <v>387</v>
      </c>
      <c r="C250" s="231"/>
      <c r="D250" s="231" t="s">
        <v>2098</v>
      </c>
      <c r="E250" s="230" t="s">
        <v>772</v>
      </c>
      <c r="F250" s="231" t="s">
        <v>771</v>
      </c>
      <c r="G250" s="231" t="s">
        <v>1555</v>
      </c>
      <c r="H250" s="232"/>
    </row>
    <row r="251" spans="1:8">
      <c r="A251" s="230" t="s">
        <v>15</v>
      </c>
      <c r="B251" s="231" t="s">
        <v>387</v>
      </c>
      <c r="C251" s="231"/>
      <c r="D251" s="231" t="s">
        <v>2098</v>
      </c>
      <c r="E251" s="230" t="s">
        <v>774</v>
      </c>
      <c r="F251" s="231" t="s">
        <v>773</v>
      </c>
      <c r="G251" s="231" t="s">
        <v>1555</v>
      </c>
      <c r="H251" s="232"/>
    </row>
    <row r="252" spans="1:8">
      <c r="A252" s="230" t="s">
        <v>15</v>
      </c>
      <c r="B252" s="231" t="s">
        <v>387</v>
      </c>
      <c r="C252" s="231"/>
      <c r="D252" s="231" t="s">
        <v>2098</v>
      </c>
      <c r="E252" s="230" t="s">
        <v>770</v>
      </c>
      <c r="F252" s="231" t="s">
        <v>769</v>
      </c>
      <c r="G252" s="231" t="s">
        <v>1555</v>
      </c>
      <c r="H252" s="232"/>
    </row>
    <row r="253" spans="1:8">
      <c r="A253" s="230" t="s">
        <v>15</v>
      </c>
      <c r="B253" s="231" t="s">
        <v>387</v>
      </c>
      <c r="C253" s="231"/>
      <c r="D253" s="231" t="s">
        <v>2098</v>
      </c>
      <c r="E253" s="230" t="s">
        <v>766</v>
      </c>
      <c r="F253" s="231" t="s">
        <v>2114</v>
      </c>
      <c r="G253" s="231" t="s">
        <v>1555</v>
      </c>
      <c r="H253" s="232"/>
    </row>
    <row r="254" spans="1:8">
      <c r="A254" s="230" t="s">
        <v>15</v>
      </c>
      <c r="B254" s="231" t="s">
        <v>387</v>
      </c>
      <c r="C254" s="231"/>
      <c r="D254" s="231" t="s">
        <v>2098</v>
      </c>
      <c r="E254" s="230" t="s">
        <v>768</v>
      </c>
      <c r="F254" s="231" t="s">
        <v>2115</v>
      </c>
      <c r="G254" s="231" t="s">
        <v>1555</v>
      </c>
      <c r="H254" s="232"/>
    </row>
    <row r="255" spans="1:8">
      <c r="A255" s="230" t="s">
        <v>15</v>
      </c>
      <c r="B255" s="231" t="s">
        <v>387</v>
      </c>
      <c r="C255" s="231"/>
      <c r="D255" s="231" t="s">
        <v>2098</v>
      </c>
      <c r="E255" s="230" t="s">
        <v>780</v>
      </c>
      <c r="F255" s="231" t="s">
        <v>2116</v>
      </c>
      <c r="G255" s="231" t="s">
        <v>1555</v>
      </c>
      <c r="H255" s="232"/>
    </row>
    <row r="256" spans="1:8">
      <c r="A256" s="236" t="s">
        <v>16</v>
      </c>
      <c r="B256" s="237" t="s">
        <v>482</v>
      </c>
      <c r="C256" s="237"/>
      <c r="D256" s="237" t="s">
        <v>2117</v>
      </c>
      <c r="E256" s="236" t="s">
        <v>2118</v>
      </c>
      <c r="F256" s="237" t="s">
        <v>2119</v>
      </c>
      <c r="G256" s="237" t="s">
        <v>1471</v>
      </c>
      <c r="H256" s="238"/>
    </row>
    <row r="257" spans="1:8">
      <c r="A257" s="236" t="s">
        <v>16</v>
      </c>
      <c r="B257" s="237" t="s">
        <v>482</v>
      </c>
      <c r="C257" s="237"/>
      <c r="D257" s="237" t="s">
        <v>2117</v>
      </c>
      <c r="E257" s="236" t="s">
        <v>691</v>
      </c>
      <c r="F257" s="237" t="s">
        <v>2120</v>
      </c>
      <c r="G257" s="237" t="s">
        <v>1471</v>
      </c>
      <c r="H257" s="238"/>
    </row>
    <row r="258" spans="1:8">
      <c r="A258" s="236" t="s">
        <v>16</v>
      </c>
      <c r="B258" s="237" t="s">
        <v>482</v>
      </c>
      <c r="C258" s="237"/>
      <c r="D258" s="237" t="s">
        <v>2117</v>
      </c>
      <c r="E258" s="236" t="s">
        <v>478</v>
      </c>
      <c r="F258" s="237" t="s">
        <v>2121</v>
      </c>
      <c r="G258" s="237" t="s">
        <v>1471</v>
      </c>
      <c r="H258" s="238"/>
    </row>
    <row r="259" spans="1:8">
      <c r="A259" s="236" t="s">
        <v>16</v>
      </c>
      <c r="B259" s="237" t="s">
        <v>482</v>
      </c>
      <c r="C259" s="237"/>
      <c r="D259" s="237" t="s">
        <v>2117</v>
      </c>
      <c r="E259" s="236" t="s">
        <v>2122</v>
      </c>
      <c r="F259" s="237" t="s">
        <v>2123</v>
      </c>
      <c r="G259" s="237" t="s">
        <v>1471</v>
      </c>
      <c r="H259" s="238"/>
    </row>
    <row r="260" spans="1:8">
      <c r="A260" s="236" t="s">
        <v>16</v>
      </c>
      <c r="B260" s="237" t="s">
        <v>482</v>
      </c>
      <c r="C260" s="237"/>
      <c r="D260" s="237" t="s">
        <v>2117</v>
      </c>
      <c r="E260" s="236" t="s">
        <v>2124</v>
      </c>
      <c r="F260" s="237" t="s">
        <v>2125</v>
      </c>
      <c r="G260" s="237" t="s">
        <v>1471</v>
      </c>
      <c r="H260" s="238"/>
    </row>
    <row r="261" spans="1:8">
      <c r="A261" s="236" t="s">
        <v>16</v>
      </c>
      <c r="B261" s="237" t="s">
        <v>482</v>
      </c>
      <c r="C261" s="237"/>
      <c r="D261" s="237" t="s">
        <v>2117</v>
      </c>
      <c r="E261" s="236" t="s">
        <v>2126</v>
      </c>
      <c r="F261" s="237" t="s">
        <v>2127</v>
      </c>
      <c r="G261" s="237" t="s">
        <v>1471</v>
      </c>
      <c r="H261" s="238"/>
    </row>
    <row r="262" spans="1:8">
      <c r="A262" s="236" t="s">
        <v>16</v>
      </c>
      <c r="B262" s="237" t="s">
        <v>482</v>
      </c>
      <c r="C262" s="237"/>
      <c r="D262" s="237" t="s">
        <v>2117</v>
      </c>
      <c r="E262" s="236" t="s">
        <v>2128</v>
      </c>
      <c r="F262" s="237" t="s">
        <v>2129</v>
      </c>
      <c r="G262" s="237" t="s">
        <v>1471</v>
      </c>
      <c r="H262" s="238"/>
    </row>
    <row r="263" spans="1:8">
      <c r="A263" s="236" t="s">
        <v>16</v>
      </c>
      <c r="B263" s="237" t="s">
        <v>482</v>
      </c>
      <c r="C263" s="237"/>
      <c r="D263" s="237" t="s">
        <v>2117</v>
      </c>
      <c r="E263" s="236" t="s">
        <v>2130</v>
      </c>
      <c r="F263" s="237" t="s">
        <v>2131</v>
      </c>
      <c r="G263" s="237" t="s">
        <v>1471</v>
      </c>
      <c r="H263" s="238"/>
    </row>
    <row r="264" spans="1:8">
      <c r="A264" s="236" t="s">
        <v>16</v>
      </c>
      <c r="B264" s="237" t="s">
        <v>482</v>
      </c>
      <c r="C264" s="237"/>
      <c r="D264" s="237" t="s">
        <v>2117</v>
      </c>
      <c r="E264" s="236" t="s">
        <v>461</v>
      </c>
      <c r="F264" s="237" t="s">
        <v>2132</v>
      </c>
      <c r="G264" s="237" t="s">
        <v>1471</v>
      </c>
      <c r="H264" s="238"/>
    </row>
    <row r="265" spans="1:8">
      <c r="A265" s="236" t="s">
        <v>16</v>
      </c>
      <c r="B265" s="237" t="s">
        <v>482</v>
      </c>
      <c r="C265" s="237"/>
      <c r="D265" s="237" t="s">
        <v>2117</v>
      </c>
      <c r="E265" s="236" t="s">
        <v>2133</v>
      </c>
      <c r="F265" s="237" t="s">
        <v>498</v>
      </c>
      <c r="G265" s="237" t="s">
        <v>1471</v>
      </c>
      <c r="H265" s="238"/>
    </row>
    <row r="266" spans="1:8">
      <c r="A266" s="236" t="s">
        <v>16</v>
      </c>
      <c r="B266" s="237" t="s">
        <v>482</v>
      </c>
      <c r="C266" s="237"/>
      <c r="D266" s="237" t="s">
        <v>2117</v>
      </c>
      <c r="E266" s="236" t="s">
        <v>2134</v>
      </c>
      <c r="F266" s="237" t="s">
        <v>2135</v>
      </c>
      <c r="G266" s="237" t="s">
        <v>1471</v>
      </c>
      <c r="H266" s="238"/>
    </row>
    <row r="267" spans="1:8">
      <c r="A267" s="236" t="s">
        <v>16</v>
      </c>
      <c r="B267" s="237" t="s">
        <v>482</v>
      </c>
      <c r="C267" s="237"/>
      <c r="D267" s="237" t="s">
        <v>2117</v>
      </c>
      <c r="E267" s="236" t="s">
        <v>2136</v>
      </c>
      <c r="F267" s="237" t="s">
        <v>2137</v>
      </c>
      <c r="G267" s="237" t="s">
        <v>1471</v>
      </c>
      <c r="H267" s="238"/>
    </row>
    <row r="268" spans="1:8">
      <c r="A268" s="236" t="s">
        <v>16</v>
      </c>
      <c r="B268" s="237" t="s">
        <v>2138</v>
      </c>
      <c r="C268" s="237"/>
      <c r="D268" s="237" t="s">
        <v>2139</v>
      </c>
      <c r="E268" s="236" t="s">
        <v>2140</v>
      </c>
      <c r="F268" s="237" t="s">
        <v>689</v>
      </c>
      <c r="G268" s="237" t="s">
        <v>1471</v>
      </c>
      <c r="H268" s="238"/>
    </row>
    <row r="269" spans="1:8">
      <c r="A269" s="236" t="s">
        <v>16</v>
      </c>
      <c r="B269" s="237" t="s">
        <v>682</v>
      </c>
      <c r="C269" s="237"/>
      <c r="D269" s="237" t="s">
        <v>2141</v>
      </c>
      <c r="E269" s="236" t="s">
        <v>694</v>
      </c>
      <c r="F269" s="237" t="s">
        <v>687</v>
      </c>
      <c r="G269" s="237" t="s">
        <v>1555</v>
      </c>
      <c r="H269" s="238"/>
    </row>
    <row r="270" spans="1:8">
      <c r="A270" s="236" t="s">
        <v>16</v>
      </c>
      <c r="B270" s="237" t="s">
        <v>682</v>
      </c>
      <c r="C270" s="237"/>
      <c r="D270" s="237" t="s">
        <v>2141</v>
      </c>
      <c r="E270" s="236" t="s">
        <v>2142</v>
      </c>
      <c r="F270" s="237" t="s">
        <v>2143</v>
      </c>
      <c r="G270" s="237" t="s">
        <v>1555</v>
      </c>
      <c r="H270" s="238"/>
    </row>
    <row r="271" spans="1:8">
      <c r="A271" s="236" t="s">
        <v>16</v>
      </c>
      <c r="B271" s="237" t="s">
        <v>682</v>
      </c>
      <c r="C271" s="237"/>
      <c r="D271" s="237" t="s">
        <v>2141</v>
      </c>
      <c r="E271" s="236" t="s">
        <v>680</v>
      </c>
      <c r="F271" s="237" t="s">
        <v>678</v>
      </c>
      <c r="G271" s="237" t="s">
        <v>1555</v>
      </c>
      <c r="H271" s="238"/>
    </row>
    <row r="272" spans="1:8">
      <c r="A272" s="236" t="s">
        <v>16</v>
      </c>
      <c r="B272" s="237" t="s">
        <v>682</v>
      </c>
      <c r="C272" s="237"/>
      <c r="D272" s="237" t="s">
        <v>2141</v>
      </c>
      <c r="E272" s="236" t="s">
        <v>2144</v>
      </c>
      <c r="F272" s="237" t="s">
        <v>2145</v>
      </c>
      <c r="G272" s="237" t="s">
        <v>1555</v>
      </c>
      <c r="H272" s="238"/>
    </row>
    <row r="273" spans="1:8">
      <c r="A273" s="236" t="s">
        <v>16</v>
      </c>
      <c r="B273" s="237" t="s">
        <v>463</v>
      </c>
      <c r="C273" s="237"/>
      <c r="D273" s="237" t="s">
        <v>2146</v>
      </c>
      <c r="E273" s="236" t="s">
        <v>2147</v>
      </c>
      <c r="F273" s="237" t="s">
        <v>515</v>
      </c>
      <c r="G273" s="237" t="s">
        <v>1555</v>
      </c>
      <c r="H273" s="238"/>
    </row>
    <row r="274" spans="1:8">
      <c r="A274" s="236" t="s">
        <v>16</v>
      </c>
      <c r="B274" s="237" t="s">
        <v>463</v>
      </c>
      <c r="C274" s="237"/>
      <c r="D274" s="237" t="s">
        <v>2146</v>
      </c>
      <c r="E274" s="236" t="s">
        <v>2148</v>
      </c>
      <c r="F274" s="237" t="s">
        <v>2149</v>
      </c>
      <c r="G274" s="237" t="s">
        <v>1555</v>
      </c>
      <c r="H274" s="238"/>
    </row>
    <row r="275" spans="1:8">
      <c r="A275" s="236" t="s">
        <v>16</v>
      </c>
      <c r="B275" s="237" t="s">
        <v>463</v>
      </c>
      <c r="C275" s="237"/>
      <c r="D275" s="237" t="s">
        <v>2146</v>
      </c>
      <c r="E275" s="236" t="s">
        <v>2150</v>
      </c>
      <c r="F275" s="237" t="s">
        <v>2151</v>
      </c>
      <c r="G275" s="237" t="s">
        <v>1555</v>
      </c>
      <c r="H275" s="238"/>
    </row>
    <row r="276" spans="1:8">
      <c r="A276" s="236" t="s">
        <v>16</v>
      </c>
      <c r="B276" s="237" t="s">
        <v>463</v>
      </c>
      <c r="C276" s="237"/>
      <c r="D276" s="237" t="s">
        <v>2146</v>
      </c>
      <c r="E276" s="236" t="s">
        <v>2152</v>
      </c>
      <c r="F276" s="237" t="s">
        <v>2153</v>
      </c>
      <c r="G276" s="237" t="s">
        <v>1555</v>
      </c>
      <c r="H276" s="238"/>
    </row>
    <row r="277" spans="1:8">
      <c r="A277" s="236" t="s">
        <v>16</v>
      </c>
      <c r="B277" s="237" t="s">
        <v>463</v>
      </c>
      <c r="C277" s="237"/>
      <c r="D277" s="237" t="s">
        <v>2146</v>
      </c>
      <c r="E277" s="236" t="s">
        <v>2154</v>
      </c>
      <c r="F277" s="237" t="s">
        <v>518</v>
      </c>
      <c r="G277" s="237" t="s">
        <v>1555</v>
      </c>
      <c r="H277" s="238"/>
    </row>
    <row r="278" spans="1:8">
      <c r="A278" s="236" t="s">
        <v>16</v>
      </c>
      <c r="B278" s="237" t="s">
        <v>463</v>
      </c>
      <c r="C278" s="237"/>
      <c r="D278" s="237" t="s">
        <v>2146</v>
      </c>
      <c r="E278" s="236" t="s">
        <v>2155</v>
      </c>
      <c r="F278" s="237" t="s">
        <v>2156</v>
      </c>
      <c r="G278" s="237" t="s">
        <v>1555</v>
      </c>
      <c r="H278" s="238"/>
    </row>
    <row r="279" spans="1:8">
      <c r="A279" s="236" t="s">
        <v>16</v>
      </c>
      <c r="B279" s="237" t="s">
        <v>463</v>
      </c>
      <c r="C279" s="237"/>
      <c r="D279" s="237" t="s">
        <v>2146</v>
      </c>
      <c r="E279" s="236" t="s">
        <v>2157</v>
      </c>
      <c r="F279" s="237" t="s">
        <v>2158</v>
      </c>
      <c r="G279" s="237" t="s">
        <v>1555</v>
      </c>
      <c r="H279" s="238"/>
    </row>
    <row r="280" spans="1:8">
      <c r="A280" s="236" t="s">
        <v>16</v>
      </c>
      <c r="B280" s="237" t="s">
        <v>463</v>
      </c>
      <c r="C280" s="237"/>
      <c r="D280" s="237" t="s">
        <v>2146</v>
      </c>
      <c r="E280" s="236" t="s">
        <v>2159</v>
      </c>
      <c r="F280" s="237" t="s">
        <v>2160</v>
      </c>
      <c r="G280" s="237" t="s">
        <v>1555</v>
      </c>
      <c r="H280" s="238"/>
    </row>
    <row r="281" spans="1:8">
      <c r="A281" s="236" t="s">
        <v>16</v>
      </c>
      <c r="B281" s="237" t="s">
        <v>463</v>
      </c>
      <c r="C281" s="237"/>
      <c r="D281" s="237" t="s">
        <v>2146</v>
      </c>
      <c r="E281" s="236" t="s">
        <v>2161</v>
      </c>
      <c r="F281" s="237" t="s">
        <v>2162</v>
      </c>
      <c r="G281" s="237" t="s">
        <v>1555</v>
      </c>
      <c r="H281" s="238"/>
    </row>
    <row r="282" spans="1:8">
      <c r="A282" s="236" t="s">
        <v>16</v>
      </c>
      <c r="B282" s="237" t="s">
        <v>463</v>
      </c>
      <c r="C282" s="237"/>
      <c r="D282" s="237" t="s">
        <v>2146</v>
      </c>
      <c r="E282" s="236" t="s">
        <v>2163</v>
      </c>
      <c r="F282" s="237" t="s">
        <v>2164</v>
      </c>
      <c r="G282" s="237" t="s">
        <v>1555</v>
      </c>
      <c r="H282" s="238"/>
    </row>
    <row r="283" spans="1:8">
      <c r="A283" s="236" t="s">
        <v>16</v>
      </c>
      <c r="B283" s="237" t="s">
        <v>463</v>
      </c>
      <c r="C283" s="237"/>
      <c r="D283" s="237" t="s">
        <v>2146</v>
      </c>
      <c r="E283" s="236" t="s">
        <v>2165</v>
      </c>
      <c r="F283" s="237" t="s">
        <v>2166</v>
      </c>
      <c r="G283" s="237" t="s">
        <v>1555</v>
      </c>
      <c r="H283" s="238"/>
    </row>
    <row r="284" spans="1:8">
      <c r="A284" s="236" t="s">
        <v>16</v>
      </c>
      <c r="B284" s="237" t="s">
        <v>463</v>
      </c>
      <c r="C284" s="237"/>
      <c r="D284" s="237" t="s">
        <v>2146</v>
      </c>
      <c r="E284" s="236" t="s">
        <v>2167</v>
      </c>
      <c r="F284" s="237" t="s">
        <v>2168</v>
      </c>
      <c r="G284" s="237" t="s">
        <v>1555</v>
      </c>
      <c r="H284" s="238"/>
    </row>
    <row r="285" spans="1:8">
      <c r="A285" s="236" t="s">
        <v>16</v>
      </c>
      <c r="B285" s="237" t="s">
        <v>463</v>
      </c>
      <c r="C285" s="237"/>
      <c r="D285" s="237" t="s">
        <v>2146</v>
      </c>
      <c r="E285" s="236" t="s">
        <v>2169</v>
      </c>
      <c r="F285" s="237" t="s">
        <v>2170</v>
      </c>
      <c r="G285" s="237" t="s">
        <v>1555</v>
      </c>
      <c r="H285" s="238"/>
    </row>
    <row r="286" spans="1:8">
      <c r="A286" s="236" t="s">
        <v>16</v>
      </c>
      <c r="B286" s="237" t="s">
        <v>463</v>
      </c>
      <c r="C286" s="237"/>
      <c r="D286" s="237" t="s">
        <v>2146</v>
      </c>
      <c r="E286" s="236" t="s">
        <v>2171</v>
      </c>
      <c r="F286" s="237" t="s">
        <v>2172</v>
      </c>
      <c r="G286" s="237" t="s">
        <v>1555</v>
      </c>
      <c r="H286" s="238"/>
    </row>
    <row r="287" spans="1:8">
      <c r="A287" s="236" t="s">
        <v>16</v>
      </c>
      <c r="B287" s="237" t="s">
        <v>463</v>
      </c>
      <c r="C287" s="237"/>
      <c r="D287" s="237" t="s">
        <v>2146</v>
      </c>
      <c r="E287" s="236" t="s">
        <v>2173</v>
      </c>
      <c r="F287" s="237" t="s">
        <v>2174</v>
      </c>
      <c r="G287" s="237" t="s">
        <v>1555</v>
      </c>
      <c r="H287" s="238"/>
    </row>
    <row r="288" spans="1:8">
      <c r="A288" s="236" t="s">
        <v>16</v>
      </c>
      <c r="B288" s="237" t="s">
        <v>463</v>
      </c>
      <c r="C288" s="237"/>
      <c r="D288" s="237" t="s">
        <v>2146</v>
      </c>
      <c r="E288" s="236" t="s">
        <v>2175</v>
      </c>
      <c r="F288" s="237" t="s">
        <v>2176</v>
      </c>
      <c r="G288" s="237" t="s">
        <v>1555</v>
      </c>
      <c r="H288" s="238"/>
    </row>
    <row r="289" spans="1:8">
      <c r="A289" s="236" t="s">
        <v>16</v>
      </c>
      <c r="B289" s="237" t="s">
        <v>463</v>
      </c>
      <c r="C289" s="237"/>
      <c r="D289" s="237" t="s">
        <v>2146</v>
      </c>
      <c r="E289" s="236" t="s">
        <v>2177</v>
      </c>
      <c r="F289" s="237" t="s">
        <v>2178</v>
      </c>
      <c r="G289" s="237" t="s">
        <v>1555</v>
      </c>
      <c r="H289" s="238"/>
    </row>
    <row r="290" spans="1:8">
      <c r="A290" s="236" t="s">
        <v>16</v>
      </c>
      <c r="B290" s="237" t="s">
        <v>463</v>
      </c>
      <c r="C290" s="237"/>
      <c r="D290" s="237" t="s">
        <v>2146</v>
      </c>
      <c r="E290" s="236" t="s">
        <v>2179</v>
      </c>
      <c r="F290" s="237" t="s">
        <v>2180</v>
      </c>
      <c r="G290" s="237" t="s">
        <v>1555</v>
      </c>
      <c r="H290" s="238"/>
    </row>
    <row r="291" spans="1:8">
      <c r="A291" s="236" t="s">
        <v>16</v>
      </c>
      <c r="B291" s="237" t="s">
        <v>463</v>
      </c>
      <c r="C291" s="237"/>
      <c r="D291" s="237" t="s">
        <v>2146</v>
      </c>
      <c r="E291" s="236" t="s">
        <v>2181</v>
      </c>
      <c r="F291" s="237" t="s">
        <v>2182</v>
      </c>
      <c r="G291" s="237" t="s">
        <v>1555</v>
      </c>
      <c r="H291" s="238"/>
    </row>
    <row r="292" spans="1:8">
      <c r="A292" s="236" t="s">
        <v>16</v>
      </c>
      <c r="B292" s="237" t="s">
        <v>463</v>
      </c>
      <c r="C292" s="237"/>
      <c r="D292" s="237" t="s">
        <v>2146</v>
      </c>
      <c r="E292" s="236" t="s">
        <v>2183</v>
      </c>
      <c r="F292" s="237" t="s">
        <v>2184</v>
      </c>
      <c r="G292" s="237" t="s">
        <v>1555</v>
      </c>
      <c r="H292" s="238"/>
    </row>
    <row r="293" spans="1:8">
      <c r="A293" s="236" t="s">
        <v>16</v>
      </c>
      <c r="B293" s="237" t="s">
        <v>463</v>
      </c>
      <c r="C293" s="237"/>
      <c r="D293" s="237" t="s">
        <v>2146</v>
      </c>
      <c r="E293" s="236" t="s">
        <v>2185</v>
      </c>
      <c r="F293" s="237" t="s">
        <v>2186</v>
      </c>
      <c r="G293" s="237" t="s">
        <v>1555</v>
      </c>
      <c r="H293" s="238"/>
    </row>
    <row r="294" spans="1:8">
      <c r="A294" s="236" t="s">
        <v>16</v>
      </c>
      <c r="B294" s="237" t="s">
        <v>463</v>
      </c>
      <c r="C294" s="237"/>
      <c r="D294" s="237" t="s">
        <v>2146</v>
      </c>
      <c r="E294" s="236" t="s">
        <v>2187</v>
      </c>
      <c r="F294" s="237" t="s">
        <v>2188</v>
      </c>
      <c r="G294" s="237" t="s">
        <v>1555</v>
      </c>
      <c r="H294" s="238"/>
    </row>
    <row r="295" spans="1:8">
      <c r="A295" s="236" t="s">
        <v>16</v>
      </c>
      <c r="B295" s="237" t="s">
        <v>463</v>
      </c>
      <c r="C295" s="237"/>
      <c r="D295" s="237" t="s">
        <v>2146</v>
      </c>
      <c r="E295" s="236" t="s">
        <v>2189</v>
      </c>
      <c r="F295" s="237" t="s">
        <v>2190</v>
      </c>
      <c r="G295" s="237" t="s">
        <v>1555</v>
      </c>
      <c r="H295" s="238"/>
    </row>
    <row r="296" spans="1:8">
      <c r="A296" s="236" t="s">
        <v>16</v>
      </c>
      <c r="B296" s="237" t="s">
        <v>463</v>
      </c>
      <c r="C296" s="237"/>
      <c r="D296" s="237" t="s">
        <v>2146</v>
      </c>
      <c r="E296" s="236" t="s">
        <v>2191</v>
      </c>
      <c r="F296" s="237" t="s">
        <v>2192</v>
      </c>
      <c r="G296" s="237" t="s">
        <v>1555</v>
      </c>
      <c r="H296" s="238"/>
    </row>
    <row r="297" spans="1:8">
      <c r="A297" s="236" t="s">
        <v>16</v>
      </c>
      <c r="B297" s="237" t="s">
        <v>283</v>
      </c>
      <c r="C297" s="237"/>
      <c r="D297" s="237" t="s">
        <v>2193</v>
      </c>
      <c r="E297" s="236" t="s">
        <v>2194</v>
      </c>
      <c r="F297" s="237" t="s">
        <v>2195</v>
      </c>
      <c r="G297" s="237" t="s">
        <v>1555</v>
      </c>
      <c r="H297" s="238"/>
    </row>
    <row r="298" spans="1:8">
      <c r="A298" s="236" t="s">
        <v>16</v>
      </c>
      <c r="B298" s="237" t="s">
        <v>489</v>
      </c>
      <c r="C298" s="237"/>
      <c r="D298" s="237" t="s">
        <v>2196</v>
      </c>
      <c r="E298" s="236" t="s">
        <v>2197</v>
      </c>
      <c r="F298" s="237" t="s">
        <v>2198</v>
      </c>
      <c r="G298" s="237" t="s">
        <v>1555</v>
      </c>
      <c r="H298" s="238"/>
    </row>
    <row r="299" spans="1:8">
      <c r="A299" s="236" t="s">
        <v>16</v>
      </c>
      <c r="B299" s="237" t="s">
        <v>489</v>
      </c>
      <c r="C299" s="237"/>
      <c r="D299" s="237" t="s">
        <v>2196</v>
      </c>
      <c r="E299" s="236" t="s">
        <v>494</v>
      </c>
      <c r="F299" s="237" t="s">
        <v>2199</v>
      </c>
      <c r="G299" s="237" t="s">
        <v>1555</v>
      </c>
      <c r="H299" s="238"/>
    </row>
    <row r="300" spans="1:8">
      <c r="A300" s="236" t="s">
        <v>16</v>
      </c>
      <c r="B300" s="237" t="s">
        <v>489</v>
      </c>
      <c r="C300" s="237"/>
      <c r="D300" s="237" t="s">
        <v>2196</v>
      </c>
      <c r="E300" s="236" t="s">
        <v>469</v>
      </c>
      <c r="F300" s="237" t="s">
        <v>2200</v>
      </c>
      <c r="G300" s="237" t="s">
        <v>1555</v>
      </c>
      <c r="H300" s="238"/>
    </row>
    <row r="301" spans="1:8">
      <c r="A301" s="236" t="s">
        <v>16</v>
      </c>
      <c r="B301" s="237" t="s">
        <v>489</v>
      </c>
      <c r="C301" s="237"/>
      <c r="D301" s="237" t="s">
        <v>2196</v>
      </c>
      <c r="E301" s="236" t="s">
        <v>475</v>
      </c>
      <c r="F301" s="237" t="s">
        <v>2201</v>
      </c>
      <c r="G301" s="237" t="s">
        <v>1555</v>
      </c>
      <c r="H301" s="238"/>
    </row>
    <row r="302" spans="1:8">
      <c r="A302" s="236" t="s">
        <v>16</v>
      </c>
      <c r="B302" s="237" t="s">
        <v>489</v>
      </c>
      <c r="C302" s="237"/>
      <c r="D302" s="237" t="s">
        <v>2196</v>
      </c>
      <c r="E302" s="236" t="s">
        <v>2202</v>
      </c>
      <c r="F302" s="237" t="s">
        <v>2203</v>
      </c>
      <c r="G302" s="237" t="s">
        <v>1555</v>
      </c>
      <c r="H302" s="238"/>
    </row>
    <row r="303" spans="1:8">
      <c r="A303" s="236" t="s">
        <v>16</v>
      </c>
      <c r="B303" s="237" t="s">
        <v>489</v>
      </c>
      <c r="C303" s="237"/>
      <c r="D303" s="237" t="s">
        <v>2196</v>
      </c>
      <c r="E303" s="236" t="s">
        <v>2204</v>
      </c>
      <c r="F303" s="237" t="s">
        <v>2205</v>
      </c>
      <c r="G303" s="237" t="s">
        <v>1555</v>
      </c>
      <c r="H303" s="238"/>
    </row>
    <row r="304" spans="1:8">
      <c r="A304" s="236" t="s">
        <v>16</v>
      </c>
      <c r="B304" s="237" t="s">
        <v>489</v>
      </c>
      <c r="C304" s="237"/>
      <c r="D304" s="237" t="s">
        <v>2196</v>
      </c>
      <c r="E304" s="236" t="s">
        <v>2206</v>
      </c>
      <c r="F304" s="237" t="s">
        <v>2207</v>
      </c>
      <c r="G304" s="237" t="s">
        <v>1555</v>
      </c>
      <c r="H304" s="238"/>
    </row>
    <row r="305" spans="1:10">
      <c r="A305" s="236" t="s">
        <v>16</v>
      </c>
      <c r="B305" s="237" t="s">
        <v>489</v>
      </c>
      <c r="C305" s="237"/>
      <c r="D305" s="237" t="s">
        <v>2196</v>
      </c>
      <c r="E305" s="236" t="s">
        <v>2208</v>
      </c>
      <c r="F305" s="237" t="s">
        <v>2209</v>
      </c>
      <c r="G305" s="237" t="s">
        <v>1555</v>
      </c>
      <c r="H305" s="238"/>
    </row>
    <row r="306" spans="1:10">
      <c r="A306" s="236" t="s">
        <v>16</v>
      </c>
      <c r="B306" s="237" t="s">
        <v>489</v>
      </c>
      <c r="C306" s="237"/>
      <c r="D306" s="237" t="s">
        <v>2196</v>
      </c>
      <c r="E306" s="236" t="s">
        <v>2210</v>
      </c>
      <c r="F306" s="237" t="s">
        <v>2211</v>
      </c>
      <c r="G306" s="237" t="s">
        <v>1555</v>
      </c>
      <c r="H306" s="238"/>
    </row>
    <row r="307" spans="1:10">
      <c r="A307" s="236" t="s">
        <v>17</v>
      </c>
      <c r="B307" s="237" t="s">
        <v>482</v>
      </c>
      <c r="C307" s="237"/>
      <c r="D307" s="237" t="s">
        <v>2117</v>
      </c>
      <c r="E307" s="236" t="s">
        <v>2212</v>
      </c>
      <c r="F307" s="237" t="s">
        <v>2213</v>
      </c>
      <c r="G307" s="237" t="s">
        <v>1471</v>
      </c>
      <c r="H307" s="238"/>
    </row>
    <row r="308" spans="1:10">
      <c r="A308" s="236" t="s">
        <v>17</v>
      </c>
      <c r="B308" s="237" t="s">
        <v>482</v>
      </c>
      <c r="C308" s="237"/>
      <c r="D308" s="237" t="s">
        <v>2117</v>
      </c>
      <c r="E308" s="236" t="s">
        <v>2214</v>
      </c>
      <c r="F308" s="237" t="s">
        <v>2215</v>
      </c>
      <c r="G308" s="237" t="s">
        <v>1471</v>
      </c>
      <c r="H308" s="238"/>
    </row>
    <row r="309" spans="1:10">
      <c r="A309" s="236" t="s">
        <v>17</v>
      </c>
      <c r="B309" s="237" t="s">
        <v>482</v>
      </c>
      <c r="C309" s="237"/>
      <c r="D309" s="237" t="s">
        <v>2117</v>
      </c>
      <c r="E309" s="236" t="s">
        <v>2216</v>
      </c>
      <c r="F309" s="237" t="s">
        <v>2217</v>
      </c>
      <c r="G309" s="237" t="s">
        <v>1471</v>
      </c>
      <c r="H309" s="238"/>
      <c r="J309" s="225" t="s">
        <v>2218</v>
      </c>
    </row>
    <row r="310" spans="1:10">
      <c r="A310" s="236" t="s">
        <v>17</v>
      </c>
      <c r="B310" s="237" t="s">
        <v>482</v>
      </c>
      <c r="C310" s="237"/>
      <c r="D310" s="237" t="s">
        <v>2117</v>
      </c>
      <c r="E310" s="236" t="s">
        <v>2219</v>
      </c>
      <c r="F310" s="237" t="s">
        <v>2220</v>
      </c>
      <c r="G310" s="237" t="s">
        <v>1471</v>
      </c>
      <c r="H310" s="238"/>
    </row>
    <row r="311" spans="1:10">
      <c r="A311" s="236" t="s">
        <v>17</v>
      </c>
      <c r="B311" s="237" t="s">
        <v>482</v>
      </c>
      <c r="C311" s="237"/>
      <c r="D311" s="237" t="s">
        <v>2117</v>
      </c>
      <c r="E311" s="236" t="s">
        <v>2221</v>
      </c>
      <c r="F311" s="237" t="s">
        <v>2222</v>
      </c>
      <c r="G311" s="237" t="s">
        <v>1471</v>
      </c>
      <c r="H311" s="238"/>
    </row>
    <row r="312" spans="1:10">
      <c r="A312" s="236" t="s">
        <v>17</v>
      </c>
      <c r="B312" s="237" t="s">
        <v>482</v>
      </c>
      <c r="C312" s="237"/>
      <c r="D312" s="237" t="s">
        <v>2117</v>
      </c>
      <c r="E312" s="236" t="s">
        <v>2223</v>
      </c>
      <c r="F312" s="237" t="s">
        <v>2224</v>
      </c>
      <c r="G312" s="237" t="s">
        <v>1471</v>
      </c>
      <c r="H312" s="238"/>
    </row>
    <row r="313" spans="1:10">
      <c r="A313" s="236" t="s">
        <v>17</v>
      </c>
      <c r="B313" s="237" t="s">
        <v>482</v>
      </c>
      <c r="C313" s="237"/>
      <c r="D313" s="237" t="s">
        <v>2117</v>
      </c>
      <c r="E313" s="236" t="s">
        <v>2225</v>
      </c>
      <c r="F313" s="237" t="s">
        <v>2226</v>
      </c>
      <c r="G313" s="237" t="s">
        <v>1471</v>
      </c>
      <c r="H313" s="238"/>
    </row>
    <row r="314" spans="1:10">
      <c r="A314" s="236" t="s">
        <v>17</v>
      </c>
      <c r="B314" s="237" t="s">
        <v>482</v>
      </c>
      <c r="C314" s="237"/>
      <c r="D314" s="237" t="s">
        <v>2117</v>
      </c>
      <c r="E314" s="236" t="s">
        <v>2227</v>
      </c>
      <c r="F314" s="237" t="s">
        <v>2228</v>
      </c>
      <c r="G314" s="237" t="s">
        <v>1471</v>
      </c>
      <c r="H314" s="238"/>
    </row>
    <row r="315" spans="1:10">
      <c r="A315" s="236" t="s">
        <v>17</v>
      </c>
      <c r="B315" s="237" t="s">
        <v>482</v>
      </c>
      <c r="C315" s="237"/>
      <c r="D315" s="237" t="s">
        <v>2117</v>
      </c>
      <c r="E315" s="236" t="s">
        <v>2229</v>
      </c>
      <c r="F315" s="237" t="s">
        <v>2230</v>
      </c>
      <c r="G315" s="237" t="s">
        <v>1471</v>
      </c>
      <c r="H315" s="238"/>
    </row>
    <row r="316" spans="1:10">
      <c r="A316" s="236" t="s">
        <v>17</v>
      </c>
      <c r="B316" s="237" t="s">
        <v>482</v>
      </c>
      <c r="C316" s="237"/>
      <c r="D316" s="237" t="s">
        <v>2117</v>
      </c>
      <c r="E316" s="236" t="s">
        <v>2231</v>
      </c>
      <c r="F316" s="237" t="s">
        <v>2232</v>
      </c>
      <c r="G316" s="237" t="s">
        <v>1471</v>
      </c>
      <c r="H316" s="238"/>
    </row>
    <row r="317" spans="1:10">
      <c r="A317" s="236" t="s">
        <v>17</v>
      </c>
      <c r="B317" s="237" t="s">
        <v>482</v>
      </c>
      <c r="C317" s="237"/>
      <c r="D317" s="237" t="s">
        <v>2117</v>
      </c>
      <c r="E317" s="236" t="s">
        <v>2233</v>
      </c>
      <c r="F317" s="237" t="s">
        <v>2234</v>
      </c>
      <c r="G317" s="237" t="s">
        <v>1471</v>
      </c>
      <c r="H317" s="238"/>
    </row>
    <row r="318" spans="1:10">
      <c r="A318" s="236" t="s">
        <v>17</v>
      </c>
      <c r="B318" s="237" t="s">
        <v>482</v>
      </c>
      <c r="C318" s="237"/>
      <c r="D318" s="237" t="s">
        <v>2117</v>
      </c>
      <c r="E318" s="236" t="s">
        <v>2235</v>
      </c>
      <c r="F318" s="237" t="s">
        <v>2236</v>
      </c>
      <c r="G318" s="237" t="s">
        <v>1471</v>
      </c>
      <c r="H318" s="238"/>
    </row>
    <row r="319" spans="1:10">
      <c r="A319" s="236" t="s">
        <v>17</v>
      </c>
      <c r="B319" s="237" t="s">
        <v>482</v>
      </c>
      <c r="C319" s="237"/>
      <c r="D319" s="237" t="s">
        <v>2117</v>
      </c>
      <c r="E319" s="236" t="s">
        <v>2237</v>
      </c>
      <c r="F319" s="237" t="s">
        <v>2238</v>
      </c>
      <c r="G319" s="237" t="s">
        <v>1471</v>
      </c>
      <c r="H319" s="238"/>
    </row>
    <row r="320" spans="1:10">
      <c r="A320" s="236" t="s">
        <v>17</v>
      </c>
      <c r="B320" s="237" t="s">
        <v>482</v>
      </c>
      <c r="C320" s="237"/>
      <c r="D320" s="237" t="s">
        <v>2117</v>
      </c>
      <c r="E320" s="236" t="s">
        <v>2239</v>
      </c>
      <c r="F320" s="237" t="s">
        <v>2240</v>
      </c>
      <c r="G320" s="237" t="s">
        <v>1471</v>
      </c>
      <c r="H320" s="238"/>
    </row>
    <row r="321" spans="1:8">
      <c r="A321" s="236" t="s">
        <v>17</v>
      </c>
      <c r="B321" s="237" t="s">
        <v>482</v>
      </c>
      <c r="C321" s="237"/>
      <c r="D321" s="237" t="s">
        <v>2117</v>
      </c>
      <c r="E321" s="236" t="s">
        <v>909</v>
      </c>
      <c r="F321" s="237" t="s">
        <v>2241</v>
      </c>
      <c r="G321" s="237" t="s">
        <v>1471</v>
      </c>
      <c r="H321" s="238"/>
    </row>
    <row r="322" spans="1:8">
      <c r="A322" s="236" t="s">
        <v>17</v>
      </c>
      <c r="B322" s="237" t="s">
        <v>482</v>
      </c>
      <c r="C322" s="237"/>
      <c r="D322" s="237" t="s">
        <v>2117</v>
      </c>
      <c r="E322" s="236" t="s">
        <v>2242</v>
      </c>
      <c r="F322" s="237" t="s">
        <v>2243</v>
      </c>
      <c r="G322" s="237" t="s">
        <v>1471</v>
      </c>
      <c r="H322" s="238"/>
    </row>
    <row r="323" spans="1:8">
      <c r="A323" s="236" t="s">
        <v>17</v>
      </c>
      <c r="B323" s="237" t="s">
        <v>482</v>
      </c>
      <c r="C323" s="237"/>
      <c r="D323" s="239" t="s">
        <v>2117</v>
      </c>
      <c r="E323" s="240" t="s">
        <v>2244</v>
      </c>
      <c r="F323" s="239" t="s">
        <v>2245</v>
      </c>
      <c r="G323" s="237" t="s">
        <v>1471</v>
      </c>
      <c r="H323" s="238"/>
    </row>
    <row r="324" spans="1:8">
      <c r="A324" s="236" t="s">
        <v>17</v>
      </c>
      <c r="B324" s="237" t="s">
        <v>815</v>
      </c>
      <c r="C324" s="237"/>
      <c r="D324" s="237" t="s">
        <v>2246</v>
      </c>
      <c r="E324" s="236" t="s">
        <v>2247</v>
      </c>
      <c r="F324" s="237" t="s">
        <v>2248</v>
      </c>
      <c r="G324" s="237" t="s">
        <v>1555</v>
      </c>
      <c r="H324" s="238"/>
    </row>
    <row r="325" spans="1:8">
      <c r="A325" s="236" t="s">
        <v>17</v>
      </c>
      <c r="B325" s="237" t="s">
        <v>815</v>
      </c>
      <c r="C325" s="237"/>
      <c r="D325" s="237" t="s">
        <v>2246</v>
      </c>
      <c r="E325" s="236" t="s">
        <v>2249</v>
      </c>
      <c r="F325" s="237" t="s">
        <v>818</v>
      </c>
      <c r="G325" s="237" t="s">
        <v>1555</v>
      </c>
      <c r="H325" s="238"/>
    </row>
    <row r="326" spans="1:8">
      <c r="A326" s="236" t="s">
        <v>17</v>
      </c>
      <c r="B326" s="237" t="s">
        <v>815</v>
      </c>
      <c r="C326" s="237"/>
      <c r="D326" s="237" t="s">
        <v>2246</v>
      </c>
      <c r="E326" s="236" t="s">
        <v>2250</v>
      </c>
      <c r="F326" s="237" t="s">
        <v>814</v>
      </c>
      <c r="G326" s="237" t="s">
        <v>1555</v>
      </c>
      <c r="H326" s="238"/>
    </row>
    <row r="327" spans="1:8">
      <c r="A327" s="236" t="s">
        <v>17</v>
      </c>
      <c r="B327" s="237" t="s">
        <v>815</v>
      </c>
      <c r="C327" s="237"/>
      <c r="D327" s="237" t="s">
        <v>2246</v>
      </c>
      <c r="E327" s="236" t="s">
        <v>2251</v>
      </c>
      <c r="F327" s="237" t="s">
        <v>2252</v>
      </c>
      <c r="G327" s="237" t="s">
        <v>1555</v>
      </c>
      <c r="H327" s="238"/>
    </row>
    <row r="328" spans="1:8">
      <c r="A328" s="236" t="s">
        <v>17</v>
      </c>
      <c r="B328" s="237" t="s">
        <v>815</v>
      </c>
      <c r="C328" s="237"/>
      <c r="D328" s="237" t="s">
        <v>2246</v>
      </c>
      <c r="E328" s="236" t="s">
        <v>2253</v>
      </c>
      <c r="F328" s="237" t="s">
        <v>2254</v>
      </c>
      <c r="G328" s="237" t="s">
        <v>1555</v>
      </c>
      <c r="H328" s="238"/>
    </row>
    <row r="329" spans="1:8">
      <c r="A329" s="236" t="s">
        <v>17</v>
      </c>
      <c r="B329" s="237" t="s">
        <v>815</v>
      </c>
      <c r="C329" s="237"/>
      <c r="D329" s="237" t="s">
        <v>2246</v>
      </c>
      <c r="E329" s="236" t="s">
        <v>2255</v>
      </c>
      <c r="F329" s="237" t="s">
        <v>2256</v>
      </c>
      <c r="G329" s="237" t="s">
        <v>1555</v>
      </c>
      <c r="H329" s="238"/>
    </row>
    <row r="330" spans="1:8">
      <c r="A330" s="236" t="s">
        <v>17</v>
      </c>
      <c r="B330" s="237" t="s">
        <v>815</v>
      </c>
      <c r="C330" s="237"/>
      <c r="D330" s="237" t="s">
        <v>2246</v>
      </c>
      <c r="E330" s="236" t="s">
        <v>2257</v>
      </c>
      <c r="F330" s="237" t="s">
        <v>2258</v>
      </c>
      <c r="G330" s="237" t="s">
        <v>1555</v>
      </c>
      <c r="H330" s="238"/>
    </row>
    <row r="331" spans="1:8">
      <c r="A331" s="236" t="s">
        <v>17</v>
      </c>
      <c r="B331" s="237" t="s">
        <v>815</v>
      </c>
      <c r="C331" s="237"/>
      <c r="D331" s="237" t="s">
        <v>2246</v>
      </c>
      <c r="E331" s="236" t="s">
        <v>2259</v>
      </c>
      <c r="F331" s="237" t="s">
        <v>2260</v>
      </c>
      <c r="G331" s="237" t="s">
        <v>1555</v>
      </c>
      <c r="H331" s="238"/>
    </row>
    <row r="332" spans="1:8">
      <c r="A332" s="236" t="s">
        <v>17</v>
      </c>
      <c r="B332" s="237" t="s">
        <v>815</v>
      </c>
      <c r="C332" s="237"/>
      <c r="D332" s="237" t="s">
        <v>2246</v>
      </c>
      <c r="E332" s="236" t="s">
        <v>2261</v>
      </c>
      <c r="F332" s="237" t="s">
        <v>2262</v>
      </c>
      <c r="G332" s="237" t="s">
        <v>1555</v>
      </c>
      <c r="H332" s="238"/>
    </row>
    <row r="333" spans="1:8">
      <c r="A333" s="236" t="s">
        <v>17</v>
      </c>
      <c r="B333" s="237" t="s">
        <v>815</v>
      </c>
      <c r="C333" s="237"/>
      <c r="D333" s="237" t="s">
        <v>2246</v>
      </c>
      <c r="E333" s="236" t="s">
        <v>2263</v>
      </c>
      <c r="F333" s="237" t="s">
        <v>2264</v>
      </c>
      <c r="G333" s="237" t="s">
        <v>1555</v>
      </c>
      <c r="H333" s="238"/>
    </row>
    <row r="334" spans="1:8">
      <c r="A334" s="236" t="s">
        <v>17</v>
      </c>
      <c r="B334" s="237" t="s">
        <v>815</v>
      </c>
      <c r="C334" s="237"/>
      <c r="D334" s="237" t="s">
        <v>2246</v>
      </c>
      <c r="E334" s="236" t="s">
        <v>2265</v>
      </c>
      <c r="F334" s="237" t="s">
        <v>2266</v>
      </c>
      <c r="G334" s="237" t="s">
        <v>1555</v>
      </c>
      <c r="H334" s="238"/>
    </row>
    <row r="335" spans="1:8">
      <c r="A335" s="236" t="s">
        <v>17</v>
      </c>
      <c r="B335" s="237" t="s">
        <v>815</v>
      </c>
      <c r="C335" s="237"/>
      <c r="D335" s="237" t="s">
        <v>2246</v>
      </c>
      <c r="E335" s="236" t="s">
        <v>2267</v>
      </c>
      <c r="F335" s="237" t="s">
        <v>2268</v>
      </c>
      <c r="G335" s="237" t="s">
        <v>1555</v>
      </c>
      <c r="H335" s="238"/>
    </row>
    <row r="336" spans="1:8">
      <c r="A336" s="236" t="s">
        <v>17</v>
      </c>
      <c r="B336" s="237" t="s">
        <v>815</v>
      </c>
      <c r="C336" s="237"/>
      <c r="D336" s="237" t="s">
        <v>2246</v>
      </c>
      <c r="E336" s="236" t="s">
        <v>2269</v>
      </c>
      <c r="F336" s="237" t="s">
        <v>2270</v>
      </c>
      <c r="G336" s="237" t="s">
        <v>1555</v>
      </c>
      <c r="H336" s="238"/>
    </row>
    <row r="337" spans="1:8">
      <c r="A337" s="236" t="s">
        <v>17</v>
      </c>
      <c r="B337" s="237" t="s">
        <v>815</v>
      </c>
      <c r="C337" s="237"/>
      <c r="D337" s="237" t="s">
        <v>2246</v>
      </c>
      <c r="E337" s="236" t="s">
        <v>2271</v>
      </c>
      <c r="F337" s="237" t="s">
        <v>2272</v>
      </c>
      <c r="G337" s="237" t="s">
        <v>1555</v>
      </c>
      <c r="H337" s="238"/>
    </row>
    <row r="338" spans="1:8">
      <c r="A338" s="236" t="s">
        <v>17</v>
      </c>
      <c r="B338" s="237" t="s">
        <v>815</v>
      </c>
      <c r="C338" s="237"/>
      <c r="D338" s="237" t="s">
        <v>2246</v>
      </c>
      <c r="E338" s="236" t="s">
        <v>2273</v>
      </c>
      <c r="F338" s="237" t="s">
        <v>2274</v>
      </c>
      <c r="G338" s="237" t="s">
        <v>1555</v>
      </c>
      <c r="H338" s="238"/>
    </row>
    <row r="339" spans="1:8">
      <c r="A339" s="236" t="s">
        <v>17</v>
      </c>
      <c r="B339" s="237" t="s">
        <v>815</v>
      </c>
      <c r="C339" s="237"/>
      <c r="D339" s="237" t="s">
        <v>2246</v>
      </c>
      <c r="E339" s="236" t="s">
        <v>2275</v>
      </c>
      <c r="F339" s="237" t="s">
        <v>2276</v>
      </c>
      <c r="G339" s="237" t="s">
        <v>1555</v>
      </c>
      <c r="H339" s="238"/>
    </row>
    <row r="340" spans="1:8">
      <c r="A340" s="236" t="s">
        <v>17</v>
      </c>
      <c r="B340" s="237" t="s">
        <v>815</v>
      </c>
      <c r="C340" s="237"/>
      <c r="D340" s="237" t="s">
        <v>2246</v>
      </c>
      <c r="E340" s="236" t="s">
        <v>2277</v>
      </c>
      <c r="F340" s="237" t="s">
        <v>2278</v>
      </c>
      <c r="G340" s="237" t="s">
        <v>1555</v>
      </c>
      <c r="H340" s="238"/>
    </row>
    <row r="341" spans="1:8">
      <c r="A341" s="236" t="s">
        <v>17</v>
      </c>
      <c r="B341" s="237" t="s">
        <v>815</v>
      </c>
      <c r="C341" s="237"/>
      <c r="D341" s="237" t="s">
        <v>2246</v>
      </c>
      <c r="E341" s="236" t="s">
        <v>2279</v>
      </c>
      <c r="F341" s="237" t="s">
        <v>2280</v>
      </c>
      <c r="G341" s="237" t="s">
        <v>1555</v>
      </c>
      <c r="H341" s="238"/>
    </row>
    <row r="342" spans="1:8">
      <c r="A342" s="236" t="s">
        <v>17</v>
      </c>
      <c r="B342" s="237" t="s">
        <v>815</v>
      </c>
      <c r="C342" s="237"/>
      <c r="D342" s="237" t="s">
        <v>2246</v>
      </c>
      <c r="E342" s="236" t="s">
        <v>2281</v>
      </c>
      <c r="F342" s="237" t="s">
        <v>2282</v>
      </c>
      <c r="G342" s="237" t="s">
        <v>1555</v>
      </c>
      <c r="H342" s="238"/>
    </row>
    <row r="343" spans="1:8">
      <c r="A343" s="236" t="s">
        <v>17</v>
      </c>
      <c r="B343" s="237" t="s">
        <v>815</v>
      </c>
      <c r="C343" s="237"/>
      <c r="D343" s="237" t="s">
        <v>2246</v>
      </c>
      <c r="E343" s="236" t="s">
        <v>2283</v>
      </c>
      <c r="F343" s="237" t="s">
        <v>2284</v>
      </c>
      <c r="G343" s="237" t="s">
        <v>1555</v>
      </c>
      <c r="H343" s="238"/>
    </row>
    <row r="344" spans="1:8">
      <c r="A344" s="236" t="s">
        <v>17</v>
      </c>
      <c r="B344" s="237" t="s">
        <v>815</v>
      </c>
      <c r="C344" s="237"/>
      <c r="D344" s="237" t="s">
        <v>2246</v>
      </c>
      <c r="E344" s="236" t="s">
        <v>2285</v>
      </c>
      <c r="F344" s="237" t="s">
        <v>2286</v>
      </c>
      <c r="G344" s="237" t="s">
        <v>1555</v>
      </c>
      <c r="H344" s="238"/>
    </row>
    <row r="345" spans="1:8">
      <c r="A345" s="236" t="s">
        <v>17</v>
      </c>
      <c r="B345" s="237" t="s">
        <v>2287</v>
      </c>
      <c r="C345" s="237"/>
      <c r="D345" s="237" t="s">
        <v>2288</v>
      </c>
      <c r="E345" s="236" t="s">
        <v>2289</v>
      </c>
      <c r="F345" s="237" t="s">
        <v>2290</v>
      </c>
      <c r="G345" s="237" t="s">
        <v>1471</v>
      </c>
      <c r="H345" s="238"/>
    </row>
    <row r="346" spans="1:8">
      <c r="A346" s="236" t="s">
        <v>17</v>
      </c>
      <c r="B346" s="237" t="s">
        <v>2287</v>
      </c>
      <c r="C346" s="237"/>
      <c r="D346" s="237" t="s">
        <v>2288</v>
      </c>
      <c r="E346" s="236" t="s">
        <v>2291</v>
      </c>
      <c r="F346" s="237" t="s">
        <v>2292</v>
      </c>
      <c r="G346" s="237" t="s">
        <v>1471</v>
      </c>
      <c r="H346" s="238"/>
    </row>
    <row r="347" spans="1:8">
      <c r="A347" s="236" t="s">
        <v>17</v>
      </c>
      <c r="B347" s="237" t="s">
        <v>882</v>
      </c>
      <c r="C347" s="237"/>
      <c r="D347" s="237" t="s">
        <v>2293</v>
      </c>
      <c r="E347" s="236" t="s">
        <v>2294</v>
      </c>
      <c r="F347" s="237" t="s">
        <v>2295</v>
      </c>
      <c r="G347" s="237" t="s">
        <v>1471</v>
      </c>
      <c r="H347" s="238"/>
    </row>
    <row r="348" spans="1:8">
      <c r="A348" s="236" t="s">
        <v>17</v>
      </c>
      <c r="B348" s="237" t="s">
        <v>882</v>
      </c>
      <c r="C348" s="237"/>
      <c r="D348" s="237" t="s">
        <v>2293</v>
      </c>
      <c r="E348" s="236" t="s">
        <v>2296</v>
      </c>
      <c r="F348" s="237" t="s">
        <v>2297</v>
      </c>
      <c r="G348" s="237" t="s">
        <v>1471</v>
      </c>
      <c r="H348" s="238"/>
    </row>
    <row r="349" spans="1:8">
      <c r="A349" s="236" t="s">
        <v>17</v>
      </c>
      <c r="B349" s="237" t="s">
        <v>882</v>
      </c>
      <c r="C349" s="237"/>
      <c r="D349" s="237" t="s">
        <v>2293</v>
      </c>
      <c r="E349" s="236" t="s">
        <v>2298</v>
      </c>
      <c r="F349" s="237" t="s">
        <v>2232</v>
      </c>
      <c r="G349" s="237" t="s">
        <v>1471</v>
      </c>
      <c r="H349" s="238"/>
    </row>
    <row r="350" spans="1:8">
      <c r="A350" s="236" t="s">
        <v>17</v>
      </c>
      <c r="B350" s="237" t="s">
        <v>882</v>
      </c>
      <c r="C350" s="237"/>
      <c r="D350" s="239" t="s">
        <v>2293</v>
      </c>
      <c r="E350" s="240" t="s">
        <v>2299</v>
      </c>
      <c r="F350" s="239" t="s">
        <v>2300</v>
      </c>
      <c r="G350" s="237" t="s">
        <v>1471</v>
      </c>
      <c r="H350" s="238"/>
    </row>
    <row r="351" spans="1:8">
      <c r="A351" s="236" t="s">
        <v>17</v>
      </c>
      <c r="B351" s="237" t="s">
        <v>882</v>
      </c>
      <c r="C351" s="237"/>
      <c r="D351" s="237" t="s">
        <v>2293</v>
      </c>
      <c r="E351" s="236" t="s">
        <v>2301</v>
      </c>
      <c r="F351" s="237" t="s">
        <v>2302</v>
      </c>
      <c r="G351" s="237" t="s">
        <v>1471</v>
      </c>
      <c r="H351" s="238"/>
    </row>
    <row r="352" spans="1:8">
      <c r="A352" s="236" t="s">
        <v>17</v>
      </c>
      <c r="B352" s="237" t="s">
        <v>882</v>
      </c>
      <c r="C352" s="237"/>
      <c r="D352" s="237" t="s">
        <v>2293</v>
      </c>
      <c r="E352" s="236" t="s">
        <v>2303</v>
      </c>
      <c r="F352" s="237" t="s">
        <v>2304</v>
      </c>
      <c r="G352" s="237" t="s">
        <v>1471</v>
      </c>
      <c r="H352" s="238"/>
    </row>
    <row r="353" spans="1:8">
      <c r="A353" s="236" t="s">
        <v>17</v>
      </c>
      <c r="B353" s="237" t="s">
        <v>882</v>
      </c>
      <c r="C353" s="237"/>
      <c r="D353" s="239" t="s">
        <v>2293</v>
      </c>
      <c r="E353" s="240" t="s">
        <v>896</v>
      </c>
      <c r="F353" s="239" t="s">
        <v>2305</v>
      </c>
      <c r="G353" s="237" t="s">
        <v>1471</v>
      </c>
      <c r="H353" s="238"/>
    </row>
    <row r="354" spans="1:8">
      <c r="A354" s="236" t="s">
        <v>17</v>
      </c>
      <c r="B354" s="237" t="s">
        <v>882</v>
      </c>
      <c r="C354" s="237"/>
      <c r="D354" s="237" t="s">
        <v>2293</v>
      </c>
      <c r="E354" s="236" t="s">
        <v>2306</v>
      </c>
      <c r="F354" s="237" t="s">
        <v>2307</v>
      </c>
      <c r="G354" s="237" t="s">
        <v>1471</v>
      </c>
      <c r="H354" s="238"/>
    </row>
    <row r="355" spans="1:8">
      <c r="A355" s="236" t="s">
        <v>17</v>
      </c>
      <c r="B355" s="237" t="s">
        <v>882</v>
      </c>
      <c r="C355" s="237"/>
      <c r="D355" s="237" t="s">
        <v>2293</v>
      </c>
      <c r="E355" s="236" t="s">
        <v>2308</v>
      </c>
      <c r="F355" s="237" t="s">
        <v>2309</v>
      </c>
      <c r="G355" s="237" t="s">
        <v>1471</v>
      </c>
      <c r="H355" s="238"/>
    </row>
    <row r="356" spans="1:8">
      <c r="A356" s="236" t="s">
        <v>17</v>
      </c>
      <c r="B356" s="237" t="s">
        <v>882</v>
      </c>
      <c r="C356" s="237"/>
      <c r="D356" s="237" t="s">
        <v>2293</v>
      </c>
      <c r="E356" s="236" t="s">
        <v>2310</v>
      </c>
      <c r="F356" s="237" t="s">
        <v>2311</v>
      </c>
      <c r="G356" s="237" t="s">
        <v>1471</v>
      </c>
      <c r="H356" s="238"/>
    </row>
    <row r="357" spans="1:8">
      <c r="A357" s="236" t="s">
        <v>17</v>
      </c>
      <c r="B357" s="237" t="s">
        <v>882</v>
      </c>
      <c r="C357" s="237"/>
      <c r="D357" s="237" t="s">
        <v>2293</v>
      </c>
      <c r="E357" s="236" t="s">
        <v>2312</v>
      </c>
      <c r="F357" s="237" t="s">
        <v>2313</v>
      </c>
      <c r="G357" s="237" t="s">
        <v>1471</v>
      </c>
      <c r="H357" s="238"/>
    </row>
    <row r="358" spans="1:8">
      <c r="A358" s="236" t="s">
        <v>17</v>
      </c>
      <c r="B358" s="237" t="s">
        <v>882</v>
      </c>
      <c r="C358" s="237"/>
      <c r="D358" s="237" t="s">
        <v>2293</v>
      </c>
      <c r="E358" s="236" t="s">
        <v>899</v>
      </c>
      <c r="F358" s="237" t="s">
        <v>898</v>
      </c>
      <c r="G358" s="237" t="s">
        <v>1471</v>
      </c>
      <c r="H358" s="238"/>
    </row>
    <row r="359" spans="1:8">
      <c r="A359" s="236" t="s">
        <v>17</v>
      </c>
      <c r="B359" s="237" t="s">
        <v>882</v>
      </c>
      <c r="C359" s="237"/>
      <c r="D359" s="237" t="s">
        <v>2293</v>
      </c>
      <c r="E359" s="236" t="s">
        <v>2314</v>
      </c>
      <c r="F359" s="237" t="s">
        <v>2315</v>
      </c>
      <c r="G359" s="237" t="s">
        <v>1471</v>
      </c>
      <c r="H359" s="238"/>
    </row>
    <row r="360" spans="1:8">
      <c r="A360" s="236" t="s">
        <v>17</v>
      </c>
      <c r="B360" s="237" t="s">
        <v>882</v>
      </c>
      <c r="C360" s="237"/>
      <c r="D360" s="237" t="s">
        <v>2293</v>
      </c>
      <c r="E360" s="236" t="s">
        <v>2316</v>
      </c>
      <c r="F360" s="237" t="s">
        <v>2317</v>
      </c>
      <c r="G360" s="237" t="s">
        <v>1471</v>
      </c>
      <c r="H360" s="238"/>
    </row>
    <row r="361" spans="1:8">
      <c r="A361" s="236" t="s">
        <v>17</v>
      </c>
      <c r="B361" s="237" t="s">
        <v>882</v>
      </c>
      <c r="C361" s="237"/>
      <c r="D361" s="237" t="s">
        <v>2293</v>
      </c>
      <c r="E361" s="236" t="s">
        <v>904</v>
      </c>
      <c r="F361" s="237" t="s">
        <v>903</v>
      </c>
      <c r="G361" s="237" t="s">
        <v>1471</v>
      </c>
      <c r="H361" s="238"/>
    </row>
    <row r="362" spans="1:8">
      <c r="A362" s="236" t="s">
        <v>17</v>
      </c>
      <c r="B362" s="237" t="s">
        <v>882</v>
      </c>
      <c r="C362" s="237"/>
      <c r="D362" s="237" t="s">
        <v>2293</v>
      </c>
      <c r="E362" s="236" t="s">
        <v>2318</v>
      </c>
      <c r="F362" s="237" t="s">
        <v>2319</v>
      </c>
      <c r="G362" s="237" t="s">
        <v>1471</v>
      </c>
      <c r="H362" s="238"/>
    </row>
    <row r="363" spans="1:8">
      <c r="A363" s="236" t="s">
        <v>17</v>
      </c>
      <c r="B363" s="237" t="s">
        <v>882</v>
      </c>
      <c r="C363" s="237"/>
      <c r="D363" s="237" t="s">
        <v>2293</v>
      </c>
      <c r="E363" s="236" t="s">
        <v>2320</v>
      </c>
      <c r="F363" s="237" t="s">
        <v>2321</v>
      </c>
      <c r="G363" s="237" t="s">
        <v>1471</v>
      </c>
      <c r="H363" s="238"/>
    </row>
    <row r="364" spans="1:8">
      <c r="A364" s="236" t="s">
        <v>17</v>
      </c>
      <c r="B364" s="237" t="s">
        <v>882</v>
      </c>
      <c r="C364" s="237"/>
      <c r="D364" s="237" t="s">
        <v>2293</v>
      </c>
      <c r="E364" s="236" t="s">
        <v>2322</v>
      </c>
      <c r="F364" s="237" t="s">
        <v>2323</v>
      </c>
      <c r="G364" s="237" t="s">
        <v>1471</v>
      </c>
      <c r="H364" s="238"/>
    </row>
    <row r="365" spans="1:8">
      <c r="A365" s="236" t="s">
        <v>17</v>
      </c>
      <c r="B365" s="237" t="s">
        <v>882</v>
      </c>
      <c r="C365" s="237"/>
      <c r="D365" s="237" t="s">
        <v>2293</v>
      </c>
      <c r="E365" s="236" t="s">
        <v>2324</v>
      </c>
      <c r="F365" s="237" t="s">
        <v>2325</v>
      </c>
      <c r="G365" s="237" t="s">
        <v>1471</v>
      </c>
      <c r="H365" s="238"/>
    </row>
    <row r="366" spans="1:8">
      <c r="A366" s="236" t="s">
        <v>17</v>
      </c>
      <c r="B366" s="237" t="s">
        <v>882</v>
      </c>
      <c r="C366" s="237"/>
      <c r="D366" s="237" t="s">
        <v>2293</v>
      </c>
      <c r="E366" s="236" t="s">
        <v>2326</v>
      </c>
      <c r="F366" s="237" t="s">
        <v>2327</v>
      </c>
      <c r="G366" s="237" t="s">
        <v>1471</v>
      </c>
      <c r="H366" s="238"/>
    </row>
    <row r="367" spans="1:8">
      <c r="A367" s="236" t="s">
        <v>17</v>
      </c>
      <c r="B367" s="237" t="s">
        <v>882</v>
      </c>
      <c r="C367" s="237"/>
      <c r="D367" s="237" t="s">
        <v>2293</v>
      </c>
      <c r="E367" s="236" t="s">
        <v>2328</v>
      </c>
      <c r="F367" s="237" t="s">
        <v>2329</v>
      </c>
      <c r="G367" s="237" t="s">
        <v>1471</v>
      </c>
      <c r="H367" s="238"/>
    </row>
    <row r="368" spans="1:8">
      <c r="A368" s="236" t="s">
        <v>17</v>
      </c>
      <c r="B368" s="237" t="s">
        <v>882</v>
      </c>
      <c r="C368" s="237"/>
      <c r="D368" s="237" t="s">
        <v>2293</v>
      </c>
      <c r="E368" s="236" t="s">
        <v>2330</v>
      </c>
      <c r="F368" s="237" t="s">
        <v>2331</v>
      </c>
      <c r="G368" s="237" t="s">
        <v>1471</v>
      </c>
      <c r="H368" s="238"/>
    </row>
    <row r="369" spans="1:8">
      <c r="A369" s="236" t="s">
        <v>17</v>
      </c>
      <c r="B369" s="237" t="s">
        <v>882</v>
      </c>
      <c r="C369" s="237"/>
      <c r="D369" s="237" t="s">
        <v>2293</v>
      </c>
      <c r="E369" s="236" t="s">
        <v>2332</v>
      </c>
      <c r="F369" s="237" t="s">
        <v>2333</v>
      </c>
      <c r="G369" s="237" t="s">
        <v>1471</v>
      </c>
      <c r="H369" s="238"/>
    </row>
    <row r="370" spans="1:8">
      <c r="A370" s="236" t="s">
        <v>17</v>
      </c>
      <c r="B370" s="237" t="s">
        <v>882</v>
      </c>
      <c r="C370" s="237"/>
      <c r="D370" s="237" t="s">
        <v>2293</v>
      </c>
      <c r="E370" s="236" t="s">
        <v>890</v>
      </c>
      <c r="F370" s="237" t="s">
        <v>889</v>
      </c>
      <c r="G370" s="237" t="s">
        <v>1471</v>
      </c>
      <c r="H370" s="238"/>
    </row>
    <row r="371" spans="1:8">
      <c r="A371" s="236" t="s">
        <v>17</v>
      </c>
      <c r="B371" s="237" t="s">
        <v>882</v>
      </c>
      <c r="C371" s="237"/>
      <c r="D371" s="237" t="s">
        <v>2293</v>
      </c>
      <c r="E371" s="236" t="s">
        <v>2334</v>
      </c>
      <c r="F371" s="237" t="s">
        <v>2335</v>
      </c>
      <c r="G371" s="237" t="s">
        <v>1471</v>
      </c>
      <c r="H371" s="238"/>
    </row>
    <row r="372" spans="1:8">
      <c r="A372" s="236" t="s">
        <v>17</v>
      </c>
      <c r="B372" s="237" t="s">
        <v>882</v>
      </c>
      <c r="C372" s="237"/>
      <c r="D372" s="237" t="s">
        <v>2293</v>
      </c>
      <c r="E372" s="236" t="s">
        <v>2336</v>
      </c>
      <c r="F372" s="237" t="s">
        <v>2337</v>
      </c>
      <c r="G372" s="237" t="s">
        <v>1471</v>
      </c>
      <c r="H372" s="238"/>
    </row>
    <row r="373" spans="1:8">
      <c r="A373" s="236" t="s">
        <v>17</v>
      </c>
      <c r="B373" s="237" t="s">
        <v>882</v>
      </c>
      <c r="C373" s="237"/>
      <c r="D373" s="237" t="s">
        <v>2293</v>
      </c>
      <c r="E373" s="236" t="s">
        <v>2338</v>
      </c>
      <c r="F373" s="237" t="s">
        <v>2339</v>
      </c>
      <c r="G373" s="237" t="s">
        <v>1471</v>
      </c>
      <c r="H373" s="238"/>
    </row>
    <row r="374" spans="1:8">
      <c r="A374" s="236" t="s">
        <v>17</v>
      </c>
      <c r="B374" s="237" t="s">
        <v>882</v>
      </c>
      <c r="C374" s="237"/>
      <c r="D374" s="237" t="s">
        <v>2293</v>
      </c>
      <c r="E374" s="236" t="s">
        <v>2340</v>
      </c>
      <c r="F374" s="237" t="s">
        <v>2341</v>
      </c>
      <c r="G374" s="237" t="s">
        <v>1471</v>
      </c>
      <c r="H374" s="238"/>
    </row>
    <row r="375" spans="1:8">
      <c r="A375" s="236" t="s">
        <v>17</v>
      </c>
      <c r="B375" s="237" t="s">
        <v>882</v>
      </c>
      <c r="C375" s="237"/>
      <c r="D375" s="237" t="s">
        <v>2293</v>
      </c>
      <c r="E375" s="236" t="s">
        <v>2342</v>
      </c>
      <c r="F375" s="237" t="s">
        <v>2343</v>
      </c>
      <c r="G375" s="237" t="s">
        <v>1471</v>
      </c>
      <c r="H375" s="238"/>
    </row>
    <row r="376" spans="1:8">
      <c r="A376" s="236" t="s">
        <v>17</v>
      </c>
      <c r="B376" s="237" t="s">
        <v>882</v>
      </c>
      <c r="C376" s="237"/>
      <c r="D376" s="237" t="s">
        <v>2293</v>
      </c>
      <c r="E376" s="236" t="s">
        <v>2344</v>
      </c>
      <c r="F376" s="237" t="s">
        <v>2345</v>
      </c>
      <c r="G376" s="237" t="s">
        <v>1471</v>
      </c>
      <c r="H376" s="238"/>
    </row>
    <row r="377" spans="1:8">
      <c r="A377" s="236" t="s">
        <v>17</v>
      </c>
      <c r="B377" s="237" t="s">
        <v>882</v>
      </c>
      <c r="C377" s="237"/>
      <c r="D377" s="237" t="s">
        <v>2293</v>
      </c>
      <c r="E377" s="236" t="s">
        <v>2346</v>
      </c>
      <c r="F377" s="237" t="s">
        <v>2347</v>
      </c>
      <c r="G377" s="237" t="s">
        <v>1471</v>
      </c>
      <c r="H377" s="238"/>
    </row>
    <row r="378" spans="1:8">
      <c r="A378" s="236" t="s">
        <v>17</v>
      </c>
      <c r="B378" s="237" t="s">
        <v>882</v>
      </c>
      <c r="C378" s="237"/>
      <c r="D378" s="237" t="s">
        <v>2293</v>
      </c>
      <c r="E378" s="236" t="s">
        <v>2348</v>
      </c>
      <c r="F378" s="237" t="s">
        <v>2349</v>
      </c>
      <c r="G378" s="237" t="s">
        <v>1471</v>
      </c>
      <c r="H378" s="238"/>
    </row>
    <row r="379" spans="1:8">
      <c r="A379" s="236" t="s">
        <v>17</v>
      </c>
      <c r="B379" s="237" t="s">
        <v>714</v>
      </c>
      <c r="C379" s="237"/>
      <c r="D379" s="237" t="s">
        <v>2350</v>
      </c>
      <c r="E379" s="236" t="s">
        <v>2351</v>
      </c>
      <c r="F379" s="237" t="s">
        <v>2352</v>
      </c>
      <c r="G379" s="237" t="s">
        <v>1555</v>
      </c>
      <c r="H379" s="238"/>
    </row>
    <row r="380" spans="1:8">
      <c r="A380" s="236" t="s">
        <v>17</v>
      </c>
      <c r="B380" s="237" t="s">
        <v>714</v>
      </c>
      <c r="C380" s="237"/>
      <c r="D380" s="237" t="s">
        <v>2350</v>
      </c>
      <c r="E380" s="236" t="s">
        <v>2353</v>
      </c>
      <c r="F380" s="237" t="s">
        <v>810</v>
      </c>
      <c r="G380" s="237" t="s">
        <v>1555</v>
      </c>
      <c r="H380" s="238"/>
    </row>
    <row r="381" spans="1:8">
      <c r="A381" s="236" t="s">
        <v>17</v>
      </c>
      <c r="B381" s="237" t="s">
        <v>714</v>
      </c>
      <c r="C381" s="237"/>
      <c r="D381" s="237" t="s">
        <v>2350</v>
      </c>
      <c r="E381" s="236" t="s">
        <v>2354</v>
      </c>
      <c r="F381" s="237" t="s">
        <v>2355</v>
      </c>
      <c r="G381" s="237" t="s">
        <v>1555</v>
      </c>
      <c r="H381" s="238"/>
    </row>
    <row r="382" spans="1:8">
      <c r="A382" s="236" t="s">
        <v>17</v>
      </c>
      <c r="B382" s="237" t="s">
        <v>714</v>
      </c>
      <c r="C382" s="237"/>
      <c r="D382" s="237" t="s">
        <v>2350</v>
      </c>
      <c r="E382" s="236" t="s">
        <v>2356</v>
      </c>
      <c r="F382" s="237" t="s">
        <v>2357</v>
      </c>
      <c r="G382" s="237" t="s">
        <v>1555</v>
      </c>
      <c r="H382" s="238"/>
    </row>
    <row r="383" spans="1:8">
      <c r="A383" s="236" t="s">
        <v>17</v>
      </c>
      <c r="B383" s="237" t="s">
        <v>714</v>
      </c>
      <c r="C383" s="237"/>
      <c r="D383" s="237" t="s">
        <v>2350</v>
      </c>
      <c r="E383" s="236" t="s">
        <v>2358</v>
      </c>
      <c r="F383" s="237" t="s">
        <v>2359</v>
      </c>
      <c r="G383" s="237" t="s">
        <v>1555</v>
      </c>
      <c r="H383" s="238"/>
    </row>
    <row r="384" spans="1:8">
      <c r="A384" s="236" t="s">
        <v>17</v>
      </c>
      <c r="B384" s="237" t="s">
        <v>714</v>
      </c>
      <c r="C384" s="237"/>
      <c r="D384" s="237" t="s">
        <v>2350</v>
      </c>
      <c r="E384" s="236" t="s">
        <v>2360</v>
      </c>
      <c r="F384" s="237" t="s">
        <v>2361</v>
      </c>
      <c r="G384" s="237" t="s">
        <v>1555</v>
      </c>
      <c r="H384" s="238"/>
    </row>
    <row r="385" spans="1:8">
      <c r="A385" s="236" t="s">
        <v>17</v>
      </c>
      <c r="B385" s="237" t="s">
        <v>714</v>
      </c>
      <c r="C385" s="237"/>
      <c r="D385" s="237" t="s">
        <v>2350</v>
      </c>
      <c r="E385" s="236" t="s">
        <v>2362</v>
      </c>
      <c r="F385" s="237" t="s">
        <v>724</v>
      </c>
      <c r="G385" s="237" t="s">
        <v>1555</v>
      </c>
      <c r="H385" s="238"/>
    </row>
    <row r="386" spans="1:8">
      <c r="A386" s="236" t="s">
        <v>17</v>
      </c>
      <c r="B386" s="237" t="s">
        <v>714</v>
      </c>
      <c r="C386" s="237"/>
      <c r="D386" s="237" t="s">
        <v>2350</v>
      </c>
      <c r="E386" s="236" t="s">
        <v>2363</v>
      </c>
      <c r="F386" s="237" t="s">
        <v>722</v>
      </c>
      <c r="G386" s="237" t="s">
        <v>1555</v>
      </c>
      <c r="H386" s="238"/>
    </row>
    <row r="387" spans="1:8">
      <c r="A387" s="236" t="s">
        <v>17</v>
      </c>
      <c r="B387" s="237" t="s">
        <v>714</v>
      </c>
      <c r="C387" s="237"/>
      <c r="D387" s="237" t="s">
        <v>2350</v>
      </c>
      <c r="E387" s="236" t="s">
        <v>2364</v>
      </c>
      <c r="F387" s="237" t="s">
        <v>2365</v>
      </c>
      <c r="G387" s="237" t="s">
        <v>1555</v>
      </c>
      <c r="H387" s="238"/>
    </row>
    <row r="388" spans="1:8">
      <c r="A388" s="236" t="s">
        <v>17</v>
      </c>
      <c r="B388" s="237" t="s">
        <v>714</v>
      </c>
      <c r="C388" s="237"/>
      <c r="D388" s="237" t="s">
        <v>2350</v>
      </c>
      <c r="E388" s="236" t="s">
        <v>2366</v>
      </c>
      <c r="F388" s="237" t="s">
        <v>2367</v>
      </c>
      <c r="G388" s="237" t="s">
        <v>1555</v>
      </c>
      <c r="H388" s="238"/>
    </row>
    <row r="389" spans="1:8">
      <c r="A389" s="236" t="s">
        <v>17</v>
      </c>
      <c r="B389" s="237" t="s">
        <v>714</v>
      </c>
      <c r="C389" s="237"/>
      <c r="D389" s="237" t="s">
        <v>2350</v>
      </c>
      <c r="E389" s="236" t="s">
        <v>2368</v>
      </c>
      <c r="F389" s="237" t="s">
        <v>2369</v>
      </c>
      <c r="G389" s="237" t="s">
        <v>1555</v>
      </c>
      <c r="H389" s="238"/>
    </row>
    <row r="390" spans="1:8">
      <c r="A390" s="236" t="s">
        <v>17</v>
      </c>
      <c r="B390" s="237" t="s">
        <v>714</v>
      </c>
      <c r="C390" s="237"/>
      <c r="D390" s="239" t="s">
        <v>2350</v>
      </c>
      <c r="E390" s="240" t="s">
        <v>2370</v>
      </c>
      <c r="F390" s="239" t="s">
        <v>2371</v>
      </c>
      <c r="G390" s="237" t="s">
        <v>1555</v>
      </c>
      <c r="H390" s="238"/>
    </row>
    <row r="391" spans="1:8">
      <c r="A391" s="236" t="s">
        <v>17</v>
      </c>
      <c r="B391" s="237" t="s">
        <v>714</v>
      </c>
      <c r="C391" s="237"/>
      <c r="D391" s="237" t="s">
        <v>2350</v>
      </c>
      <c r="E391" s="236" t="s">
        <v>2372</v>
      </c>
      <c r="F391" s="237" t="s">
        <v>2373</v>
      </c>
      <c r="G391" s="237" t="s">
        <v>1555</v>
      </c>
      <c r="H391" s="238"/>
    </row>
    <row r="392" spans="1:8">
      <c r="A392" s="236" t="s">
        <v>17</v>
      </c>
      <c r="B392" s="237" t="s">
        <v>714</v>
      </c>
      <c r="C392" s="237"/>
      <c r="D392" s="237" t="s">
        <v>2350</v>
      </c>
      <c r="E392" s="236" t="s">
        <v>2374</v>
      </c>
      <c r="F392" s="237" t="s">
        <v>2375</v>
      </c>
      <c r="G392" s="237" t="s">
        <v>1555</v>
      </c>
      <c r="H392" s="238"/>
    </row>
    <row r="393" spans="1:8">
      <c r="A393" s="236" t="s">
        <v>17</v>
      </c>
      <c r="B393" s="237" t="s">
        <v>714</v>
      </c>
      <c r="C393" s="237"/>
      <c r="D393" s="237" t="s">
        <v>2350</v>
      </c>
      <c r="E393" s="236" t="s">
        <v>2376</v>
      </c>
      <c r="F393" s="237" t="s">
        <v>2377</v>
      </c>
      <c r="G393" s="237" t="s">
        <v>1555</v>
      </c>
      <c r="H393" s="238"/>
    </row>
    <row r="394" spans="1:8">
      <c r="A394" s="236" t="s">
        <v>17</v>
      </c>
      <c r="B394" s="237" t="s">
        <v>714</v>
      </c>
      <c r="C394" s="237"/>
      <c r="D394" s="237" t="s">
        <v>2350</v>
      </c>
      <c r="E394" s="236" t="s">
        <v>2378</v>
      </c>
      <c r="F394" s="237" t="s">
        <v>2379</v>
      </c>
      <c r="G394" s="237" t="s">
        <v>1555</v>
      </c>
      <c r="H394" s="238"/>
    </row>
    <row r="395" spans="1:8">
      <c r="A395" s="230" t="s">
        <v>19</v>
      </c>
      <c r="B395" s="231" t="s">
        <v>1116</v>
      </c>
      <c r="C395" s="231"/>
      <c r="D395" s="231" t="s">
        <v>2380</v>
      </c>
      <c r="E395" s="230" t="s">
        <v>2381</v>
      </c>
      <c r="F395" s="231" t="s">
        <v>2382</v>
      </c>
      <c r="G395" s="231" t="s">
        <v>1555</v>
      </c>
      <c r="H395" s="232"/>
    </row>
    <row r="396" spans="1:8">
      <c r="A396" s="230" t="s">
        <v>19</v>
      </c>
      <c r="B396" s="231" t="s">
        <v>1116</v>
      </c>
      <c r="C396" s="231"/>
      <c r="D396" s="231" t="s">
        <v>2380</v>
      </c>
      <c r="E396" s="230" t="s">
        <v>2383</v>
      </c>
      <c r="F396" s="231" t="s">
        <v>2384</v>
      </c>
      <c r="G396" s="231" t="s">
        <v>1555</v>
      </c>
      <c r="H396" s="232"/>
    </row>
    <row r="397" spans="1:8">
      <c r="A397" s="230" t="s">
        <v>19</v>
      </c>
      <c r="B397" s="231" t="s">
        <v>1116</v>
      </c>
      <c r="C397" s="231"/>
      <c r="D397" s="231" t="s">
        <v>2380</v>
      </c>
      <c r="E397" s="230" t="s">
        <v>2385</v>
      </c>
      <c r="F397" s="231" t="s">
        <v>2386</v>
      </c>
      <c r="G397" s="231" t="s">
        <v>1555</v>
      </c>
      <c r="H397" s="232"/>
    </row>
    <row r="398" spans="1:8">
      <c r="A398" s="230" t="s">
        <v>19</v>
      </c>
      <c r="B398" s="231" t="s">
        <v>1116</v>
      </c>
      <c r="C398" s="231"/>
      <c r="D398" s="231" t="s">
        <v>2380</v>
      </c>
      <c r="E398" s="230" t="s">
        <v>2387</v>
      </c>
      <c r="F398" s="231" t="s">
        <v>2388</v>
      </c>
      <c r="G398" s="231" t="s">
        <v>1555</v>
      </c>
      <c r="H398" s="232"/>
    </row>
    <row r="399" spans="1:8">
      <c r="A399" s="230" t="s">
        <v>19</v>
      </c>
      <c r="B399" s="231" t="s">
        <v>1116</v>
      </c>
      <c r="C399" s="231"/>
      <c r="D399" s="231" t="s">
        <v>2380</v>
      </c>
      <c r="E399" s="230" t="s">
        <v>2389</v>
      </c>
      <c r="F399" s="231" t="s">
        <v>2390</v>
      </c>
      <c r="G399" s="231" t="s">
        <v>1555</v>
      </c>
      <c r="H399" s="232"/>
    </row>
    <row r="400" spans="1:8">
      <c r="A400" s="230" t="s">
        <v>19</v>
      </c>
      <c r="B400" s="231" t="s">
        <v>418</v>
      </c>
      <c r="C400" s="231"/>
      <c r="D400" s="231" t="s">
        <v>2391</v>
      </c>
      <c r="E400" s="230" t="s">
        <v>2392</v>
      </c>
      <c r="F400" s="231" t="s">
        <v>2393</v>
      </c>
      <c r="G400" s="231" t="s">
        <v>1555</v>
      </c>
      <c r="H400" s="232"/>
    </row>
    <row r="401" spans="1:8">
      <c r="A401" s="230" t="s">
        <v>19</v>
      </c>
      <c r="B401" s="231" t="s">
        <v>418</v>
      </c>
      <c r="C401" s="231"/>
      <c r="D401" s="231" t="s">
        <v>2391</v>
      </c>
      <c r="E401" s="230" t="s">
        <v>2394</v>
      </c>
      <c r="F401" s="231" t="s">
        <v>2395</v>
      </c>
      <c r="G401" s="231" t="s">
        <v>1555</v>
      </c>
      <c r="H401" s="232"/>
    </row>
    <row r="402" spans="1:8">
      <c r="A402" s="230" t="s">
        <v>19</v>
      </c>
      <c r="B402" s="231" t="s">
        <v>418</v>
      </c>
      <c r="C402" s="231"/>
      <c r="D402" s="231" t="s">
        <v>2391</v>
      </c>
      <c r="E402" s="230" t="s">
        <v>2396</v>
      </c>
      <c r="F402" s="231" t="s">
        <v>2397</v>
      </c>
      <c r="G402" s="231" t="s">
        <v>1555</v>
      </c>
      <c r="H402" s="232"/>
    </row>
    <row r="403" spans="1:8">
      <c r="A403" s="230" t="s">
        <v>19</v>
      </c>
      <c r="B403" s="231" t="s">
        <v>418</v>
      </c>
      <c r="C403" s="231"/>
      <c r="D403" s="231" t="s">
        <v>2391</v>
      </c>
      <c r="E403" s="230" t="s">
        <v>2398</v>
      </c>
      <c r="F403" s="231" t="s">
        <v>2399</v>
      </c>
      <c r="G403" s="231" t="s">
        <v>1555</v>
      </c>
      <c r="H403" s="232"/>
    </row>
    <row r="404" spans="1:8">
      <c r="A404" s="230" t="s">
        <v>19</v>
      </c>
      <c r="B404" s="231" t="s">
        <v>418</v>
      </c>
      <c r="C404" s="231"/>
      <c r="D404" s="231" t="s">
        <v>2391</v>
      </c>
      <c r="E404" s="230" t="s">
        <v>2400</v>
      </c>
      <c r="F404" s="231" t="s">
        <v>2401</v>
      </c>
      <c r="G404" s="231" t="s">
        <v>1555</v>
      </c>
      <c r="H404" s="232"/>
    </row>
    <row r="405" spans="1:8">
      <c r="A405" s="230" t="s">
        <v>19</v>
      </c>
      <c r="B405" s="231" t="s">
        <v>418</v>
      </c>
      <c r="C405" s="231"/>
      <c r="D405" s="231" t="s">
        <v>2391</v>
      </c>
      <c r="E405" s="230" t="s">
        <v>2402</v>
      </c>
      <c r="F405" s="231" t="s">
        <v>2403</v>
      </c>
      <c r="G405" s="231" t="s">
        <v>1555</v>
      </c>
      <c r="H405" s="232"/>
    </row>
    <row r="406" spans="1:8">
      <c r="A406" s="230" t="s">
        <v>19</v>
      </c>
      <c r="B406" s="231" t="s">
        <v>418</v>
      </c>
      <c r="C406" s="231"/>
      <c r="D406" s="231" t="s">
        <v>2391</v>
      </c>
      <c r="E406" s="230" t="s">
        <v>2404</v>
      </c>
      <c r="F406" s="231" t="s">
        <v>416</v>
      </c>
      <c r="G406" s="231" t="s">
        <v>1555</v>
      </c>
      <c r="H406" s="232"/>
    </row>
    <row r="407" spans="1:8">
      <c r="A407" s="230" t="s">
        <v>19</v>
      </c>
      <c r="B407" s="231" t="s">
        <v>418</v>
      </c>
      <c r="C407" s="231"/>
      <c r="D407" s="231" t="s">
        <v>2391</v>
      </c>
      <c r="E407" s="230" t="s">
        <v>2405</v>
      </c>
      <c r="F407" s="231" t="s">
        <v>2406</v>
      </c>
      <c r="G407" s="231" t="s">
        <v>1555</v>
      </c>
      <c r="H407" s="232"/>
    </row>
    <row r="408" spans="1:8">
      <c r="A408" s="230" t="s">
        <v>19</v>
      </c>
      <c r="B408" s="231" t="s">
        <v>418</v>
      </c>
      <c r="C408" s="231"/>
      <c r="D408" s="231" t="s">
        <v>2391</v>
      </c>
      <c r="E408" s="230" t="s">
        <v>2407</v>
      </c>
      <c r="F408" s="231" t="s">
        <v>2408</v>
      </c>
      <c r="G408" s="231" t="s">
        <v>1555</v>
      </c>
      <c r="H408" s="232"/>
    </row>
    <row r="409" spans="1:8">
      <c r="A409" s="230" t="s">
        <v>19</v>
      </c>
      <c r="B409" s="231" t="s">
        <v>1090</v>
      </c>
      <c r="C409" s="231"/>
      <c r="D409" s="231" t="s">
        <v>2409</v>
      </c>
      <c r="E409" s="230" t="s">
        <v>2410</v>
      </c>
      <c r="F409" s="231" t="s">
        <v>2411</v>
      </c>
      <c r="G409" s="231" t="s">
        <v>1555</v>
      </c>
      <c r="H409" s="232"/>
    </row>
    <row r="410" spans="1:8">
      <c r="A410" s="230" t="s">
        <v>19</v>
      </c>
      <c r="B410" s="231" t="s">
        <v>1090</v>
      </c>
      <c r="C410" s="231"/>
      <c r="D410" s="231" t="s">
        <v>2409</v>
      </c>
      <c r="E410" s="230" t="s">
        <v>2412</v>
      </c>
      <c r="F410" s="231" t="s">
        <v>2413</v>
      </c>
      <c r="G410" s="231" t="s">
        <v>1555</v>
      </c>
      <c r="H410" s="232"/>
    </row>
    <row r="411" spans="1:8">
      <c r="A411" s="230" t="s">
        <v>19</v>
      </c>
      <c r="B411" s="231" t="s">
        <v>1090</v>
      </c>
      <c r="C411" s="231"/>
      <c r="D411" s="231" t="s">
        <v>2409</v>
      </c>
      <c r="E411" s="230" t="s">
        <v>2414</v>
      </c>
      <c r="F411" s="231" t="s">
        <v>2415</v>
      </c>
      <c r="G411" s="231" t="s">
        <v>1555</v>
      </c>
      <c r="H411" s="232"/>
    </row>
    <row r="412" spans="1:8">
      <c r="A412" s="230" t="s">
        <v>19</v>
      </c>
      <c r="B412" s="231" t="s">
        <v>1090</v>
      </c>
      <c r="C412" s="231"/>
      <c r="D412" s="231" t="s">
        <v>2409</v>
      </c>
      <c r="E412" s="230" t="s">
        <v>2416</v>
      </c>
      <c r="F412" s="231" t="s">
        <v>2417</v>
      </c>
      <c r="G412" s="231" t="s">
        <v>1555</v>
      </c>
      <c r="H412" s="232"/>
    </row>
    <row r="413" spans="1:8">
      <c r="A413" s="230" t="s">
        <v>19</v>
      </c>
      <c r="B413" s="231" t="s">
        <v>1090</v>
      </c>
      <c r="C413" s="231"/>
      <c r="D413" s="231" t="s">
        <v>2409</v>
      </c>
      <c r="E413" s="230" t="s">
        <v>2418</v>
      </c>
      <c r="F413" s="231" t="s">
        <v>2419</v>
      </c>
      <c r="G413" s="231" t="s">
        <v>1555</v>
      </c>
      <c r="H413" s="232"/>
    </row>
    <row r="414" spans="1:8">
      <c r="A414" s="230" t="s">
        <v>19</v>
      </c>
      <c r="B414" s="231" t="s">
        <v>1090</v>
      </c>
      <c r="C414" s="231"/>
      <c r="D414" s="231" t="s">
        <v>2409</v>
      </c>
      <c r="E414" s="230" t="s">
        <v>2420</v>
      </c>
      <c r="F414" s="231" t="s">
        <v>2421</v>
      </c>
      <c r="G414" s="231" t="s">
        <v>1555</v>
      </c>
      <c r="H414" s="232"/>
    </row>
    <row r="415" spans="1:8">
      <c r="A415" s="230" t="s">
        <v>19</v>
      </c>
      <c r="B415" s="231" t="s">
        <v>1090</v>
      </c>
      <c r="C415" s="231"/>
      <c r="D415" s="231" t="s">
        <v>2409</v>
      </c>
      <c r="E415" s="230" t="s">
        <v>2422</v>
      </c>
      <c r="F415" s="231" t="s">
        <v>2423</v>
      </c>
      <c r="G415" s="231" t="s">
        <v>1555</v>
      </c>
      <c r="H415" s="232"/>
    </row>
    <row r="416" spans="1:8">
      <c r="A416" s="230" t="s">
        <v>19</v>
      </c>
      <c r="B416" s="231" t="s">
        <v>1090</v>
      </c>
      <c r="C416" s="231"/>
      <c r="D416" s="231" t="s">
        <v>2409</v>
      </c>
      <c r="E416" s="230" t="s">
        <v>2424</v>
      </c>
      <c r="F416" s="231" t="s">
        <v>2425</v>
      </c>
      <c r="G416" s="231" t="s">
        <v>1555</v>
      </c>
      <c r="H416" s="232"/>
    </row>
    <row r="417" spans="1:8">
      <c r="A417" s="230" t="s">
        <v>19</v>
      </c>
      <c r="B417" s="231" t="s">
        <v>1090</v>
      </c>
      <c r="C417" s="231"/>
      <c r="D417" s="231" t="s">
        <v>2409</v>
      </c>
      <c r="E417" s="230" t="s">
        <v>2426</v>
      </c>
      <c r="F417" s="231" t="s">
        <v>1198</v>
      </c>
      <c r="G417" s="231" t="s">
        <v>1555</v>
      </c>
      <c r="H417" s="232"/>
    </row>
    <row r="418" spans="1:8">
      <c r="A418" s="230" t="s">
        <v>19</v>
      </c>
      <c r="B418" s="231" t="s">
        <v>1090</v>
      </c>
      <c r="C418" s="231"/>
      <c r="D418" s="231" t="s">
        <v>2409</v>
      </c>
      <c r="E418" s="230" t="s">
        <v>2427</v>
      </c>
      <c r="F418" s="231" t="s">
        <v>1086</v>
      </c>
      <c r="G418" s="231" t="s">
        <v>1555</v>
      </c>
      <c r="H418" s="232"/>
    </row>
    <row r="419" spans="1:8">
      <c r="A419" s="230" t="s">
        <v>19</v>
      </c>
      <c r="B419" s="231" t="s">
        <v>1090</v>
      </c>
      <c r="C419" s="231"/>
      <c r="D419" s="231" t="s">
        <v>2409</v>
      </c>
      <c r="E419" s="230" t="s">
        <v>2428</v>
      </c>
      <c r="F419" s="231" t="s">
        <v>2429</v>
      </c>
      <c r="G419" s="231" t="s">
        <v>1555</v>
      </c>
      <c r="H419" s="232"/>
    </row>
    <row r="420" spans="1:8">
      <c r="A420" s="230" t="s">
        <v>19</v>
      </c>
      <c r="B420" s="231" t="s">
        <v>1090</v>
      </c>
      <c r="C420" s="231"/>
      <c r="D420" s="231" t="s">
        <v>2409</v>
      </c>
      <c r="E420" s="230" t="s">
        <v>2430</v>
      </c>
      <c r="F420" s="231" t="s">
        <v>1251</v>
      </c>
      <c r="G420" s="231" t="s">
        <v>1555</v>
      </c>
      <c r="H420" s="232"/>
    </row>
    <row r="421" spans="1:8">
      <c r="A421" s="230" t="s">
        <v>19</v>
      </c>
      <c r="B421" s="231" t="s">
        <v>1090</v>
      </c>
      <c r="C421" s="231"/>
      <c r="D421" s="231" t="s">
        <v>2409</v>
      </c>
      <c r="E421" s="230" t="s">
        <v>2431</v>
      </c>
      <c r="F421" s="231" t="s">
        <v>2432</v>
      </c>
      <c r="G421" s="231" t="s">
        <v>1555</v>
      </c>
      <c r="H421" s="232"/>
    </row>
    <row r="422" spans="1:8">
      <c r="A422" s="230" t="s">
        <v>19</v>
      </c>
      <c r="B422" s="231" t="s">
        <v>1090</v>
      </c>
      <c r="C422" s="231"/>
      <c r="D422" s="231" t="s">
        <v>2409</v>
      </c>
      <c r="E422" s="230" t="s">
        <v>2433</v>
      </c>
      <c r="F422" s="231" t="s">
        <v>2434</v>
      </c>
      <c r="G422" s="231" t="s">
        <v>1555</v>
      </c>
      <c r="H422" s="232"/>
    </row>
    <row r="423" spans="1:8">
      <c r="A423" s="230" t="s">
        <v>19</v>
      </c>
      <c r="B423" s="231" t="s">
        <v>1090</v>
      </c>
      <c r="C423" s="231"/>
      <c r="D423" s="231" t="s">
        <v>2409</v>
      </c>
      <c r="E423" s="230" t="s">
        <v>2435</v>
      </c>
      <c r="F423" s="231" t="s">
        <v>2436</v>
      </c>
      <c r="G423" s="231" t="s">
        <v>1555</v>
      </c>
      <c r="H423" s="232"/>
    </row>
    <row r="424" spans="1:8">
      <c r="A424" s="230" t="s">
        <v>19</v>
      </c>
      <c r="B424" s="231" t="s">
        <v>1090</v>
      </c>
      <c r="C424" s="231"/>
      <c r="D424" s="231" t="s">
        <v>2409</v>
      </c>
      <c r="E424" s="230" t="s">
        <v>2437</v>
      </c>
      <c r="F424" s="231" t="s">
        <v>2438</v>
      </c>
      <c r="G424" s="231" t="s">
        <v>1555</v>
      </c>
      <c r="H424" s="232"/>
    </row>
    <row r="425" spans="1:8">
      <c r="A425" s="230" t="s">
        <v>19</v>
      </c>
      <c r="B425" s="231" t="s">
        <v>1090</v>
      </c>
      <c r="C425" s="231"/>
      <c r="D425" s="231" t="s">
        <v>2409</v>
      </c>
      <c r="E425" s="231" t="s">
        <v>2439</v>
      </c>
      <c r="F425" s="231" t="s">
        <v>2440</v>
      </c>
      <c r="G425" s="231" t="s">
        <v>1555</v>
      </c>
      <c r="H425" s="232"/>
    </row>
    <row r="426" spans="1:8">
      <c r="A426" s="230" t="s">
        <v>19</v>
      </c>
      <c r="B426" s="231" t="s">
        <v>1090</v>
      </c>
      <c r="C426" s="231"/>
      <c r="D426" s="231" t="s">
        <v>2409</v>
      </c>
      <c r="E426" s="231" t="s">
        <v>2441</v>
      </c>
      <c r="F426" s="231" t="s">
        <v>2442</v>
      </c>
      <c r="G426" s="231" t="s">
        <v>1555</v>
      </c>
      <c r="H426" s="232"/>
    </row>
    <row r="427" spans="1:8">
      <c r="A427" s="230" t="s">
        <v>19</v>
      </c>
      <c r="B427" s="231" t="s">
        <v>1090</v>
      </c>
      <c r="C427" s="231"/>
      <c r="D427" s="231" t="s">
        <v>2409</v>
      </c>
      <c r="E427" s="231" t="s">
        <v>2443</v>
      </c>
      <c r="F427" s="231" t="s">
        <v>2444</v>
      </c>
      <c r="G427" s="231" t="s">
        <v>1555</v>
      </c>
      <c r="H427" s="232"/>
    </row>
    <row r="428" spans="1:8">
      <c r="A428" s="230" t="s">
        <v>19</v>
      </c>
      <c r="B428" s="231" t="s">
        <v>1090</v>
      </c>
      <c r="C428" s="231"/>
      <c r="D428" s="231" t="s">
        <v>2409</v>
      </c>
      <c r="E428" s="231" t="s">
        <v>2445</v>
      </c>
      <c r="F428" s="231" t="s">
        <v>2446</v>
      </c>
      <c r="G428" s="231" t="s">
        <v>1555</v>
      </c>
      <c r="H428" s="232"/>
    </row>
    <row r="429" spans="1:8">
      <c r="A429" s="230" t="s">
        <v>19</v>
      </c>
      <c r="B429" s="231" t="s">
        <v>1090</v>
      </c>
      <c r="C429" s="231"/>
      <c r="D429" s="231" t="s">
        <v>2409</v>
      </c>
      <c r="E429" s="231" t="s">
        <v>2447</v>
      </c>
      <c r="F429" s="231" t="s">
        <v>2448</v>
      </c>
      <c r="G429" s="231" t="s">
        <v>1555</v>
      </c>
      <c r="H429" s="232"/>
    </row>
    <row r="430" spans="1:8">
      <c r="A430" s="230" t="s">
        <v>19</v>
      </c>
      <c r="B430" s="231" t="s">
        <v>1090</v>
      </c>
      <c r="C430" s="231"/>
      <c r="D430" s="231" t="s">
        <v>2409</v>
      </c>
      <c r="E430" s="231" t="s">
        <v>2449</v>
      </c>
      <c r="F430" s="231" t="s">
        <v>2450</v>
      </c>
      <c r="G430" s="231" t="s">
        <v>1555</v>
      </c>
      <c r="H430" s="232"/>
    </row>
    <row r="431" spans="1:8">
      <c r="A431" s="230" t="s">
        <v>19</v>
      </c>
      <c r="B431" s="231" t="s">
        <v>1090</v>
      </c>
      <c r="C431" s="231"/>
      <c r="D431" s="231" t="s">
        <v>2409</v>
      </c>
      <c r="E431" s="231" t="s">
        <v>2451</v>
      </c>
      <c r="F431" s="231" t="s">
        <v>2452</v>
      </c>
      <c r="G431" s="231" t="s">
        <v>1555</v>
      </c>
      <c r="H431" s="232"/>
    </row>
    <row r="432" spans="1:8">
      <c r="A432" s="230" t="s">
        <v>19</v>
      </c>
      <c r="B432" s="231" t="s">
        <v>1090</v>
      </c>
      <c r="C432" s="231"/>
      <c r="D432" s="231" t="s">
        <v>2409</v>
      </c>
      <c r="E432" s="231" t="s">
        <v>2453</v>
      </c>
      <c r="F432" s="231" t="s">
        <v>2454</v>
      </c>
      <c r="G432" s="231" t="s">
        <v>1555</v>
      </c>
      <c r="H432" s="232"/>
    </row>
    <row r="433" spans="1:8">
      <c r="A433" s="230" t="s">
        <v>19</v>
      </c>
      <c r="B433" s="231" t="s">
        <v>1090</v>
      </c>
      <c r="C433" s="231"/>
      <c r="D433" s="231" t="s">
        <v>2409</v>
      </c>
      <c r="E433" s="231" t="s">
        <v>2455</v>
      </c>
      <c r="F433" s="231" t="s">
        <v>2456</v>
      </c>
      <c r="G433" s="231" t="s">
        <v>1555</v>
      </c>
      <c r="H433" s="232"/>
    </row>
    <row r="434" spans="1:8">
      <c r="A434" s="230" t="s">
        <v>19</v>
      </c>
      <c r="B434" s="231" t="s">
        <v>1090</v>
      </c>
      <c r="C434" s="231"/>
      <c r="D434" s="231" t="s">
        <v>2409</v>
      </c>
      <c r="E434" s="231" t="s">
        <v>2457</v>
      </c>
      <c r="F434" s="231" t="s">
        <v>2458</v>
      </c>
      <c r="G434" s="231" t="s">
        <v>1555</v>
      </c>
      <c r="H434" s="232"/>
    </row>
    <row r="435" spans="1:8">
      <c r="A435" s="230" t="s">
        <v>19</v>
      </c>
      <c r="B435" s="231" t="s">
        <v>1090</v>
      </c>
      <c r="C435" s="231"/>
      <c r="D435" s="231" t="s">
        <v>2409</v>
      </c>
      <c r="E435" s="231" t="s">
        <v>2459</v>
      </c>
      <c r="F435" s="231" t="s">
        <v>2460</v>
      </c>
      <c r="G435" s="231" t="s">
        <v>1555</v>
      </c>
      <c r="H435" s="232"/>
    </row>
    <row r="436" spans="1:8">
      <c r="A436" s="230" t="s">
        <v>19</v>
      </c>
      <c r="B436" s="231" t="s">
        <v>1090</v>
      </c>
      <c r="C436" s="231"/>
      <c r="D436" s="231" t="s">
        <v>2409</v>
      </c>
      <c r="E436" s="231" t="s">
        <v>2461</v>
      </c>
      <c r="F436" s="231" t="s">
        <v>2462</v>
      </c>
      <c r="G436" s="231" t="s">
        <v>1555</v>
      </c>
      <c r="H436" s="232"/>
    </row>
    <row r="437" spans="1:8">
      <c r="A437" s="230" t="s">
        <v>19</v>
      </c>
      <c r="B437" s="231" t="s">
        <v>1090</v>
      </c>
      <c r="C437" s="231"/>
      <c r="D437" s="231" t="s">
        <v>2409</v>
      </c>
      <c r="E437" s="231" t="s">
        <v>2463</v>
      </c>
      <c r="F437" s="231" t="s">
        <v>2464</v>
      </c>
      <c r="G437" s="231" t="s">
        <v>1555</v>
      </c>
      <c r="H437" s="232"/>
    </row>
    <row r="438" spans="1:8">
      <c r="A438" s="230" t="s">
        <v>19</v>
      </c>
      <c r="B438" s="231" t="s">
        <v>1090</v>
      </c>
      <c r="C438" s="231"/>
      <c r="D438" s="231" t="s">
        <v>2409</v>
      </c>
      <c r="E438" s="231" t="s">
        <v>2465</v>
      </c>
      <c r="F438" s="231" t="s">
        <v>2466</v>
      </c>
      <c r="G438" s="231" t="s">
        <v>1555</v>
      </c>
      <c r="H438" s="232"/>
    </row>
    <row r="439" spans="1:8">
      <c r="A439" s="230" t="s">
        <v>19</v>
      </c>
      <c r="B439" s="231" t="s">
        <v>1090</v>
      </c>
      <c r="C439" s="231"/>
      <c r="D439" s="231" t="s">
        <v>2409</v>
      </c>
      <c r="E439" s="231" t="s">
        <v>2467</v>
      </c>
      <c r="F439" s="231" t="s">
        <v>2468</v>
      </c>
      <c r="G439" s="231" t="s">
        <v>1555</v>
      </c>
      <c r="H439" s="232"/>
    </row>
    <row r="440" spans="1:8">
      <c r="A440" s="230" t="s">
        <v>19</v>
      </c>
      <c r="B440" s="231" t="s">
        <v>1090</v>
      </c>
      <c r="C440" s="231"/>
      <c r="D440" s="231" t="s">
        <v>2409</v>
      </c>
      <c r="E440" s="231" t="s">
        <v>2469</v>
      </c>
      <c r="F440" s="231" t="s">
        <v>2470</v>
      </c>
      <c r="G440" s="231" t="s">
        <v>1555</v>
      </c>
      <c r="H440" s="232"/>
    </row>
    <row r="441" spans="1:8">
      <c r="A441" s="230" t="s">
        <v>19</v>
      </c>
      <c r="B441" s="231" t="s">
        <v>1188</v>
      </c>
      <c r="C441" s="231"/>
      <c r="D441" s="231" t="s">
        <v>2471</v>
      </c>
      <c r="E441" s="231" t="s">
        <v>2472</v>
      </c>
      <c r="F441" s="231" t="s">
        <v>2473</v>
      </c>
      <c r="G441" s="231" t="s">
        <v>1555</v>
      </c>
      <c r="H441" s="232"/>
    </row>
    <row r="442" spans="1:8">
      <c r="A442" s="230" t="s">
        <v>19</v>
      </c>
      <c r="B442" s="231" t="s">
        <v>1188</v>
      </c>
      <c r="C442" s="231"/>
      <c r="D442" s="231" t="s">
        <v>2471</v>
      </c>
      <c r="E442" s="231" t="s">
        <v>2474</v>
      </c>
      <c r="F442" s="231" t="s">
        <v>2475</v>
      </c>
      <c r="G442" s="231" t="s">
        <v>1555</v>
      </c>
      <c r="H442" s="232"/>
    </row>
    <row r="443" spans="1:8">
      <c r="A443" s="230" t="s">
        <v>19</v>
      </c>
      <c r="B443" s="231" t="s">
        <v>1188</v>
      </c>
      <c r="C443" s="231"/>
      <c r="D443" s="231" t="s">
        <v>2471</v>
      </c>
      <c r="E443" s="231" t="s">
        <v>2476</v>
      </c>
      <c r="F443" s="231" t="s">
        <v>2477</v>
      </c>
      <c r="G443" s="231" t="s">
        <v>1555</v>
      </c>
      <c r="H443" s="232"/>
    </row>
    <row r="444" spans="1:8">
      <c r="A444" s="230" t="s">
        <v>19</v>
      </c>
      <c r="B444" s="231" t="s">
        <v>1188</v>
      </c>
      <c r="C444" s="231"/>
      <c r="D444" s="231" t="s">
        <v>2471</v>
      </c>
      <c r="E444" s="231" t="s">
        <v>2478</v>
      </c>
      <c r="F444" s="231" t="s">
        <v>2479</v>
      </c>
      <c r="G444" s="231" t="s">
        <v>1555</v>
      </c>
      <c r="H444" s="232"/>
    </row>
    <row r="445" spans="1:8">
      <c r="A445" s="230" t="s">
        <v>19</v>
      </c>
      <c r="B445" s="231" t="s">
        <v>1205</v>
      </c>
      <c r="C445" s="231"/>
      <c r="D445" s="231" t="s">
        <v>2480</v>
      </c>
      <c r="E445" s="231" t="s">
        <v>2481</v>
      </c>
      <c r="F445" s="231" t="s">
        <v>2482</v>
      </c>
      <c r="G445" s="231" t="s">
        <v>1555</v>
      </c>
      <c r="H445" s="232"/>
    </row>
    <row r="446" spans="1:8">
      <c r="A446" s="230" t="s">
        <v>19</v>
      </c>
      <c r="B446" s="231" t="s">
        <v>1205</v>
      </c>
      <c r="C446" s="231"/>
      <c r="D446" s="231" t="s">
        <v>2480</v>
      </c>
      <c r="E446" s="231" t="s">
        <v>2483</v>
      </c>
      <c r="F446" s="231" t="s">
        <v>1222</v>
      </c>
      <c r="G446" s="231" t="s">
        <v>1555</v>
      </c>
      <c r="H446" s="232"/>
    </row>
    <row r="447" spans="1:8">
      <c r="A447" s="230" t="s">
        <v>19</v>
      </c>
      <c r="B447" s="231" t="s">
        <v>1205</v>
      </c>
      <c r="C447" s="231"/>
      <c r="D447" s="231" t="s">
        <v>2480</v>
      </c>
      <c r="E447" s="231" t="s">
        <v>2484</v>
      </c>
      <c r="F447" s="231" t="s">
        <v>1230</v>
      </c>
      <c r="G447" s="231" t="s">
        <v>1555</v>
      </c>
      <c r="H447" s="232"/>
    </row>
    <row r="448" spans="1:8">
      <c r="A448" s="230" t="s">
        <v>19</v>
      </c>
      <c r="B448" s="231" t="s">
        <v>1205</v>
      </c>
      <c r="C448" s="231"/>
      <c r="D448" s="231" t="s">
        <v>2480</v>
      </c>
      <c r="E448" s="231" t="s">
        <v>2485</v>
      </c>
      <c r="F448" s="231" t="s">
        <v>1209</v>
      </c>
      <c r="G448" s="231" t="s">
        <v>1555</v>
      </c>
      <c r="H448" s="232"/>
    </row>
    <row r="449" spans="1:8">
      <c r="A449" s="230" t="s">
        <v>19</v>
      </c>
      <c r="B449" s="231" t="s">
        <v>1205</v>
      </c>
      <c r="C449" s="231"/>
      <c r="D449" s="231" t="s">
        <v>2480</v>
      </c>
      <c r="E449" s="230" t="s">
        <v>2486</v>
      </c>
      <c r="F449" s="231" t="s">
        <v>1202</v>
      </c>
      <c r="G449" s="231" t="s">
        <v>1555</v>
      </c>
      <c r="H449" s="232"/>
    </row>
    <row r="450" spans="1:8">
      <c r="A450" s="230" t="s">
        <v>19</v>
      </c>
      <c r="B450" s="231" t="s">
        <v>1205</v>
      </c>
      <c r="C450" s="231"/>
      <c r="D450" s="231" t="s">
        <v>2480</v>
      </c>
      <c r="E450" s="230" t="s">
        <v>2487</v>
      </c>
      <c r="F450" s="231" t="s">
        <v>2488</v>
      </c>
      <c r="G450" s="231" t="s">
        <v>1555</v>
      </c>
      <c r="H450" s="232"/>
    </row>
    <row r="451" spans="1:8">
      <c r="A451" s="230" t="s">
        <v>19</v>
      </c>
      <c r="B451" s="231" t="s">
        <v>1205</v>
      </c>
      <c r="C451" s="231"/>
      <c r="D451" s="231" t="s">
        <v>2480</v>
      </c>
      <c r="E451" s="230" t="s">
        <v>2489</v>
      </c>
      <c r="F451" s="231" t="s">
        <v>1214</v>
      </c>
      <c r="G451" s="231" t="s">
        <v>1555</v>
      </c>
      <c r="H451" s="232"/>
    </row>
    <row r="452" spans="1:8">
      <c r="A452" s="230" t="s">
        <v>19</v>
      </c>
      <c r="B452" s="231" t="s">
        <v>1205</v>
      </c>
      <c r="C452" s="231"/>
      <c r="D452" s="231" t="s">
        <v>2480</v>
      </c>
      <c r="E452" s="230" t="s">
        <v>2490</v>
      </c>
      <c r="F452" s="231" t="s">
        <v>2491</v>
      </c>
      <c r="G452" s="231" t="s">
        <v>1555</v>
      </c>
      <c r="H452" s="232"/>
    </row>
    <row r="453" spans="1:8">
      <c r="A453" s="230" t="s">
        <v>19</v>
      </c>
      <c r="B453" s="231" t="s">
        <v>1205</v>
      </c>
      <c r="C453" s="231"/>
      <c r="D453" s="231" t="s">
        <v>2480</v>
      </c>
      <c r="E453" s="230" t="s">
        <v>2492</v>
      </c>
      <c r="F453" s="231" t="s">
        <v>2493</v>
      </c>
      <c r="G453" s="231" t="s">
        <v>1555</v>
      </c>
      <c r="H453" s="232"/>
    </row>
    <row r="454" spans="1:8">
      <c r="A454" s="230" t="s">
        <v>19</v>
      </c>
      <c r="B454" s="231" t="s">
        <v>1205</v>
      </c>
      <c r="C454" s="231"/>
      <c r="D454" s="231" t="s">
        <v>2480</v>
      </c>
      <c r="E454" s="230" t="s">
        <v>2494</v>
      </c>
      <c r="F454" s="231" t="s">
        <v>2495</v>
      </c>
      <c r="G454" s="231" t="s">
        <v>1555</v>
      </c>
      <c r="H454" s="232"/>
    </row>
    <row r="455" spans="1:8">
      <c r="A455" s="230" t="s">
        <v>19</v>
      </c>
      <c r="B455" s="231" t="s">
        <v>1205</v>
      </c>
      <c r="C455" s="231"/>
      <c r="D455" s="231" t="s">
        <v>2480</v>
      </c>
      <c r="E455" s="230" t="s">
        <v>2496</v>
      </c>
      <c r="F455" s="231" t="s">
        <v>1182</v>
      </c>
      <c r="G455" s="231" t="s">
        <v>1555</v>
      </c>
      <c r="H455" s="232"/>
    </row>
    <row r="456" spans="1:8">
      <c r="A456" s="230" t="s">
        <v>19</v>
      </c>
      <c r="B456" s="231" t="s">
        <v>1107</v>
      </c>
      <c r="C456" s="231"/>
      <c r="D456" s="231" t="s">
        <v>2497</v>
      </c>
      <c r="E456" s="230" t="s">
        <v>2498</v>
      </c>
      <c r="F456" s="231" t="s">
        <v>2499</v>
      </c>
      <c r="G456" s="231" t="s">
        <v>1555</v>
      </c>
      <c r="H456" s="232"/>
    </row>
    <row r="457" spans="1:8">
      <c r="A457" s="230" t="s">
        <v>19</v>
      </c>
      <c r="B457" s="231" t="s">
        <v>1107</v>
      </c>
      <c r="C457" s="231"/>
      <c r="D457" s="231" t="s">
        <v>2497</v>
      </c>
      <c r="E457" s="230" t="s">
        <v>2500</v>
      </c>
      <c r="F457" s="231" t="s">
        <v>2501</v>
      </c>
      <c r="G457" s="231" t="s">
        <v>1555</v>
      </c>
      <c r="H457" s="232"/>
    </row>
    <row r="458" spans="1:8">
      <c r="A458" s="230" t="s">
        <v>19</v>
      </c>
      <c r="B458" s="231" t="s">
        <v>1107</v>
      </c>
      <c r="C458" s="231"/>
      <c r="D458" s="231" t="s">
        <v>2497</v>
      </c>
      <c r="E458" s="230" t="s">
        <v>2502</v>
      </c>
      <c r="F458" s="231" t="s">
        <v>2503</v>
      </c>
      <c r="G458" s="231" t="s">
        <v>1555</v>
      </c>
      <c r="H458" s="232"/>
    </row>
    <row r="459" spans="1:8">
      <c r="A459" s="230" t="s">
        <v>19</v>
      </c>
      <c r="B459" s="231" t="s">
        <v>1107</v>
      </c>
      <c r="C459" s="231"/>
      <c r="D459" s="231" t="s">
        <v>2497</v>
      </c>
      <c r="E459" s="230" t="s">
        <v>2101</v>
      </c>
      <c r="F459" s="231" t="s">
        <v>2504</v>
      </c>
      <c r="G459" s="231" t="s">
        <v>1555</v>
      </c>
      <c r="H459" s="232"/>
    </row>
    <row r="460" spans="1:8">
      <c r="A460" s="230" t="s">
        <v>19</v>
      </c>
      <c r="B460" s="231" t="s">
        <v>1107</v>
      </c>
      <c r="C460" s="231"/>
      <c r="D460" s="231" t="s">
        <v>2497</v>
      </c>
      <c r="E460" s="230" t="s">
        <v>2505</v>
      </c>
      <c r="F460" s="231" t="s">
        <v>2506</v>
      </c>
      <c r="G460" s="231" t="s">
        <v>1555</v>
      </c>
      <c r="H460" s="232"/>
    </row>
    <row r="461" spans="1:8">
      <c r="A461" s="230" t="s">
        <v>19</v>
      </c>
      <c r="B461" s="231" t="s">
        <v>1107</v>
      </c>
      <c r="C461" s="231"/>
      <c r="D461" s="231" t="s">
        <v>2497</v>
      </c>
      <c r="E461" s="230" t="s">
        <v>2507</v>
      </c>
      <c r="F461" s="231" t="s">
        <v>2508</v>
      </c>
      <c r="G461" s="231" t="s">
        <v>1555</v>
      </c>
      <c r="H461" s="232"/>
    </row>
    <row r="462" spans="1:8">
      <c r="A462" s="230" t="s">
        <v>19</v>
      </c>
      <c r="B462" s="231" t="s">
        <v>1107</v>
      </c>
      <c r="C462" s="231"/>
      <c r="D462" s="231" t="s">
        <v>2497</v>
      </c>
      <c r="E462" s="230" t="s">
        <v>2509</v>
      </c>
      <c r="F462" s="231" t="s">
        <v>2510</v>
      </c>
      <c r="G462" s="231" t="s">
        <v>1555</v>
      </c>
      <c r="H462" s="232"/>
    </row>
    <row r="463" spans="1:8">
      <c r="A463" s="230" t="s">
        <v>19</v>
      </c>
      <c r="B463" s="231" t="s">
        <v>1107</v>
      </c>
      <c r="C463" s="231"/>
      <c r="D463" s="231" t="s">
        <v>2497</v>
      </c>
      <c r="E463" s="230" t="s">
        <v>2511</v>
      </c>
      <c r="F463" s="231" t="s">
        <v>2512</v>
      </c>
      <c r="G463" s="231" t="s">
        <v>1555</v>
      </c>
      <c r="H463" s="232"/>
    </row>
    <row r="464" spans="1:8">
      <c r="A464" s="230" t="s">
        <v>19</v>
      </c>
      <c r="B464" s="231" t="s">
        <v>1107</v>
      </c>
      <c r="C464" s="231"/>
      <c r="D464" s="231" t="s">
        <v>2497</v>
      </c>
      <c r="E464" s="230" t="s">
        <v>2513</v>
      </c>
      <c r="F464" s="231" t="s">
        <v>2514</v>
      </c>
      <c r="G464" s="231" t="s">
        <v>1555</v>
      </c>
      <c r="H464" s="232"/>
    </row>
    <row r="465" spans="1:8">
      <c r="A465" s="230" t="s">
        <v>19</v>
      </c>
      <c r="B465" s="231" t="s">
        <v>1107</v>
      </c>
      <c r="C465" s="231"/>
      <c r="D465" s="231" t="s">
        <v>2497</v>
      </c>
      <c r="E465" s="230" t="s">
        <v>2515</v>
      </c>
      <c r="F465" s="231" t="s">
        <v>2516</v>
      </c>
      <c r="G465" s="231" t="s">
        <v>1555</v>
      </c>
      <c r="H465" s="232"/>
    </row>
  </sheetData>
  <autoFilter ref="A1:J465" xr:uid="{BA357EA9-74B7-4BCF-B834-C0914BD32171}"/>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
  <sheetViews>
    <sheetView workbookViewId="0">
      <selection activeCell="A28" sqref="A28"/>
    </sheetView>
  </sheetViews>
  <sheetFormatPr defaultRowHeight="14.45"/>
  <cols>
    <col min="1" max="1" width="28.28515625" customWidth="1"/>
    <col min="2" max="2" width="14.28515625" customWidth="1"/>
    <col min="3" max="3" width="19.5703125" customWidth="1"/>
    <col min="4" max="4" width="14.7109375" customWidth="1"/>
    <col min="5" max="5" width="10.42578125" bestFit="1" customWidth="1"/>
  </cols>
  <sheetData>
    <row r="1" spans="1:5">
      <c r="A1" s="9" t="s">
        <v>2517</v>
      </c>
      <c r="B1" s="9" t="s">
        <v>2518</v>
      </c>
      <c r="C1" s="9" t="s">
        <v>2519</v>
      </c>
      <c r="D1" s="9" t="s">
        <v>2520</v>
      </c>
      <c r="E1" s="14" t="s">
        <v>2521</v>
      </c>
    </row>
    <row r="2" spans="1:5">
      <c r="A2" t="s">
        <v>29</v>
      </c>
      <c r="B2" t="s">
        <v>74</v>
      </c>
      <c r="D2" t="s">
        <v>638</v>
      </c>
      <c r="E2" t="s">
        <v>3</v>
      </c>
    </row>
    <row r="3" spans="1:5">
      <c r="A3" t="s">
        <v>621</v>
      </c>
      <c r="B3" t="s">
        <v>1091</v>
      </c>
      <c r="D3" t="s">
        <v>2522</v>
      </c>
      <c r="E3" t="s">
        <v>6</v>
      </c>
    </row>
    <row r="4" spans="1:5">
      <c r="A4" t="s">
        <v>103</v>
      </c>
      <c r="B4" t="s">
        <v>2523</v>
      </c>
      <c r="E4" t="s">
        <v>4</v>
      </c>
    </row>
    <row r="5" spans="1:5">
      <c r="A5" t="s">
        <v>1257</v>
      </c>
      <c r="B5" t="s">
        <v>304</v>
      </c>
      <c r="E5" t="s">
        <v>5</v>
      </c>
    </row>
    <row r="6" spans="1:5">
      <c r="A6" t="s">
        <v>1015</v>
      </c>
      <c r="B6" t="s">
        <v>2524</v>
      </c>
      <c r="E6" t="s">
        <v>95</v>
      </c>
    </row>
    <row r="7" spans="1:5">
      <c r="A7" t="s">
        <v>82</v>
      </c>
      <c r="B7" t="s">
        <v>1298</v>
      </c>
    </row>
    <row r="8" spans="1:5">
      <c r="A8" t="s">
        <v>73</v>
      </c>
      <c r="B8" t="s">
        <v>2525</v>
      </c>
    </row>
    <row r="9" spans="1:5">
      <c r="A9" t="s">
        <v>2526</v>
      </c>
      <c r="B9" t="s">
        <v>2527</v>
      </c>
    </row>
    <row r="10" spans="1:5">
      <c r="B10" t="s">
        <v>2528</v>
      </c>
    </row>
    <row r="11" spans="1:5">
      <c r="B11" t="s">
        <v>2529</v>
      </c>
    </row>
  </sheetData>
  <sortState xmlns:xlrd2="http://schemas.microsoft.com/office/spreadsheetml/2017/richdata2" ref="A2:A6">
    <sortCondition ref="A2:A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2388C1D50569904180DE8062B84478DF" ma:contentTypeVersion="19" ma:contentTypeDescription="Create a new document." ma:contentTypeScope="" ma:versionID="aa44b8e59a546bde31d7e5b1caeebb0c">
  <xsd:schema xmlns:xsd="http://www.w3.org/2001/XMLSchema" xmlns:xs="http://www.w3.org/2001/XMLSchema" xmlns:p="http://schemas.microsoft.com/office/2006/metadata/properties" xmlns:ns2="2ae5513f-a525-4a56-afe8-ca752db30bdf" xmlns:ns3="16fd2651-16dd-49d7-bc11-3f46bbe347d7" targetNamespace="http://schemas.microsoft.com/office/2006/metadata/properties" ma:root="true" ma:fieldsID="99d7c8af3f05578bfb06c8946ca3c706" ns2:_="" ns3:_="">
    <xsd:import namespace="2ae5513f-a525-4a56-afe8-ca752db30bdf"/>
    <xsd:import namespace="16fd2651-16dd-49d7-bc11-3f46bbe347d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TaxCatchAll" minOccurs="0"/>
                <xsd:element ref="ns2:lcf76f155ced4ddcb4097134ff3c332f"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5513f-a525-4a56-afe8-ca752db30b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db2c40e-9e11-4f76-b7a0-eedbbfd4e0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fd2651-16dd-49d7-bc11-3f46bbe347d7"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a85d9bab-946e-48db-847c-39c913944ea6}" ma:internalName="TaxCatchAll" ma:showField="CatchAllData" ma:web="16fd2651-16dd-49d7-bc11-3f46bbe347d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2ae5513f-a525-4a56-afe8-ca752db30bdf">
      <Terms xmlns="http://schemas.microsoft.com/office/infopath/2007/PartnerControls"/>
    </lcf76f155ced4ddcb4097134ff3c332f>
    <TaxCatchAll xmlns="16fd2651-16dd-49d7-bc11-3f46bbe347d7" xsi:nil="true"/>
  </documentManagement>
</p:properties>
</file>

<file path=customXml/itemProps1.xml><?xml version="1.0" encoding="utf-8"?>
<ds:datastoreItem xmlns:ds="http://schemas.openxmlformats.org/officeDocument/2006/customXml" ds:itemID="{8C708053-66BF-4396-AAA1-57FC60BD2CCF}"/>
</file>

<file path=customXml/itemProps2.xml><?xml version="1.0" encoding="utf-8"?>
<ds:datastoreItem xmlns:ds="http://schemas.openxmlformats.org/officeDocument/2006/customXml" ds:itemID="{F9FFFD65-5C06-486A-8024-42DA111A992D}"/>
</file>

<file path=customXml/itemProps3.xml><?xml version="1.0" encoding="utf-8"?>
<ds:datastoreItem xmlns:ds="http://schemas.openxmlformats.org/officeDocument/2006/customXml" ds:itemID="{78A2B8CC-0B54-4CB9-A92E-178DEAD290BA}"/>
</file>

<file path=customXml/itemProps4.xml><?xml version="1.0" encoding="utf-8"?>
<ds:datastoreItem xmlns:ds="http://schemas.openxmlformats.org/officeDocument/2006/customXml" ds:itemID="{DDFAEDAF-CE0C-4763-B7A1-73AB760AEB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Yeung, David</dc:creator>
  <cp:keywords/>
  <dc:description/>
  <cp:lastModifiedBy>Andrew Ganea</cp:lastModifiedBy>
  <cp:revision/>
  <dcterms:created xsi:type="dcterms:W3CDTF">2018-05-31T19:49:03Z</dcterms:created>
  <dcterms:modified xsi:type="dcterms:W3CDTF">2023-07-14T17:51:29Z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0x0101002388C1D50569904180DE8062B84478DF</vt:lpwstr>
  </property>
  <property fmtid="{D5CDD505-2E9C-101B-9397-08002B2CF9AE}" pid="3" name="MediaServiceImageTags">
    <vt:lpwstr/>
  </property>
</Properties>
</file>