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glew\Desktop\CMOs\"/>
    </mc:Choice>
  </mc:AlternateContent>
  <xr:revisionPtr revIDLastSave="0" documentId="8_{3FB33B8E-00E0-4893-8215-B053E88E7940}" xr6:coauthVersionLast="45" xr6:coauthVersionMax="45" xr10:uidLastSave="{00000000-0000-0000-0000-000000000000}"/>
  <bookViews>
    <workbookView xWindow="5940" yWindow="-19452" windowWidth="30936" windowHeight="18816" xr2:uid="{00000000-000D-0000-FFFF-FFFF00000000}"/>
  </bookViews>
  <sheets>
    <sheet name="Counting" sheetId="2" r:id="rId1"/>
    <sheet name="Original" sheetId="1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O11" i="2" l="1"/>
  <c r="AM28" i="2"/>
  <c r="AM27" i="2"/>
  <c r="AM26" i="2"/>
  <c r="AM25" i="2"/>
  <c r="AM24" i="2"/>
  <c r="AM20" i="2"/>
  <c r="AM19" i="2"/>
  <c r="AM18" i="2"/>
  <c r="AM17" i="2"/>
  <c r="AM16" i="2"/>
  <c r="AM15" i="2"/>
  <c r="AM11" i="2" s="1"/>
  <c r="AM14" i="2"/>
  <c r="AL13" i="2"/>
  <c r="AM13" i="2"/>
  <c r="AS28" i="2"/>
  <c r="AL28" i="2" s="1"/>
  <c r="AS27" i="2"/>
  <c r="AL27" i="2" s="1"/>
  <c r="AS26" i="2"/>
  <c r="AL26" i="2" s="1"/>
  <c r="AS25" i="2"/>
  <c r="AL25" i="2" s="1"/>
  <c r="AS24" i="2"/>
  <c r="AL24" i="2" s="1"/>
  <c r="AT8" i="2" l="1"/>
  <c r="AS8" i="2"/>
  <c r="AR8" i="2"/>
  <c r="AT20" i="2"/>
  <c r="AS20" i="2"/>
  <c r="AR20" i="2"/>
  <c r="AT19" i="2"/>
  <c r="AS19" i="2"/>
  <c r="AR19" i="2"/>
  <c r="AT18" i="2"/>
  <c r="AS18" i="2"/>
  <c r="AL18" i="2" s="1"/>
  <c r="AR18" i="2"/>
  <c r="AT17" i="2"/>
  <c r="AS17" i="2"/>
  <c r="AR17" i="2"/>
  <c r="AT16" i="2"/>
  <c r="AS16" i="2"/>
  <c r="AR16" i="2"/>
  <c r="AP16" i="2" s="1"/>
  <c r="AT15" i="2"/>
  <c r="AS15" i="2"/>
  <c r="AR15" i="2"/>
  <c r="AT14" i="2"/>
  <c r="AS14" i="2"/>
  <c r="AL14" i="2" s="1"/>
  <c r="AR14" i="2"/>
  <c r="AT13" i="2"/>
  <c r="AS13" i="2"/>
  <c r="AR13" i="2"/>
  <c r="AQ16" i="2" l="1"/>
  <c r="AL16" i="2"/>
  <c r="AP19" i="2"/>
  <c r="AQ20" i="2"/>
  <c r="AL20" i="2"/>
  <c r="AQ17" i="2"/>
  <c r="AL17" i="2"/>
  <c r="AP15" i="2"/>
  <c r="AQ15" i="2"/>
  <c r="AL15" i="2"/>
  <c r="AL11" i="2" s="1"/>
  <c r="AP18" i="2"/>
  <c r="AQ19" i="2"/>
  <c r="AL19" i="2"/>
  <c r="AP14" i="2"/>
  <c r="AP13" i="2"/>
  <c r="AQ14" i="2"/>
  <c r="AP17" i="2"/>
  <c r="AQ18" i="2"/>
  <c r="AP20" i="2"/>
  <c r="AQ1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Andy Glew</author>
  </authors>
  <commentList>
    <comment ref="AK9" authorId="0" shapeId="0" xr:uid="{832B7D08-F99E-4154-8D6D-6C02DDC5C564}">
      <text>
        <r>
          <rPr>
            <b/>
            <sz val="9"/>
            <color indexed="81"/>
            <rFont val="Tahoma"/>
            <charset val="1"/>
          </rPr>
          <t>Andy Glew:</t>
        </r>
        <r>
          <rPr>
            <sz val="9"/>
            <color indexed="81"/>
            <rFont val="Tahoma"/>
            <charset val="1"/>
          </rPr>
          <t xml:space="preserve">
Krste hates me saying "Battery Backed up DRAM" or "NVRAM".  Insufficiently abstract.
I am OK on defining terms like "Long Term Persistence" - but it sure does help to map those to things the user already knows.</t>
        </r>
      </text>
    </comment>
    <comment ref="I27" authorId="0" shapeId="0" xr:uid="{67F85F19-AE1C-47E9-B1EF-4D386DB2B46C}">
      <text>
        <r>
          <rPr>
            <b/>
            <sz val="9"/>
            <color indexed="81"/>
            <rFont val="Tahoma"/>
            <family val="2"/>
          </rPr>
          <t>Andy Glew:</t>
        </r>
        <r>
          <rPr>
            <sz val="9"/>
            <color indexed="81"/>
            <rFont val="Tahoma"/>
            <family val="2"/>
          </rPr>
          <t xml:space="preserve">
Want special privilege for cache locking, whether by line or way.</t>
        </r>
      </text>
    </comment>
    <comment ref="I29" authorId="0" shapeId="0" xr:uid="{B149EA91-04CF-4DA4-B1AD-DF0479C81967}">
      <text>
        <r>
          <rPr>
            <b/>
            <sz val="9"/>
            <color indexed="81"/>
            <rFont val="Tahoma"/>
            <family val="2"/>
          </rPr>
          <t>Andy Glew:</t>
        </r>
        <r>
          <rPr>
            <sz val="9"/>
            <color indexed="81"/>
            <rFont val="Tahoma"/>
            <family val="2"/>
          </rPr>
          <t xml:space="preserve">
Want special privilege for cache locking, whether by line or way.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Andy Glew</author>
  </authors>
  <commentList>
    <comment ref="AJ9" authorId="0" shapeId="0" xr:uid="{421D1931-5AF5-4D4D-ADF0-CC23F260B5C8}">
      <text>
        <r>
          <rPr>
            <b/>
            <sz val="9"/>
            <color indexed="81"/>
            <rFont val="Tahoma"/>
            <charset val="1"/>
          </rPr>
          <t>Andy Glew:</t>
        </r>
        <r>
          <rPr>
            <sz val="9"/>
            <color indexed="81"/>
            <rFont val="Tahoma"/>
            <charset val="1"/>
          </rPr>
          <t xml:space="preserve">
Krste hates me saying "Battery Backed up DRAM" or "NVRAM".  Insufficiently abstract.
I am OK on defining terms like "Long Term Persistence" - but it sure does help to map those to things the user already knows.</t>
        </r>
      </text>
    </comment>
    <comment ref="H47" authorId="0" shapeId="0" xr:uid="{965487AB-028C-4A64-BD42-65ED9F6E63BC}">
      <text>
        <r>
          <rPr>
            <b/>
            <sz val="9"/>
            <color indexed="81"/>
            <rFont val="Tahoma"/>
            <family val="2"/>
          </rPr>
          <t>Andy Glew:</t>
        </r>
        <r>
          <rPr>
            <sz val="9"/>
            <color indexed="81"/>
            <rFont val="Tahoma"/>
            <family val="2"/>
          </rPr>
          <t xml:space="preserve">
+ X (execute) if applies to I$ ?
</t>
        </r>
      </text>
    </comment>
    <comment ref="H74" authorId="0" shapeId="0" xr:uid="{3A497C4F-FD2F-401B-B634-9D801D7100B9}">
      <text>
        <r>
          <rPr>
            <b/>
            <sz val="9"/>
            <color indexed="81"/>
            <rFont val="Tahoma"/>
            <family val="2"/>
          </rPr>
          <t>Andy Glew:</t>
        </r>
        <r>
          <rPr>
            <sz val="9"/>
            <color indexed="81"/>
            <rFont val="Tahoma"/>
            <family val="2"/>
          </rPr>
          <t xml:space="preserve">
Want special privilege for cache locking, whether by line or way.</t>
        </r>
      </text>
    </comment>
    <comment ref="H75" authorId="0" shapeId="0" xr:uid="{E4E1B819-ACE8-4471-AF23-658BAA43381C}">
      <text>
        <r>
          <rPr>
            <b/>
            <sz val="9"/>
            <color indexed="81"/>
            <rFont val="Tahoma"/>
            <family val="2"/>
          </rPr>
          <t>Andy Glew:</t>
        </r>
        <r>
          <rPr>
            <sz val="9"/>
            <color indexed="81"/>
            <rFont val="Tahoma"/>
            <family val="2"/>
          </rPr>
          <t xml:space="preserve">
Want special privilege for cache locking, whether by line or way.</t>
        </r>
      </text>
    </comment>
    <comment ref="H76" authorId="0" shapeId="0" xr:uid="{E76C877A-59D9-4337-AEC3-B2ADDEEBC681}">
      <text>
        <r>
          <rPr>
            <b/>
            <sz val="9"/>
            <color indexed="81"/>
            <rFont val="Tahoma"/>
            <family val="2"/>
          </rPr>
          <t>Andy Glew:</t>
        </r>
        <r>
          <rPr>
            <sz val="9"/>
            <color indexed="81"/>
            <rFont val="Tahoma"/>
            <family val="2"/>
          </rPr>
          <t xml:space="preserve">
Want special privilege for cache locking, whether by line or way.</t>
        </r>
      </text>
    </comment>
    <comment ref="H77" authorId="0" shapeId="0" xr:uid="{6A8BC52D-338B-4C99-A134-2A19BFC85E36}">
      <text>
        <r>
          <rPr>
            <b/>
            <sz val="9"/>
            <color indexed="81"/>
            <rFont val="Tahoma"/>
            <family val="2"/>
          </rPr>
          <t>Andy Glew:</t>
        </r>
        <r>
          <rPr>
            <sz val="9"/>
            <color indexed="81"/>
            <rFont val="Tahoma"/>
            <family val="2"/>
          </rPr>
          <t xml:space="preserve">
Want special privilege for cache locking, whether by line or way.</t>
        </r>
      </text>
    </comment>
    <comment ref="H78" authorId="0" shapeId="0" xr:uid="{39E10336-25DE-4753-A064-9FAE6E3C0E76}">
      <text>
        <r>
          <rPr>
            <b/>
            <sz val="9"/>
            <color indexed="81"/>
            <rFont val="Tahoma"/>
            <family val="2"/>
          </rPr>
          <t>Andy Glew:</t>
        </r>
        <r>
          <rPr>
            <sz val="9"/>
            <color indexed="81"/>
            <rFont val="Tahoma"/>
            <family val="2"/>
          </rPr>
          <t xml:space="preserve">
Want special privilege for cache locking, whether by line or way.</t>
        </r>
      </text>
    </comment>
    <comment ref="H81" authorId="0" shapeId="0" xr:uid="{42C1DDEC-E1CF-45DC-84B2-8AC214A6B1BB}">
      <text>
        <r>
          <rPr>
            <b/>
            <sz val="9"/>
            <color indexed="81"/>
            <rFont val="Tahoma"/>
            <family val="2"/>
          </rPr>
          <t>Andy Glew:</t>
        </r>
        <r>
          <rPr>
            <sz val="9"/>
            <color indexed="81"/>
            <rFont val="Tahoma"/>
            <family val="2"/>
          </rPr>
          <t xml:space="preserve">
Want special privilege for cache locking, whether by line or way.</t>
        </r>
      </text>
    </comment>
  </commentList>
</comments>
</file>

<file path=xl/sharedStrings.xml><?xml version="1.0" encoding="utf-8"?>
<sst xmlns="http://schemas.openxmlformats.org/spreadsheetml/2006/main" count="1328" uniqueCount="213">
  <si>
    <t>User Abstract</t>
  </si>
  <si>
    <t>-</t>
  </si>
  <si>
    <t>PREFETCH-R</t>
  </si>
  <si>
    <t>PREFETCH-W</t>
  </si>
  <si>
    <t>FLUSH DIRTY-&gt;CLEAN</t>
  </si>
  <si>
    <t>TBD: 3rd prefetch</t>
  </si>
  <si>
    <t>DW (IBM) calls this CLEAN</t>
  </si>
  <si>
    <t>DW (IBM) calls this FLUSH</t>
  </si>
  <si>
    <t>Short Name</t>
  </si>
  <si>
    <t>PREFETCH-CODE</t>
  </si>
  <si>
    <t>y</t>
  </si>
  <si>
    <t>P</t>
  </si>
  <si>
    <t>P - Performance</t>
  </si>
  <si>
    <t>I</t>
  </si>
  <si>
    <t>FLUSH DIRTY+CLEAN-&gt;Invalid</t>
  </si>
  <si>
    <t>… for security</t>
  </si>
  <si>
    <t>?</t>
  </si>
  <si>
    <t>T -  Timing Channel - Security</t>
  </si>
  <si>
    <t>Example Caches and Memory</t>
  </si>
  <si>
    <t>I$ -  Instruction cache</t>
  </si>
  <si>
    <t>D$ - Data Cache</t>
  </si>
  <si>
    <t>UL2 - Unified L2$ (not shared)</t>
  </si>
  <si>
    <t>NVRAM (Long Term Persistence)</t>
  </si>
  <si>
    <t>by address (range)</t>
  </si>
  <si>
    <t>by uarch entry (range) (e.g. set+way)</t>
  </si>
  <si>
    <t>INVALIDATE I$</t>
  </si>
  <si>
    <t>… for performance</t>
  </si>
  <si>
    <t>n</t>
  </si>
  <si>
    <t>Y</t>
  </si>
  <si>
    <t>…for I/D coherency</t>
  </si>
  <si>
    <t>S</t>
  </si>
  <si>
    <t>To</t>
  </si>
  <si>
    <t>To?</t>
  </si>
  <si>
    <t>INVALIDATE  Clean
Read-Only 
Write-Through
D$</t>
  </si>
  <si>
    <t>F</t>
  </si>
  <si>
    <t>Don't need to go past POU(I,D)</t>
  </si>
  <si>
    <t>May need to go past POU(I,D),
but may use other CMOs for outer levels.</t>
  </si>
  <si>
    <t>Description</t>
  </si>
  <si>
    <t>To Specified Level</t>
  </si>
  <si>
    <t>*</t>
  </si>
  <si>
    <t>Ln</t>
  </si>
  <si>
    <t>A</t>
  </si>
  <si>
    <t>E</t>
  </si>
  <si>
    <t>Fr</t>
  </si>
  <si>
    <t>x</t>
  </si>
  <si>
    <t>… for I/D coherence</t>
  </si>
  <si>
    <t>…for SW / IO coherence</t>
  </si>
  <si>
    <t>IO</t>
  </si>
  <si>
    <t>… for SW coherence</t>
  </si>
  <si>
    <t>… for IO coherence</t>
  </si>
  <si>
    <t>…for Power Mgmt</t>
  </si>
  <si>
    <t>…for Persistence</t>
  </si>
  <si>
    <t>U</t>
  </si>
  <si>
    <t>M</t>
  </si>
  <si>
    <t>NV</t>
  </si>
  <si>
    <t>SW</t>
  </si>
  <si>
    <t>IO - Inconsistent DMA</t>
  </si>
  <si>
    <t>I - I/D Consisetency</t>
  </si>
  <si>
    <t>…for Security</t>
  </si>
  <si>
    <t>not applicable</t>
  </si>
  <si>
    <t>Security / Timing Channel Mitigation
 mostly needs to go to Invalid, so Flush to Clean not preferred.</t>
  </si>
  <si>
    <t>Ig/NI - Ignorable or Non-Ignorable</t>
  </si>
  <si>
    <t>Ig</t>
  </si>
  <si>
    <t>NI</t>
  </si>
  <si>
    <t>PM</t>
  </si>
  <si>
    <t>PM  - Power Mgmt (Power Off)</t>
  </si>
  <si>
    <t>NV - Persistence to NVRAM, etc.</t>
  </si>
  <si>
    <t>POR / Recommendation
Y = yes(now), F=future, N=no</t>
  </si>
  <si>
    <t>Already in DW's I/D coherence proposal.
Not part of this CMO proposal,
except should be compatible.</t>
  </si>
  <si>
    <t>Don't implement specifically for performance:
map to some other C&lt;O that we are implementing
for functional reasons.</t>
  </si>
  <si>
    <t>Ic - Ignorable if Coherent</t>
  </si>
  <si>
    <t>Ic</t>
  </si>
  <si>
    <t>flush to invalid preferred (since will need to invalidate stale after IO)</t>
  </si>
  <si>
    <t>flush to clean preferred (e.g. checkpoint)</t>
  </si>
  <si>
    <t>flush to invalid preferred for power off</t>
  </si>
  <si>
    <t>flush to invalid/clean both useful</t>
  </si>
  <si>
    <t>From</t>
  </si>
  <si>
    <t>INVALIDATE (for Read-Only or Write-Through Caches, or for Clean Data in Writeback Caches)</t>
  </si>
  <si>
    <t xml:space="preserve">Invalidating  can be done as a "bulk" operation,
whereas writing back dirty data inherently requires scanning.
(Some clean caches require scanning too, implementation specific.)
Even on a write-through cache that contains dirty data, 
the CMO that invalidates clean data 
but which does not affect dirty data can be useful:
e.g. if all dirty data was flushed earlier.
</t>
  </si>
  <si>
    <t>I$</t>
  </si>
  <si>
    <t>F- Flush predictors and prefetchers?</t>
  </si>
  <si>
    <t>prefer flush to clean</t>
  </si>
  <si>
    <t>Already in DW's I/D coherence proposal - EXPORT.I(range)
Not part of this CMO proposal, except should be compatible.
EXPORT.I is address range only;
no "all cache" version.</t>
  </si>
  <si>
    <t>E?</t>
  </si>
  <si>
    <t>Cache State Transitions</t>
  </si>
  <si>
    <t>Clean--&gt;Invalid
(Dirty--&gt;Unaffected)</t>
  </si>
  <si>
    <r>
      <t xml:space="preserve">Clean--&gt;Invalid
</t>
    </r>
    <r>
      <rPr>
        <strike/>
        <sz val="11"/>
        <color theme="0" tint="-0.34998626667073579"/>
        <rFont val="Calibri"/>
        <family val="2"/>
        <scheme val="minor"/>
      </rPr>
      <t>(Dirty--&gt;Unaffected)</t>
    </r>
  </si>
  <si>
    <t>Dirty--&gt;WB--&gt;Clean
Clean--&gt;Clean</t>
  </si>
  <si>
    <t>Invalid--&gt;Clean (e.g. S/E)
Other--&gt;unchanged</t>
  </si>
  <si>
    <t>I/S--&gt;Clean (e.g. E, not S)
other (E/M)--&gt;unchanged</t>
  </si>
  <si>
    <t>Invalid--&gt;Valid</t>
  </si>
  <si>
    <t>Dirty--&gt;WB--&gt;Invalid
Clean--&gt;Invalid</t>
  </si>
  <si>
    <t>Dirty--&gt;no WB--&gt;Invalid
Clean--&gt;Invalid</t>
  </si>
  <si>
    <t>Set LRU</t>
  </si>
  <si>
    <t>SW should not need to be aware 
of whether D$ are RO/WT/WB
except wrt perf cost.
E.g. non-coherehnt DMA I/O: flush dirty before, DMA, flush stale after
can ignore dirty data if dirty data cannot have been transferred or injected between.</t>
  </si>
  <si>
    <t>S! - Security issues, beyond usual</t>
  </si>
  <si>
    <t>S!</t>
  </si>
  <si>
    <t>DISCARD
… for performance?
(I think applications in all other usage models boild down to performance)</t>
  </si>
  <si>
    <t>… for persistence</t>
  </si>
  <si>
    <t>DW (IBM) calls this DISCARD.
Some call this "FORGET".
Discard dirty data (if cache protocol allows). 
 (Probably also invalidate clean data at same time.)
Obvious security issue.</t>
  </si>
  <si>
    <t xml:space="preserve">    … for SW coherence</t>
  </si>
  <si>
    <t xml:space="preserve">   … for IO coherence</t>
  </si>
  <si>
    <t>SW - Software Consistency</t>
  </si>
  <si>
    <t>Safer DISCARD</t>
  </si>
  <si>
    <t>Safest DISCARD</t>
  </si>
  <si>
    <t>na</t>
  </si>
  <si>
    <t>Discarding OK incoherent IO, with privilege.
Not needed for coherent IO if can overwrite a dirty line without it being written back.
Some protocols do not allow that, however.</t>
  </si>
  <si>
    <t>no</t>
  </si>
  <si>
    <t>From D$ to any level Ln</t>
  </si>
  <si>
    <t>Dirty--&gt;Zero</t>
  </si>
  <si>
    <t>Scan cache level(s).
If line found, dirty, zero it.
If line not found (by address), do nothing
 =&gt; assume was set to secure before privilege switch</t>
  </si>
  <si>
    <t>Scan cache level(s).
If line found, dirty, zero it.
If line not found (by address), use an efficient zero.
(Basically ZALLOC/DCBZ/MEMZERO, but pushing out rather than pulling in)</t>
  </si>
  <si>
    <t>Scan cache level(s).
If address found, set to LRU.
"Set LRU" can be a modifier for any FLUSH to level Ln =&gt; set to LRU in that level.
Similarly, set MRU on evict…</t>
  </si>
  <si>
    <t>Line Locking</t>
  </si>
  <si>
    <t>fetch-and-lock-R</t>
  </si>
  <si>
    <t>Way Locking</t>
  </si>
  <si>
    <t>Line locking is like PREFETCH - except locks line down once fetched.
This assumes per line locking (not just way locking), like ARM / Freescale.
By address natural, up to maximum locked / set constraints.
By cache locking not useful without modes like "no fill cache mode", or causality.
"No snoop" cache modes =&gt; line and way locking == SRAM. "Cache as RAM mode".</t>
  </si>
  <si>
    <t>Way mask setting, etc., beyond scope of this CMO spec.</t>
  </si>
  <si>
    <t>Interesting for NVRAM that has limited write cycles.
But prefer to use Safer or Safest DISCARD.</t>
  </si>
  <si>
    <t>No-fill ALLOC</t>
  </si>
  <si>
    <t>Zero ALLOC</t>
  </si>
  <si>
    <t>Power DCBZ.
Allocate line in E/M cache without reading old data, zeroing.
PULL version of Safest Discard.</t>
  </si>
  <si>
    <t>Power DCBA.
Allocate line in E/M cache without reading old data.; inherit crud.
Classic security weakness.
PULL version of Discard.</t>
  </si>
  <si>
    <t>Rd</t>
  </si>
  <si>
    <t>X</t>
  </si>
  <si>
    <t>Permission - Read/Write/Execute</t>
  </si>
  <si>
    <t>Rd
X?</t>
  </si>
  <si>
    <t>W</t>
  </si>
  <si>
    <t>W
+R?
+X?</t>
  </si>
  <si>
    <t>W+</t>
  </si>
  <si>
    <t>Rd
+X?</t>
  </si>
  <si>
    <t>?!</t>
  </si>
  <si>
    <t>Special Privilege</t>
  </si>
  <si>
    <t>Y!</t>
  </si>
  <si>
    <t>m?</t>
  </si>
  <si>
    <t>y?</t>
  </si>
  <si>
    <t xml:space="preserve">All CMOs need to be controlled by privilehe SW, with delegation to user/guest.
"Whole cache" in particular needs privilegeseparate from "by address", since more vulnerable to DOS.
NVRAM similarly.
Per-CMO-instruction modulation (the deletion vector) supports this.
As would a per-CMO CSR (field) containing the type of CMO.  But my betters refuse to undwerstand this. </t>
  </si>
  <si>
    <t>…virtual</t>
  </si>
  <si>
    <t>…physical</t>
  </si>
  <si>
    <t>…guest virtual</t>
  </si>
  <si>
    <t>guest physical</t>
  </si>
  <si>
    <t>RANGE PREFETCH CMOs
(not same as NOP-able HINTs)</t>
  </si>
  <si>
    <t>Example Use Case</t>
  </si>
  <si>
    <t>*-&gt;SE .. in target(s)</t>
  </si>
  <si>
    <t>…for I/D coherence</t>
  </si>
  <si>
    <t>List</t>
  </si>
  <si>
    <t>[M--&gt;Lto]
[Lfrom--&gt;Lto]
…-&gt;Lto) from user POV</t>
  </si>
  <si>
    <t>List of Operations 
- expanding entries in this table</t>
  </si>
  <si>
    <t>[Lfrom--&gt;Lto]
[Lfrom--&gt;Lto)</t>
  </si>
  <si>
    <t>[I--&gt;S)</t>
  </si>
  <si>
    <t>[Lto]</t>
  </si>
  <si>
    <t>[M--&gt;I]
[Lfrom--&gt;I]
… excluding higher I levels ?</t>
  </si>
  <si>
    <t>BM - Battery Backed Up DRAM</t>
  </si>
  <si>
    <t>M - RAM (SRAM, DRAM)</t>
  </si>
  <si>
    <t>S - Shared Cache</t>
  </si>
  <si>
    <t>[*--&gt;M)</t>
  </si>
  <si>
    <t>[D*--&gt;U)</t>
  </si>
  <si>
    <t>[*--&gt;B)</t>
  </si>
  <si>
    <t>[*--&gt;NV)</t>
  </si>
  <si>
    <t>[D*--&gt;Lto]
[D*--&gt;Lto)</t>
  </si>
  <si>
    <t>[D*--&gt;Lto]+F
[D*--&gt;Lto)+F</t>
  </si>
  <si>
    <t>[D--&gt;U)</t>
  </si>
  <si>
    <t>[D--&gt;S)</t>
  </si>
  <si>
    <t>[D-&gt;M)</t>
  </si>
  <si>
    <t>[D-&gt;BM)</t>
  </si>
  <si>
    <t>[D-&gt;NV)</t>
  </si>
  <si>
    <t>[I--&gt;S)…</t>
  </si>
  <si>
    <t>[Lfrom-&gt;Lto)</t>
  </si>
  <si>
    <t>…for SW coherence</t>
  </si>
  <si>
    <t>…for IO coherence</t>
  </si>
  <si>
    <t>[D--&gt;M)</t>
  </si>
  <si>
    <t>RANGE PREFETCH CMOs are NOT the same as the HINT CMOs.  They cannot be NOP-ed.
Usually we prefetch all theway from DRAM (Memory)
but sometimes want to throttle prefetch traffic at a level.
NOTE: although we usually fill all non-exclusive levels along path as part of prefetch,
and we *must* do so for inclusive levels,
we might bypass non-inclusive levels.
e.g. Intel P6-style "accidentally inclusive levels,
e.g. place into smaller or larger part of exclusive levels.
JOY!  yet another combinatoric explosion...
Also, implementation dependent.  
I.e. "To" might be a bitmask.
As also might be "from", in most general sense.</t>
  </si>
  <si>
    <t>[I-&gt;Uid)</t>
  </si>
  <si>
    <t>[D-&gt;NVRAM)</t>
  </si>
  <si>
    <t>[D-&gt;Uid*)</t>
  </si>
  <si>
    <t>[D-&gt;Ud*)</t>
  </si>
  <si>
    <t>[D*-&gt;Unc)</t>
  </si>
  <si>
    <t>.</t>
  </si>
  <si>
    <t>L</t>
  </si>
  <si>
    <t>G</t>
  </si>
  <si>
    <t>AE</t>
  </si>
  <si>
    <t>ae</t>
  </si>
  <si>
    <t>DISCARD</t>
  </si>
  <si>
    <t>DW (IBM) calls this FLUSH
Intel - WBINVD</t>
  </si>
  <si>
    <t>Useful NC I/O: FLUSH;I/O;DISCARD
Security issue</t>
  </si>
  <si>
    <t>DW INVAL.I</t>
  </si>
  <si>
    <t>INVALIDATE CLEAN</t>
  </si>
  <si>
    <t>[D=-&gt;Uio)</t>
  </si>
  <si>
    <t>Useful NC I/O: FLUSH;I/O;INV-C
Useful SW managed CC</t>
  </si>
  <si>
    <t xml:space="preserve">AE </t>
  </si>
  <si>
    <t>… + zero mem</t>
  </si>
  <si>
    <t>Zero if found in cache</t>
  </si>
  <si>
    <t>.. + efficient bus zero if not in cache</t>
  </si>
  <si>
    <t>??</t>
  </si>
  <si>
    <t>a</t>
  </si>
  <si>
    <t>x2 Security</t>
  </si>
  <si>
    <t>PREFETCH-X</t>
  </si>
  <si>
    <t>I$&lt;-</t>
  </si>
  <si>
    <t>L1 D$</t>
  </si>
  <si>
    <t>L2 Uid$</t>
  </si>
  <si>
    <t>[M&lt;-NV]</t>
  </si>
  <si>
    <t>L3? Shared $</t>
  </si>
  <si>
    <t>? io</t>
  </si>
  <si>
    <t>Fetch &amp; LOCK</t>
  </si>
  <si>
    <t>Zalloc &amp; LOCK</t>
  </si>
  <si>
    <t>Prefetching into all caches in coherence domain possible, but … TBD
Prefetching into specified non-local cac hes …
Prefetching may want to stop at a level, and not allocate in some levels</t>
  </si>
  <si>
    <t>[D-&gt;first NVRAM)</t>
  </si>
  <si>
    <t>[D-&gt;all NVRAM*)</t>
  </si>
  <si>
    <t>count ?AE</t>
  </si>
  <si>
    <t>count AE</t>
  </si>
  <si>
    <t>set LRU</t>
  </si>
  <si>
    <t>A-only</t>
  </si>
  <si>
    <t>w/o 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</si>
</sst>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9" tint="0.3999755851924192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5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rgb="FFFFC0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trike/>
      <sz val="11"/>
      <color theme="0" tint="-0.34998626667073579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8"/>
      <color theme="9" tint="0.3999755851924192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CF5E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2"/>
        <bgColor theme="0" tint="-4.9989318521683403E-2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45">
    <xf numFmtId="0" fontId="0" fillId="0" borderId="0" xfId="0"/>
    <xf numFmtId="0" fontId="0" fillId="2" borderId="6" xfId="0" applyFill="1" applyBorder="1" applyAlignment="1">
      <alignment horizontal="right" textRotation="45"/>
    </xf>
    <xf numFmtId="0" fontId="0" fillId="0" borderId="6" xfId="0" applyBorder="1" applyAlignment="1">
      <alignment horizontal="right" textRotation="45"/>
    </xf>
    <xf numFmtId="0" fontId="2" fillId="0" borderId="6" xfId="0" applyFont="1" applyBorder="1" applyAlignment="1">
      <alignment horizontal="right" textRotation="45"/>
    </xf>
    <xf numFmtId="0" fontId="0" fillId="3" borderId="0" xfId="0" applyFill="1" applyAlignment="1">
      <alignment horizontal="left" vertical="top"/>
    </xf>
    <xf numFmtId="0" fontId="0" fillId="0" borderId="4" xfId="0" applyBorder="1" applyAlignment="1">
      <alignment horizontal="left" vertical="top"/>
    </xf>
    <xf numFmtId="0" fontId="2" fillId="0" borderId="6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0" fillId="3" borderId="0" xfId="0" applyFill="1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2" borderId="3" xfId="0" applyFill="1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3" borderId="4" xfId="0" applyFill="1" applyBorder="1" applyAlignment="1">
      <alignment horizontal="left" vertical="top"/>
    </xf>
    <xf numFmtId="0" fontId="0" fillId="2" borderId="0" xfId="0" applyFill="1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2" borderId="1" xfId="0" applyFill="1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0" fillId="0" borderId="7" xfId="0" applyBorder="1" applyAlignment="1">
      <alignment horizontal="left" vertical="top" wrapText="1"/>
    </xf>
    <xf numFmtId="0" fontId="0" fillId="2" borderId="0" xfId="0" applyFill="1" applyAlignment="1">
      <alignment horizontal="left" vertical="top"/>
    </xf>
    <xf numFmtId="0" fontId="0" fillId="3" borderId="0" xfId="0" applyFill="1" applyAlignment="1">
      <alignment horizontal="right" textRotation="45"/>
    </xf>
    <xf numFmtId="0" fontId="2" fillId="0" borderId="6" xfId="0" applyFont="1" applyBorder="1" applyAlignment="1">
      <alignment horizontal="right" textRotation="45" wrapText="1"/>
    </xf>
    <xf numFmtId="0" fontId="0" fillId="0" borderId="5" xfId="0" applyBorder="1" applyAlignment="1">
      <alignment horizontal="right" textRotation="45"/>
    </xf>
    <xf numFmtId="0" fontId="0" fillId="3" borderId="4" xfId="0" applyFill="1" applyBorder="1" applyAlignment="1">
      <alignment horizontal="right" textRotation="45"/>
    </xf>
    <xf numFmtId="0" fontId="0" fillId="0" borderId="0" xfId="0" applyAlignment="1">
      <alignment horizontal="right" textRotation="45"/>
    </xf>
    <xf numFmtId="0" fontId="3" fillId="0" borderId="6" xfId="0" applyFont="1" applyBorder="1" applyAlignment="1">
      <alignment horizontal="right" textRotation="45"/>
    </xf>
    <xf numFmtId="0" fontId="0" fillId="4" borderId="1" xfId="0" applyFill="1" applyBorder="1" applyAlignment="1">
      <alignment horizontal="left" vertical="top"/>
    </xf>
    <xf numFmtId="0" fontId="4" fillId="4" borderId="1" xfId="0" applyFont="1" applyFill="1" applyBorder="1" applyAlignment="1">
      <alignment horizontal="left" vertical="top"/>
    </xf>
    <xf numFmtId="0" fontId="6" fillId="4" borderId="1" xfId="0" applyFont="1" applyFill="1" applyBorder="1" applyAlignment="1">
      <alignment horizontal="left" vertical="top"/>
    </xf>
    <xf numFmtId="0" fontId="7" fillId="4" borderId="1" xfId="0" applyFont="1" applyFill="1" applyBorder="1" applyAlignment="1">
      <alignment horizontal="left" vertical="top"/>
    </xf>
    <xf numFmtId="0" fontId="5" fillId="4" borderId="1" xfId="0" applyFont="1" applyFill="1" applyBorder="1" applyAlignment="1">
      <alignment horizontal="left" vertical="top"/>
    </xf>
    <xf numFmtId="0" fontId="0" fillId="0" borderId="5" xfId="0" applyBorder="1" applyAlignment="1">
      <alignment horizontal="left" vertical="top" wrapText="1"/>
    </xf>
    <xf numFmtId="0" fontId="0" fillId="5" borderId="1" xfId="0" applyFill="1" applyBorder="1" applyAlignment="1">
      <alignment horizontal="left" vertical="top"/>
    </xf>
    <xf numFmtId="0" fontId="4" fillId="5" borderId="1" xfId="0" applyFont="1" applyFill="1" applyBorder="1" applyAlignment="1">
      <alignment horizontal="left" vertical="top"/>
    </xf>
    <xf numFmtId="0" fontId="6" fillId="5" borderId="1" xfId="0" applyFont="1" applyFill="1" applyBorder="1" applyAlignment="1">
      <alignment horizontal="left" vertical="top"/>
    </xf>
    <xf numFmtId="0" fontId="7" fillId="5" borderId="1" xfId="0" applyFont="1" applyFill="1" applyBorder="1" applyAlignment="1">
      <alignment horizontal="left" vertical="top"/>
    </xf>
    <xf numFmtId="0" fontId="0" fillId="5" borderId="5" xfId="0" applyFill="1" applyBorder="1" applyAlignment="1">
      <alignment horizontal="left" vertical="top"/>
    </xf>
    <xf numFmtId="0" fontId="0" fillId="6" borderId="0" xfId="0" applyFill="1" applyAlignment="1">
      <alignment horizontal="left" vertical="top"/>
    </xf>
    <xf numFmtId="0" fontId="0" fillId="6" borderId="1" xfId="0" applyFill="1" applyBorder="1" applyAlignment="1">
      <alignment horizontal="left" vertical="top"/>
    </xf>
    <xf numFmtId="0" fontId="5" fillId="4" borderId="1" xfId="0" applyFont="1" applyFill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8" fillId="3" borderId="6" xfId="0" applyFont="1" applyFill="1" applyBorder="1" applyAlignment="1">
      <alignment horizontal="left" vertical="top" wrapText="1"/>
    </xf>
    <xf numFmtId="0" fontId="5" fillId="3" borderId="6" xfId="0" applyFont="1" applyFill="1" applyBorder="1" applyAlignment="1">
      <alignment horizontal="left" vertical="top"/>
    </xf>
    <xf numFmtId="0" fontId="8" fillId="3" borderId="6" xfId="0" applyFont="1" applyFill="1" applyBorder="1" applyAlignment="1">
      <alignment horizontal="left" vertical="top"/>
    </xf>
    <xf numFmtId="0" fontId="5" fillId="3" borderId="5" xfId="0" applyFont="1" applyFill="1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0" fillId="2" borderId="7" xfId="0" applyFill="1" applyBorder="1" applyAlignment="1">
      <alignment horizontal="left" vertical="top" wrapText="1"/>
    </xf>
    <xf numFmtId="0" fontId="0" fillId="6" borderId="0" xfId="0" applyFill="1" applyAlignment="1">
      <alignment horizontal="right" vertical="top"/>
    </xf>
    <xf numFmtId="0" fontId="1" fillId="0" borderId="2" xfId="0" applyFont="1" applyBorder="1" applyAlignment="1">
      <alignment horizontal="right" vertical="top"/>
    </xf>
    <xf numFmtId="0" fontId="0" fillId="0" borderId="0" xfId="0" applyBorder="1" applyAlignment="1">
      <alignment horizontal="right" vertical="top"/>
    </xf>
    <xf numFmtId="0" fontId="8" fillId="3" borderId="6" xfId="0" applyFont="1" applyFill="1" applyBorder="1" applyAlignment="1">
      <alignment horizontal="right" vertical="top"/>
    </xf>
    <xf numFmtId="0" fontId="0" fillId="6" borderId="1" xfId="0" applyFill="1" applyBorder="1" applyAlignment="1">
      <alignment horizontal="right" vertical="top"/>
    </xf>
    <xf numFmtId="0" fontId="0" fillId="0" borderId="1" xfId="0" applyBorder="1" applyAlignment="1">
      <alignment horizontal="right" vertical="top"/>
    </xf>
    <xf numFmtId="0" fontId="0" fillId="4" borderId="1" xfId="0" applyFill="1" applyBorder="1" applyAlignment="1">
      <alignment horizontal="right" vertical="top"/>
    </xf>
    <xf numFmtId="0" fontId="0" fillId="5" borderId="1" xfId="0" applyFill="1" applyBorder="1" applyAlignment="1">
      <alignment horizontal="right" vertical="top"/>
    </xf>
    <xf numFmtId="0" fontId="0" fillId="0" borderId="0" xfId="0" applyAlignment="1">
      <alignment horizontal="right" vertical="top"/>
    </xf>
    <xf numFmtId="0" fontId="0" fillId="0" borderId="6" xfId="0" applyBorder="1" applyAlignment="1">
      <alignment horizontal="right" textRotation="45" wrapText="1"/>
    </xf>
    <xf numFmtId="0" fontId="9" fillId="0" borderId="1" xfId="0" applyFont="1" applyBorder="1" applyAlignment="1">
      <alignment horizontal="right" vertical="top"/>
    </xf>
    <xf numFmtId="0" fontId="10" fillId="0" borderId="1" xfId="0" applyFont="1" applyBorder="1" applyAlignment="1">
      <alignment horizontal="right" vertical="top"/>
    </xf>
    <xf numFmtId="0" fontId="1" fillId="0" borderId="0" xfId="0" applyFont="1" applyBorder="1" applyAlignment="1">
      <alignment horizontal="right" vertical="top"/>
    </xf>
    <xf numFmtId="0" fontId="0" fillId="2" borderId="7" xfId="0" applyFill="1" applyBorder="1" applyAlignment="1">
      <alignment horizontal="center" vertical="top"/>
    </xf>
    <xf numFmtId="0" fontId="0" fillId="2" borderId="8" xfId="0" applyFill="1" applyBorder="1" applyAlignment="1">
      <alignment horizontal="center" vertical="top"/>
    </xf>
    <xf numFmtId="0" fontId="0" fillId="2" borderId="9" xfId="0" applyFill="1" applyBorder="1" applyAlignment="1">
      <alignment horizontal="center" vertical="top"/>
    </xf>
    <xf numFmtId="0" fontId="5" fillId="3" borderId="7" xfId="0" applyFont="1" applyFill="1" applyBorder="1" applyAlignment="1">
      <alignment horizontal="center" vertical="top"/>
    </xf>
    <xf numFmtId="0" fontId="5" fillId="3" borderId="8" xfId="0" applyFont="1" applyFill="1" applyBorder="1" applyAlignment="1">
      <alignment horizontal="center" vertical="top"/>
    </xf>
    <xf numFmtId="0" fontId="5" fillId="3" borderId="9" xfId="0" applyFont="1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2" borderId="7" xfId="0" applyFill="1" applyBorder="1" applyAlignment="1">
      <alignment horizontal="left" vertical="top"/>
    </xf>
    <xf numFmtId="0" fontId="0" fillId="2" borderId="8" xfId="0" applyFill="1" applyBorder="1" applyAlignment="1">
      <alignment horizontal="center" vertical="center"/>
    </xf>
    <xf numFmtId="0" fontId="0" fillId="6" borderId="1" xfId="0" applyFill="1" applyBorder="1" applyAlignment="1">
      <alignment horizontal="left" vertical="top" wrapText="1"/>
    </xf>
    <xf numFmtId="0" fontId="0" fillId="4" borderId="5" xfId="0" applyFill="1" applyBorder="1" applyAlignment="1">
      <alignment horizontal="left" vertical="top"/>
    </xf>
    <xf numFmtId="0" fontId="0" fillId="4" borderId="10" xfId="0" applyFill="1" applyBorder="1" applyAlignment="1">
      <alignment horizontal="left" vertical="top"/>
    </xf>
    <xf numFmtId="0" fontId="0" fillId="4" borderId="6" xfId="0" applyFill="1" applyBorder="1" applyAlignment="1">
      <alignment horizontal="left" vertical="top"/>
    </xf>
    <xf numFmtId="0" fontId="0" fillId="4" borderId="5" xfId="0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top"/>
    </xf>
    <xf numFmtId="0" fontId="5" fillId="3" borderId="7" xfId="0" applyFont="1" applyFill="1" applyBorder="1" applyAlignment="1">
      <alignment horizontal="center" vertical="top"/>
    </xf>
    <xf numFmtId="0" fontId="5" fillId="3" borderId="8" xfId="0" applyFont="1" applyFill="1" applyBorder="1" applyAlignment="1">
      <alignment horizontal="center" vertical="top"/>
    </xf>
    <xf numFmtId="0" fontId="2" fillId="0" borderId="6" xfId="0" applyFont="1" applyBorder="1" applyAlignment="1">
      <alignment horizontal="right" vertical="top"/>
    </xf>
    <xf numFmtId="0" fontId="0" fillId="2" borderId="6" xfId="0" applyFill="1" applyBorder="1" applyAlignment="1">
      <alignment horizontal="left" vertical="top"/>
    </xf>
    <xf numFmtId="0" fontId="2" fillId="0" borderId="6" xfId="0" applyFont="1" applyBorder="1" applyAlignment="1">
      <alignment horizontal="left" vertical="top"/>
    </xf>
    <xf numFmtId="0" fontId="2" fillId="0" borderId="6" xfId="0" applyFont="1" applyBorder="1" applyAlignment="1">
      <alignment horizontal="left" textRotation="45" wrapText="1"/>
    </xf>
    <xf numFmtId="0" fontId="5" fillId="3" borderId="8" xfId="0" applyFont="1" applyFill="1" applyBorder="1" applyAlignment="1">
      <alignment horizontal="center" vertical="top"/>
    </xf>
    <xf numFmtId="0" fontId="5" fillId="3" borderId="1" xfId="0" applyFont="1" applyFill="1" applyBorder="1" applyAlignment="1">
      <alignment horizontal="center" vertical="top"/>
    </xf>
    <xf numFmtId="0" fontId="0" fillId="7" borderId="0" xfId="0" applyFill="1" applyAlignment="1">
      <alignment horizontal="left" vertical="top"/>
    </xf>
    <xf numFmtId="0" fontId="0" fillId="7" borderId="3" xfId="0" applyFill="1" applyBorder="1" applyAlignment="1">
      <alignment horizontal="left" vertical="top"/>
    </xf>
    <xf numFmtId="0" fontId="0" fillId="7" borderId="0" xfId="0" applyFill="1" applyBorder="1" applyAlignment="1">
      <alignment horizontal="left" vertical="top"/>
    </xf>
    <xf numFmtId="0" fontId="5" fillId="7" borderId="1" xfId="0" applyFont="1" applyFill="1" applyBorder="1" applyAlignment="1">
      <alignment horizontal="center" vertical="top"/>
    </xf>
    <xf numFmtId="0" fontId="0" fillId="7" borderId="1" xfId="0" applyFill="1" applyBorder="1" applyAlignment="1">
      <alignment horizontal="left" vertical="top"/>
    </xf>
    <xf numFmtId="0" fontId="16" fillId="3" borderId="0" xfId="0" applyFont="1" applyFill="1" applyAlignment="1">
      <alignment horizontal="right" textRotation="45"/>
    </xf>
    <xf numFmtId="0" fontId="16" fillId="0" borderId="6" xfId="0" applyFont="1" applyBorder="1" applyAlignment="1">
      <alignment horizontal="right" textRotation="45" wrapText="1"/>
    </xf>
    <xf numFmtId="0" fontId="16" fillId="0" borderId="5" xfId="0" applyFont="1" applyBorder="1" applyAlignment="1">
      <alignment horizontal="right" textRotation="45"/>
    </xf>
    <xf numFmtId="0" fontId="17" fillId="0" borderId="6" xfId="0" applyFont="1" applyBorder="1" applyAlignment="1">
      <alignment horizontal="right" textRotation="45" wrapText="1"/>
    </xf>
    <xf numFmtId="0" fontId="17" fillId="0" borderId="6" xfId="0" applyFont="1" applyBorder="1" applyAlignment="1">
      <alignment horizontal="left" textRotation="45" wrapText="1"/>
    </xf>
    <xf numFmtId="0" fontId="16" fillId="2" borderId="6" xfId="0" applyFont="1" applyFill="1" applyBorder="1" applyAlignment="1">
      <alignment horizontal="right" textRotation="45"/>
    </xf>
    <xf numFmtId="0" fontId="16" fillId="0" borderId="6" xfId="0" applyFont="1" applyBorder="1" applyAlignment="1">
      <alignment horizontal="right" textRotation="45"/>
    </xf>
    <xf numFmtId="0" fontId="18" fillId="0" borderId="6" xfId="0" applyFont="1" applyBorder="1" applyAlignment="1">
      <alignment horizontal="right" textRotation="45"/>
    </xf>
    <xf numFmtId="0" fontId="17" fillId="0" borderId="6" xfId="0" applyFont="1" applyBorder="1" applyAlignment="1">
      <alignment horizontal="right" textRotation="45"/>
    </xf>
    <xf numFmtId="0" fontId="16" fillId="3" borderId="4" xfId="0" applyFont="1" applyFill="1" applyBorder="1" applyAlignment="1">
      <alignment horizontal="right" textRotation="45"/>
    </xf>
    <xf numFmtId="0" fontId="16" fillId="0" borderId="0" xfId="0" applyFont="1" applyAlignment="1">
      <alignment horizontal="right" textRotation="45"/>
    </xf>
    <xf numFmtId="0" fontId="16" fillId="7" borderId="6" xfId="0" applyFont="1" applyFill="1" applyBorder="1" applyAlignment="1">
      <alignment horizontal="right" textRotation="45"/>
    </xf>
    <xf numFmtId="0" fontId="0" fillId="0" borderId="7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left" vertical="top"/>
    </xf>
    <xf numFmtId="0" fontId="0" fillId="0" borderId="1" xfId="0" applyFont="1" applyBorder="1" applyAlignment="1">
      <alignment horizontal="left" vertical="top" wrapText="1"/>
    </xf>
    <xf numFmtId="0" fontId="0" fillId="4" borderId="5" xfId="0" applyFont="1" applyFill="1" applyBorder="1" applyAlignment="1">
      <alignment horizontal="left" vertical="top" wrapText="1"/>
    </xf>
    <xf numFmtId="0" fontId="0" fillId="8" borderId="0" xfId="0" applyFill="1" applyAlignment="1">
      <alignment horizontal="left" vertical="top"/>
    </xf>
    <xf numFmtId="0" fontId="0" fillId="8" borderId="3" xfId="0" applyFill="1" applyBorder="1" applyAlignment="1">
      <alignment horizontal="left" vertical="top"/>
    </xf>
    <xf numFmtId="0" fontId="0" fillId="8" borderId="0" xfId="0" applyFill="1" applyBorder="1" applyAlignment="1">
      <alignment horizontal="left" vertical="top"/>
    </xf>
    <xf numFmtId="0" fontId="16" fillId="8" borderId="6" xfId="0" applyFont="1" applyFill="1" applyBorder="1" applyAlignment="1">
      <alignment horizontal="right" textRotation="45"/>
    </xf>
    <xf numFmtId="0" fontId="5" fillId="8" borderId="1" xfId="0" applyFont="1" applyFill="1" applyBorder="1" applyAlignment="1">
      <alignment horizontal="center" vertical="top"/>
    </xf>
    <xf numFmtId="0" fontId="0" fillId="8" borderId="1" xfId="0" applyFill="1" applyBorder="1" applyAlignment="1">
      <alignment horizontal="left" vertical="top"/>
    </xf>
    <xf numFmtId="0" fontId="0" fillId="8" borderId="1" xfId="0" applyFill="1" applyBorder="1" applyAlignment="1">
      <alignment horizontal="left" vertical="top" wrapText="1"/>
    </xf>
    <xf numFmtId="0" fontId="0" fillId="7" borderId="1" xfId="0" applyFill="1" applyBorder="1" applyAlignment="1">
      <alignment horizontal="left" vertical="top" wrapText="1"/>
    </xf>
    <xf numFmtId="0" fontId="0" fillId="6" borderId="7" xfId="0" applyFill="1" applyBorder="1" applyAlignment="1">
      <alignment horizontal="left" vertical="top"/>
    </xf>
    <xf numFmtId="0" fontId="0" fillId="6" borderId="7" xfId="0" applyFill="1" applyBorder="1" applyAlignment="1">
      <alignment horizontal="right" vertical="top"/>
    </xf>
    <xf numFmtId="0" fontId="0" fillId="7" borderId="1" xfId="0" applyFill="1" applyBorder="1" applyAlignment="1">
      <alignment horizontal="right" vertical="top"/>
    </xf>
    <xf numFmtId="0" fontId="0" fillId="7" borderId="7" xfId="0" applyFill="1" applyBorder="1" applyAlignment="1">
      <alignment horizontal="left" vertical="top"/>
    </xf>
    <xf numFmtId="0" fontId="4" fillId="7" borderId="1" xfId="0" applyFont="1" applyFill="1" applyBorder="1" applyAlignment="1">
      <alignment horizontal="left" vertical="top"/>
    </xf>
    <xf numFmtId="0" fontId="0" fillId="6" borderId="7" xfId="0" applyFill="1" applyBorder="1" applyAlignment="1">
      <alignment horizontal="left" vertical="top" wrapText="1"/>
    </xf>
    <xf numFmtId="0" fontId="16" fillId="3" borderId="0" xfId="0" applyFont="1" applyFill="1" applyAlignment="1">
      <alignment vertical="top" textRotation="180"/>
    </xf>
    <xf numFmtId="0" fontId="16" fillId="0" borderId="6" xfId="0" applyFont="1" applyBorder="1" applyAlignment="1">
      <alignment vertical="top" textRotation="180" wrapText="1"/>
    </xf>
    <xf numFmtId="0" fontId="16" fillId="0" borderId="5" xfId="0" applyFont="1" applyBorder="1" applyAlignment="1">
      <alignment vertical="top" textRotation="180"/>
    </xf>
    <xf numFmtId="0" fontId="17" fillId="0" borderId="6" xfId="0" applyFont="1" applyBorder="1" applyAlignment="1">
      <alignment vertical="top" textRotation="180" wrapText="1"/>
    </xf>
    <xf numFmtId="0" fontId="16" fillId="2" borderId="6" xfId="0" applyFont="1" applyFill="1" applyBorder="1" applyAlignment="1">
      <alignment vertical="top" textRotation="180"/>
    </xf>
    <xf numFmtId="0" fontId="16" fillId="0" borderId="6" xfId="0" applyFont="1" applyBorder="1" applyAlignment="1">
      <alignment vertical="top" textRotation="180"/>
    </xf>
    <xf numFmtId="0" fontId="18" fillId="0" borderId="6" xfId="0" applyFont="1" applyBorder="1" applyAlignment="1">
      <alignment vertical="top" textRotation="180"/>
    </xf>
    <xf numFmtId="0" fontId="17" fillId="0" borderId="6" xfId="0" applyFont="1" applyBorder="1" applyAlignment="1">
      <alignment vertical="top" textRotation="180"/>
    </xf>
    <xf numFmtId="0" fontId="16" fillId="7" borderId="6" xfId="0" applyFont="1" applyFill="1" applyBorder="1" applyAlignment="1">
      <alignment vertical="top" textRotation="180"/>
    </xf>
    <xf numFmtId="0" fontId="16" fillId="8" borderId="6" xfId="0" applyFont="1" applyFill="1" applyBorder="1" applyAlignment="1">
      <alignment vertical="top" textRotation="180"/>
    </xf>
    <xf numFmtId="0" fontId="16" fillId="3" borderId="4" xfId="0" applyFont="1" applyFill="1" applyBorder="1" applyAlignment="1">
      <alignment vertical="top" textRotation="180"/>
    </xf>
    <xf numFmtId="0" fontId="16" fillId="0" borderId="0" xfId="0" applyFont="1" applyAlignment="1">
      <alignment vertical="top" textRotation="180"/>
    </xf>
    <xf numFmtId="0" fontId="0" fillId="0" borderId="0" xfId="0" applyFill="1" applyAlignment="1">
      <alignment horizontal="left" vertical="top"/>
    </xf>
    <xf numFmtId="0" fontId="0" fillId="0" borderId="3" xfId="0" applyFill="1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18" fillId="0" borderId="6" xfId="0" applyFont="1" applyFill="1" applyBorder="1" applyAlignment="1">
      <alignment horizontal="right" textRotation="45"/>
    </xf>
    <xf numFmtId="0" fontId="5" fillId="0" borderId="8" xfId="0" applyFont="1" applyFill="1" applyBorder="1" applyAlignment="1">
      <alignment horizontal="center" vertical="top"/>
    </xf>
    <xf numFmtId="0" fontId="0" fillId="0" borderId="1" xfId="0" applyFill="1" applyBorder="1" applyAlignment="1">
      <alignment horizontal="left" vertical="top"/>
    </xf>
    <xf numFmtId="0" fontId="0" fillId="0" borderId="7" xfId="0" applyFill="1" applyBorder="1" applyAlignment="1">
      <alignment horizontal="left" vertical="top"/>
    </xf>
    <xf numFmtId="0" fontId="0" fillId="0" borderId="7" xfId="0" applyFill="1" applyBorder="1" applyAlignment="1">
      <alignment horizontal="left" vertical="top" wrapText="1"/>
    </xf>
    <xf numFmtId="0" fontId="18" fillId="0" borderId="6" xfId="0" applyFont="1" applyFill="1" applyBorder="1" applyAlignment="1">
      <alignment vertical="top" textRotation="180"/>
    </xf>
    <xf numFmtId="0" fontId="5" fillId="3" borderId="7" xfId="0" applyFont="1" applyFill="1" applyBorder="1" applyAlignment="1">
      <alignment horizontal="center" vertical="top"/>
    </xf>
    <xf numFmtId="0" fontId="5" fillId="3" borderId="8" xfId="0" applyFont="1" applyFill="1" applyBorder="1" applyAlignment="1">
      <alignment horizontal="center" vertical="top"/>
    </xf>
    <xf numFmtId="0" fontId="5" fillId="3" borderId="9" xfId="0" applyFont="1" applyFill="1" applyBorder="1" applyAlignment="1">
      <alignment horizontal="center" vertical="top"/>
    </xf>
    <xf numFmtId="0" fontId="0" fillId="0" borderId="10" xfId="0" applyBorder="1" applyAlignment="1">
      <alignment horizontal="left" vertical="top" wrapText="1"/>
    </xf>
    <xf numFmtId="0" fontId="0" fillId="0" borderId="6" xfId="0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CF5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0</xdr:rowOff>
    </xdr:from>
    <xdr:to>
      <xdr:col>0</xdr:col>
      <xdr:colOff>9094</xdr:colOff>
      <xdr:row>13</xdr:row>
      <xdr:rowOff>0</xdr:rowOff>
    </xdr:to>
    <xdr:cxnSp macro="">
      <xdr:nvCxnSpPr>
        <xdr:cNvPr id="23" name="Connector: Elbow 20">
          <a:extLst>
            <a:ext uri="{FF2B5EF4-FFF2-40B4-BE49-F238E27FC236}">
              <a16:creationId xmlns:a16="http://schemas.microsoft.com/office/drawing/2014/main" id="{CA9629C3-0BDB-4EFD-887D-C679289E7BB5}"/>
            </a:ext>
          </a:extLst>
        </xdr:cNvPr>
        <xdr:cNvCxnSpPr/>
      </xdr:nvCxnSpPr>
      <xdr:spPr>
        <a:xfrm flipH="1">
          <a:off x="0" y="12458700"/>
          <a:ext cx="12269" cy="423284"/>
        </a:xfrm>
        <a:prstGeom prst="straightConnector1">
          <a:avLst/>
        </a:prstGeom>
        <a:ln w="22225">
          <a:solidFill>
            <a:schemeClr val="accent1">
              <a:alpha val="50000"/>
            </a:schemeClr>
          </a:solidFill>
          <a:headEnd type="oval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43</xdr:col>
      <xdr:colOff>17318</xdr:colOff>
      <xdr:row>32</xdr:row>
      <xdr:rowOff>8659</xdr:rowOff>
    </xdr:from>
    <xdr:to>
      <xdr:col>45</xdr:col>
      <xdr:colOff>866</xdr:colOff>
      <xdr:row>34</xdr:row>
      <xdr:rowOff>169285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1430D5B1-B02B-4311-8D89-FEFF51195362}"/>
            </a:ext>
          </a:extLst>
        </xdr:cNvPr>
        <xdr:cNvSpPr/>
      </xdr:nvSpPr>
      <xdr:spPr>
        <a:xfrm>
          <a:off x="11239500" y="8840932"/>
          <a:ext cx="503093" cy="524308"/>
        </a:xfrm>
        <a:prstGeom prst="rect">
          <a:avLst/>
        </a:prstGeom>
        <a:solidFill>
          <a:schemeClr val="accent1">
            <a:alpha val="50000"/>
          </a:schemeClr>
        </a:solidFill>
        <a:ln w="254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38</xdr:col>
      <xdr:colOff>85725</xdr:colOff>
      <xdr:row>13</xdr:row>
      <xdr:rowOff>104776</xdr:rowOff>
    </xdr:from>
    <xdr:to>
      <xdr:col>43</xdr:col>
      <xdr:colOff>95254</xdr:colOff>
      <xdr:row>13</xdr:row>
      <xdr:rowOff>104781</xdr:rowOff>
    </xdr:to>
    <xdr:cxnSp macro="">
      <xdr:nvCxnSpPr>
        <xdr:cNvPr id="6" name="Connector: Elbow 5">
          <a:extLst>
            <a:ext uri="{FF2B5EF4-FFF2-40B4-BE49-F238E27FC236}">
              <a16:creationId xmlns:a16="http://schemas.microsoft.com/office/drawing/2014/main" id="{87CDF65C-5D8B-47BB-A673-27BD864DAB51}"/>
            </a:ext>
          </a:extLst>
        </xdr:cNvPr>
        <xdr:cNvCxnSpPr/>
      </xdr:nvCxnSpPr>
      <xdr:spPr>
        <a:xfrm rot="10800000">
          <a:off x="8734425" y="3838576"/>
          <a:ext cx="1200154" cy="5"/>
        </a:xfrm>
        <a:prstGeom prst="bentConnector3">
          <a:avLst/>
        </a:prstGeom>
        <a:ln w="22225">
          <a:solidFill>
            <a:schemeClr val="accent1">
              <a:alpha val="50000"/>
            </a:schemeClr>
          </a:solidFill>
          <a:headEnd type="oval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80962</xdr:colOff>
      <xdr:row>14</xdr:row>
      <xdr:rowOff>100014</xdr:rowOff>
    </xdr:from>
    <xdr:to>
      <xdr:col>43</xdr:col>
      <xdr:colOff>90491</xdr:colOff>
      <xdr:row>14</xdr:row>
      <xdr:rowOff>100019</xdr:rowOff>
    </xdr:to>
    <xdr:cxnSp macro="">
      <xdr:nvCxnSpPr>
        <xdr:cNvPr id="13" name="Connector: Elbow 12">
          <a:extLst>
            <a:ext uri="{FF2B5EF4-FFF2-40B4-BE49-F238E27FC236}">
              <a16:creationId xmlns:a16="http://schemas.microsoft.com/office/drawing/2014/main" id="{69E6FD5B-2782-4536-AD49-A0FD382E1526}"/>
            </a:ext>
          </a:extLst>
        </xdr:cNvPr>
        <xdr:cNvCxnSpPr/>
      </xdr:nvCxnSpPr>
      <xdr:spPr>
        <a:xfrm rot="10800000">
          <a:off x="8729662" y="4024314"/>
          <a:ext cx="1200154" cy="5"/>
        </a:xfrm>
        <a:prstGeom prst="bentConnector3">
          <a:avLst/>
        </a:prstGeom>
        <a:ln w="22225">
          <a:solidFill>
            <a:schemeClr val="accent1">
              <a:alpha val="50000"/>
            </a:schemeClr>
          </a:solidFill>
          <a:headEnd type="oval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95251</xdr:colOff>
      <xdr:row>16</xdr:row>
      <xdr:rowOff>104776</xdr:rowOff>
    </xdr:from>
    <xdr:to>
      <xdr:col>43</xdr:col>
      <xdr:colOff>90492</xdr:colOff>
      <xdr:row>16</xdr:row>
      <xdr:rowOff>104783</xdr:rowOff>
    </xdr:to>
    <xdr:cxnSp macro="">
      <xdr:nvCxnSpPr>
        <xdr:cNvPr id="14" name="Connector: Elbow 13">
          <a:extLst>
            <a:ext uri="{FF2B5EF4-FFF2-40B4-BE49-F238E27FC236}">
              <a16:creationId xmlns:a16="http://schemas.microsoft.com/office/drawing/2014/main" id="{0723E525-29FB-4460-9B04-09959D5DBD51}"/>
            </a:ext>
          </a:extLst>
        </xdr:cNvPr>
        <xdr:cNvCxnSpPr/>
      </xdr:nvCxnSpPr>
      <xdr:spPr>
        <a:xfrm rot="10800000">
          <a:off x="8505826" y="4410076"/>
          <a:ext cx="1423991" cy="7"/>
        </a:xfrm>
        <a:prstGeom prst="bentConnector3">
          <a:avLst/>
        </a:prstGeom>
        <a:ln w="22225">
          <a:solidFill>
            <a:schemeClr val="accent1">
              <a:alpha val="50000"/>
            </a:schemeClr>
          </a:solidFill>
          <a:headEnd type="oval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104342</xdr:colOff>
      <xdr:row>19</xdr:row>
      <xdr:rowOff>103909</xdr:rowOff>
    </xdr:from>
    <xdr:to>
      <xdr:col>43</xdr:col>
      <xdr:colOff>216477</xdr:colOff>
      <xdr:row>19</xdr:row>
      <xdr:rowOff>113435</xdr:rowOff>
    </xdr:to>
    <xdr:cxnSp macro="">
      <xdr:nvCxnSpPr>
        <xdr:cNvPr id="16" name="Connector: Elbow 15">
          <a:extLst>
            <a:ext uri="{FF2B5EF4-FFF2-40B4-BE49-F238E27FC236}">
              <a16:creationId xmlns:a16="http://schemas.microsoft.com/office/drawing/2014/main" id="{4F36E4E3-B9E2-49E6-A876-ED63E7E1ADCC}"/>
            </a:ext>
          </a:extLst>
        </xdr:cNvPr>
        <xdr:cNvCxnSpPr/>
      </xdr:nvCxnSpPr>
      <xdr:spPr>
        <a:xfrm flipV="1">
          <a:off x="10027660" y="4771159"/>
          <a:ext cx="1410999" cy="9526"/>
        </a:xfrm>
        <a:prstGeom prst="straightConnector1">
          <a:avLst/>
        </a:prstGeom>
        <a:ln w="22225">
          <a:solidFill>
            <a:schemeClr val="accent1">
              <a:alpha val="50000"/>
            </a:schemeClr>
          </a:solidFill>
          <a:headEnd type="oval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114299</xdr:colOff>
      <xdr:row>21</xdr:row>
      <xdr:rowOff>95250</xdr:rowOff>
    </xdr:from>
    <xdr:to>
      <xdr:col>44</xdr:col>
      <xdr:colOff>43295</xdr:colOff>
      <xdr:row>21</xdr:row>
      <xdr:rowOff>104777</xdr:rowOff>
    </xdr:to>
    <xdr:cxnSp macro="">
      <xdr:nvCxnSpPr>
        <xdr:cNvPr id="21" name="Connector: Elbow 20">
          <a:extLst>
            <a:ext uri="{FF2B5EF4-FFF2-40B4-BE49-F238E27FC236}">
              <a16:creationId xmlns:a16="http://schemas.microsoft.com/office/drawing/2014/main" id="{F99C6428-203B-4119-8702-0149206BCEA2}"/>
            </a:ext>
          </a:extLst>
        </xdr:cNvPr>
        <xdr:cNvCxnSpPr/>
      </xdr:nvCxnSpPr>
      <xdr:spPr>
        <a:xfrm flipV="1">
          <a:off x="10037617" y="5992091"/>
          <a:ext cx="1487633" cy="9527"/>
        </a:xfrm>
        <a:prstGeom prst="straightConnector1">
          <a:avLst/>
        </a:prstGeom>
        <a:ln w="22225">
          <a:solidFill>
            <a:schemeClr val="accent1">
              <a:alpha val="50000"/>
            </a:schemeClr>
          </a:solidFill>
          <a:headEnd type="oval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86591</xdr:colOff>
      <xdr:row>21</xdr:row>
      <xdr:rowOff>87455</xdr:rowOff>
    </xdr:from>
    <xdr:to>
      <xdr:col>3</xdr:col>
      <xdr:colOff>86591</xdr:colOff>
      <xdr:row>22</xdr:row>
      <xdr:rowOff>96114</xdr:rowOff>
    </xdr:to>
    <xdr:cxnSp macro="">
      <xdr:nvCxnSpPr>
        <xdr:cNvPr id="24" name="Connector: Elbow 20">
          <a:extLst>
            <a:ext uri="{FF2B5EF4-FFF2-40B4-BE49-F238E27FC236}">
              <a16:creationId xmlns:a16="http://schemas.microsoft.com/office/drawing/2014/main" id="{EF3AE86F-7E03-4F7F-A0E0-34DE8DF5C4A7}"/>
            </a:ext>
          </a:extLst>
        </xdr:cNvPr>
        <xdr:cNvCxnSpPr/>
      </xdr:nvCxnSpPr>
      <xdr:spPr>
        <a:xfrm flipV="1">
          <a:off x="1194955" y="5984296"/>
          <a:ext cx="0" cy="190500"/>
        </a:xfrm>
        <a:prstGeom prst="straightConnector1">
          <a:avLst/>
        </a:prstGeom>
        <a:ln w="22225">
          <a:solidFill>
            <a:schemeClr val="accent1">
              <a:alpha val="50000"/>
            </a:schemeClr>
          </a:solidFill>
          <a:headEnd type="oval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119063</xdr:colOff>
      <xdr:row>19</xdr:row>
      <xdr:rowOff>133350</xdr:rowOff>
    </xdr:from>
    <xdr:to>
      <xdr:col>3</xdr:col>
      <xdr:colOff>123826</xdr:colOff>
      <xdr:row>20</xdr:row>
      <xdr:rowOff>123825</xdr:rowOff>
    </xdr:to>
    <xdr:cxnSp macro="">
      <xdr:nvCxnSpPr>
        <xdr:cNvPr id="27" name="Connector: Elbow 20">
          <a:extLst>
            <a:ext uri="{FF2B5EF4-FFF2-40B4-BE49-F238E27FC236}">
              <a16:creationId xmlns:a16="http://schemas.microsoft.com/office/drawing/2014/main" id="{4908155B-D26B-4B7A-8905-83606C6B2884}"/>
            </a:ext>
          </a:extLst>
        </xdr:cNvPr>
        <xdr:cNvCxnSpPr/>
      </xdr:nvCxnSpPr>
      <xdr:spPr>
        <a:xfrm flipH="1">
          <a:off x="1138238" y="5010150"/>
          <a:ext cx="4763" cy="180975"/>
        </a:xfrm>
        <a:prstGeom prst="straightConnector1">
          <a:avLst/>
        </a:prstGeom>
        <a:ln w="22225">
          <a:solidFill>
            <a:schemeClr val="accent1">
              <a:alpha val="50000"/>
            </a:schemeClr>
          </a:solidFill>
          <a:headEnd type="oval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133782</xdr:colOff>
      <xdr:row>22</xdr:row>
      <xdr:rowOff>96550</xdr:rowOff>
    </xdr:from>
    <xdr:to>
      <xdr:col>43</xdr:col>
      <xdr:colOff>157595</xdr:colOff>
      <xdr:row>22</xdr:row>
      <xdr:rowOff>106075</xdr:rowOff>
    </xdr:to>
    <xdr:cxnSp macro="">
      <xdr:nvCxnSpPr>
        <xdr:cNvPr id="28" name="Connector: Elbow 20">
          <a:extLst>
            <a:ext uri="{FF2B5EF4-FFF2-40B4-BE49-F238E27FC236}">
              <a16:creationId xmlns:a16="http://schemas.microsoft.com/office/drawing/2014/main" id="{F1E3B397-6C16-4AAA-97D2-218D6F6BEC7B}"/>
            </a:ext>
          </a:extLst>
        </xdr:cNvPr>
        <xdr:cNvCxnSpPr/>
      </xdr:nvCxnSpPr>
      <xdr:spPr>
        <a:xfrm flipV="1">
          <a:off x="8896782" y="5984732"/>
          <a:ext cx="1236086" cy="9525"/>
        </a:xfrm>
        <a:prstGeom prst="straightConnector1">
          <a:avLst/>
        </a:prstGeom>
        <a:ln w="22225">
          <a:solidFill>
            <a:schemeClr val="accent1">
              <a:alpha val="50000"/>
            </a:schemeClr>
          </a:solidFill>
          <a:headEnd type="oval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147637</xdr:colOff>
      <xdr:row>23</xdr:row>
      <xdr:rowOff>111271</xdr:rowOff>
    </xdr:from>
    <xdr:to>
      <xdr:col>44</xdr:col>
      <xdr:colOff>103909</xdr:colOff>
      <xdr:row>23</xdr:row>
      <xdr:rowOff>112568</xdr:rowOff>
    </xdr:to>
    <xdr:cxnSp macro="">
      <xdr:nvCxnSpPr>
        <xdr:cNvPr id="29" name="Connector: Elbow 20">
          <a:extLst>
            <a:ext uri="{FF2B5EF4-FFF2-40B4-BE49-F238E27FC236}">
              <a16:creationId xmlns:a16="http://schemas.microsoft.com/office/drawing/2014/main" id="{9F2A7BD9-1614-4CFA-819D-18D1DF3B8CD0}"/>
            </a:ext>
          </a:extLst>
        </xdr:cNvPr>
        <xdr:cNvCxnSpPr/>
      </xdr:nvCxnSpPr>
      <xdr:spPr>
        <a:xfrm>
          <a:off x="8910637" y="6189953"/>
          <a:ext cx="1410999" cy="1297"/>
        </a:xfrm>
        <a:prstGeom prst="straightConnector1">
          <a:avLst/>
        </a:prstGeom>
        <a:ln w="22225">
          <a:solidFill>
            <a:schemeClr val="accent1">
              <a:alpha val="50000"/>
            </a:schemeClr>
          </a:solidFill>
          <a:headEnd type="oval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114299</xdr:colOff>
      <xdr:row>24</xdr:row>
      <xdr:rowOff>95250</xdr:rowOff>
    </xdr:from>
    <xdr:to>
      <xdr:col>45</xdr:col>
      <xdr:colOff>251114</xdr:colOff>
      <xdr:row>24</xdr:row>
      <xdr:rowOff>103910</xdr:rowOff>
    </xdr:to>
    <xdr:cxnSp macro="">
      <xdr:nvCxnSpPr>
        <xdr:cNvPr id="31" name="Connector: Elbow 20">
          <a:extLst>
            <a:ext uri="{FF2B5EF4-FFF2-40B4-BE49-F238E27FC236}">
              <a16:creationId xmlns:a16="http://schemas.microsoft.com/office/drawing/2014/main" id="{A6D536F7-5E04-40CD-91D8-DDFF2BCAE63D}"/>
            </a:ext>
          </a:extLst>
        </xdr:cNvPr>
        <xdr:cNvCxnSpPr/>
      </xdr:nvCxnSpPr>
      <xdr:spPr>
        <a:xfrm flipV="1">
          <a:off x="10037617" y="6537614"/>
          <a:ext cx="1955224" cy="8660"/>
        </a:xfrm>
        <a:prstGeom prst="straightConnector1">
          <a:avLst/>
        </a:prstGeom>
        <a:ln w="22225">
          <a:solidFill>
            <a:schemeClr val="accent1">
              <a:alpha val="50000"/>
            </a:schemeClr>
          </a:solidFill>
          <a:headEnd type="oval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104776</xdr:colOff>
      <xdr:row>20</xdr:row>
      <xdr:rowOff>103909</xdr:rowOff>
    </xdr:from>
    <xdr:to>
      <xdr:col>39</xdr:col>
      <xdr:colOff>225136</xdr:colOff>
      <xdr:row>20</xdr:row>
      <xdr:rowOff>122528</xdr:rowOff>
    </xdr:to>
    <xdr:cxnSp macro="">
      <xdr:nvCxnSpPr>
        <xdr:cNvPr id="35" name="Connector: Elbow 15">
          <a:extLst>
            <a:ext uri="{FF2B5EF4-FFF2-40B4-BE49-F238E27FC236}">
              <a16:creationId xmlns:a16="http://schemas.microsoft.com/office/drawing/2014/main" id="{9956EB7A-2021-4910-B86F-003BB4FCCAD5}"/>
            </a:ext>
          </a:extLst>
        </xdr:cNvPr>
        <xdr:cNvCxnSpPr/>
      </xdr:nvCxnSpPr>
      <xdr:spPr>
        <a:xfrm flipV="1">
          <a:off x="10028094" y="5377295"/>
          <a:ext cx="380133" cy="18619"/>
        </a:xfrm>
        <a:prstGeom prst="straightConnector1">
          <a:avLst/>
        </a:prstGeom>
        <a:ln w="22225">
          <a:solidFill>
            <a:schemeClr val="accent1">
              <a:alpha val="50000"/>
            </a:schemeClr>
          </a:solidFill>
          <a:headEnd type="oval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104342</xdr:colOff>
      <xdr:row>30</xdr:row>
      <xdr:rowOff>103909</xdr:rowOff>
    </xdr:from>
    <xdr:to>
      <xdr:col>43</xdr:col>
      <xdr:colOff>233795</xdr:colOff>
      <xdr:row>30</xdr:row>
      <xdr:rowOff>113435</xdr:rowOff>
    </xdr:to>
    <xdr:cxnSp macro="">
      <xdr:nvCxnSpPr>
        <xdr:cNvPr id="37" name="Connector: Elbow 15">
          <a:extLst>
            <a:ext uri="{FF2B5EF4-FFF2-40B4-BE49-F238E27FC236}">
              <a16:creationId xmlns:a16="http://schemas.microsoft.com/office/drawing/2014/main" id="{52C02061-3528-4B37-8E24-96AD3A8DA2D4}"/>
            </a:ext>
          </a:extLst>
        </xdr:cNvPr>
        <xdr:cNvCxnSpPr/>
      </xdr:nvCxnSpPr>
      <xdr:spPr>
        <a:xfrm flipV="1">
          <a:off x="10027660" y="8208818"/>
          <a:ext cx="1428317" cy="9526"/>
        </a:xfrm>
        <a:prstGeom prst="straightConnector1">
          <a:avLst/>
        </a:prstGeom>
        <a:ln w="22225">
          <a:solidFill>
            <a:schemeClr val="accent1">
              <a:alpha val="50000"/>
            </a:schemeClr>
          </a:solidFill>
          <a:headEnd type="oval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114299</xdr:colOff>
      <xdr:row>32</xdr:row>
      <xdr:rowOff>104777</xdr:rowOff>
    </xdr:from>
    <xdr:to>
      <xdr:col>43</xdr:col>
      <xdr:colOff>242454</xdr:colOff>
      <xdr:row>32</xdr:row>
      <xdr:rowOff>112568</xdr:rowOff>
    </xdr:to>
    <xdr:cxnSp macro="">
      <xdr:nvCxnSpPr>
        <xdr:cNvPr id="38" name="Connector: Elbow 20">
          <a:extLst>
            <a:ext uri="{FF2B5EF4-FFF2-40B4-BE49-F238E27FC236}">
              <a16:creationId xmlns:a16="http://schemas.microsoft.com/office/drawing/2014/main" id="{50A50651-EF1E-410F-90FB-F10EDD1BB28B}"/>
            </a:ext>
          </a:extLst>
        </xdr:cNvPr>
        <xdr:cNvCxnSpPr/>
      </xdr:nvCxnSpPr>
      <xdr:spPr>
        <a:xfrm>
          <a:off x="10037617" y="8937050"/>
          <a:ext cx="1427019" cy="7791"/>
        </a:xfrm>
        <a:prstGeom prst="straightConnector1">
          <a:avLst/>
        </a:prstGeom>
        <a:ln w="22225">
          <a:solidFill>
            <a:schemeClr val="accent1">
              <a:alpha val="50000"/>
            </a:schemeClr>
          </a:solidFill>
          <a:headEnd type="oval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133782</xdr:colOff>
      <xdr:row>33</xdr:row>
      <xdr:rowOff>106076</xdr:rowOff>
    </xdr:from>
    <xdr:to>
      <xdr:col>43</xdr:col>
      <xdr:colOff>242454</xdr:colOff>
      <xdr:row>33</xdr:row>
      <xdr:rowOff>121227</xdr:rowOff>
    </xdr:to>
    <xdr:cxnSp macro="">
      <xdr:nvCxnSpPr>
        <xdr:cNvPr id="39" name="Connector: Elbow 20">
          <a:extLst>
            <a:ext uri="{FF2B5EF4-FFF2-40B4-BE49-F238E27FC236}">
              <a16:creationId xmlns:a16="http://schemas.microsoft.com/office/drawing/2014/main" id="{544A03CC-A381-48BE-9F69-1BAF5EBB52FF}"/>
            </a:ext>
          </a:extLst>
        </xdr:cNvPr>
        <xdr:cNvCxnSpPr/>
      </xdr:nvCxnSpPr>
      <xdr:spPr>
        <a:xfrm>
          <a:off x="10057100" y="9120190"/>
          <a:ext cx="1407536" cy="15151"/>
        </a:xfrm>
        <a:prstGeom prst="straightConnector1">
          <a:avLst/>
        </a:prstGeom>
        <a:ln w="22225">
          <a:solidFill>
            <a:schemeClr val="accent1">
              <a:alpha val="50000"/>
            </a:schemeClr>
          </a:solidFill>
          <a:headEnd type="oval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152399</xdr:colOff>
      <xdr:row>34</xdr:row>
      <xdr:rowOff>116033</xdr:rowOff>
    </xdr:from>
    <xdr:to>
      <xdr:col>44</xdr:col>
      <xdr:colOff>225136</xdr:colOff>
      <xdr:row>34</xdr:row>
      <xdr:rowOff>121227</xdr:rowOff>
    </xdr:to>
    <xdr:cxnSp macro="">
      <xdr:nvCxnSpPr>
        <xdr:cNvPr id="40" name="Connector: Elbow 20">
          <a:extLst>
            <a:ext uri="{FF2B5EF4-FFF2-40B4-BE49-F238E27FC236}">
              <a16:creationId xmlns:a16="http://schemas.microsoft.com/office/drawing/2014/main" id="{BE368D4E-4B3F-48B7-8AB4-256CA7DB7B10}"/>
            </a:ext>
          </a:extLst>
        </xdr:cNvPr>
        <xdr:cNvCxnSpPr/>
      </xdr:nvCxnSpPr>
      <xdr:spPr>
        <a:xfrm>
          <a:off x="10075717" y="9311988"/>
          <a:ext cx="1631374" cy="5194"/>
        </a:xfrm>
        <a:prstGeom prst="straightConnector1">
          <a:avLst/>
        </a:prstGeom>
        <a:ln w="22225">
          <a:solidFill>
            <a:schemeClr val="accent1">
              <a:alpha val="50000"/>
            </a:schemeClr>
          </a:solidFill>
          <a:headEnd type="oval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114299</xdr:colOff>
      <xdr:row>35</xdr:row>
      <xdr:rowOff>95250</xdr:rowOff>
    </xdr:from>
    <xdr:to>
      <xdr:col>45</xdr:col>
      <xdr:colOff>233796</xdr:colOff>
      <xdr:row>35</xdr:row>
      <xdr:rowOff>103910</xdr:rowOff>
    </xdr:to>
    <xdr:cxnSp macro="">
      <xdr:nvCxnSpPr>
        <xdr:cNvPr id="41" name="Connector: Elbow 20">
          <a:extLst>
            <a:ext uri="{FF2B5EF4-FFF2-40B4-BE49-F238E27FC236}">
              <a16:creationId xmlns:a16="http://schemas.microsoft.com/office/drawing/2014/main" id="{AF89B69A-6BFF-4329-BA61-EE394E914CB0}"/>
            </a:ext>
          </a:extLst>
        </xdr:cNvPr>
        <xdr:cNvCxnSpPr/>
      </xdr:nvCxnSpPr>
      <xdr:spPr>
        <a:xfrm flipV="1">
          <a:off x="10037617" y="9473045"/>
          <a:ext cx="1937906" cy="8660"/>
        </a:xfrm>
        <a:prstGeom prst="straightConnector1">
          <a:avLst/>
        </a:prstGeom>
        <a:ln w="22225">
          <a:solidFill>
            <a:schemeClr val="accent1">
              <a:alpha val="50000"/>
            </a:schemeClr>
          </a:solidFill>
          <a:headEnd type="oval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104776</xdr:colOff>
      <xdr:row>31</xdr:row>
      <xdr:rowOff>122528</xdr:rowOff>
    </xdr:from>
    <xdr:to>
      <xdr:col>39</xdr:col>
      <xdr:colOff>95250</xdr:colOff>
      <xdr:row>31</xdr:row>
      <xdr:rowOff>134649</xdr:rowOff>
    </xdr:to>
    <xdr:cxnSp macro="">
      <xdr:nvCxnSpPr>
        <xdr:cNvPr id="42" name="Connector: Elbow 15">
          <a:extLst>
            <a:ext uri="{FF2B5EF4-FFF2-40B4-BE49-F238E27FC236}">
              <a16:creationId xmlns:a16="http://schemas.microsoft.com/office/drawing/2014/main" id="{68FB4EB7-2C58-441D-AA6E-5B724C504078}"/>
            </a:ext>
          </a:extLst>
        </xdr:cNvPr>
        <xdr:cNvCxnSpPr/>
      </xdr:nvCxnSpPr>
      <xdr:spPr>
        <a:xfrm>
          <a:off x="10028094" y="8772960"/>
          <a:ext cx="250247" cy="12121"/>
        </a:xfrm>
        <a:prstGeom prst="straightConnector1">
          <a:avLst/>
        </a:prstGeom>
        <a:ln w="22225">
          <a:solidFill>
            <a:schemeClr val="accent1">
              <a:alpha val="50000"/>
            </a:schemeClr>
          </a:solidFill>
          <a:headEnd type="oval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138545</xdr:colOff>
      <xdr:row>31</xdr:row>
      <xdr:rowOff>114300</xdr:rowOff>
    </xdr:from>
    <xdr:to>
      <xdr:col>3</xdr:col>
      <xdr:colOff>152401</xdr:colOff>
      <xdr:row>33</xdr:row>
      <xdr:rowOff>155863</xdr:rowOff>
    </xdr:to>
    <xdr:cxnSp macro="">
      <xdr:nvCxnSpPr>
        <xdr:cNvPr id="19" name="Connector: Elbow 20">
          <a:extLst>
            <a:ext uri="{FF2B5EF4-FFF2-40B4-BE49-F238E27FC236}">
              <a16:creationId xmlns:a16="http://schemas.microsoft.com/office/drawing/2014/main" id="{399BEE9D-A3EE-4D6C-B3D9-E7C695F43DFD}"/>
            </a:ext>
          </a:extLst>
        </xdr:cNvPr>
        <xdr:cNvCxnSpPr/>
      </xdr:nvCxnSpPr>
      <xdr:spPr>
        <a:xfrm flipH="1">
          <a:off x="1246909" y="8764732"/>
          <a:ext cx="13856" cy="405245"/>
        </a:xfrm>
        <a:prstGeom prst="straightConnector1">
          <a:avLst/>
        </a:prstGeom>
        <a:ln w="22225">
          <a:solidFill>
            <a:schemeClr val="accent1">
              <a:alpha val="50000"/>
            </a:schemeClr>
          </a:solidFill>
          <a:headEnd type="oval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119063</xdr:colOff>
      <xdr:row>29</xdr:row>
      <xdr:rowOff>133350</xdr:rowOff>
    </xdr:from>
    <xdr:to>
      <xdr:col>3</xdr:col>
      <xdr:colOff>123826</xdr:colOff>
      <xdr:row>30</xdr:row>
      <xdr:rowOff>123825</xdr:rowOff>
    </xdr:to>
    <xdr:cxnSp macro="">
      <xdr:nvCxnSpPr>
        <xdr:cNvPr id="20" name="Connector: Elbow 20">
          <a:extLst>
            <a:ext uri="{FF2B5EF4-FFF2-40B4-BE49-F238E27FC236}">
              <a16:creationId xmlns:a16="http://schemas.microsoft.com/office/drawing/2014/main" id="{44071355-A205-4CE0-8F9C-45B39B34F8CE}"/>
            </a:ext>
          </a:extLst>
        </xdr:cNvPr>
        <xdr:cNvCxnSpPr/>
      </xdr:nvCxnSpPr>
      <xdr:spPr>
        <a:xfrm flipH="1">
          <a:off x="1232189" y="4800600"/>
          <a:ext cx="1" cy="596611"/>
        </a:xfrm>
        <a:prstGeom prst="straightConnector1">
          <a:avLst/>
        </a:prstGeom>
        <a:ln w="22225">
          <a:solidFill>
            <a:schemeClr val="accent1">
              <a:alpha val="50000"/>
            </a:schemeClr>
          </a:solidFill>
          <a:headEnd type="oval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17318</xdr:colOff>
      <xdr:row>21</xdr:row>
      <xdr:rowOff>60614</xdr:rowOff>
    </xdr:from>
    <xdr:to>
      <xdr:col>45</xdr:col>
      <xdr:colOff>865</xdr:colOff>
      <xdr:row>24</xdr:row>
      <xdr:rowOff>864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4FCECD33-CC02-45F5-8E7E-D3DD4A7E0F74}"/>
            </a:ext>
          </a:extLst>
        </xdr:cNvPr>
        <xdr:cNvSpPr/>
      </xdr:nvSpPr>
      <xdr:spPr>
        <a:xfrm>
          <a:off x="11239500" y="5957455"/>
          <a:ext cx="503092" cy="485773"/>
        </a:xfrm>
        <a:prstGeom prst="rect">
          <a:avLst/>
        </a:prstGeom>
        <a:solidFill>
          <a:schemeClr val="accent1">
            <a:alpha val="50000"/>
          </a:schemeClr>
        </a:solidFill>
        <a:ln w="254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0</xdr:colOff>
      <xdr:row>23</xdr:row>
      <xdr:rowOff>0</xdr:rowOff>
    </xdr:from>
    <xdr:to>
      <xdr:col>0</xdr:col>
      <xdr:colOff>9094</xdr:colOff>
      <xdr:row>25</xdr:row>
      <xdr:rowOff>54984</xdr:rowOff>
    </xdr:to>
    <xdr:cxnSp macro="">
      <xdr:nvCxnSpPr>
        <xdr:cNvPr id="36" name="Connector: Elbow 20">
          <a:extLst>
            <a:ext uri="{FF2B5EF4-FFF2-40B4-BE49-F238E27FC236}">
              <a16:creationId xmlns:a16="http://schemas.microsoft.com/office/drawing/2014/main" id="{5F085A5E-9546-43E2-85D6-C66F3C72ADD0}"/>
            </a:ext>
          </a:extLst>
        </xdr:cNvPr>
        <xdr:cNvCxnSpPr/>
      </xdr:nvCxnSpPr>
      <xdr:spPr>
        <a:xfrm flipH="1">
          <a:off x="0" y="6260523"/>
          <a:ext cx="9094" cy="418666"/>
        </a:xfrm>
        <a:prstGeom prst="straightConnector1">
          <a:avLst/>
        </a:prstGeom>
        <a:ln w="22225">
          <a:solidFill>
            <a:schemeClr val="accent1">
              <a:alpha val="50000"/>
            </a:schemeClr>
          </a:solidFill>
          <a:headEnd type="oval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242454</xdr:colOff>
      <xdr:row>21</xdr:row>
      <xdr:rowOff>86591</xdr:rowOff>
    </xdr:from>
    <xdr:to>
      <xdr:col>3</xdr:col>
      <xdr:colOff>247216</xdr:colOff>
      <xdr:row>23</xdr:row>
      <xdr:rowOff>74898</xdr:rowOff>
    </xdr:to>
    <xdr:cxnSp macro="">
      <xdr:nvCxnSpPr>
        <xdr:cNvPr id="44" name="Connector: Elbow 20">
          <a:extLst>
            <a:ext uri="{FF2B5EF4-FFF2-40B4-BE49-F238E27FC236}">
              <a16:creationId xmlns:a16="http://schemas.microsoft.com/office/drawing/2014/main" id="{B6C75370-FE49-442F-AC5E-F5820994A496}"/>
            </a:ext>
          </a:extLst>
        </xdr:cNvPr>
        <xdr:cNvCxnSpPr/>
      </xdr:nvCxnSpPr>
      <xdr:spPr>
        <a:xfrm flipH="1" flipV="1">
          <a:off x="1350818" y="5983432"/>
          <a:ext cx="4762" cy="351989"/>
        </a:xfrm>
        <a:prstGeom prst="straightConnector1">
          <a:avLst/>
        </a:prstGeom>
        <a:ln w="22225">
          <a:solidFill>
            <a:schemeClr val="accent1">
              <a:alpha val="50000"/>
            </a:schemeClr>
          </a:solidFill>
          <a:headEnd type="oval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337704</xdr:colOff>
      <xdr:row>32</xdr:row>
      <xdr:rowOff>96116</xdr:rowOff>
    </xdr:from>
    <xdr:to>
      <xdr:col>3</xdr:col>
      <xdr:colOff>342466</xdr:colOff>
      <xdr:row>33</xdr:row>
      <xdr:rowOff>155863</xdr:rowOff>
    </xdr:to>
    <xdr:cxnSp macro="">
      <xdr:nvCxnSpPr>
        <xdr:cNvPr id="45" name="Connector: Elbow 20">
          <a:extLst>
            <a:ext uri="{FF2B5EF4-FFF2-40B4-BE49-F238E27FC236}">
              <a16:creationId xmlns:a16="http://schemas.microsoft.com/office/drawing/2014/main" id="{5AEC18A4-9E8A-4EFF-A60B-D1F08A994B61}"/>
            </a:ext>
          </a:extLst>
        </xdr:cNvPr>
        <xdr:cNvCxnSpPr/>
      </xdr:nvCxnSpPr>
      <xdr:spPr>
        <a:xfrm flipH="1">
          <a:off x="1446068" y="8928389"/>
          <a:ext cx="4762" cy="241588"/>
        </a:xfrm>
        <a:prstGeom prst="straightConnector1">
          <a:avLst/>
        </a:prstGeom>
        <a:ln w="22225">
          <a:solidFill>
            <a:schemeClr val="accent1">
              <a:alpha val="50000"/>
            </a:schemeClr>
          </a:solidFill>
          <a:headEnd type="oval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243321</xdr:colOff>
      <xdr:row>20</xdr:row>
      <xdr:rowOff>494869</xdr:rowOff>
    </xdr:from>
    <xdr:to>
      <xdr:col>34</xdr:col>
      <xdr:colOff>233796</xdr:colOff>
      <xdr:row>20</xdr:row>
      <xdr:rowOff>506990</xdr:rowOff>
    </xdr:to>
    <xdr:cxnSp macro="">
      <xdr:nvCxnSpPr>
        <xdr:cNvPr id="48" name="Connector: Elbow 15">
          <a:extLst>
            <a:ext uri="{FF2B5EF4-FFF2-40B4-BE49-F238E27FC236}">
              <a16:creationId xmlns:a16="http://schemas.microsoft.com/office/drawing/2014/main" id="{13D9FB25-9BD1-4A53-9B02-54B69A0BB256}"/>
            </a:ext>
          </a:extLst>
        </xdr:cNvPr>
        <xdr:cNvCxnSpPr/>
      </xdr:nvCxnSpPr>
      <xdr:spPr>
        <a:xfrm>
          <a:off x="8867776" y="5768255"/>
          <a:ext cx="250247" cy="12121"/>
        </a:xfrm>
        <a:prstGeom prst="straightConnector1">
          <a:avLst/>
        </a:prstGeom>
        <a:ln w="22225">
          <a:solidFill>
            <a:schemeClr val="accent1">
              <a:alpha val="50000"/>
            </a:schemeClr>
          </a:solidFill>
          <a:headEnd type="oval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103910</xdr:colOff>
      <xdr:row>39</xdr:row>
      <xdr:rowOff>233795</xdr:rowOff>
    </xdr:from>
    <xdr:to>
      <xdr:col>39</xdr:col>
      <xdr:colOff>173182</xdr:colOff>
      <xdr:row>39</xdr:row>
      <xdr:rowOff>238558</xdr:rowOff>
    </xdr:to>
    <xdr:cxnSp macro="">
      <xdr:nvCxnSpPr>
        <xdr:cNvPr id="49" name="Connector: Elbow 15">
          <a:extLst>
            <a:ext uri="{FF2B5EF4-FFF2-40B4-BE49-F238E27FC236}">
              <a16:creationId xmlns:a16="http://schemas.microsoft.com/office/drawing/2014/main" id="{AAA64518-84D0-4C4B-8E13-76041ACD382A}"/>
            </a:ext>
          </a:extLst>
        </xdr:cNvPr>
        <xdr:cNvCxnSpPr/>
      </xdr:nvCxnSpPr>
      <xdr:spPr>
        <a:xfrm>
          <a:off x="9767455" y="11455977"/>
          <a:ext cx="588818" cy="4763"/>
        </a:xfrm>
        <a:prstGeom prst="straightConnector1">
          <a:avLst/>
        </a:prstGeom>
        <a:ln w="22225">
          <a:solidFill>
            <a:schemeClr val="accent1">
              <a:alpha val="50000"/>
            </a:schemeClr>
          </a:solidFill>
          <a:headEnd type="oval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112569</xdr:colOff>
      <xdr:row>40</xdr:row>
      <xdr:rowOff>103909</xdr:rowOff>
    </xdr:from>
    <xdr:to>
      <xdr:col>39</xdr:col>
      <xdr:colOff>186603</xdr:colOff>
      <xdr:row>40</xdr:row>
      <xdr:rowOff>103910</xdr:rowOff>
    </xdr:to>
    <xdr:cxnSp macro="">
      <xdr:nvCxnSpPr>
        <xdr:cNvPr id="53" name="Connector: Elbow 15">
          <a:extLst>
            <a:ext uri="{FF2B5EF4-FFF2-40B4-BE49-F238E27FC236}">
              <a16:creationId xmlns:a16="http://schemas.microsoft.com/office/drawing/2014/main" id="{EE3D0CCE-29A4-4B07-A40E-1FDFA7CFCAD7}"/>
            </a:ext>
          </a:extLst>
        </xdr:cNvPr>
        <xdr:cNvCxnSpPr/>
      </xdr:nvCxnSpPr>
      <xdr:spPr>
        <a:xfrm>
          <a:off x="9776114" y="11741727"/>
          <a:ext cx="593580" cy="1"/>
        </a:xfrm>
        <a:prstGeom prst="straightConnector1">
          <a:avLst/>
        </a:prstGeom>
        <a:ln w="22225">
          <a:solidFill>
            <a:schemeClr val="accent1">
              <a:alpha val="50000"/>
            </a:schemeClr>
          </a:solidFill>
          <a:headEnd type="oval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121227</xdr:colOff>
      <xdr:row>41</xdr:row>
      <xdr:rowOff>103909</xdr:rowOff>
    </xdr:from>
    <xdr:to>
      <xdr:col>39</xdr:col>
      <xdr:colOff>195261</xdr:colOff>
      <xdr:row>41</xdr:row>
      <xdr:rowOff>103910</xdr:rowOff>
    </xdr:to>
    <xdr:cxnSp macro="">
      <xdr:nvCxnSpPr>
        <xdr:cNvPr id="54" name="Connector: Elbow 15">
          <a:extLst>
            <a:ext uri="{FF2B5EF4-FFF2-40B4-BE49-F238E27FC236}">
              <a16:creationId xmlns:a16="http://schemas.microsoft.com/office/drawing/2014/main" id="{C8F755F6-0F0C-4068-9292-D1DFF502230A}"/>
            </a:ext>
          </a:extLst>
        </xdr:cNvPr>
        <xdr:cNvCxnSpPr/>
      </xdr:nvCxnSpPr>
      <xdr:spPr>
        <a:xfrm>
          <a:off x="9784772" y="11923568"/>
          <a:ext cx="593580" cy="1"/>
        </a:xfrm>
        <a:prstGeom prst="straightConnector1">
          <a:avLst/>
        </a:prstGeom>
        <a:ln w="22225">
          <a:solidFill>
            <a:schemeClr val="accent1">
              <a:alpha val="50000"/>
            </a:schemeClr>
          </a:solidFill>
          <a:headEnd type="oval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130751</xdr:colOff>
      <xdr:row>53</xdr:row>
      <xdr:rowOff>0</xdr:rowOff>
    </xdr:from>
    <xdr:to>
      <xdr:col>39</xdr:col>
      <xdr:colOff>195261</xdr:colOff>
      <xdr:row>53</xdr:row>
      <xdr:rowOff>0</xdr:rowOff>
    </xdr:to>
    <xdr:cxnSp macro="">
      <xdr:nvCxnSpPr>
        <xdr:cNvPr id="55" name="Connector: Elbow 15">
          <a:extLst>
            <a:ext uri="{FF2B5EF4-FFF2-40B4-BE49-F238E27FC236}">
              <a16:creationId xmlns:a16="http://schemas.microsoft.com/office/drawing/2014/main" id="{99EBBC76-62FA-4EE7-A2A4-A77980BA1687}"/>
            </a:ext>
          </a:extLst>
        </xdr:cNvPr>
        <xdr:cNvCxnSpPr/>
      </xdr:nvCxnSpPr>
      <xdr:spPr>
        <a:xfrm>
          <a:off x="9794296" y="14902296"/>
          <a:ext cx="584056" cy="1"/>
        </a:xfrm>
        <a:prstGeom prst="straightConnector1">
          <a:avLst/>
        </a:prstGeom>
        <a:ln w="22225">
          <a:solidFill>
            <a:schemeClr val="accent1">
              <a:alpha val="50000"/>
            </a:schemeClr>
          </a:solidFill>
          <a:headEnd type="oval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96115</xdr:colOff>
      <xdr:row>43</xdr:row>
      <xdr:rowOff>86591</xdr:rowOff>
    </xdr:from>
    <xdr:to>
      <xdr:col>39</xdr:col>
      <xdr:colOff>160625</xdr:colOff>
      <xdr:row>43</xdr:row>
      <xdr:rowOff>86592</xdr:rowOff>
    </xdr:to>
    <xdr:cxnSp macro="">
      <xdr:nvCxnSpPr>
        <xdr:cNvPr id="56" name="Connector: Elbow 15">
          <a:extLst>
            <a:ext uri="{FF2B5EF4-FFF2-40B4-BE49-F238E27FC236}">
              <a16:creationId xmlns:a16="http://schemas.microsoft.com/office/drawing/2014/main" id="{97A92CDD-A27E-4C82-B6C3-B79E54665DE4}"/>
            </a:ext>
          </a:extLst>
        </xdr:cNvPr>
        <xdr:cNvCxnSpPr/>
      </xdr:nvCxnSpPr>
      <xdr:spPr>
        <a:xfrm>
          <a:off x="9759660" y="12269932"/>
          <a:ext cx="584056" cy="1"/>
        </a:xfrm>
        <a:prstGeom prst="straightConnector1">
          <a:avLst/>
        </a:prstGeom>
        <a:ln w="22225">
          <a:solidFill>
            <a:schemeClr val="accent1">
              <a:alpha val="50000"/>
            </a:schemeClr>
          </a:solidFill>
          <a:headEnd type="oval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281853</xdr:colOff>
      <xdr:row>40</xdr:row>
      <xdr:rowOff>77931</xdr:rowOff>
    </xdr:from>
    <xdr:to>
      <xdr:col>3</xdr:col>
      <xdr:colOff>281853</xdr:colOff>
      <xdr:row>42</xdr:row>
      <xdr:rowOff>66238</xdr:rowOff>
    </xdr:to>
    <xdr:cxnSp macro="">
      <xdr:nvCxnSpPr>
        <xdr:cNvPr id="58" name="Connector: Elbow 20">
          <a:extLst>
            <a:ext uri="{FF2B5EF4-FFF2-40B4-BE49-F238E27FC236}">
              <a16:creationId xmlns:a16="http://schemas.microsoft.com/office/drawing/2014/main" id="{B96164E3-1754-4F85-82EE-5A1BD95F0FCC}"/>
            </a:ext>
          </a:extLst>
        </xdr:cNvPr>
        <xdr:cNvCxnSpPr/>
      </xdr:nvCxnSpPr>
      <xdr:spPr>
        <a:xfrm flipH="1" flipV="1">
          <a:off x="1390217" y="11715749"/>
          <a:ext cx="0" cy="351989"/>
        </a:xfrm>
        <a:prstGeom prst="straightConnector1">
          <a:avLst/>
        </a:prstGeom>
        <a:ln w="22225">
          <a:solidFill>
            <a:schemeClr val="accent1">
              <a:alpha val="50000"/>
            </a:schemeClr>
          </a:solidFill>
          <a:headEnd type="oval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447240</xdr:colOff>
      <xdr:row>40</xdr:row>
      <xdr:rowOff>77932</xdr:rowOff>
    </xdr:from>
    <xdr:to>
      <xdr:col>3</xdr:col>
      <xdr:colOff>458931</xdr:colOff>
      <xdr:row>43</xdr:row>
      <xdr:rowOff>77932</xdr:rowOff>
    </xdr:to>
    <xdr:cxnSp macro="">
      <xdr:nvCxnSpPr>
        <xdr:cNvPr id="59" name="Connector: Elbow 20">
          <a:extLst>
            <a:ext uri="{FF2B5EF4-FFF2-40B4-BE49-F238E27FC236}">
              <a16:creationId xmlns:a16="http://schemas.microsoft.com/office/drawing/2014/main" id="{435DF5C0-660D-4CE4-B0B8-A2E6F9CFE7E1}"/>
            </a:ext>
          </a:extLst>
        </xdr:cNvPr>
        <xdr:cNvCxnSpPr/>
      </xdr:nvCxnSpPr>
      <xdr:spPr>
        <a:xfrm flipH="1" flipV="1">
          <a:off x="1555604" y="11715750"/>
          <a:ext cx="11691" cy="545523"/>
        </a:xfrm>
        <a:prstGeom prst="straightConnector1">
          <a:avLst/>
        </a:prstGeom>
        <a:ln w="22225">
          <a:solidFill>
            <a:schemeClr val="accent1">
              <a:alpha val="50000"/>
            </a:schemeClr>
          </a:solidFill>
          <a:headEnd type="oval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100012</xdr:colOff>
      <xdr:row>39</xdr:row>
      <xdr:rowOff>147205</xdr:rowOff>
    </xdr:from>
    <xdr:to>
      <xdr:col>39</xdr:col>
      <xdr:colOff>164522</xdr:colOff>
      <xdr:row>39</xdr:row>
      <xdr:rowOff>147206</xdr:rowOff>
    </xdr:to>
    <xdr:cxnSp macro="">
      <xdr:nvCxnSpPr>
        <xdr:cNvPr id="64" name="Connector: Elbow 15">
          <a:extLst>
            <a:ext uri="{FF2B5EF4-FFF2-40B4-BE49-F238E27FC236}">
              <a16:creationId xmlns:a16="http://schemas.microsoft.com/office/drawing/2014/main" id="{FD33C544-11CB-4DFF-AD34-E501A99E955D}"/>
            </a:ext>
          </a:extLst>
        </xdr:cNvPr>
        <xdr:cNvCxnSpPr/>
      </xdr:nvCxnSpPr>
      <xdr:spPr>
        <a:xfrm>
          <a:off x="9763557" y="12096750"/>
          <a:ext cx="584056" cy="1"/>
        </a:xfrm>
        <a:prstGeom prst="straightConnector1">
          <a:avLst/>
        </a:prstGeom>
        <a:ln w="22225">
          <a:solidFill>
            <a:schemeClr val="accent1">
              <a:alpha val="50000"/>
            </a:schemeClr>
          </a:solidFill>
          <a:headEnd type="oval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112568</xdr:colOff>
      <xdr:row>53</xdr:row>
      <xdr:rowOff>0</xdr:rowOff>
    </xdr:from>
    <xdr:to>
      <xdr:col>43</xdr:col>
      <xdr:colOff>151966</xdr:colOff>
      <xdr:row>53</xdr:row>
      <xdr:rowOff>0</xdr:rowOff>
    </xdr:to>
    <xdr:cxnSp macro="">
      <xdr:nvCxnSpPr>
        <xdr:cNvPr id="65" name="Connector: Elbow 15">
          <a:extLst>
            <a:ext uri="{FF2B5EF4-FFF2-40B4-BE49-F238E27FC236}">
              <a16:creationId xmlns:a16="http://schemas.microsoft.com/office/drawing/2014/main" id="{332D8DB9-EDB1-4149-83FC-DEF5E2955350}"/>
            </a:ext>
          </a:extLst>
        </xdr:cNvPr>
        <xdr:cNvCxnSpPr/>
      </xdr:nvCxnSpPr>
      <xdr:spPr>
        <a:xfrm flipV="1">
          <a:off x="10035886" y="14538614"/>
          <a:ext cx="1338262" cy="17318"/>
        </a:xfrm>
        <a:prstGeom prst="straightConnector1">
          <a:avLst/>
        </a:prstGeom>
        <a:ln w="22225">
          <a:solidFill>
            <a:schemeClr val="accent1">
              <a:alpha val="50000"/>
            </a:schemeClr>
          </a:solidFill>
          <a:prstDash val="dash"/>
          <a:headEnd type="oval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112568</xdr:colOff>
      <xdr:row>53</xdr:row>
      <xdr:rowOff>0</xdr:rowOff>
    </xdr:from>
    <xdr:to>
      <xdr:col>43</xdr:col>
      <xdr:colOff>153265</xdr:colOff>
      <xdr:row>53</xdr:row>
      <xdr:rowOff>0</xdr:rowOff>
    </xdr:to>
    <xdr:cxnSp macro="">
      <xdr:nvCxnSpPr>
        <xdr:cNvPr id="67" name="Connector: Elbow 15">
          <a:extLst>
            <a:ext uri="{FF2B5EF4-FFF2-40B4-BE49-F238E27FC236}">
              <a16:creationId xmlns:a16="http://schemas.microsoft.com/office/drawing/2014/main" id="{E9E6D591-3999-46AB-A42E-0203A8E2B075}"/>
            </a:ext>
          </a:extLst>
        </xdr:cNvPr>
        <xdr:cNvCxnSpPr/>
      </xdr:nvCxnSpPr>
      <xdr:spPr>
        <a:xfrm flipV="1">
          <a:off x="10035886" y="15076776"/>
          <a:ext cx="1339561" cy="24679"/>
        </a:xfrm>
        <a:prstGeom prst="straightConnector1">
          <a:avLst/>
        </a:prstGeom>
        <a:ln w="22225">
          <a:solidFill>
            <a:schemeClr val="accent1">
              <a:alpha val="50000"/>
            </a:schemeClr>
          </a:solidFill>
          <a:prstDash val="dash"/>
          <a:headEnd type="oval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121227</xdr:colOff>
      <xdr:row>53</xdr:row>
      <xdr:rowOff>0</xdr:rowOff>
    </xdr:from>
    <xdr:to>
      <xdr:col>43</xdr:col>
      <xdr:colOff>161924</xdr:colOff>
      <xdr:row>53</xdr:row>
      <xdr:rowOff>0</xdr:rowOff>
    </xdr:to>
    <xdr:cxnSp macro="">
      <xdr:nvCxnSpPr>
        <xdr:cNvPr id="68" name="Connector: Elbow 15">
          <a:extLst>
            <a:ext uri="{FF2B5EF4-FFF2-40B4-BE49-F238E27FC236}">
              <a16:creationId xmlns:a16="http://schemas.microsoft.com/office/drawing/2014/main" id="{0177FAA6-0974-4E0A-B7EA-C9A21185665F}"/>
            </a:ext>
          </a:extLst>
        </xdr:cNvPr>
        <xdr:cNvCxnSpPr/>
      </xdr:nvCxnSpPr>
      <xdr:spPr>
        <a:xfrm>
          <a:off x="10044545" y="14720455"/>
          <a:ext cx="1339561" cy="1299"/>
        </a:xfrm>
        <a:prstGeom prst="straightConnector1">
          <a:avLst/>
        </a:prstGeom>
        <a:ln w="22225">
          <a:solidFill>
            <a:schemeClr val="accent1">
              <a:alpha val="50000"/>
            </a:schemeClr>
          </a:solidFill>
          <a:prstDash val="dash"/>
          <a:headEnd type="oval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79230</xdr:colOff>
      <xdr:row>54</xdr:row>
      <xdr:rowOff>100446</xdr:rowOff>
    </xdr:from>
    <xdr:to>
      <xdr:col>43</xdr:col>
      <xdr:colOff>118628</xdr:colOff>
      <xdr:row>54</xdr:row>
      <xdr:rowOff>122526</xdr:rowOff>
    </xdr:to>
    <xdr:cxnSp macro="">
      <xdr:nvCxnSpPr>
        <xdr:cNvPr id="72" name="Connector: Elbow 15">
          <a:extLst>
            <a:ext uri="{FF2B5EF4-FFF2-40B4-BE49-F238E27FC236}">
              <a16:creationId xmlns:a16="http://schemas.microsoft.com/office/drawing/2014/main" id="{44F7B133-7062-4244-A2E2-F48F2139BA28}"/>
            </a:ext>
          </a:extLst>
        </xdr:cNvPr>
        <xdr:cNvCxnSpPr/>
      </xdr:nvCxnSpPr>
      <xdr:spPr>
        <a:xfrm flipV="1">
          <a:off x="10002548" y="16544060"/>
          <a:ext cx="1338262" cy="22080"/>
        </a:xfrm>
        <a:prstGeom prst="straightConnector1">
          <a:avLst/>
        </a:prstGeom>
        <a:ln w="22225">
          <a:solidFill>
            <a:schemeClr val="accent1">
              <a:alpha val="50000"/>
            </a:schemeClr>
          </a:solidFill>
          <a:prstDash val="dash"/>
          <a:headEnd type="oval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118629</xdr:colOff>
      <xdr:row>55</xdr:row>
      <xdr:rowOff>70572</xdr:rowOff>
    </xdr:from>
    <xdr:to>
      <xdr:col>43</xdr:col>
      <xdr:colOff>158027</xdr:colOff>
      <xdr:row>55</xdr:row>
      <xdr:rowOff>87890</xdr:rowOff>
    </xdr:to>
    <xdr:cxnSp macro="">
      <xdr:nvCxnSpPr>
        <xdr:cNvPr id="73" name="Connector: Elbow 15">
          <a:extLst>
            <a:ext uri="{FF2B5EF4-FFF2-40B4-BE49-F238E27FC236}">
              <a16:creationId xmlns:a16="http://schemas.microsoft.com/office/drawing/2014/main" id="{6A3DE328-D267-4DEE-A4BF-B77EF5E4E68B}"/>
            </a:ext>
          </a:extLst>
        </xdr:cNvPr>
        <xdr:cNvCxnSpPr/>
      </xdr:nvCxnSpPr>
      <xdr:spPr>
        <a:xfrm flipV="1">
          <a:off x="10041947" y="17778413"/>
          <a:ext cx="1338262" cy="17318"/>
        </a:xfrm>
        <a:prstGeom prst="straightConnector1">
          <a:avLst/>
        </a:prstGeom>
        <a:ln w="22225">
          <a:solidFill>
            <a:schemeClr val="accent1">
              <a:alpha val="50000"/>
            </a:schemeClr>
          </a:solidFill>
          <a:prstDash val="dash"/>
          <a:headEnd type="oval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114732</xdr:colOff>
      <xdr:row>56</xdr:row>
      <xdr:rowOff>75334</xdr:rowOff>
    </xdr:from>
    <xdr:to>
      <xdr:col>43</xdr:col>
      <xdr:colOff>154130</xdr:colOff>
      <xdr:row>56</xdr:row>
      <xdr:rowOff>87890</xdr:rowOff>
    </xdr:to>
    <xdr:cxnSp macro="">
      <xdr:nvCxnSpPr>
        <xdr:cNvPr id="74" name="Connector: Elbow 15">
          <a:extLst>
            <a:ext uri="{FF2B5EF4-FFF2-40B4-BE49-F238E27FC236}">
              <a16:creationId xmlns:a16="http://schemas.microsoft.com/office/drawing/2014/main" id="{598A7C9A-8F75-499F-8B49-630BCE63696F}"/>
            </a:ext>
          </a:extLst>
        </xdr:cNvPr>
        <xdr:cNvCxnSpPr/>
      </xdr:nvCxnSpPr>
      <xdr:spPr>
        <a:xfrm flipV="1">
          <a:off x="10038050" y="17965016"/>
          <a:ext cx="1338262" cy="12556"/>
        </a:xfrm>
        <a:prstGeom prst="straightConnector1">
          <a:avLst/>
        </a:prstGeom>
        <a:ln w="22225">
          <a:solidFill>
            <a:schemeClr val="accent1">
              <a:alpha val="50000"/>
            </a:schemeClr>
          </a:solidFill>
          <a:prstDash val="dash"/>
          <a:headEnd type="oval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119927</xdr:colOff>
      <xdr:row>57</xdr:row>
      <xdr:rowOff>97848</xdr:rowOff>
    </xdr:from>
    <xdr:to>
      <xdr:col>43</xdr:col>
      <xdr:colOff>159325</xdr:colOff>
      <xdr:row>57</xdr:row>
      <xdr:rowOff>110404</xdr:rowOff>
    </xdr:to>
    <xdr:cxnSp macro="">
      <xdr:nvCxnSpPr>
        <xdr:cNvPr id="75" name="Connector: Elbow 15">
          <a:extLst>
            <a:ext uri="{FF2B5EF4-FFF2-40B4-BE49-F238E27FC236}">
              <a16:creationId xmlns:a16="http://schemas.microsoft.com/office/drawing/2014/main" id="{70871C72-1599-4467-8E4B-C08E868E53B7}"/>
            </a:ext>
          </a:extLst>
        </xdr:cNvPr>
        <xdr:cNvCxnSpPr/>
      </xdr:nvCxnSpPr>
      <xdr:spPr>
        <a:xfrm flipV="1">
          <a:off x="10043245" y="18169371"/>
          <a:ext cx="1338262" cy="12556"/>
        </a:xfrm>
        <a:prstGeom prst="straightConnector1">
          <a:avLst/>
        </a:prstGeom>
        <a:ln w="22225">
          <a:solidFill>
            <a:schemeClr val="accent1">
              <a:alpha val="50000"/>
            </a:schemeClr>
          </a:solidFill>
          <a:prstDash val="dash"/>
          <a:headEnd type="oval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133348</xdr:colOff>
      <xdr:row>58</xdr:row>
      <xdr:rowOff>93951</xdr:rowOff>
    </xdr:from>
    <xdr:to>
      <xdr:col>44</xdr:col>
      <xdr:colOff>129886</xdr:colOff>
      <xdr:row>58</xdr:row>
      <xdr:rowOff>103910</xdr:rowOff>
    </xdr:to>
    <xdr:cxnSp macro="">
      <xdr:nvCxnSpPr>
        <xdr:cNvPr id="76" name="Connector: Elbow 15">
          <a:extLst>
            <a:ext uri="{FF2B5EF4-FFF2-40B4-BE49-F238E27FC236}">
              <a16:creationId xmlns:a16="http://schemas.microsoft.com/office/drawing/2014/main" id="{7380CC26-C5F7-4F49-B761-3F2F283481B5}"/>
            </a:ext>
          </a:extLst>
        </xdr:cNvPr>
        <xdr:cNvCxnSpPr/>
      </xdr:nvCxnSpPr>
      <xdr:spPr>
        <a:xfrm>
          <a:off x="10056666" y="18710996"/>
          <a:ext cx="1555175" cy="9959"/>
        </a:xfrm>
        <a:prstGeom prst="straightConnector1">
          <a:avLst/>
        </a:prstGeom>
        <a:ln w="22225">
          <a:solidFill>
            <a:schemeClr val="accent1">
              <a:alpha val="50000"/>
            </a:schemeClr>
          </a:solidFill>
          <a:prstDash val="dash"/>
          <a:headEnd type="oval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125989</xdr:colOff>
      <xdr:row>38</xdr:row>
      <xdr:rowOff>1281545</xdr:rowOff>
    </xdr:from>
    <xdr:to>
      <xdr:col>3</xdr:col>
      <xdr:colOff>143307</xdr:colOff>
      <xdr:row>38</xdr:row>
      <xdr:rowOff>1456455</xdr:rowOff>
    </xdr:to>
    <xdr:cxnSp macro="">
      <xdr:nvCxnSpPr>
        <xdr:cNvPr id="78" name="Connector: Elbow 20">
          <a:extLst>
            <a:ext uri="{FF2B5EF4-FFF2-40B4-BE49-F238E27FC236}">
              <a16:creationId xmlns:a16="http://schemas.microsoft.com/office/drawing/2014/main" id="{CDFAC0AC-FCDE-4124-9168-79FF41E6841C}"/>
            </a:ext>
          </a:extLst>
        </xdr:cNvPr>
        <xdr:cNvCxnSpPr/>
      </xdr:nvCxnSpPr>
      <xdr:spPr>
        <a:xfrm flipV="1">
          <a:off x="1234353" y="11750386"/>
          <a:ext cx="17318" cy="174910"/>
        </a:xfrm>
        <a:prstGeom prst="straightConnector1">
          <a:avLst/>
        </a:prstGeom>
        <a:ln w="22225">
          <a:solidFill>
            <a:schemeClr val="accent1">
              <a:alpha val="50000"/>
            </a:schemeClr>
          </a:solidFill>
          <a:headEnd type="oval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177942</xdr:colOff>
      <xdr:row>62</xdr:row>
      <xdr:rowOff>107805</xdr:rowOff>
    </xdr:from>
    <xdr:to>
      <xdr:col>44</xdr:col>
      <xdr:colOff>174480</xdr:colOff>
      <xdr:row>62</xdr:row>
      <xdr:rowOff>117764</xdr:rowOff>
    </xdr:to>
    <xdr:cxnSp macro="">
      <xdr:nvCxnSpPr>
        <xdr:cNvPr id="84" name="Connector: Elbow 15">
          <a:extLst>
            <a:ext uri="{FF2B5EF4-FFF2-40B4-BE49-F238E27FC236}">
              <a16:creationId xmlns:a16="http://schemas.microsoft.com/office/drawing/2014/main" id="{B5DC073D-6F87-446E-B4CE-EB0E54780C1B}"/>
            </a:ext>
          </a:extLst>
        </xdr:cNvPr>
        <xdr:cNvCxnSpPr/>
      </xdr:nvCxnSpPr>
      <xdr:spPr>
        <a:xfrm>
          <a:off x="10101260" y="19270373"/>
          <a:ext cx="1555175" cy="9959"/>
        </a:xfrm>
        <a:prstGeom prst="straightConnector1">
          <a:avLst/>
        </a:prstGeom>
        <a:ln w="22225">
          <a:solidFill>
            <a:schemeClr val="accent1">
              <a:alpha val="50000"/>
            </a:schemeClr>
          </a:solidFill>
          <a:prstDash val="dash"/>
          <a:headEnd type="oval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148068</xdr:colOff>
      <xdr:row>64</xdr:row>
      <xdr:rowOff>121226</xdr:rowOff>
    </xdr:from>
    <xdr:to>
      <xdr:col>44</xdr:col>
      <xdr:colOff>144606</xdr:colOff>
      <xdr:row>64</xdr:row>
      <xdr:rowOff>131185</xdr:rowOff>
    </xdr:to>
    <xdr:cxnSp macro="">
      <xdr:nvCxnSpPr>
        <xdr:cNvPr id="85" name="Connector: Elbow 15">
          <a:extLst>
            <a:ext uri="{FF2B5EF4-FFF2-40B4-BE49-F238E27FC236}">
              <a16:creationId xmlns:a16="http://schemas.microsoft.com/office/drawing/2014/main" id="{254AD2AF-DAE3-4DA8-8465-8A713190D21E}"/>
            </a:ext>
          </a:extLst>
        </xdr:cNvPr>
        <xdr:cNvCxnSpPr/>
      </xdr:nvCxnSpPr>
      <xdr:spPr>
        <a:xfrm>
          <a:off x="10071386" y="20192999"/>
          <a:ext cx="1555175" cy="9959"/>
        </a:xfrm>
        <a:prstGeom prst="straightConnector1">
          <a:avLst/>
        </a:prstGeom>
        <a:ln w="22225">
          <a:solidFill>
            <a:schemeClr val="accent1">
              <a:alpha val="50000"/>
            </a:schemeClr>
          </a:solidFill>
          <a:prstDash val="dash"/>
          <a:headEnd type="oval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161489</xdr:colOff>
      <xdr:row>70</xdr:row>
      <xdr:rowOff>125988</xdr:rowOff>
    </xdr:from>
    <xdr:to>
      <xdr:col>44</xdr:col>
      <xdr:colOff>153265</xdr:colOff>
      <xdr:row>70</xdr:row>
      <xdr:rowOff>131185</xdr:rowOff>
    </xdr:to>
    <xdr:cxnSp macro="">
      <xdr:nvCxnSpPr>
        <xdr:cNvPr id="86" name="Connector: Elbow 15">
          <a:extLst>
            <a:ext uri="{FF2B5EF4-FFF2-40B4-BE49-F238E27FC236}">
              <a16:creationId xmlns:a16="http://schemas.microsoft.com/office/drawing/2014/main" id="{42724EC4-36BC-4B8A-A865-2415C2B935C1}"/>
            </a:ext>
          </a:extLst>
        </xdr:cNvPr>
        <xdr:cNvCxnSpPr/>
      </xdr:nvCxnSpPr>
      <xdr:spPr>
        <a:xfrm>
          <a:off x="10084807" y="21176238"/>
          <a:ext cx="1550413" cy="5197"/>
        </a:xfrm>
        <a:prstGeom prst="straightConnector1">
          <a:avLst/>
        </a:prstGeom>
        <a:ln w="22225">
          <a:solidFill>
            <a:schemeClr val="accent1">
              <a:alpha val="50000"/>
            </a:schemeClr>
          </a:solidFill>
          <a:prstDash val="dash"/>
          <a:headEnd type="oval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85725</xdr:colOff>
      <xdr:row>73</xdr:row>
      <xdr:rowOff>104776</xdr:rowOff>
    </xdr:from>
    <xdr:to>
      <xdr:col>43</xdr:col>
      <xdr:colOff>95254</xdr:colOff>
      <xdr:row>73</xdr:row>
      <xdr:rowOff>104781</xdr:rowOff>
    </xdr:to>
    <xdr:cxnSp macro="">
      <xdr:nvCxnSpPr>
        <xdr:cNvPr id="88" name="Connector: Elbow 87">
          <a:extLst>
            <a:ext uri="{FF2B5EF4-FFF2-40B4-BE49-F238E27FC236}">
              <a16:creationId xmlns:a16="http://schemas.microsoft.com/office/drawing/2014/main" id="{3586D1DC-A51E-43B5-BA9F-F11D9C490EBF}"/>
            </a:ext>
          </a:extLst>
        </xdr:cNvPr>
        <xdr:cNvCxnSpPr/>
      </xdr:nvCxnSpPr>
      <xdr:spPr>
        <a:xfrm rot="10800000">
          <a:off x="10009043" y="3680981"/>
          <a:ext cx="1308393" cy="5"/>
        </a:xfrm>
        <a:prstGeom prst="bentConnector3">
          <a:avLst/>
        </a:prstGeom>
        <a:ln w="22225">
          <a:solidFill>
            <a:schemeClr val="accent1">
              <a:alpha val="50000"/>
            </a:schemeClr>
          </a:solidFill>
          <a:headEnd type="oval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80962</xdr:colOff>
      <xdr:row>74</xdr:row>
      <xdr:rowOff>100014</xdr:rowOff>
    </xdr:from>
    <xdr:to>
      <xdr:col>43</xdr:col>
      <xdr:colOff>90491</xdr:colOff>
      <xdr:row>74</xdr:row>
      <xdr:rowOff>100019</xdr:rowOff>
    </xdr:to>
    <xdr:cxnSp macro="">
      <xdr:nvCxnSpPr>
        <xdr:cNvPr id="89" name="Connector: Elbow 88">
          <a:extLst>
            <a:ext uri="{FF2B5EF4-FFF2-40B4-BE49-F238E27FC236}">
              <a16:creationId xmlns:a16="http://schemas.microsoft.com/office/drawing/2014/main" id="{4468AA9D-60F0-426D-B185-0E93D1E5078C}"/>
            </a:ext>
          </a:extLst>
        </xdr:cNvPr>
        <xdr:cNvCxnSpPr/>
      </xdr:nvCxnSpPr>
      <xdr:spPr>
        <a:xfrm rot="10800000">
          <a:off x="10009042" y="4044662"/>
          <a:ext cx="1308393" cy="5"/>
        </a:xfrm>
        <a:prstGeom prst="bentConnector3">
          <a:avLst/>
        </a:prstGeom>
        <a:ln w="22225">
          <a:solidFill>
            <a:schemeClr val="accent1">
              <a:alpha val="50000"/>
            </a:schemeClr>
          </a:solidFill>
          <a:headEnd type="oval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95251</xdr:colOff>
      <xdr:row>76</xdr:row>
      <xdr:rowOff>104776</xdr:rowOff>
    </xdr:from>
    <xdr:to>
      <xdr:col>43</xdr:col>
      <xdr:colOff>90492</xdr:colOff>
      <xdr:row>76</xdr:row>
      <xdr:rowOff>104783</xdr:rowOff>
    </xdr:to>
    <xdr:cxnSp macro="">
      <xdr:nvCxnSpPr>
        <xdr:cNvPr id="90" name="Connector: Elbow 89">
          <a:extLst>
            <a:ext uri="{FF2B5EF4-FFF2-40B4-BE49-F238E27FC236}">
              <a16:creationId xmlns:a16="http://schemas.microsoft.com/office/drawing/2014/main" id="{C10C472D-5054-402D-8AC3-2B4808FFC6E2}"/>
            </a:ext>
          </a:extLst>
        </xdr:cNvPr>
        <xdr:cNvCxnSpPr/>
      </xdr:nvCxnSpPr>
      <xdr:spPr>
        <a:xfrm rot="10800000">
          <a:off x="9758796" y="4590185"/>
          <a:ext cx="1558640" cy="7"/>
        </a:xfrm>
        <a:prstGeom prst="bentConnector3">
          <a:avLst/>
        </a:prstGeom>
        <a:ln w="22225">
          <a:solidFill>
            <a:schemeClr val="accent1">
              <a:alpha val="50000"/>
            </a:schemeClr>
          </a:solidFill>
          <a:headEnd type="oval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85725</xdr:colOff>
      <xdr:row>74</xdr:row>
      <xdr:rowOff>104776</xdr:rowOff>
    </xdr:from>
    <xdr:to>
      <xdr:col>43</xdr:col>
      <xdr:colOff>95254</xdr:colOff>
      <xdr:row>74</xdr:row>
      <xdr:rowOff>104781</xdr:rowOff>
    </xdr:to>
    <xdr:cxnSp macro="">
      <xdr:nvCxnSpPr>
        <xdr:cNvPr id="91" name="Connector: Elbow 90">
          <a:extLst>
            <a:ext uri="{FF2B5EF4-FFF2-40B4-BE49-F238E27FC236}">
              <a16:creationId xmlns:a16="http://schemas.microsoft.com/office/drawing/2014/main" id="{F52E9665-6505-4448-AAF3-C51D5C6A5646}"/>
            </a:ext>
          </a:extLst>
        </xdr:cNvPr>
        <xdr:cNvCxnSpPr/>
      </xdr:nvCxnSpPr>
      <xdr:spPr>
        <a:xfrm rot="10800000">
          <a:off x="10009043" y="3680981"/>
          <a:ext cx="1308393" cy="5"/>
        </a:xfrm>
        <a:prstGeom prst="bentConnector3">
          <a:avLst/>
        </a:prstGeom>
        <a:ln w="22225">
          <a:solidFill>
            <a:schemeClr val="accent1">
              <a:alpha val="50000"/>
            </a:schemeClr>
          </a:solidFill>
          <a:headEnd type="oval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80962</xdr:colOff>
      <xdr:row>75</xdr:row>
      <xdr:rowOff>100014</xdr:rowOff>
    </xdr:from>
    <xdr:to>
      <xdr:col>43</xdr:col>
      <xdr:colOff>90491</xdr:colOff>
      <xdr:row>75</xdr:row>
      <xdr:rowOff>100019</xdr:rowOff>
    </xdr:to>
    <xdr:cxnSp macro="">
      <xdr:nvCxnSpPr>
        <xdr:cNvPr id="92" name="Connector: Elbow 91">
          <a:extLst>
            <a:ext uri="{FF2B5EF4-FFF2-40B4-BE49-F238E27FC236}">
              <a16:creationId xmlns:a16="http://schemas.microsoft.com/office/drawing/2014/main" id="{835354AC-977F-46A0-90B7-A5215A47CA6B}"/>
            </a:ext>
          </a:extLst>
        </xdr:cNvPr>
        <xdr:cNvCxnSpPr/>
      </xdr:nvCxnSpPr>
      <xdr:spPr>
        <a:xfrm rot="10800000">
          <a:off x="10009042" y="4044662"/>
          <a:ext cx="1308393" cy="5"/>
        </a:xfrm>
        <a:prstGeom prst="bentConnector3">
          <a:avLst/>
        </a:prstGeom>
        <a:ln w="22225">
          <a:solidFill>
            <a:schemeClr val="accent1">
              <a:alpha val="50000"/>
            </a:schemeClr>
          </a:solidFill>
          <a:headEnd type="oval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95251</xdr:colOff>
      <xdr:row>77</xdr:row>
      <xdr:rowOff>104776</xdr:rowOff>
    </xdr:from>
    <xdr:to>
      <xdr:col>43</xdr:col>
      <xdr:colOff>90492</xdr:colOff>
      <xdr:row>77</xdr:row>
      <xdr:rowOff>104783</xdr:rowOff>
    </xdr:to>
    <xdr:cxnSp macro="">
      <xdr:nvCxnSpPr>
        <xdr:cNvPr id="93" name="Connector: Elbow 92">
          <a:extLst>
            <a:ext uri="{FF2B5EF4-FFF2-40B4-BE49-F238E27FC236}">
              <a16:creationId xmlns:a16="http://schemas.microsoft.com/office/drawing/2014/main" id="{8606A23B-FA20-44A1-93DD-DA461FD4C0F7}"/>
            </a:ext>
          </a:extLst>
        </xdr:cNvPr>
        <xdr:cNvCxnSpPr/>
      </xdr:nvCxnSpPr>
      <xdr:spPr>
        <a:xfrm rot="10800000">
          <a:off x="9758796" y="4590185"/>
          <a:ext cx="1558640" cy="7"/>
        </a:xfrm>
        <a:prstGeom prst="bentConnector3">
          <a:avLst/>
        </a:prstGeom>
        <a:ln w="22225">
          <a:solidFill>
            <a:schemeClr val="accent1">
              <a:alpha val="50000"/>
            </a:schemeClr>
          </a:solidFill>
          <a:headEnd type="oval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95251</xdr:colOff>
      <xdr:row>80</xdr:row>
      <xdr:rowOff>104776</xdr:rowOff>
    </xdr:from>
    <xdr:to>
      <xdr:col>43</xdr:col>
      <xdr:colOff>90492</xdr:colOff>
      <xdr:row>80</xdr:row>
      <xdr:rowOff>104783</xdr:rowOff>
    </xdr:to>
    <xdr:cxnSp macro="">
      <xdr:nvCxnSpPr>
        <xdr:cNvPr id="94" name="Connector: Elbow 93">
          <a:extLst>
            <a:ext uri="{FF2B5EF4-FFF2-40B4-BE49-F238E27FC236}">
              <a16:creationId xmlns:a16="http://schemas.microsoft.com/office/drawing/2014/main" id="{74ED12A3-F837-4730-B16A-DEF8655AD36B}"/>
            </a:ext>
          </a:extLst>
        </xdr:cNvPr>
        <xdr:cNvCxnSpPr/>
      </xdr:nvCxnSpPr>
      <xdr:spPr>
        <a:xfrm rot="10800000">
          <a:off x="9758796" y="24419503"/>
          <a:ext cx="1558640" cy="7"/>
        </a:xfrm>
        <a:prstGeom prst="bentConnector3">
          <a:avLst/>
        </a:prstGeom>
        <a:ln w="22225">
          <a:solidFill>
            <a:schemeClr val="accent1">
              <a:alpha val="50000"/>
            </a:schemeClr>
          </a:solidFill>
          <a:headEnd type="oval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112569</xdr:colOff>
      <xdr:row>47</xdr:row>
      <xdr:rowOff>103909</xdr:rowOff>
    </xdr:from>
    <xdr:to>
      <xdr:col>39</xdr:col>
      <xdr:colOff>186603</xdr:colOff>
      <xdr:row>47</xdr:row>
      <xdr:rowOff>103910</xdr:rowOff>
    </xdr:to>
    <xdr:cxnSp macro="">
      <xdr:nvCxnSpPr>
        <xdr:cNvPr id="60" name="Connector: Elbow 15">
          <a:extLst>
            <a:ext uri="{FF2B5EF4-FFF2-40B4-BE49-F238E27FC236}">
              <a16:creationId xmlns:a16="http://schemas.microsoft.com/office/drawing/2014/main" id="{A147805A-07A1-4968-A41A-679642FE1D54}"/>
            </a:ext>
          </a:extLst>
        </xdr:cNvPr>
        <xdr:cNvCxnSpPr/>
      </xdr:nvCxnSpPr>
      <xdr:spPr>
        <a:xfrm>
          <a:off x="9663545" y="9568295"/>
          <a:ext cx="0" cy="1"/>
        </a:xfrm>
        <a:prstGeom prst="straightConnector1">
          <a:avLst/>
        </a:prstGeom>
        <a:ln w="22225">
          <a:solidFill>
            <a:schemeClr val="accent1">
              <a:alpha val="50000"/>
            </a:schemeClr>
          </a:solidFill>
          <a:headEnd type="oval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96115</xdr:colOff>
      <xdr:row>50</xdr:row>
      <xdr:rowOff>86591</xdr:rowOff>
    </xdr:from>
    <xdr:to>
      <xdr:col>39</xdr:col>
      <xdr:colOff>160625</xdr:colOff>
      <xdr:row>50</xdr:row>
      <xdr:rowOff>86592</xdr:rowOff>
    </xdr:to>
    <xdr:cxnSp macro="">
      <xdr:nvCxnSpPr>
        <xdr:cNvPr id="62" name="Connector: Elbow 15">
          <a:extLst>
            <a:ext uri="{FF2B5EF4-FFF2-40B4-BE49-F238E27FC236}">
              <a16:creationId xmlns:a16="http://schemas.microsoft.com/office/drawing/2014/main" id="{9B7216A2-564D-4180-8778-1A1C4730BA99}"/>
            </a:ext>
          </a:extLst>
        </xdr:cNvPr>
        <xdr:cNvCxnSpPr/>
      </xdr:nvCxnSpPr>
      <xdr:spPr>
        <a:xfrm>
          <a:off x="9663545" y="10642023"/>
          <a:ext cx="0" cy="1"/>
        </a:xfrm>
        <a:prstGeom prst="straightConnector1">
          <a:avLst/>
        </a:prstGeom>
        <a:ln w="22225">
          <a:solidFill>
            <a:schemeClr val="accent1">
              <a:alpha val="50000"/>
            </a:schemeClr>
          </a:solidFill>
          <a:headEnd type="oval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458931</xdr:colOff>
      <xdr:row>49</xdr:row>
      <xdr:rowOff>190500</xdr:rowOff>
    </xdr:from>
    <xdr:to>
      <xdr:col>3</xdr:col>
      <xdr:colOff>458932</xdr:colOff>
      <xdr:row>50</xdr:row>
      <xdr:rowOff>77933</xdr:rowOff>
    </xdr:to>
    <xdr:cxnSp macro="">
      <xdr:nvCxnSpPr>
        <xdr:cNvPr id="66" name="Connector: Elbow 20">
          <a:extLst>
            <a:ext uri="{FF2B5EF4-FFF2-40B4-BE49-F238E27FC236}">
              <a16:creationId xmlns:a16="http://schemas.microsoft.com/office/drawing/2014/main" id="{1102B544-1452-461D-BDA7-1A315A0F4270}"/>
            </a:ext>
          </a:extLst>
        </xdr:cNvPr>
        <xdr:cNvCxnSpPr/>
      </xdr:nvCxnSpPr>
      <xdr:spPr>
        <a:xfrm flipH="1" flipV="1">
          <a:off x="1567295" y="15378545"/>
          <a:ext cx="1" cy="251115"/>
        </a:xfrm>
        <a:prstGeom prst="straightConnector1">
          <a:avLst/>
        </a:prstGeom>
        <a:ln w="22225">
          <a:solidFill>
            <a:schemeClr val="accent1">
              <a:alpha val="50000"/>
            </a:schemeClr>
          </a:solidFill>
          <a:headEnd type="oval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458931</xdr:colOff>
      <xdr:row>49</xdr:row>
      <xdr:rowOff>190500</xdr:rowOff>
    </xdr:from>
    <xdr:to>
      <xdr:col>3</xdr:col>
      <xdr:colOff>458932</xdr:colOff>
      <xdr:row>50</xdr:row>
      <xdr:rowOff>77933</xdr:rowOff>
    </xdr:to>
    <xdr:cxnSp macro="">
      <xdr:nvCxnSpPr>
        <xdr:cNvPr id="69" name="Connector: Elbow 20">
          <a:extLst>
            <a:ext uri="{FF2B5EF4-FFF2-40B4-BE49-F238E27FC236}">
              <a16:creationId xmlns:a16="http://schemas.microsoft.com/office/drawing/2014/main" id="{42BB79C1-D326-4734-80DD-1425FE335304}"/>
            </a:ext>
          </a:extLst>
        </xdr:cNvPr>
        <xdr:cNvCxnSpPr/>
      </xdr:nvCxnSpPr>
      <xdr:spPr>
        <a:xfrm flipH="1" flipV="1">
          <a:off x="1567295" y="19560886"/>
          <a:ext cx="1" cy="251115"/>
        </a:xfrm>
        <a:prstGeom prst="straightConnector1">
          <a:avLst/>
        </a:prstGeom>
        <a:ln w="22225">
          <a:solidFill>
            <a:schemeClr val="accent1">
              <a:alpha val="50000"/>
            </a:schemeClr>
          </a:solidFill>
          <a:headEnd type="oval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458931</xdr:colOff>
      <xdr:row>48</xdr:row>
      <xdr:rowOff>190500</xdr:rowOff>
    </xdr:from>
    <xdr:to>
      <xdr:col>3</xdr:col>
      <xdr:colOff>458932</xdr:colOff>
      <xdr:row>49</xdr:row>
      <xdr:rowOff>77933</xdr:rowOff>
    </xdr:to>
    <xdr:cxnSp macro="">
      <xdr:nvCxnSpPr>
        <xdr:cNvPr id="70" name="Connector: Elbow 20">
          <a:extLst>
            <a:ext uri="{FF2B5EF4-FFF2-40B4-BE49-F238E27FC236}">
              <a16:creationId xmlns:a16="http://schemas.microsoft.com/office/drawing/2014/main" id="{DDB09FAE-0AD3-4325-B9F9-FF91E2EFCD21}"/>
            </a:ext>
          </a:extLst>
        </xdr:cNvPr>
        <xdr:cNvCxnSpPr/>
      </xdr:nvCxnSpPr>
      <xdr:spPr>
        <a:xfrm flipH="1" flipV="1">
          <a:off x="1567295" y="19950545"/>
          <a:ext cx="1" cy="251115"/>
        </a:xfrm>
        <a:prstGeom prst="straightConnector1">
          <a:avLst/>
        </a:prstGeom>
        <a:ln w="22225">
          <a:solidFill>
            <a:schemeClr val="accent1">
              <a:alpha val="50000"/>
            </a:schemeClr>
          </a:solidFill>
          <a:headEnd type="oval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458931</xdr:colOff>
      <xdr:row>48</xdr:row>
      <xdr:rowOff>190500</xdr:rowOff>
    </xdr:from>
    <xdr:to>
      <xdr:col>3</xdr:col>
      <xdr:colOff>458932</xdr:colOff>
      <xdr:row>49</xdr:row>
      <xdr:rowOff>77933</xdr:rowOff>
    </xdr:to>
    <xdr:cxnSp macro="">
      <xdr:nvCxnSpPr>
        <xdr:cNvPr id="71" name="Connector: Elbow 20">
          <a:extLst>
            <a:ext uri="{FF2B5EF4-FFF2-40B4-BE49-F238E27FC236}">
              <a16:creationId xmlns:a16="http://schemas.microsoft.com/office/drawing/2014/main" id="{77921F82-303B-4424-866D-739832D501EB}"/>
            </a:ext>
          </a:extLst>
        </xdr:cNvPr>
        <xdr:cNvCxnSpPr/>
      </xdr:nvCxnSpPr>
      <xdr:spPr>
        <a:xfrm flipH="1" flipV="1">
          <a:off x="1567295" y="19950545"/>
          <a:ext cx="1" cy="251115"/>
        </a:xfrm>
        <a:prstGeom prst="straightConnector1">
          <a:avLst/>
        </a:prstGeom>
        <a:ln w="22225">
          <a:solidFill>
            <a:schemeClr val="accent1">
              <a:alpha val="50000"/>
            </a:schemeClr>
          </a:solidFill>
          <a:headEnd type="oval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>
        <a:ln w="22225">
          <a:solidFill>
            <a:schemeClr val="accent1">
              <a:alpha val="50000"/>
            </a:schemeClr>
          </a:solidFill>
          <a:headEnd type="oval"/>
          <a:tailEnd type="triangle"/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0FA2A-E9C1-46D1-9859-AA4C05C936C8}">
  <dimension ref="B4:BS31"/>
  <sheetViews>
    <sheetView tabSelected="1" topLeftCell="A4" zoomScale="110" zoomScaleNormal="110" workbookViewId="0">
      <pane xSplit="6" ySplit="6" topLeftCell="AL10" activePane="bottomRight" state="frozen"/>
      <selection activeCell="A4" sqref="A4"/>
      <selection pane="topRight" activeCell="D4" sqref="D4"/>
      <selection pane="bottomLeft" activeCell="A10" sqref="A10"/>
      <selection pane="bottomRight" activeCell="AO13" sqref="AO13"/>
    </sheetView>
  </sheetViews>
  <sheetFormatPr defaultColWidth="9" defaultRowHeight="14.4" outlineLevelRow="1" outlineLevelCol="1" x14ac:dyDescent="0.55000000000000004"/>
  <cols>
    <col min="1" max="1" width="9" style="9"/>
    <col min="2" max="2" width="2.578125" style="9" customWidth="1"/>
    <col min="3" max="3" width="3.734375" style="56" customWidth="1"/>
    <col min="4" max="4" width="11.05078125" style="56" customWidth="1"/>
    <col min="5" max="5" width="25.3125" style="9" customWidth="1"/>
    <col min="6" max="6" width="25" style="9" customWidth="1"/>
    <col min="7" max="7" width="25" style="9" hidden="1" customWidth="1"/>
    <col min="8" max="8" width="3.578125" style="19" hidden="1" customWidth="1"/>
    <col min="9" max="9" width="3.578125" style="9" hidden="1" customWidth="1"/>
    <col min="10" max="10" width="3.578125" style="19" hidden="1" customWidth="1"/>
    <col min="11" max="12" width="3.578125" style="9" hidden="1" customWidth="1"/>
    <col min="13" max="13" width="3.578125" style="19" hidden="1" customWidth="1"/>
    <col min="14" max="14" width="3.578125" style="9" hidden="1" customWidth="1"/>
    <col min="15" max="18" width="3.578125" style="9" hidden="1" customWidth="1" outlineLevel="1"/>
    <col min="19" max="19" width="3.578125" style="19" hidden="1" customWidth="1" collapsed="1"/>
    <col min="20" max="20" width="3.578125" style="9" hidden="1" customWidth="1"/>
    <col min="21" max="21" width="3.578125" style="19" hidden="1" customWidth="1"/>
    <col min="22" max="23" width="3.578125" style="9" hidden="1" customWidth="1"/>
    <col min="24" max="24" width="3.578125" style="19" hidden="1" customWidth="1"/>
    <col min="25" max="25" width="3.578125" style="9" hidden="1" customWidth="1"/>
    <col min="26" max="32" width="3.578125" style="9" hidden="1" customWidth="1" outlineLevel="1"/>
    <col min="33" max="33" width="3.578125" style="19" hidden="1" customWidth="1" collapsed="1"/>
    <col min="34" max="35" width="3.578125" style="9" hidden="1" customWidth="1"/>
    <col min="36" max="36" width="3.578125" style="19" hidden="1" customWidth="1"/>
    <col min="37" max="37" width="3.578125" style="9" hidden="1" customWidth="1"/>
    <col min="38" max="38" width="5.3671875" style="9" customWidth="1"/>
    <col min="39" max="41" width="3.578125" style="9" customWidth="1"/>
    <col min="42" max="42" width="3.578125" style="9" customWidth="1" outlineLevel="1"/>
    <col min="43" max="43" width="3.578125" style="131" customWidth="1" outlineLevel="1"/>
    <col min="44" max="46" width="3.578125" style="9" customWidth="1" outlineLevel="1"/>
    <col min="47" max="47" width="3.578125" style="9" customWidth="1"/>
    <col min="48" max="48" width="3.578125" style="9" customWidth="1" outlineLevel="1"/>
    <col min="49" max="49" width="3.578125" style="84" customWidth="1" outlineLevel="1"/>
    <col min="50" max="50" width="3.578125" style="9" customWidth="1" outlineLevel="1"/>
    <col min="51" max="51" width="3.578125" style="105" customWidth="1" outlineLevel="1"/>
    <col min="52" max="52" width="3.578125" style="9" customWidth="1" outlineLevel="1"/>
    <col min="53" max="53" width="3.578125" style="84" customWidth="1" outlineLevel="1"/>
    <col min="54" max="54" width="3.578125" style="9" customWidth="1" outlineLevel="1"/>
    <col min="55" max="55" width="3.578125" style="84" customWidth="1" outlineLevel="1"/>
    <col min="56" max="56" width="3.578125" style="9" customWidth="1" outlineLevel="1"/>
    <col min="57" max="57" width="3.578125" style="84" customWidth="1" outlineLevel="1"/>
    <col min="58" max="58" width="3.578125" style="9" customWidth="1" outlineLevel="1"/>
    <col min="59" max="59" width="3.578125" style="84" customWidth="1" outlineLevel="1"/>
    <col min="60" max="60" width="3.578125" style="9" customWidth="1" outlineLevel="1"/>
    <col min="61" max="61" width="3.578125" style="84" customWidth="1" outlineLevel="1"/>
    <col min="62" max="62" width="3.578125" style="9" customWidth="1" outlineLevel="1"/>
    <col min="63" max="63" width="3.578125" style="84" customWidth="1" outlineLevel="1"/>
    <col min="64" max="64" width="3.578125" style="9" customWidth="1" outlineLevel="1"/>
    <col min="65" max="65" width="3.578125" style="84" customWidth="1" outlineLevel="1"/>
    <col min="66" max="66" width="3.578125" style="9" customWidth="1" outlineLevel="1"/>
    <col min="67" max="67" width="3.578125" style="19" customWidth="1"/>
    <col min="68" max="69" width="3.578125" style="9" customWidth="1"/>
    <col min="70" max="70" width="73.26171875" style="9" customWidth="1"/>
    <col min="71" max="71" width="2.578125" style="9" customWidth="1"/>
    <col min="72" max="16384" width="9" style="9"/>
  </cols>
  <sheetData>
    <row r="4" spans="2:71" outlineLevel="1" x14ac:dyDescent="0.55000000000000004"/>
    <row r="5" spans="2:71" x14ac:dyDescent="0.55000000000000004">
      <c r="B5" s="37"/>
      <c r="C5" s="48"/>
      <c r="D5" s="48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/>
      <c r="AL5" s="37"/>
      <c r="AM5" s="37"/>
      <c r="AN5" s="37"/>
      <c r="AO5" s="37"/>
      <c r="AP5" s="37"/>
      <c r="AR5" s="37"/>
      <c r="AS5" s="37"/>
      <c r="AT5" s="37"/>
      <c r="AU5" s="37"/>
      <c r="AV5" s="37"/>
      <c r="AX5" s="37"/>
      <c r="AZ5" s="37"/>
      <c r="BB5" s="37"/>
      <c r="BD5" s="37"/>
      <c r="BF5" s="37"/>
      <c r="BH5" s="37"/>
      <c r="BJ5" s="37"/>
      <c r="BL5" s="37"/>
      <c r="BN5" s="37"/>
      <c r="BO5" s="37"/>
      <c r="BP5" s="37"/>
      <c r="BQ5" s="37"/>
      <c r="BR5" s="37"/>
      <c r="BS5" s="37"/>
    </row>
    <row r="6" spans="2:71" ht="25.8" x14ac:dyDescent="0.55000000000000004">
      <c r="B6" s="4"/>
      <c r="C6" s="49" t="s">
        <v>0</v>
      </c>
      <c r="D6" s="60"/>
      <c r="E6" s="11"/>
      <c r="H6" s="10"/>
      <c r="I6" s="11"/>
      <c r="J6" s="10"/>
      <c r="K6" s="11"/>
      <c r="L6" s="11"/>
      <c r="M6" s="10"/>
      <c r="N6" s="11"/>
      <c r="O6" s="11"/>
      <c r="P6" s="11"/>
      <c r="Q6" s="11"/>
      <c r="R6" s="11"/>
      <c r="S6" s="10"/>
      <c r="T6" s="11"/>
      <c r="U6" s="10"/>
      <c r="V6" s="11"/>
      <c r="W6" s="11"/>
      <c r="X6" s="10"/>
      <c r="Y6" s="11"/>
      <c r="Z6" s="11"/>
      <c r="AA6" s="11"/>
      <c r="AB6" s="11"/>
      <c r="AC6" s="11"/>
      <c r="AD6" s="11"/>
      <c r="AE6" s="11"/>
      <c r="AF6" s="11"/>
      <c r="AG6" s="10"/>
      <c r="AH6" s="11"/>
      <c r="AI6" s="11"/>
      <c r="AJ6" s="10"/>
      <c r="AK6" s="11"/>
      <c r="AL6" s="11"/>
      <c r="AM6" s="11"/>
      <c r="AN6" s="11"/>
      <c r="AO6" s="11"/>
      <c r="AP6" s="11"/>
      <c r="AQ6" s="132"/>
      <c r="AR6" s="11"/>
      <c r="AS6" s="11"/>
      <c r="AT6" s="11"/>
      <c r="AU6" s="11"/>
      <c r="AV6" s="11"/>
      <c r="AW6" s="85"/>
      <c r="AX6" s="11"/>
      <c r="AY6" s="106"/>
      <c r="AZ6" s="11"/>
      <c r="BA6" s="85"/>
      <c r="BB6" s="11"/>
      <c r="BC6" s="85"/>
      <c r="BD6" s="11"/>
      <c r="BE6" s="85"/>
      <c r="BF6" s="11"/>
      <c r="BG6" s="85"/>
      <c r="BH6" s="11"/>
      <c r="BI6" s="85"/>
      <c r="BJ6" s="11"/>
      <c r="BK6" s="85"/>
      <c r="BL6" s="11"/>
      <c r="BM6" s="85"/>
      <c r="BN6" s="11"/>
      <c r="BO6" s="10"/>
      <c r="BP6" s="11"/>
      <c r="BQ6" s="11"/>
      <c r="BR6" s="11"/>
      <c r="BS6" s="12"/>
    </row>
    <row r="7" spans="2:71" x14ac:dyDescent="0.55000000000000004">
      <c r="B7" s="4"/>
      <c r="C7" s="50"/>
      <c r="D7" s="50"/>
      <c r="E7" s="14"/>
      <c r="F7" s="5"/>
      <c r="G7" s="14"/>
      <c r="H7" s="13"/>
      <c r="I7" s="14"/>
      <c r="J7" s="13"/>
      <c r="K7" s="14"/>
      <c r="L7" s="14"/>
      <c r="M7" s="13"/>
      <c r="N7" s="14"/>
      <c r="O7" s="14"/>
      <c r="P7" s="14"/>
      <c r="Q7" s="14"/>
      <c r="R7" s="14"/>
      <c r="S7" s="13"/>
      <c r="T7" s="14"/>
      <c r="U7" s="13"/>
      <c r="V7" s="14"/>
      <c r="W7" s="14"/>
      <c r="X7" s="13"/>
      <c r="Y7" s="14"/>
      <c r="Z7" s="14"/>
      <c r="AA7" s="14"/>
      <c r="AB7" s="14"/>
      <c r="AC7" s="14"/>
      <c r="AD7" s="14"/>
      <c r="AE7" s="14"/>
      <c r="AF7" s="14"/>
      <c r="AG7" s="13"/>
      <c r="AH7" s="14"/>
      <c r="AI7" s="14"/>
      <c r="AJ7" s="13"/>
      <c r="AK7" s="14"/>
      <c r="AL7" s="14"/>
      <c r="AM7" s="14"/>
      <c r="AN7" s="14"/>
      <c r="AO7" s="14"/>
      <c r="AP7" s="14"/>
      <c r="AQ7" s="133"/>
      <c r="AR7" s="14"/>
      <c r="AS7" s="14"/>
      <c r="AT7" s="14"/>
      <c r="AU7" s="14"/>
      <c r="AV7" s="14"/>
      <c r="AW7" s="86"/>
      <c r="AX7" s="14"/>
      <c r="AY7" s="107"/>
      <c r="AZ7" s="14"/>
      <c r="BA7" s="86"/>
      <c r="BB7" s="14"/>
      <c r="BC7" s="86"/>
      <c r="BD7" s="14"/>
      <c r="BE7" s="86"/>
      <c r="BF7" s="14"/>
      <c r="BG7" s="86"/>
      <c r="BH7" s="14"/>
      <c r="BI7" s="86"/>
      <c r="BJ7" s="14"/>
      <c r="BK7" s="86"/>
      <c r="BL7" s="14"/>
      <c r="BM7" s="86"/>
      <c r="BN7" s="14"/>
      <c r="BO7" s="13"/>
      <c r="BP7" s="14"/>
      <c r="BQ7" s="14"/>
      <c r="BR7" s="14"/>
      <c r="BS7" s="12"/>
    </row>
    <row r="8" spans="2:71" s="99" customFormat="1" ht="29.35" customHeight="1" x14ac:dyDescent="0.55000000000000004">
      <c r="B8" s="89"/>
      <c r="C8" s="90" t="s">
        <v>67</v>
      </c>
      <c r="D8" s="90"/>
      <c r="E8" s="91"/>
      <c r="F8" s="92"/>
      <c r="G8" s="93" t="s">
        <v>147</v>
      </c>
      <c r="H8" s="94" t="s">
        <v>1</v>
      </c>
      <c r="I8" s="95" t="s">
        <v>125</v>
      </c>
      <c r="J8" s="94" t="s">
        <v>1</v>
      </c>
      <c r="K8" s="95" t="s">
        <v>76</v>
      </c>
      <c r="L8" s="95" t="s">
        <v>38</v>
      </c>
      <c r="M8" s="94" t="s">
        <v>1</v>
      </c>
      <c r="N8" s="95" t="s">
        <v>23</v>
      </c>
      <c r="O8" s="95" t="s">
        <v>137</v>
      </c>
      <c r="P8" s="95" t="s">
        <v>138</v>
      </c>
      <c r="Q8" s="95" t="s">
        <v>139</v>
      </c>
      <c r="R8" s="95" t="s">
        <v>140</v>
      </c>
      <c r="S8" s="94" t="s">
        <v>1</v>
      </c>
      <c r="T8" s="95" t="s">
        <v>24</v>
      </c>
      <c r="U8" s="94" t="s">
        <v>1</v>
      </c>
      <c r="V8" s="95" t="s">
        <v>61</v>
      </c>
      <c r="W8" s="95" t="s">
        <v>70</v>
      </c>
      <c r="X8" s="94" t="s">
        <v>1</v>
      </c>
      <c r="Y8" s="96" t="s">
        <v>142</v>
      </c>
      <c r="Z8" s="95" t="s">
        <v>12</v>
      </c>
      <c r="AA8" s="95" t="s">
        <v>17</v>
      </c>
      <c r="AB8" s="95" t="s">
        <v>57</v>
      </c>
      <c r="AC8" s="95" t="s">
        <v>102</v>
      </c>
      <c r="AD8" s="95" t="s">
        <v>56</v>
      </c>
      <c r="AE8" s="95" t="s">
        <v>65</v>
      </c>
      <c r="AF8" s="95" t="s">
        <v>66</v>
      </c>
      <c r="AG8" s="94" t="s">
        <v>1</v>
      </c>
      <c r="AH8" s="97" t="s">
        <v>95</v>
      </c>
      <c r="AI8" s="95"/>
      <c r="AJ8" s="94" t="s">
        <v>1</v>
      </c>
      <c r="AK8" s="96" t="s">
        <v>18</v>
      </c>
      <c r="AL8" s="96" t="s">
        <v>211</v>
      </c>
      <c r="AM8" s="96" t="s">
        <v>212</v>
      </c>
      <c r="AN8" s="96" t="s">
        <v>210</v>
      </c>
      <c r="AO8" s="96" t="s">
        <v>195</v>
      </c>
      <c r="AP8" s="96" t="s">
        <v>208</v>
      </c>
      <c r="AQ8" s="134" t="s">
        <v>209</v>
      </c>
      <c r="AR8" s="96" t="str">
        <f xml:space="preserve"> "count " &amp; AR10</f>
        <v>count ?</v>
      </c>
      <c r="AS8" s="96" t="str">
        <f xml:space="preserve"> "count " &amp; AS10</f>
        <v>count A</v>
      </c>
      <c r="AT8" s="96" t="str">
        <f xml:space="preserve"> "count " &amp; AT10</f>
        <v>count E</v>
      </c>
      <c r="AU8" s="96"/>
      <c r="AV8" s="95"/>
      <c r="AW8" s="100" t="s">
        <v>172</v>
      </c>
      <c r="AX8" s="95"/>
      <c r="AY8" s="108" t="s">
        <v>174</v>
      </c>
      <c r="AZ8" s="95"/>
      <c r="BA8" s="100" t="s">
        <v>175</v>
      </c>
      <c r="BB8" s="95"/>
      <c r="BC8" s="100" t="s">
        <v>176</v>
      </c>
      <c r="BD8" s="95"/>
      <c r="BE8" s="100" t="s">
        <v>187</v>
      </c>
      <c r="BF8" s="95"/>
      <c r="BG8" s="100" t="s">
        <v>170</v>
      </c>
      <c r="BH8" s="95"/>
      <c r="BI8" s="100" t="s">
        <v>164</v>
      </c>
      <c r="BJ8" s="95"/>
      <c r="BK8" s="100" t="s">
        <v>206</v>
      </c>
      <c r="BL8" s="95"/>
      <c r="BM8" s="100" t="s">
        <v>207</v>
      </c>
      <c r="BN8" s="95"/>
      <c r="BO8" s="94" t="s">
        <v>1</v>
      </c>
      <c r="BP8" s="95"/>
      <c r="BQ8" s="95"/>
      <c r="BR8" s="91"/>
      <c r="BS8" s="98"/>
    </row>
    <row r="9" spans="2:71" x14ac:dyDescent="0.55000000000000004">
      <c r="B9" s="4"/>
      <c r="C9" s="51"/>
      <c r="D9" s="51"/>
      <c r="E9" s="44" t="s">
        <v>84</v>
      </c>
      <c r="F9" s="41" t="s">
        <v>8</v>
      </c>
      <c r="G9" s="41" t="s">
        <v>145</v>
      </c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140"/>
      <c r="Z9" s="141"/>
      <c r="AA9" s="141"/>
      <c r="AB9" s="141"/>
      <c r="AC9" s="141"/>
      <c r="AD9" s="141"/>
      <c r="AE9" s="141"/>
      <c r="AF9" s="142"/>
      <c r="AG9" s="42"/>
      <c r="AH9" s="43"/>
      <c r="AI9" s="42"/>
      <c r="AJ9" s="42"/>
      <c r="AK9" s="76"/>
      <c r="AL9" s="82"/>
      <c r="AM9" s="82"/>
      <c r="AN9" s="82"/>
      <c r="AO9" s="77"/>
      <c r="AP9" s="77"/>
      <c r="AQ9" s="135"/>
      <c r="AR9" s="77"/>
      <c r="AS9" s="77"/>
      <c r="AT9" s="77"/>
      <c r="AU9" s="77"/>
      <c r="AV9" s="77"/>
      <c r="AW9" s="87" t="s">
        <v>178</v>
      </c>
      <c r="AX9" s="83" t="s">
        <v>179</v>
      </c>
      <c r="AY9" s="109" t="s">
        <v>178</v>
      </c>
      <c r="AZ9" s="83" t="s">
        <v>179</v>
      </c>
      <c r="BA9" s="87" t="s">
        <v>178</v>
      </c>
      <c r="BB9" s="83" t="s">
        <v>179</v>
      </c>
      <c r="BC9" s="87" t="s">
        <v>178</v>
      </c>
      <c r="BD9" s="83" t="s">
        <v>179</v>
      </c>
      <c r="BE9" s="87" t="s">
        <v>178</v>
      </c>
      <c r="BF9" s="83" t="s">
        <v>179</v>
      </c>
      <c r="BG9" s="87" t="s">
        <v>178</v>
      </c>
      <c r="BH9" s="83" t="s">
        <v>179</v>
      </c>
      <c r="BI9" s="87" t="s">
        <v>178</v>
      </c>
      <c r="BJ9" s="83" t="s">
        <v>179</v>
      </c>
      <c r="BK9" s="87" t="s">
        <v>178</v>
      </c>
      <c r="BL9" s="83" t="s">
        <v>179</v>
      </c>
      <c r="BM9" s="87" t="s">
        <v>178</v>
      </c>
      <c r="BN9" s="83" t="s">
        <v>179</v>
      </c>
      <c r="BO9" s="42"/>
      <c r="BP9" s="42"/>
      <c r="BQ9" s="42"/>
      <c r="BR9" s="44" t="s">
        <v>37</v>
      </c>
      <c r="BS9" s="12"/>
    </row>
    <row r="10" spans="2:71" x14ac:dyDescent="0.55000000000000004">
      <c r="B10" s="37"/>
      <c r="C10" s="52"/>
      <c r="D10" s="52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  <c r="AA10" s="38"/>
      <c r="AB10" s="38"/>
      <c r="AC10" s="38"/>
      <c r="AD10" s="38"/>
      <c r="AE10" s="38"/>
      <c r="AF10" s="38"/>
      <c r="AG10" s="38"/>
      <c r="AH10" s="38"/>
      <c r="AI10" s="38"/>
      <c r="AJ10" s="38"/>
      <c r="AK10" s="38"/>
      <c r="AL10" s="38"/>
      <c r="AM10" s="38"/>
      <c r="AN10" s="38"/>
      <c r="AO10" s="38"/>
      <c r="AP10" s="38"/>
      <c r="AQ10" s="136"/>
      <c r="AR10" s="38" t="s">
        <v>16</v>
      </c>
      <c r="AS10" s="38" t="s">
        <v>41</v>
      </c>
      <c r="AT10" s="38" t="s">
        <v>42</v>
      </c>
      <c r="AU10" s="38"/>
      <c r="AV10" s="38"/>
      <c r="AW10" s="88"/>
      <c r="AX10" s="38"/>
      <c r="AY10" s="110"/>
      <c r="AZ10" s="38"/>
      <c r="BA10" s="88"/>
      <c r="BB10" s="38"/>
      <c r="BC10" s="88"/>
      <c r="BD10" s="38"/>
      <c r="BE10" s="88"/>
      <c r="BF10" s="38"/>
      <c r="BG10" s="88"/>
      <c r="BH10" s="38"/>
      <c r="BI10" s="88"/>
      <c r="BJ10" s="38"/>
      <c r="BK10" s="88"/>
      <c r="BL10" s="38"/>
      <c r="BM10" s="88"/>
      <c r="BN10" s="38"/>
      <c r="BO10" s="38"/>
      <c r="BP10" s="38"/>
      <c r="BQ10" s="38"/>
      <c r="BR10" s="38"/>
      <c r="BS10" s="37"/>
    </row>
    <row r="11" spans="2:71" x14ac:dyDescent="0.55000000000000004">
      <c r="B11" s="37"/>
      <c r="C11" s="52"/>
      <c r="D11" s="52"/>
      <c r="E11" s="38"/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  <c r="AA11" s="38"/>
      <c r="AB11" s="38"/>
      <c r="AC11" s="38"/>
      <c r="AD11" s="38"/>
      <c r="AE11" s="38"/>
      <c r="AF11" s="38"/>
      <c r="AG11" s="38"/>
      <c r="AH11" s="38"/>
      <c r="AI11" s="38"/>
      <c r="AJ11" s="38"/>
      <c r="AK11" s="38"/>
      <c r="AL11" s="38">
        <f>SUM(AL13:AL30)</f>
        <v>121</v>
      </c>
      <c r="AM11" s="38">
        <f>SUM(AM13:AM30)</f>
        <v>15</v>
      </c>
      <c r="AN11" s="38"/>
      <c r="AO11" s="38">
        <f>SUM(AO13:AO30)</f>
        <v>14</v>
      </c>
      <c r="AP11" s="38"/>
      <c r="AQ11" s="136"/>
      <c r="AR11" s="38"/>
      <c r="AS11" s="38"/>
      <c r="AT11" s="38"/>
      <c r="AU11" s="38"/>
      <c r="AV11" s="38"/>
      <c r="AW11" s="88"/>
      <c r="AX11" s="38"/>
      <c r="AY11" s="110"/>
      <c r="AZ11" s="38"/>
      <c r="BA11" s="88"/>
      <c r="BB11" s="38"/>
      <c r="BC11" s="88"/>
      <c r="BD11" s="38"/>
      <c r="BE11" s="88"/>
      <c r="BF11" s="38"/>
      <c r="BG11" s="88"/>
      <c r="BH11" s="38"/>
      <c r="BI11" s="88"/>
      <c r="BJ11" s="38"/>
      <c r="BK11" s="88"/>
      <c r="BL11" s="38"/>
      <c r="BM11" s="88"/>
      <c r="BN11" s="38"/>
      <c r="BO11" s="38"/>
      <c r="BP11" s="38"/>
      <c r="BQ11" s="38"/>
      <c r="BR11" s="38"/>
      <c r="BS11" s="37"/>
    </row>
    <row r="12" spans="2:71" x14ac:dyDescent="0.55000000000000004">
      <c r="B12" s="37"/>
      <c r="C12" s="52"/>
      <c r="D12" s="52"/>
      <c r="E12" s="38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38"/>
      <c r="AG12" s="38"/>
      <c r="AH12" s="38"/>
      <c r="AI12" s="38"/>
      <c r="AJ12" s="38"/>
      <c r="AK12" s="38"/>
      <c r="AL12" s="38"/>
      <c r="AM12" s="38"/>
      <c r="AN12" s="38"/>
      <c r="AO12" s="38"/>
      <c r="AP12" s="38"/>
      <c r="AQ12" s="136"/>
      <c r="AR12" s="38"/>
      <c r="AS12" s="38"/>
      <c r="AT12" s="38"/>
      <c r="AU12" s="38"/>
      <c r="AV12" s="38"/>
      <c r="AW12" s="88"/>
      <c r="AX12" s="38"/>
      <c r="AY12" s="110"/>
      <c r="AZ12" s="38"/>
      <c r="BA12" s="88"/>
      <c r="BB12" s="38"/>
      <c r="BC12" s="88"/>
      <c r="BD12" s="38"/>
      <c r="BE12" s="88"/>
      <c r="BF12" s="38"/>
      <c r="BG12" s="88"/>
      <c r="BH12" s="38"/>
      <c r="BI12" s="88"/>
      <c r="BJ12" s="38"/>
      <c r="BK12" s="88"/>
      <c r="BL12" s="38"/>
      <c r="BM12" s="88"/>
      <c r="BN12" s="38"/>
      <c r="BO12" s="38"/>
      <c r="BP12" s="38"/>
      <c r="BQ12" s="38"/>
      <c r="BR12" s="38"/>
      <c r="BS12" s="37"/>
    </row>
    <row r="13" spans="2:71" ht="28.8" x14ac:dyDescent="0.55000000000000004">
      <c r="B13" s="4"/>
      <c r="C13" s="18"/>
      <c r="D13" s="53"/>
      <c r="E13" s="101" t="s">
        <v>87</v>
      </c>
      <c r="F13" s="102" t="s">
        <v>4</v>
      </c>
      <c r="G13" s="103" t="s">
        <v>148</v>
      </c>
      <c r="H13" s="16"/>
      <c r="I13" s="7" t="s">
        <v>123</v>
      </c>
      <c r="J13" s="16"/>
      <c r="K13" s="7" t="s">
        <v>39</v>
      </c>
      <c r="L13" s="7" t="s">
        <v>40</v>
      </c>
      <c r="M13" s="16"/>
      <c r="N13" s="7" t="s">
        <v>41</v>
      </c>
      <c r="O13" s="7"/>
      <c r="P13" s="7"/>
      <c r="Q13" s="7"/>
      <c r="R13" s="7"/>
      <c r="S13" s="16"/>
      <c r="T13" s="7" t="s">
        <v>42</v>
      </c>
      <c r="U13" s="16"/>
      <c r="V13" s="7"/>
      <c r="W13" s="7"/>
      <c r="X13" s="16"/>
      <c r="Y13" s="7"/>
      <c r="Z13" s="7"/>
      <c r="AA13" s="7"/>
      <c r="AB13" s="7"/>
      <c r="AC13" s="7"/>
      <c r="AD13" s="7"/>
      <c r="AE13" s="7"/>
      <c r="AF13" s="7"/>
      <c r="AG13" s="16"/>
      <c r="AH13" s="7"/>
      <c r="AI13" s="7"/>
      <c r="AJ13" s="16"/>
      <c r="AK13" s="7"/>
      <c r="AL13" s="7">
        <f>AM13*AS13</f>
        <v>32</v>
      </c>
      <c r="AM13" s="7">
        <f>AN13*AO13</f>
        <v>2</v>
      </c>
      <c r="AN13" s="7">
        <v>2</v>
      </c>
      <c r="AO13" s="7">
        <v>1</v>
      </c>
      <c r="AP13" s="7">
        <f>SUM(AR13:AT13)</f>
        <v>32</v>
      </c>
      <c r="AQ13" s="136">
        <f>SUM(AS13:AT13)</f>
        <v>32</v>
      </c>
      <c r="AR13" s="7">
        <f t="shared" ref="AR13:AT20" si="0">SUMPRODUCT(--(ISNUMBER(FIND(AR$10,UPPER($AW13:$BN13)))))</f>
        <v>0</v>
      </c>
      <c r="AS13" s="7">
        <f t="shared" si="0"/>
        <v>16</v>
      </c>
      <c r="AT13" s="7">
        <f t="shared" si="0"/>
        <v>16</v>
      </c>
      <c r="AU13" s="7"/>
      <c r="AV13" s="7"/>
      <c r="AW13" s="88" t="s">
        <v>177</v>
      </c>
      <c r="AX13" s="7" t="s">
        <v>177</v>
      </c>
      <c r="AY13" s="111" t="s">
        <v>180</v>
      </c>
      <c r="AZ13" s="40" t="s">
        <v>181</v>
      </c>
      <c r="BA13" s="88" t="s">
        <v>180</v>
      </c>
      <c r="BB13" s="7" t="s">
        <v>181</v>
      </c>
      <c r="BC13" s="88" t="s">
        <v>180</v>
      </c>
      <c r="BD13" s="7" t="s">
        <v>181</v>
      </c>
      <c r="BE13" s="88" t="s">
        <v>180</v>
      </c>
      <c r="BF13" s="7" t="s">
        <v>181</v>
      </c>
      <c r="BG13" s="88" t="s">
        <v>180</v>
      </c>
      <c r="BH13" s="7" t="s">
        <v>181</v>
      </c>
      <c r="BI13" s="88" t="s">
        <v>180</v>
      </c>
      <c r="BJ13" s="7" t="s">
        <v>181</v>
      </c>
      <c r="BK13" s="88" t="s">
        <v>180</v>
      </c>
      <c r="BL13" s="7" t="s">
        <v>181</v>
      </c>
      <c r="BM13" s="88" t="s">
        <v>180</v>
      </c>
      <c r="BN13" s="7" t="s">
        <v>181</v>
      </c>
      <c r="BO13" s="16"/>
      <c r="BP13" s="7"/>
      <c r="BQ13" s="7"/>
      <c r="BR13" s="17" t="s">
        <v>6</v>
      </c>
      <c r="BS13" s="12"/>
    </row>
    <row r="14" spans="2:71" ht="28.8" x14ac:dyDescent="0.55000000000000004">
      <c r="B14" s="4"/>
      <c r="C14" s="18"/>
      <c r="D14" s="53"/>
      <c r="E14" s="101" t="s">
        <v>91</v>
      </c>
      <c r="F14" s="102" t="s">
        <v>14</v>
      </c>
      <c r="G14" s="103" t="s">
        <v>148</v>
      </c>
      <c r="H14" s="16"/>
      <c r="I14" s="7" t="s">
        <v>123</v>
      </c>
      <c r="J14" s="16"/>
      <c r="K14" s="7" t="s">
        <v>39</v>
      </c>
      <c r="L14" s="7" t="s">
        <v>40</v>
      </c>
      <c r="M14" s="16"/>
      <c r="N14" s="7"/>
      <c r="O14" s="7"/>
      <c r="P14" s="7"/>
      <c r="Q14" s="7"/>
      <c r="R14" s="7"/>
      <c r="S14" s="16"/>
      <c r="T14" s="7"/>
      <c r="U14" s="16"/>
      <c r="V14" s="7"/>
      <c r="W14" s="7"/>
      <c r="X14" s="16"/>
      <c r="Y14" s="7"/>
      <c r="Z14" s="7"/>
      <c r="AA14" s="7"/>
      <c r="AB14" s="7"/>
      <c r="AC14" s="7"/>
      <c r="AD14" s="7"/>
      <c r="AE14" s="7"/>
      <c r="AF14" s="7"/>
      <c r="AG14" s="16"/>
      <c r="AH14" s="7"/>
      <c r="AI14" s="7"/>
      <c r="AJ14" s="16"/>
      <c r="AK14" s="7"/>
      <c r="AL14" s="7">
        <f t="shared" ref="AL14:AL20" si="1">AN14*AO14*AS14</f>
        <v>32</v>
      </c>
      <c r="AM14" s="7">
        <f t="shared" ref="AM14:AM20" si="2">AN14*AO14</f>
        <v>2</v>
      </c>
      <c r="AN14" s="7">
        <v>1</v>
      </c>
      <c r="AO14" s="7">
        <v>2</v>
      </c>
      <c r="AP14" s="7">
        <f t="shared" ref="AP14:AP20" si="3">SUM(AR14:AT14)</f>
        <v>32</v>
      </c>
      <c r="AQ14" s="136">
        <f t="shared" ref="AQ14:AQ20" si="4">SUM(AS14:AT14)</f>
        <v>32</v>
      </c>
      <c r="AR14" s="7">
        <f t="shared" si="0"/>
        <v>0</v>
      </c>
      <c r="AS14" s="7">
        <f t="shared" si="0"/>
        <v>16</v>
      </c>
      <c r="AT14" s="7">
        <f t="shared" si="0"/>
        <v>16</v>
      </c>
      <c r="AU14" s="7"/>
      <c r="AV14" s="7"/>
      <c r="AW14" s="88" t="s">
        <v>177</v>
      </c>
      <c r="AX14" s="7" t="s">
        <v>177</v>
      </c>
      <c r="AY14" s="111" t="s">
        <v>180</v>
      </c>
      <c r="AZ14" s="40" t="s">
        <v>181</v>
      </c>
      <c r="BA14" s="88" t="s">
        <v>180</v>
      </c>
      <c r="BB14" s="7" t="s">
        <v>181</v>
      </c>
      <c r="BC14" s="88" t="s">
        <v>180</v>
      </c>
      <c r="BD14" s="7" t="s">
        <v>181</v>
      </c>
      <c r="BE14" s="88" t="s">
        <v>180</v>
      </c>
      <c r="BF14" s="7" t="s">
        <v>181</v>
      </c>
      <c r="BG14" s="88" t="s">
        <v>180</v>
      </c>
      <c r="BH14" s="7" t="s">
        <v>181</v>
      </c>
      <c r="BI14" s="88" t="s">
        <v>180</v>
      </c>
      <c r="BJ14" s="7" t="s">
        <v>181</v>
      </c>
      <c r="BK14" s="88" t="s">
        <v>180</v>
      </c>
      <c r="BL14" s="7" t="s">
        <v>181</v>
      </c>
      <c r="BM14" s="88" t="s">
        <v>180</v>
      </c>
      <c r="BN14" s="7" t="s">
        <v>181</v>
      </c>
      <c r="BO14" s="16"/>
      <c r="BP14" s="7"/>
      <c r="BQ14" s="7"/>
      <c r="BR14" s="18" t="s">
        <v>183</v>
      </c>
      <c r="BS14" s="12"/>
    </row>
    <row r="15" spans="2:71" ht="28.8" x14ac:dyDescent="0.55000000000000004">
      <c r="B15" s="4"/>
      <c r="C15" s="18"/>
      <c r="D15" s="53"/>
      <c r="E15" s="104" t="s">
        <v>86</v>
      </c>
      <c r="F15" s="102" t="s">
        <v>25</v>
      </c>
      <c r="G15" s="103" t="s">
        <v>148</v>
      </c>
      <c r="H15" s="16"/>
      <c r="I15" s="7" t="s">
        <v>123</v>
      </c>
      <c r="J15" s="16"/>
      <c r="K15" s="7" t="s">
        <v>39</v>
      </c>
      <c r="L15" s="7" t="s">
        <v>40</v>
      </c>
      <c r="M15" s="16"/>
      <c r="N15" s="7"/>
      <c r="O15" s="7"/>
      <c r="P15" s="7"/>
      <c r="Q15" s="7"/>
      <c r="R15" s="7"/>
      <c r="S15" s="16"/>
      <c r="T15" s="7"/>
      <c r="U15" s="16"/>
      <c r="V15" s="7"/>
      <c r="W15" s="7"/>
      <c r="X15" s="16"/>
      <c r="Y15" s="7"/>
      <c r="Z15" s="7"/>
      <c r="AA15" s="7"/>
      <c r="AB15" s="7"/>
      <c r="AC15" s="7"/>
      <c r="AD15" s="7"/>
      <c r="AE15" s="7"/>
      <c r="AF15" s="7"/>
      <c r="AG15" s="16"/>
      <c r="AH15" s="7"/>
      <c r="AI15" s="7"/>
      <c r="AJ15" s="16"/>
      <c r="AK15" s="7"/>
      <c r="AL15" s="7">
        <f t="shared" si="1"/>
        <v>1</v>
      </c>
      <c r="AM15" s="7">
        <f t="shared" si="2"/>
        <v>1</v>
      </c>
      <c r="AN15" s="7">
        <v>1</v>
      </c>
      <c r="AO15" s="7">
        <v>1</v>
      </c>
      <c r="AP15" s="7">
        <f t="shared" si="3"/>
        <v>2</v>
      </c>
      <c r="AQ15" s="136">
        <f t="shared" si="4"/>
        <v>2</v>
      </c>
      <c r="AR15" s="7">
        <f t="shared" si="0"/>
        <v>0</v>
      </c>
      <c r="AS15" s="7">
        <f t="shared" si="0"/>
        <v>1</v>
      </c>
      <c r="AT15" s="7">
        <f t="shared" si="0"/>
        <v>1</v>
      </c>
      <c r="AU15" s="7"/>
      <c r="AV15" s="7"/>
      <c r="AW15" s="88" t="s">
        <v>180</v>
      </c>
      <c r="AX15" s="7" t="s">
        <v>177</v>
      </c>
      <c r="AY15" s="110" t="s">
        <v>177</v>
      </c>
      <c r="AZ15" s="7" t="s">
        <v>177</v>
      </c>
      <c r="BA15" s="88" t="s">
        <v>177</v>
      </c>
      <c r="BB15" s="7" t="s">
        <v>177</v>
      </c>
      <c r="BC15" s="88" t="s">
        <v>177</v>
      </c>
      <c r="BD15" s="7" t="s">
        <v>177</v>
      </c>
      <c r="BE15" s="88" t="s">
        <v>177</v>
      </c>
      <c r="BF15" s="7" t="s">
        <v>177</v>
      </c>
      <c r="BG15" s="88" t="s">
        <v>177</v>
      </c>
      <c r="BH15" s="7" t="s">
        <v>177</v>
      </c>
      <c r="BI15" s="88" t="s">
        <v>177</v>
      </c>
      <c r="BJ15" s="7" t="s">
        <v>177</v>
      </c>
      <c r="BK15" s="88" t="s">
        <v>177</v>
      </c>
      <c r="BL15" s="7" t="s">
        <v>177</v>
      </c>
      <c r="BM15" s="88" t="s">
        <v>177</v>
      </c>
      <c r="BN15" s="7" t="s">
        <v>177</v>
      </c>
      <c r="BO15" s="16"/>
      <c r="BP15" s="7"/>
      <c r="BQ15" s="7"/>
      <c r="BR15" s="18" t="s">
        <v>185</v>
      </c>
      <c r="BS15" s="12"/>
    </row>
    <row r="16" spans="2:71" ht="28.8" x14ac:dyDescent="0.55000000000000004">
      <c r="B16" s="4"/>
      <c r="C16" s="18"/>
      <c r="D16" s="53"/>
      <c r="E16" s="104" t="s">
        <v>85</v>
      </c>
      <c r="F16" s="102" t="s">
        <v>186</v>
      </c>
      <c r="G16" s="103" t="s">
        <v>148</v>
      </c>
      <c r="H16" s="16"/>
      <c r="I16" s="7" t="s">
        <v>123</v>
      </c>
      <c r="J16" s="16"/>
      <c r="K16" s="7" t="s">
        <v>39</v>
      </c>
      <c r="L16" s="7" t="s">
        <v>40</v>
      </c>
      <c r="M16" s="16"/>
      <c r="N16" s="7"/>
      <c r="O16" s="7"/>
      <c r="P16" s="7"/>
      <c r="Q16" s="7"/>
      <c r="R16" s="7"/>
      <c r="S16" s="16"/>
      <c r="T16" s="7"/>
      <c r="U16" s="16"/>
      <c r="V16" s="7"/>
      <c r="W16" s="7"/>
      <c r="X16" s="16"/>
      <c r="Y16" s="7"/>
      <c r="Z16" s="7"/>
      <c r="AA16" s="7"/>
      <c r="AB16" s="7"/>
      <c r="AC16" s="7"/>
      <c r="AD16" s="7"/>
      <c r="AE16" s="7"/>
      <c r="AF16" s="7"/>
      <c r="AG16" s="16"/>
      <c r="AH16" s="7"/>
      <c r="AI16" s="7"/>
      <c r="AJ16" s="16"/>
      <c r="AK16" s="7"/>
      <c r="AL16" s="7">
        <f t="shared" si="1"/>
        <v>12</v>
      </c>
      <c r="AM16" s="7">
        <f t="shared" si="2"/>
        <v>2</v>
      </c>
      <c r="AN16" s="7">
        <v>1</v>
      </c>
      <c r="AO16" s="7">
        <v>2</v>
      </c>
      <c r="AP16" s="7">
        <f t="shared" si="3"/>
        <v>20</v>
      </c>
      <c r="AQ16" s="136">
        <f t="shared" si="4"/>
        <v>12</v>
      </c>
      <c r="AR16" s="7">
        <f t="shared" si="0"/>
        <v>8</v>
      </c>
      <c r="AS16" s="7">
        <f t="shared" si="0"/>
        <v>6</v>
      </c>
      <c r="AT16" s="7">
        <f t="shared" si="0"/>
        <v>6</v>
      </c>
      <c r="AU16" s="7"/>
      <c r="AV16" s="7"/>
      <c r="AW16" s="88" t="s">
        <v>177</v>
      </c>
      <c r="AX16" s="7" t="s">
        <v>177</v>
      </c>
      <c r="AY16" s="111" t="s">
        <v>177</v>
      </c>
      <c r="AZ16" s="40" t="s">
        <v>177</v>
      </c>
      <c r="BA16" s="88" t="s">
        <v>193</v>
      </c>
      <c r="BB16" s="7" t="s">
        <v>193</v>
      </c>
      <c r="BC16" s="88" t="s">
        <v>180</v>
      </c>
      <c r="BD16" s="7" t="s">
        <v>181</v>
      </c>
      <c r="BE16" s="88" t="s">
        <v>180</v>
      </c>
      <c r="BF16" s="7" t="s">
        <v>181</v>
      </c>
      <c r="BG16" s="112" t="s">
        <v>189</v>
      </c>
      <c r="BH16" s="40" t="s">
        <v>181</v>
      </c>
      <c r="BI16" s="88" t="s">
        <v>193</v>
      </c>
      <c r="BJ16" s="7" t="s">
        <v>193</v>
      </c>
      <c r="BK16" s="88" t="s">
        <v>193</v>
      </c>
      <c r="BL16" s="7" t="s">
        <v>193</v>
      </c>
      <c r="BM16" s="88" t="s">
        <v>193</v>
      </c>
      <c r="BN16" s="7" t="s">
        <v>193</v>
      </c>
      <c r="BO16" s="16"/>
      <c r="BP16" s="7"/>
      <c r="BQ16" s="7"/>
      <c r="BR16" s="18" t="s">
        <v>188</v>
      </c>
      <c r="BS16" s="12"/>
    </row>
    <row r="17" spans="2:71" ht="31.15" customHeight="1" x14ac:dyDescent="0.55000000000000004">
      <c r="B17" s="4"/>
      <c r="C17" s="18"/>
      <c r="D17" s="53"/>
      <c r="E17" s="101" t="s">
        <v>92</v>
      </c>
      <c r="F17" s="103" t="s">
        <v>182</v>
      </c>
      <c r="G17" s="103" t="s">
        <v>148</v>
      </c>
      <c r="H17" s="16"/>
      <c r="I17" s="40" t="s">
        <v>128</v>
      </c>
      <c r="J17" s="16"/>
      <c r="K17" s="7" t="s">
        <v>39</v>
      </c>
      <c r="L17" s="7" t="s">
        <v>40</v>
      </c>
      <c r="M17" s="16"/>
      <c r="N17" s="7" t="s">
        <v>41</v>
      </c>
      <c r="O17" s="7"/>
      <c r="P17" s="7"/>
      <c r="Q17" s="7"/>
      <c r="R17" s="7"/>
      <c r="S17" s="16"/>
      <c r="T17" s="7" t="s">
        <v>42</v>
      </c>
      <c r="U17" s="16"/>
      <c r="V17" s="7" t="s">
        <v>62</v>
      </c>
      <c r="W17" s="7" t="s">
        <v>71</v>
      </c>
      <c r="X17" s="16"/>
      <c r="Y17" s="75"/>
      <c r="Z17" s="75" t="s">
        <v>11</v>
      </c>
      <c r="AA17" s="45" t="s">
        <v>27</v>
      </c>
      <c r="AB17" s="7" t="s">
        <v>27</v>
      </c>
      <c r="AC17" s="7"/>
      <c r="AD17" s="7"/>
      <c r="AE17" s="7"/>
      <c r="AF17" s="7"/>
      <c r="AG17" s="16"/>
      <c r="AH17" s="45" t="s">
        <v>96</v>
      </c>
      <c r="AI17" s="7"/>
      <c r="AJ17" s="16"/>
      <c r="AK17" s="7"/>
      <c r="AL17" s="7">
        <f t="shared" si="1"/>
        <v>8</v>
      </c>
      <c r="AM17" s="7">
        <f t="shared" si="2"/>
        <v>2</v>
      </c>
      <c r="AN17" s="7">
        <v>1</v>
      </c>
      <c r="AO17" s="7">
        <v>2</v>
      </c>
      <c r="AP17" s="7">
        <f t="shared" si="3"/>
        <v>16</v>
      </c>
      <c r="AQ17" s="136">
        <f t="shared" si="4"/>
        <v>8</v>
      </c>
      <c r="AR17" s="7">
        <f t="shared" si="0"/>
        <v>8</v>
      </c>
      <c r="AS17" s="7">
        <f t="shared" si="0"/>
        <v>4</v>
      </c>
      <c r="AT17" s="7">
        <f t="shared" si="0"/>
        <v>4</v>
      </c>
      <c r="AU17" s="7"/>
      <c r="AV17" s="7"/>
      <c r="AW17" s="88"/>
      <c r="AX17" s="7"/>
      <c r="AY17" s="110"/>
      <c r="AZ17" s="7"/>
      <c r="BA17" s="88"/>
      <c r="BB17" s="7"/>
      <c r="BC17" s="88" t="s">
        <v>180</v>
      </c>
      <c r="BD17" s="7" t="s">
        <v>181</v>
      </c>
      <c r="BE17" s="88" t="s">
        <v>180</v>
      </c>
      <c r="BF17" s="7" t="s">
        <v>181</v>
      </c>
      <c r="BG17" s="88" t="s">
        <v>193</v>
      </c>
      <c r="BH17" s="7" t="s">
        <v>193</v>
      </c>
      <c r="BI17" s="88" t="s">
        <v>193</v>
      </c>
      <c r="BJ17" s="7" t="s">
        <v>193</v>
      </c>
      <c r="BK17" s="88" t="s">
        <v>193</v>
      </c>
      <c r="BL17" s="7" t="s">
        <v>193</v>
      </c>
      <c r="BM17" s="88" t="s">
        <v>193</v>
      </c>
      <c r="BN17" s="7" t="s">
        <v>193</v>
      </c>
      <c r="BO17" s="16"/>
      <c r="BP17" s="7"/>
      <c r="BQ17" s="7"/>
      <c r="BR17" s="18" t="s">
        <v>184</v>
      </c>
      <c r="BS17" s="12"/>
    </row>
    <row r="18" spans="2:71" ht="15" customHeight="1" x14ac:dyDescent="0.55000000000000004">
      <c r="B18" s="4"/>
      <c r="C18" s="18"/>
      <c r="D18" s="53"/>
      <c r="E18" s="18" t="s">
        <v>109</v>
      </c>
      <c r="F18" s="40" t="s">
        <v>103</v>
      </c>
      <c r="G18" s="40" t="s">
        <v>148</v>
      </c>
      <c r="H18" s="16"/>
      <c r="I18" s="7" t="s">
        <v>129</v>
      </c>
      <c r="J18" s="16"/>
      <c r="K18" s="7" t="s">
        <v>39</v>
      </c>
      <c r="L18" s="7" t="s">
        <v>40</v>
      </c>
      <c r="M18" s="16"/>
      <c r="N18" s="7" t="s">
        <v>41</v>
      </c>
      <c r="O18" s="7"/>
      <c r="P18" s="7"/>
      <c r="Q18" s="7"/>
      <c r="R18" s="7"/>
      <c r="S18" s="16"/>
      <c r="T18" s="7" t="s">
        <v>42</v>
      </c>
      <c r="U18" s="16"/>
      <c r="V18" s="7" t="s">
        <v>62</v>
      </c>
      <c r="W18" s="7" t="s">
        <v>71</v>
      </c>
      <c r="X18" s="16"/>
      <c r="Y18" s="75"/>
      <c r="Z18" s="75" t="s">
        <v>11</v>
      </c>
      <c r="AA18" s="45" t="s">
        <v>27</v>
      </c>
      <c r="AB18" s="45" t="s">
        <v>27</v>
      </c>
      <c r="AC18" s="46" t="s">
        <v>55</v>
      </c>
      <c r="AD18" s="46" t="s">
        <v>47</v>
      </c>
      <c r="AE18" s="45" t="s">
        <v>27</v>
      </c>
      <c r="AF18" s="46" t="s">
        <v>54</v>
      </c>
      <c r="AG18" s="16"/>
      <c r="AH18" s="45" t="s">
        <v>96</v>
      </c>
      <c r="AI18" s="7"/>
      <c r="AJ18" s="16"/>
      <c r="AK18" s="7"/>
      <c r="AL18" s="7">
        <f t="shared" si="1"/>
        <v>0</v>
      </c>
      <c r="AM18" s="7">
        <f t="shared" si="2"/>
        <v>0</v>
      </c>
      <c r="AN18" s="7">
        <v>1</v>
      </c>
      <c r="AO18" s="7"/>
      <c r="AP18" s="7">
        <f t="shared" si="3"/>
        <v>12</v>
      </c>
      <c r="AQ18" s="136">
        <f t="shared" si="4"/>
        <v>0</v>
      </c>
      <c r="AR18" s="7">
        <f t="shared" si="0"/>
        <v>12</v>
      </c>
      <c r="AS18" s="7">
        <f t="shared" si="0"/>
        <v>0</v>
      </c>
      <c r="AT18" s="7">
        <f t="shared" si="0"/>
        <v>0</v>
      </c>
      <c r="AU18" s="7"/>
      <c r="AV18" s="7"/>
      <c r="AW18" s="88"/>
      <c r="AX18" s="7"/>
      <c r="AY18" s="110"/>
      <c r="AZ18" s="7"/>
      <c r="BA18" s="88"/>
      <c r="BB18" s="7"/>
      <c r="BC18" s="88" t="s">
        <v>193</v>
      </c>
      <c r="BD18" s="7" t="s">
        <v>193</v>
      </c>
      <c r="BE18" s="88" t="s">
        <v>193</v>
      </c>
      <c r="BF18" s="7" t="s">
        <v>193</v>
      </c>
      <c r="BG18" s="88" t="s">
        <v>193</v>
      </c>
      <c r="BH18" s="7" t="s">
        <v>193</v>
      </c>
      <c r="BI18" s="88" t="s">
        <v>193</v>
      </c>
      <c r="BJ18" s="7" t="s">
        <v>193</v>
      </c>
      <c r="BK18" s="88" t="s">
        <v>193</v>
      </c>
      <c r="BL18" s="7" t="s">
        <v>193</v>
      </c>
      <c r="BM18" s="88" t="s">
        <v>193</v>
      </c>
      <c r="BN18" s="7" t="s">
        <v>193</v>
      </c>
      <c r="BO18" s="16"/>
      <c r="BP18" s="7"/>
      <c r="BQ18" s="7"/>
      <c r="BR18" s="18" t="s">
        <v>191</v>
      </c>
      <c r="BS18" s="8"/>
    </row>
    <row r="19" spans="2:71" ht="15.4" customHeight="1" x14ac:dyDescent="0.55000000000000004">
      <c r="B19" s="4"/>
      <c r="C19" s="18"/>
      <c r="D19" s="53"/>
      <c r="E19" s="18" t="s">
        <v>190</v>
      </c>
      <c r="F19" s="40" t="s">
        <v>104</v>
      </c>
      <c r="G19" s="40" t="s">
        <v>148</v>
      </c>
      <c r="H19" s="16"/>
      <c r="I19" s="7" t="s">
        <v>129</v>
      </c>
      <c r="J19" s="16"/>
      <c r="K19" s="7" t="s">
        <v>39</v>
      </c>
      <c r="L19" s="7" t="s">
        <v>40</v>
      </c>
      <c r="M19" s="16"/>
      <c r="N19" s="7" t="s">
        <v>41</v>
      </c>
      <c r="O19" s="7"/>
      <c r="P19" s="7"/>
      <c r="Q19" s="7"/>
      <c r="R19" s="7"/>
      <c r="S19" s="16"/>
      <c r="T19" s="7" t="s">
        <v>105</v>
      </c>
      <c r="U19" s="16"/>
      <c r="V19" s="7" t="s">
        <v>62</v>
      </c>
      <c r="W19" s="7" t="s">
        <v>71</v>
      </c>
      <c r="X19" s="16"/>
      <c r="Y19" s="75"/>
      <c r="Z19" s="75" t="s">
        <v>11</v>
      </c>
      <c r="AA19" s="45" t="s">
        <v>27</v>
      </c>
      <c r="AB19" s="45" t="s">
        <v>27</v>
      </c>
      <c r="AC19" s="46" t="s">
        <v>55</v>
      </c>
      <c r="AD19" s="46" t="s">
        <v>47</v>
      </c>
      <c r="AE19" s="45" t="s">
        <v>27</v>
      </c>
      <c r="AF19" s="46" t="s">
        <v>54</v>
      </c>
      <c r="AG19" s="16"/>
      <c r="AH19" s="45" t="s">
        <v>107</v>
      </c>
      <c r="AI19" s="7"/>
      <c r="AJ19" s="16"/>
      <c r="AK19" s="7"/>
      <c r="AL19" s="7">
        <f t="shared" si="1"/>
        <v>0</v>
      </c>
      <c r="AM19" s="7">
        <f t="shared" si="2"/>
        <v>0</v>
      </c>
      <c r="AN19" s="7">
        <v>1</v>
      </c>
      <c r="AO19" s="7"/>
      <c r="AP19" s="7">
        <f t="shared" si="3"/>
        <v>12</v>
      </c>
      <c r="AQ19" s="136">
        <f t="shared" si="4"/>
        <v>0</v>
      </c>
      <c r="AR19" s="7">
        <f t="shared" si="0"/>
        <v>12</v>
      </c>
      <c r="AS19" s="7">
        <f t="shared" si="0"/>
        <v>0</v>
      </c>
      <c r="AT19" s="7">
        <f t="shared" si="0"/>
        <v>0</v>
      </c>
      <c r="AU19" s="7"/>
      <c r="AV19" s="7"/>
      <c r="AW19" s="88"/>
      <c r="AX19" s="7"/>
      <c r="AY19" s="110"/>
      <c r="AZ19" s="7"/>
      <c r="BA19" s="88"/>
      <c r="BB19" s="7"/>
      <c r="BC19" s="88" t="s">
        <v>193</v>
      </c>
      <c r="BD19" s="7" t="s">
        <v>193</v>
      </c>
      <c r="BE19" s="88" t="s">
        <v>193</v>
      </c>
      <c r="BF19" s="7" t="s">
        <v>193</v>
      </c>
      <c r="BG19" s="88" t="s">
        <v>193</v>
      </c>
      <c r="BH19" s="7" t="s">
        <v>193</v>
      </c>
      <c r="BI19" s="88" t="s">
        <v>193</v>
      </c>
      <c r="BJ19" s="7" t="s">
        <v>193</v>
      </c>
      <c r="BK19" s="88" t="s">
        <v>193</v>
      </c>
      <c r="BL19" s="7" t="s">
        <v>193</v>
      </c>
      <c r="BM19" s="88" t="s">
        <v>193</v>
      </c>
      <c r="BN19" s="7" t="s">
        <v>193</v>
      </c>
      <c r="BO19" s="16"/>
      <c r="BP19" s="7"/>
      <c r="BQ19" s="7"/>
      <c r="BR19" s="18" t="s">
        <v>192</v>
      </c>
      <c r="BS19" s="8"/>
    </row>
    <row r="20" spans="2:71" ht="28.8" x14ac:dyDescent="0.55000000000000004">
      <c r="B20" s="4"/>
      <c r="C20" s="18"/>
      <c r="D20" s="53"/>
      <c r="E20" s="17"/>
      <c r="F20" s="7" t="s">
        <v>93</v>
      </c>
      <c r="G20" s="7" t="s">
        <v>150</v>
      </c>
      <c r="H20" s="16"/>
      <c r="I20" s="40" t="s">
        <v>130</v>
      </c>
      <c r="J20" s="16"/>
      <c r="K20" s="7"/>
      <c r="L20" s="7"/>
      <c r="M20" s="16"/>
      <c r="N20" s="7" t="s">
        <v>41</v>
      </c>
      <c r="O20" s="7"/>
      <c r="P20" s="7"/>
      <c r="Q20" s="7"/>
      <c r="R20" s="7"/>
      <c r="S20" s="16"/>
      <c r="T20" s="7" t="s">
        <v>105</v>
      </c>
      <c r="U20" s="16"/>
      <c r="V20" s="7"/>
      <c r="W20" s="7"/>
      <c r="X20" s="16"/>
      <c r="Y20" s="7"/>
      <c r="Z20" s="7"/>
      <c r="AA20" s="7"/>
      <c r="AB20" s="7"/>
      <c r="AC20" s="7"/>
      <c r="AD20" s="7"/>
      <c r="AE20" s="7"/>
      <c r="AF20" s="7"/>
      <c r="AG20" s="16"/>
      <c r="AH20" s="7"/>
      <c r="AI20" s="7"/>
      <c r="AJ20" s="16"/>
      <c r="AK20" s="7"/>
      <c r="AL20" s="7">
        <f t="shared" si="1"/>
        <v>17</v>
      </c>
      <c r="AM20" s="7">
        <f t="shared" si="2"/>
        <v>1</v>
      </c>
      <c r="AN20" s="7">
        <v>1</v>
      </c>
      <c r="AO20" s="7">
        <v>1</v>
      </c>
      <c r="AP20" s="7">
        <f t="shared" si="3"/>
        <v>17</v>
      </c>
      <c r="AQ20" s="136">
        <f t="shared" si="4"/>
        <v>17</v>
      </c>
      <c r="AR20" s="7">
        <f t="shared" si="0"/>
        <v>0</v>
      </c>
      <c r="AS20" s="7">
        <f t="shared" si="0"/>
        <v>17</v>
      </c>
      <c r="AT20" s="7">
        <f t="shared" si="0"/>
        <v>0</v>
      </c>
      <c r="AU20" s="7"/>
      <c r="AV20" s="7"/>
      <c r="AW20" s="88" t="s">
        <v>41</v>
      </c>
      <c r="AX20" s="7"/>
      <c r="AY20" s="110" t="s">
        <v>41</v>
      </c>
      <c r="AZ20" s="7" t="s">
        <v>194</v>
      </c>
      <c r="BA20" s="110" t="s">
        <v>41</v>
      </c>
      <c r="BB20" s="7" t="s">
        <v>194</v>
      </c>
      <c r="BC20" s="110" t="s">
        <v>41</v>
      </c>
      <c r="BD20" s="7" t="s">
        <v>194</v>
      </c>
      <c r="BE20" s="110" t="s">
        <v>41</v>
      </c>
      <c r="BF20" s="7" t="s">
        <v>194</v>
      </c>
      <c r="BG20" s="110" t="s">
        <v>41</v>
      </c>
      <c r="BH20" s="7" t="s">
        <v>194</v>
      </c>
      <c r="BI20" s="110" t="s">
        <v>41</v>
      </c>
      <c r="BJ20" s="7" t="s">
        <v>194</v>
      </c>
      <c r="BK20" s="110" t="s">
        <v>41</v>
      </c>
      <c r="BL20" s="7" t="s">
        <v>194</v>
      </c>
      <c r="BM20" s="110" t="s">
        <v>41</v>
      </c>
      <c r="BN20" s="7" t="s">
        <v>194</v>
      </c>
      <c r="BO20" s="16"/>
      <c r="BP20" s="7"/>
      <c r="BQ20" s="7"/>
      <c r="BR20" s="18"/>
      <c r="BS20" s="12"/>
    </row>
    <row r="21" spans="2:71" x14ac:dyDescent="0.55000000000000004">
      <c r="B21" s="37"/>
      <c r="C21" s="52"/>
      <c r="D21" s="52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38"/>
      <c r="AG21" s="38"/>
      <c r="AH21" s="38"/>
      <c r="AI21" s="38"/>
      <c r="AJ21" s="38"/>
      <c r="AK21" s="38"/>
      <c r="AL21" s="38"/>
      <c r="AM21" s="38"/>
      <c r="AN21" s="38"/>
      <c r="AO21" s="38"/>
      <c r="AP21" s="38"/>
      <c r="AQ21" s="136"/>
      <c r="AR21" s="38"/>
      <c r="AS21" s="38"/>
      <c r="AT21" s="38"/>
      <c r="AU21" s="38"/>
      <c r="AV21" s="38"/>
      <c r="AW21" s="88"/>
      <c r="AX21" s="38"/>
      <c r="AY21" s="110"/>
      <c r="AZ21" s="38"/>
      <c r="BA21" s="88"/>
      <c r="BB21" s="38"/>
      <c r="BC21" s="88"/>
      <c r="BD21" s="38"/>
      <c r="BE21" s="88"/>
      <c r="BF21" s="38"/>
      <c r="BG21" s="88"/>
      <c r="BH21" s="38"/>
      <c r="BI21" s="88"/>
      <c r="BJ21" s="38"/>
      <c r="BK21" s="88"/>
      <c r="BL21" s="38"/>
      <c r="BM21" s="88"/>
      <c r="BN21" s="38"/>
      <c r="BO21" s="38"/>
      <c r="BP21" s="38"/>
      <c r="BQ21" s="38"/>
      <c r="BR21" s="38"/>
      <c r="BS21" s="37"/>
    </row>
    <row r="22" spans="2:71" s="99" customFormat="1" ht="29.35" customHeight="1" x14ac:dyDescent="0.55000000000000004">
      <c r="B22" s="89"/>
      <c r="C22" s="90" t="s">
        <v>67</v>
      </c>
      <c r="D22" s="90"/>
      <c r="E22" s="91"/>
      <c r="F22" s="92"/>
      <c r="G22" s="93" t="s">
        <v>147</v>
      </c>
      <c r="H22" s="94" t="s">
        <v>1</v>
      </c>
      <c r="I22" s="95" t="s">
        <v>125</v>
      </c>
      <c r="J22" s="94" t="s">
        <v>1</v>
      </c>
      <c r="K22" s="95" t="s">
        <v>76</v>
      </c>
      <c r="L22" s="95" t="s">
        <v>38</v>
      </c>
      <c r="M22" s="94" t="s">
        <v>1</v>
      </c>
      <c r="N22" s="95" t="s">
        <v>23</v>
      </c>
      <c r="O22" s="95" t="s">
        <v>137</v>
      </c>
      <c r="P22" s="95" t="s">
        <v>138</v>
      </c>
      <c r="Q22" s="95" t="s">
        <v>139</v>
      </c>
      <c r="R22" s="95" t="s">
        <v>140</v>
      </c>
      <c r="S22" s="94" t="s">
        <v>1</v>
      </c>
      <c r="T22" s="95" t="s">
        <v>24</v>
      </c>
      <c r="U22" s="94" t="s">
        <v>1</v>
      </c>
      <c r="V22" s="95" t="s">
        <v>61</v>
      </c>
      <c r="W22" s="95" t="s">
        <v>70</v>
      </c>
      <c r="X22" s="94" t="s">
        <v>1</v>
      </c>
      <c r="Y22" s="96" t="s">
        <v>142</v>
      </c>
      <c r="Z22" s="95" t="s">
        <v>12</v>
      </c>
      <c r="AA22" s="95" t="s">
        <v>17</v>
      </c>
      <c r="AB22" s="95" t="s">
        <v>57</v>
      </c>
      <c r="AC22" s="95" t="s">
        <v>102</v>
      </c>
      <c r="AD22" s="95" t="s">
        <v>56</v>
      </c>
      <c r="AE22" s="95" t="s">
        <v>65</v>
      </c>
      <c r="AF22" s="95" t="s">
        <v>66</v>
      </c>
      <c r="AG22" s="94" t="s">
        <v>1</v>
      </c>
      <c r="AH22" s="97" t="s">
        <v>95</v>
      </c>
      <c r="AI22" s="95"/>
      <c r="AJ22" s="94" t="s">
        <v>1</v>
      </c>
      <c r="AK22" s="96" t="s">
        <v>18</v>
      </c>
      <c r="AL22" s="96"/>
      <c r="AM22" s="96"/>
      <c r="AN22" s="96"/>
      <c r="AO22" s="96"/>
      <c r="AP22" s="96"/>
      <c r="AQ22" s="134"/>
      <c r="AR22" s="96"/>
      <c r="AS22" s="96"/>
      <c r="AT22" s="96"/>
      <c r="AU22" s="96"/>
      <c r="AV22" s="95"/>
      <c r="AW22" s="100" t="s">
        <v>197</v>
      </c>
      <c r="AX22" s="95"/>
      <c r="AY22" s="108" t="s">
        <v>198</v>
      </c>
      <c r="AZ22" s="95"/>
      <c r="BA22" s="100" t="s">
        <v>199</v>
      </c>
      <c r="BB22" s="95"/>
      <c r="BC22" s="100" t="s">
        <v>201</v>
      </c>
      <c r="BD22" s="95"/>
      <c r="BE22" s="100" t="s">
        <v>202</v>
      </c>
      <c r="BF22" s="95"/>
      <c r="BG22" s="100" t="s">
        <v>16</v>
      </c>
      <c r="BH22" s="95"/>
      <c r="BI22" s="100"/>
      <c r="BJ22" s="95"/>
      <c r="BK22" s="100" t="s">
        <v>200</v>
      </c>
      <c r="BL22" s="95"/>
      <c r="BM22" s="100" t="s">
        <v>200</v>
      </c>
      <c r="BN22" s="95"/>
      <c r="BO22" s="94" t="s">
        <v>1</v>
      </c>
      <c r="BP22" s="95"/>
      <c r="BQ22" s="95"/>
      <c r="BR22" s="91"/>
      <c r="BS22" s="98"/>
    </row>
    <row r="23" spans="2:71" ht="43.2" x14ac:dyDescent="0.55000000000000004">
      <c r="B23" s="37"/>
      <c r="C23" s="114"/>
      <c r="D23" s="114"/>
      <c r="E23" s="113"/>
      <c r="F23" s="113"/>
      <c r="G23" s="113"/>
      <c r="H23" s="113"/>
      <c r="I23" s="113"/>
      <c r="J23" s="113"/>
      <c r="K23" s="113"/>
      <c r="L23" s="113"/>
      <c r="M23" s="113"/>
      <c r="N23" s="113"/>
      <c r="O23" s="113"/>
      <c r="P23" s="113"/>
      <c r="Q23" s="113"/>
      <c r="R23" s="113"/>
      <c r="S23" s="113"/>
      <c r="T23" s="113"/>
      <c r="U23" s="113"/>
      <c r="V23" s="113"/>
      <c r="W23" s="113"/>
      <c r="X23" s="113"/>
      <c r="Y23" s="113"/>
      <c r="Z23" s="113"/>
      <c r="AA23" s="113"/>
      <c r="AB23" s="113"/>
      <c r="AC23" s="113"/>
      <c r="AD23" s="113"/>
      <c r="AE23" s="113"/>
      <c r="AF23" s="113"/>
      <c r="AG23" s="113"/>
      <c r="AH23" s="113"/>
      <c r="AI23" s="113"/>
      <c r="AJ23" s="113"/>
      <c r="AK23" s="113"/>
      <c r="AL23" s="113"/>
      <c r="AM23" s="113"/>
      <c r="AN23" s="113"/>
      <c r="AO23" s="113"/>
      <c r="AP23" s="113"/>
      <c r="AQ23" s="137"/>
      <c r="AR23" s="113"/>
      <c r="AS23" s="113"/>
      <c r="AT23" s="113"/>
      <c r="AU23" s="113"/>
      <c r="AV23" s="113"/>
      <c r="AW23" s="87" t="s">
        <v>178</v>
      </c>
      <c r="AX23" s="83" t="s">
        <v>179</v>
      </c>
      <c r="AY23" s="109" t="s">
        <v>178</v>
      </c>
      <c r="AZ23" s="83" t="s">
        <v>179</v>
      </c>
      <c r="BA23" s="87" t="s">
        <v>178</v>
      </c>
      <c r="BB23" s="83" t="s">
        <v>179</v>
      </c>
      <c r="BC23" s="87" t="s">
        <v>178</v>
      </c>
      <c r="BD23" s="83" t="s">
        <v>179</v>
      </c>
      <c r="BE23" s="87" t="s">
        <v>178</v>
      </c>
      <c r="BF23" s="83" t="s">
        <v>179</v>
      </c>
      <c r="BG23" s="87" t="s">
        <v>178</v>
      </c>
      <c r="BH23" s="83" t="s">
        <v>179</v>
      </c>
      <c r="BI23" s="87" t="s">
        <v>178</v>
      </c>
      <c r="BJ23" s="83" t="s">
        <v>179</v>
      </c>
      <c r="BK23" s="87" t="s">
        <v>178</v>
      </c>
      <c r="BL23" s="83" t="s">
        <v>179</v>
      </c>
      <c r="BM23" s="87" t="s">
        <v>178</v>
      </c>
      <c r="BN23" s="83" t="s">
        <v>179</v>
      </c>
      <c r="BO23" s="38"/>
      <c r="BP23" s="38"/>
      <c r="BQ23" s="38"/>
      <c r="BR23" s="118" t="s">
        <v>205</v>
      </c>
      <c r="BS23" s="37"/>
    </row>
    <row r="24" spans="2:71" x14ac:dyDescent="0.55000000000000004">
      <c r="B24" s="37"/>
      <c r="C24" s="18"/>
      <c r="D24" s="18"/>
      <c r="E24" s="18"/>
      <c r="F24" s="18" t="s">
        <v>2</v>
      </c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7">
        <f>AN24*AO24*AS24</f>
        <v>5</v>
      </c>
      <c r="AM24" s="7">
        <f>AN24*AO24</f>
        <v>1</v>
      </c>
      <c r="AN24" s="18">
        <v>1</v>
      </c>
      <c r="AO24" s="18">
        <v>1</v>
      </c>
      <c r="AP24" s="18"/>
      <c r="AQ24" s="138"/>
      <c r="AR24" s="18"/>
      <c r="AS24" s="7">
        <f>SUMPRODUCT(--(ISNUMBER(FIND(AS$10,UPPER($AW24:$BN24)))))</f>
        <v>5</v>
      </c>
      <c r="AT24" s="18"/>
      <c r="AU24" s="18"/>
      <c r="AV24" s="18"/>
      <c r="AW24" s="88"/>
      <c r="AX24" s="7"/>
      <c r="AY24" s="88" t="s">
        <v>41</v>
      </c>
      <c r="AZ24" s="7" t="s">
        <v>16</v>
      </c>
      <c r="BA24" s="88" t="s">
        <v>41</v>
      </c>
      <c r="BB24" s="7" t="s">
        <v>16</v>
      </c>
      <c r="BC24" s="88" t="s">
        <v>41</v>
      </c>
      <c r="BD24" s="7" t="s">
        <v>16</v>
      </c>
      <c r="BE24" s="88"/>
      <c r="BF24" s="7"/>
      <c r="BG24" s="88"/>
      <c r="BH24" s="7"/>
      <c r="BI24" s="88"/>
      <c r="BJ24" s="7"/>
      <c r="BK24" s="88" t="s">
        <v>41</v>
      </c>
      <c r="BL24" s="7" t="s">
        <v>16</v>
      </c>
      <c r="BM24" s="88" t="s">
        <v>41</v>
      </c>
      <c r="BN24" s="7" t="s">
        <v>16</v>
      </c>
      <c r="BO24" s="38"/>
      <c r="BP24" s="38"/>
      <c r="BQ24" s="38"/>
      <c r="BR24" s="18"/>
      <c r="BS24" s="37"/>
    </row>
    <row r="25" spans="2:71" x14ac:dyDescent="0.55000000000000004">
      <c r="B25" s="37"/>
      <c r="C25" s="18"/>
      <c r="D25" s="18"/>
      <c r="E25" s="18"/>
      <c r="F25" s="18" t="s">
        <v>3</v>
      </c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7">
        <f>AN25*AO25*AS25</f>
        <v>3</v>
      </c>
      <c r="AM25" s="7">
        <f>AN25*AO25</f>
        <v>1</v>
      </c>
      <c r="AN25" s="18">
        <v>1</v>
      </c>
      <c r="AO25" s="18">
        <v>1</v>
      </c>
      <c r="AP25" s="18"/>
      <c r="AQ25" s="138"/>
      <c r="AR25" s="18"/>
      <c r="AS25" s="7">
        <f>SUMPRODUCT(--(ISNUMBER(FIND(AS$10,UPPER($AW25:$BN25)))))</f>
        <v>3</v>
      </c>
      <c r="AT25" s="18"/>
      <c r="AU25" s="18"/>
      <c r="AV25" s="18"/>
      <c r="AW25" s="88"/>
      <c r="AX25" s="7"/>
      <c r="AY25" s="88" t="s">
        <v>41</v>
      </c>
      <c r="AZ25" s="7" t="s">
        <v>16</v>
      </c>
      <c r="BA25" s="88" t="s">
        <v>41</v>
      </c>
      <c r="BB25" s="7" t="s">
        <v>16</v>
      </c>
      <c r="BC25" s="88" t="s">
        <v>41</v>
      </c>
      <c r="BD25" s="7" t="s">
        <v>16</v>
      </c>
      <c r="BE25" s="88"/>
      <c r="BF25" s="7"/>
      <c r="BG25" s="88"/>
      <c r="BH25" s="7"/>
      <c r="BI25" s="88"/>
      <c r="BJ25" s="7"/>
      <c r="BK25" s="88" t="s">
        <v>16</v>
      </c>
      <c r="BL25" s="7" t="s">
        <v>16</v>
      </c>
      <c r="BM25" s="88" t="s">
        <v>16</v>
      </c>
      <c r="BN25" s="7" t="s">
        <v>16</v>
      </c>
      <c r="BO25" s="38"/>
      <c r="BP25" s="38"/>
      <c r="BQ25" s="38"/>
      <c r="BR25" s="18"/>
      <c r="BS25" s="37"/>
    </row>
    <row r="26" spans="2:71" x14ac:dyDescent="0.55000000000000004">
      <c r="B26" s="37"/>
      <c r="C26" s="18"/>
      <c r="D26" s="18"/>
      <c r="E26" s="18"/>
      <c r="F26" s="18" t="s">
        <v>196</v>
      </c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7">
        <f>AN26*AO26*AS26</f>
        <v>1</v>
      </c>
      <c r="AM26" s="7">
        <f>AN26*AO26</f>
        <v>1</v>
      </c>
      <c r="AN26" s="18">
        <v>1</v>
      </c>
      <c r="AO26" s="18">
        <v>1</v>
      </c>
      <c r="AP26" s="18"/>
      <c r="AQ26" s="138"/>
      <c r="AR26" s="18"/>
      <c r="AS26" s="7">
        <f>SUMPRODUCT(--(ISNUMBER(FIND(AS$10,UPPER($AW26:$BN26)))))</f>
        <v>1</v>
      </c>
      <c r="AT26" s="18"/>
      <c r="AU26" s="18"/>
      <c r="AV26" s="18"/>
      <c r="AW26" s="88" t="s">
        <v>41</v>
      </c>
      <c r="AX26" s="7" t="s">
        <v>16</v>
      </c>
      <c r="AY26" s="88"/>
      <c r="AZ26" s="7"/>
      <c r="BA26" s="88"/>
      <c r="BB26" s="7"/>
      <c r="BC26" s="88"/>
      <c r="BD26" s="7"/>
      <c r="BE26" s="88"/>
      <c r="BF26" s="7"/>
      <c r="BG26" s="88"/>
      <c r="BH26" s="7"/>
      <c r="BI26" s="88"/>
      <c r="BJ26" s="7"/>
      <c r="BK26" s="88"/>
      <c r="BL26" s="7"/>
      <c r="BM26" s="88"/>
      <c r="BN26" s="7"/>
      <c r="BO26" s="38"/>
      <c r="BP26" s="38"/>
      <c r="BQ26" s="38"/>
      <c r="BR26" s="18"/>
      <c r="BS26" s="37"/>
    </row>
    <row r="27" spans="2:71" ht="18.399999999999999" customHeight="1" x14ac:dyDescent="0.55000000000000004">
      <c r="B27" s="4"/>
      <c r="C27" s="18"/>
      <c r="D27" s="58"/>
      <c r="E27" s="18"/>
      <c r="F27" s="7" t="s">
        <v>203</v>
      </c>
      <c r="G27" s="7" t="s">
        <v>150</v>
      </c>
      <c r="H27" s="16"/>
      <c r="I27" s="7" t="s">
        <v>131</v>
      </c>
      <c r="J27" s="16"/>
      <c r="K27" s="7" t="s">
        <v>39</v>
      </c>
      <c r="L27" s="7" t="s">
        <v>40</v>
      </c>
      <c r="M27" s="16"/>
      <c r="N27" s="7" t="s">
        <v>41</v>
      </c>
      <c r="O27" s="7"/>
      <c r="P27" s="7"/>
      <c r="Q27" s="7"/>
      <c r="R27" s="7"/>
      <c r="S27" s="16"/>
      <c r="T27" s="7" t="s">
        <v>42</v>
      </c>
      <c r="U27" s="16"/>
      <c r="V27" s="7" t="s">
        <v>62</v>
      </c>
      <c r="W27" s="7"/>
      <c r="X27" s="16"/>
      <c r="Y27" s="7"/>
      <c r="Z27" s="7" t="s">
        <v>11</v>
      </c>
      <c r="AA27" s="45" t="s">
        <v>27</v>
      </c>
      <c r="AB27" s="45" t="s">
        <v>27</v>
      </c>
      <c r="AC27" s="45" t="s">
        <v>27</v>
      </c>
      <c r="AD27" s="45" t="s">
        <v>27</v>
      </c>
      <c r="AE27" s="45" t="s">
        <v>27</v>
      </c>
      <c r="AF27" s="45" t="s">
        <v>27</v>
      </c>
      <c r="AG27" s="16"/>
      <c r="AH27" s="7"/>
      <c r="AI27" s="7"/>
      <c r="AJ27" s="16"/>
      <c r="AK27" s="7"/>
      <c r="AL27" s="7">
        <f>AN27*AO27*AS27</f>
        <v>6</v>
      </c>
      <c r="AM27" s="7">
        <f>AN27*AO27</f>
        <v>1</v>
      </c>
      <c r="AN27" s="18">
        <v>1</v>
      </c>
      <c r="AO27" s="18">
        <v>1</v>
      </c>
      <c r="AP27" s="7"/>
      <c r="AQ27" s="136"/>
      <c r="AR27" s="7"/>
      <c r="AS27" s="7">
        <f>SUMPRODUCT(--(ISNUMBER(FIND(AS$10,UPPER($AW27:$BN27)))))</f>
        <v>6</v>
      </c>
      <c r="AT27" s="7"/>
      <c r="AU27" s="7"/>
      <c r="AV27" s="7"/>
      <c r="AW27" s="88" t="s">
        <v>41</v>
      </c>
      <c r="AX27" s="7" t="s">
        <v>16</v>
      </c>
      <c r="AY27" s="88" t="s">
        <v>41</v>
      </c>
      <c r="AZ27" s="7" t="s">
        <v>16</v>
      </c>
      <c r="BA27" s="88" t="s">
        <v>41</v>
      </c>
      <c r="BB27" s="7" t="s">
        <v>16</v>
      </c>
      <c r="BC27" s="88" t="s">
        <v>41</v>
      </c>
      <c r="BD27" s="7" t="s">
        <v>16</v>
      </c>
      <c r="BE27" s="88"/>
      <c r="BF27" s="7"/>
      <c r="BG27" s="88"/>
      <c r="BH27" s="7"/>
      <c r="BI27" s="88"/>
      <c r="BJ27" s="7"/>
      <c r="BK27" s="88" t="s">
        <v>41</v>
      </c>
      <c r="BL27" s="7" t="s">
        <v>16</v>
      </c>
      <c r="BM27" s="88" t="s">
        <v>41</v>
      </c>
      <c r="BN27" s="7" t="s">
        <v>16</v>
      </c>
      <c r="BO27" s="16"/>
      <c r="BP27" s="7"/>
      <c r="BQ27" s="7"/>
      <c r="BR27" s="18" t="s">
        <v>116</v>
      </c>
      <c r="BS27" s="12"/>
    </row>
    <row r="28" spans="2:71" ht="18.399999999999999" customHeight="1" x14ac:dyDescent="0.55000000000000004">
      <c r="B28" s="4"/>
      <c r="C28" s="18"/>
      <c r="D28" s="58"/>
      <c r="E28" s="18"/>
      <c r="F28" s="7" t="s">
        <v>204</v>
      </c>
      <c r="G28" s="7"/>
      <c r="H28" s="16"/>
      <c r="I28" s="7"/>
      <c r="J28" s="16"/>
      <c r="K28" s="7"/>
      <c r="L28" s="7"/>
      <c r="M28" s="16"/>
      <c r="N28" s="7"/>
      <c r="O28" s="7"/>
      <c r="P28" s="7"/>
      <c r="Q28" s="7"/>
      <c r="R28" s="7"/>
      <c r="S28" s="16"/>
      <c r="T28" s="7"/>
      <c r="U28" s="16"/>
      <c r="V28" s="7"/>
      <c r="W28" s="7"/>
      <c r="X28" s="16"/>
      <c r="Y28" s="7"/>
      <c r="Z28" s="7"/>
      <c r="AA28" s="45"/>
      <c r="AB28" s="45"/>
      <c r="AC28" s="45"/>
      <c r="AD28" s="45"/>
      <c r="AE28" s="45"/>
      <c r="AF28" s="45"/>
      <c r="AG28" s="16"/>
      <c r="AH28" s="7"/>
      <c r="AI28" s="7"/>
      <c r="AJ28" s="16"/>
      <c r="AK28" s="7"/>
      <c r="AL28" s="7">
        <f>AN28*AO28*AS28</f>
        <v>4</v>
      </c>
      <c r="AM28" s="7">
        <f>AN28*AO28</f>
        <v>1</v>
      </c>
      <c r="AN28" s="18">
        <v>1</v>
      </c>
      <c r="AO28" s="18">
        <v>1</v>
      </c>
      <c r="AP28" s="7"/>
      <c r="AQ28" s="136"/>
      <c r="AR28" s="7"/>
      <c r="AS28" s="7">
        <f>SUMPRODUCT(--(ISNUMBER(FIND(AS$10,UPPER($AW28:$BN28)))))</f>
        <v>4</v>
      </c>
      <c r="AT28" s="7"/>
      <c r="AU28" s="7"/>
      <c r="AV28" s="7"/>
      <c r="AW28" s="88" t="s">
        <v>16</v>
      </c>
      <c r="AX28" s="7" t="s">
        <v>16</v>
      </c>
      <c r="AY28" s="88" t="s">
        <v>41</v>
      </c>
      <c r="AZ28" s="7" t="s">
        <v>16</v>
      </c>
      <c r="BA28" s="88" t="s">
        <v>41</v>
      </c>
      <c r="BB28" s="7" t="s">
        <v>16</v>
      </c>
      <c r="BC28" s="88" t="s">
        <v>41</v>
      </c>
      <c r="BD28" s="7" t="s">
        <v>16</v>
      </c>
      <c r="BE28" s="88"/>
      <c r="BF28" s="7"/>
      <c r="BG28" s="88"/>
      <c r="BH28" s="7"/>
      <c r="BI28" s="88" t="s">
        <v>41</v>
      </c>
      <c r="BJ28" s="7" t="s">
        <v>16</v>
      </c>
      <c r="BK28" s="88"/>
      <c r="BL28" s="7"/>
      <c r="BM28" s="88"/>
      <c r="BN28" s="7"/>
      <c r="BO28" s="16"/>
      <c r="BP28" s="7"/>
      <c r="BQ28" s="7"/>
      <c r="BR28" s="18"/>
      <c r="BS28" s="8"/>
    </row>
    <row r="29" spans="2:71" s="84" customFormat="1" x14ac:dyDescent="0.55000000000000004">
      <c r="C29" s="115"/>
      <c r="D29" s="115"/>
      <c r="E29" s="116"/>
      <c r="F29" s="88" t="s">
        <v>115</v>
      </c>
      <c r="G29" s="88" t="s">
        <v>150</v>
      </c>
      <c r="H29" s="88"/>
      <c r="I29" s="88" t="s">
        <v>131</v>
      </c>
      <c r="J29" s="88"/>
      <c r="K29" s="88" t="s">
        <v>39</v>
      </c>
      <c r="L29" s="88" t="s">
        <v>40</v>
      </c>
      <c r="M29" s="88"/>
      <c r="N29" s="88" t="s">
        <v>41</v>
      </c>
      <c r="O29" s="88"/>
      <c r="P29" s="88"/>
      <c r="Q29" s="88"/>
      <c r="R29" s="88"/>
      <c r="S29" s="88"/>
      <c r="T29" s="88" t="s">
        <v>42</v>
      </c>
      <c r="U29" s="88"/>
      <c r="V29" s="88" t="s">
        <v>16</v>
      </c>
      <c r="W29" s="88"/>
      <c r="X29" s="88"/>
      <c r="Y29" s="88"/>
      <c r="Z29" s="88" t="s">
        <v>11</v>
      </c>
      <c r="AA29" s="117" t="s">
        <v>27</v>
      </c>
      <c r="AB29" s="117" t="s">
        <v>27</v>
      </c>
      <c r="AC29" s="117" t="s">
        <v>27</v>
      </c>
      <c r="AD29" s="117" t="s">
        <v>27</v>
      </c>
      <c r="AE29" s="117" t="s">
        <v>27</v>
      </c>
      <c r="AF29" s="117" t="s">
        <v>27</v>
      </c>
      <c r="AG29" s="88"/>
      <c r="AH29" s="88"/>
      <c r="AI29" s="88"/>
      <c r="AJ29" s="88"/>
      <c r="AK29" s="88"/>
      <c r="AL29" s="88"/>
      <c r="AM29" s="88"/>
      <c r="AN29" s="88"/>
      <c r="AO29" s="88"/>
      <c r="AP29" s="88"/>
      <c r="AQ29" s="136"/>
      <c r="AR29" s="88"/>
      <c r="AS29" s="88"/>
      <c r="AT29" s="88"/>
      <c r="AU29" s="88"/>
      <c r="AV29" s="88"/>
      <c r="AW29" s="88"/>
      <c r="AX29" s="88"/>
      <c r="AY29" s="110"/>
      <c r="AZ29" s="88"/>
      <c r="BA29" s="88"/>
      <c r="BB29" s="88"/>
      <c r="BC29" s="88"/>
      <c r="BD29" s="88"/>
      <c r="BE29" s="88"/>
      <c r="BF29" s="88"/>
      <c r="BG29" s="88"/>
      <c r="BH29" s="88"/>
      <c r="BI29" s="88"/>
      <c r="BJ29" s="88"/>
      <c r="BK29" s="88"/>
      <c r="BL29" s="88"/>
      <c r="BM29" s="88"/>
      <c r="BN29" s="88"/>
      <c r="BO29" s="88"/>
      <c r="BP29" s="88"/>
      <c r="BQ29" s="88"/>
      <c r="BR29" s="116" t="s">
        <v>117</v>
      </c>
      <c r="BS29" s="86"/>
    </row>
    <row r="30" spans="2:71" x14ac:dyDescent="0.55000000000000004">
      <c r="B30" s="37"/>
      <c r="C30" s="52"/>
      <c r="D30" s="52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38"/>
      <c r="AK30" s="38"/>
      <c r="AL30" s="38"/>
      <c r="AM30" s="38"/>
      <c r="AN30" s="38"/>
      <c r="AO30" s="38"/>
      <c r="AP30" s="38"/>
      <c r="AQ30" s="136"/>
      <c r="AR30" s="38"/>
      <c r="AS30" s="38"/>
      <c r="AT30" s="38"/>
      <c r="AU30" s="38"/>
      <c r="AV30" s="38"/>
      <c r="AW30" s="88"/>
      <c r="AX30" s="38"/>
      <c r="AY30" s="110"/>
      <c r="AZ30" s="38"/>
      <c r="BA30" s="88"/>
      <c r="BB30" s="38"/>
      <c r="BC30" s="88"/>
      <c r="BD30" s="38"/>
      <c r="BE30" s="88"/>
      <c r="BF30" s="38"/>
      <c r="BG30" s="88"/>
      <c r="BH30" s="38"/>
      <c r="BI30" s="88"/>
      <c r="BJ30" s="38"/>
      <c r="BK30" s="88"/>
      <c r="BL30" s="38"/>
      <c r="BM30" s="88"/>
      <c r="BN30" s="38"/>
      <c r="BO30" s="38"/>
      <c r="BP30" s="38"/>
      <c r="BQ30" s="38"/>
      <c r="BR30" s="38"/>
      <c r="BS30" s="37"/>
    </row>
    <row r="31" spans="2:71" s="130" customFormat="1" ht="40.9" customHeight="1" x14ac:dyDescent="0.55000000000000004">
      <c r="B31" s="119"/>
      <c r="C31" s="120" t="s">
        <v>67</v>
      </c>
      <c r="D31" s="120"/>
      <c r="E31" s="121"/>
      <c r="F31" s="122"/>
      <c r="G31" s="122" t="s">
        <v>147</v>
      </c>
      <c r="H31" s="123" t="s">
        <v>1</v>
      </c>
      <c r="I31" s="124" t="s">
        <v>125</v>
      </c>
      <c r="J31" s="123" t="s">
        <v>1</v>
      </c>
      <c r="K31" s="124" t="s">
        <v>76</v>
      </c>
      <c r="L31" s="124" t="s">
        <v>38</v>
      </c>
      <c r="M31" s="123" t="s">
        <v>1</v>
      </c>
      <c r="N31" s="124" t="s">
        <v>23</v>
      </c>
      <c r="O31" s="124" t="s">
        <v>137</v>
      </c>
      <c r="P31" s="124" t="s">
        <v>138</v>
      </c>
      <c r="Q31" s="124" t="s">
        <v>139</v>
      </c>
      <c r="R31" s="124" t="s">
        <v>140</v>
      </c>
      <c r="S31" s="123" t="s">
        <v>1</v>
      </c>
      <c r="T31" s="124" t="s">
        <v>24</v>
      </c>
      <c r="U31" s="123" t="s">
        <v>1</v>
      </c>
      <c r="V31" s="124" t="s">
        <v>61</v>
      </c>
      <c r="W31" s="124" t="s">
        <v>70</v>
      </c>
      <c r="X31" s="123" t="s">
        <v>1</v>
      </c>
      <c r="Y31" s="125" t="s">
        <v>142</v>
      </c>
      <c r="Z31" s="124" t="s">
        <v>12</v>
      </c>
      <c r="AA31" s="124" t="s">
        <v>17</v>
      </c>
      <c r="AB31" s="124" t="s">
        <v>57</v>
      </c>
      <c r="AC31" s="124" t="s">
        <v>102</v>
      </c>
      <c r="AD31" s="124" t="s">
        <v>56</v>
      </c>
      <c r="AE31" s="124" t="s">
        <v>65</v>
      </c>
      <c r="AF31" s="124" t="s">
        <v>66</v>
      </c>
      <c r="AG31" s="123" t="s">
        <v>1</v>
      </c>
      <c r="AH31" s="126" t="s">
        <v>95</v>
      </c>
      <c r="AI31" s="124"/>
      <c r="AJ31" s="123" t="s">
        <v>1</v>
      </c>
      <c r="AK31" s="125" t="s">
        <v>18</v>
      </c>
      <c r="AL31" s="125"/>
      <c r="AM31" s="125"/>
      <c r="AN31" s="125"/>
      <c r="AO31" s="125" t="s">
        <v>195</v>
      </c>
      <c r="AP31" s="125"/>
      <c r="AQ31" s="139"/>
      <c r="AR31" s="125"/>
      <c r="AS31" s="125"/>
      <c r="AT31" s="125"/>
      <c r="AU31" s="125"/>
      <c r="AV31" s="124"/>
      <c r="AW31" s="127" t="s">
        <v>172</v>
      </c>
      <c r="AX31" s="124"/>
      <c r="AY31" s="128" t="s">
        <v>174</v>
      </c>
      <c r="AZ31" s="124"/>
      <c r="BA31" s="127" t="s">
        <v>175</v>
      </c>
      <c r="BB31" s="124"/>
      <c r="BC31" s="127" t="s">
        <v>176</v>
      </c>
      <c r="BD31" s="124"/>
      <c r="BE31" s="127" t="s">
        <v>187</v>
      </c>
      <c r="BF31" s="124"/>
      <c r="BG31" s="127" t="s">
        <v>170</v>
      </c>
      <c r="BH31" s="124"/>
      <c r="BI31" s="127" t="s">
        <v>164</v>
      </c>
      <c r="BJ31" s="124"/>
      <c r="BK31" s="127" t="s">
        <v>173</v>
      </c>
      <c r="BL31" s="124"/>
      <c r="BM31" s="127" t="s">
        <v>173</v>
      </c>
      <c r="BN31" s="124"/>
      <c r="BO31" s="123" t="s">
        <v>1</v>
      </c>
      <c r="BP31" s="124"/>
      <c r="BQ31" s="124"/>
      <c r="BR31" s="121"/>
      <c r="BS31" s="129"/>
    </row>
  </sheetData>
  <mergeCells count="1">
    <mergeCell ref="Y9:AF9"/>
  </mergeCell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AZ82"/>
  <sheetViews>
    <sheetView topLeftCell="A4" zoomScale="110" zoomScaleNormal="110" workbookViewId="0">
      <pane xSplit="5" ySplit="6" topLeftCell="F55" activePane="bottomRight" state="frozen"/>
      <selection activeCell="A4" sqref="A4"/>
      <selection pane="topRight" activeCell="D4" sqref="D4"/>
      <selection pane="bottomLeft" activeCell="A10" sqref="A10"/>
      <selection pane="bottomRight" activeCell="M74" sqref="M74"/>
    </sheetView>
  </sheetViews>
  <sheetFormatPr defaultColWidth="9" defaultRowHeight="14.4" outlineLevelRow="3" outlineLevelCol="1" x14ac:dyDescent="0.55000000000000004"/>
  <cols>
    <col min="1" max="1" width="9" style="9"/>
    <col min="2" max="2" width="2.578125" style="9" customWidth="1"/>
    <col min="3" max="3" width="3.734375" style="56" customWidth="1"/>
    <col min="4" max="4" width="11.05078125" style="56" customWidth="1"/>
    <col min="5" max="6" width="25" style="9" customWidth="1"/>
    <col min="7" max="7" width="3.578125" style="19" customWidth="1"/>
    <col min="8" max="8" width="3.578125" style="9" customWidth="1"/>
    <col min="9" max="9" width="3.578125" style="19" customWidth="1"/>
    <col min="10" max="11" width="3.578125" style="9" customWidth="1"/>
    <col min="12" max="12" width="3.578125" style="19" customWidth="1"/>
    <col min="13" max="13" width="3.578125" style="9" customWidth="1"/>
    <col min="14" max="17" width="3.578125" style="9" hidden="1" customWidth="1" outlineLevel="1"/>
    <col min="18" max="18" width="3.578125" style="19" customWidth="1" collapsed="1"/>
    <col min="19" max="19" width="3.578125" style="9" customWidth="1"/>
    <col min="20" max="20" width="3.578125" style="19" customWidth="1"/>
    <col min="21" max="22" width="3.578125" style="9" customWidth="1"/>
    <col min="23" max="23" width="3.578125" style="19" customWidth="1"/>
    <col min="24" max="24" width="3.578125" style="9" customWidth="1"/>
    <col min="25" max="31" width="3.578125" style="9" hidden="1" customWidth="1" outlineLevel="1"/>
    <col min="32" max="32" width="3.578125" style="19" customWidth="1" collapsed="1"/>
    <col min="33" max="34" width="3.578125" style="9" customWidth="1"/>
    <col min="35" max="35" width="3.578125" style="19" customWidth="1"/>
    <col min="36" max="36" width="3.578125" style="9" customWidth="1"/>
    <col min="37" max="46" width="3.578125" style="9" customWidth="1" outlineLevel="1"/>
    <col min="47" max="47" width="3.578125" style="19" customWidth="1"/>
    <col min="48" max="49" width="3.578125" style="9" customWidth="1"/>
    <col min="50" max="50" width="25.3125" style="9" customWidth="1"/>
    <col min="51" max="51" width="73.26171875" style="9" customWidth="1"/>
    <col min="52" max="52" width="2.578125" style="9" customWidth="1"/>
    <col min="53" max="16384" width="9" style="9"/>
  </cols>
  <sheetData>
    <row r="4" spans="2:52" outlineLevel="1" x14ac:dyDescent="0.55000000000000004"/>
    <row r="5" spans="2:52" x14ac:dyDescent="0.55000000000000004">
      <c r="B5" s="37"/>
      <c r="C5" s="48"/>
      <c r="D5" s="48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/>
      <c r="AL5" s="37"/>
      <c r="AM5" s="37"/>
      <c r="AN5" s="37"/>
      <c r="AO5" s="37"/>
      <c r="AP5" s="37"/>
      <c r="AQ5" s="37"/>
      <c r="AR5" s="37"/>
      <c r="AS5" s="37"/>
      <c r="AT5" s="37"/>
      <c r="AU5" s="37"/>
      <c r="AV5" s="37"/>
      <c r="AW5" s="37"/>
      <c r="AX5" s="37"/>
      <c r="AY5" s="37"/>
      <c r="AZ5" s="37"/>
    </row>
    <row r="6" spans="2:52" ht="25.8" x14ac:dyDescent="0.55000000000000004">
      <c r="B6" s="4"/>
      <c r="C6" s="49" t="s">
        <v>0</v>
      </c>
      <c r="D6" s="60"/>
      <c r="G6" s="10"/>
      <c r="H6" s="11"/>
      <c r="I6" s="10"/>
      <c r="J6" s="11"/>
      <c r="K6" s="11"/>
      <c r="L6" s="10"/>
      <c r="M6" s="11"/>
      <c r="N6" s="11"/>
      <c r="O6" s="11"/>
      <c r="P6" s="11"/>
      <c r="Q6" s="11"/>
      <c r="R6" s="10"/>
      <c r="S6" s="11"/>
      <c r="T6" s="10"/>
      <c r="U6" s="11"/>
      <c r="V6" s="11"/>
      <c r="W6" s="10"/>
      <c r="X6" s="11"/>
      <c r="Y6" s="11"/>
      <c r="Z6" s="11"/>
      <c r="AA6" s="11"/>
      <c r="AB6" s="11"/>
      <c r="AC6" s="11"/>
      <c r="AD6" s="11"/>
      <c r="AE6" s="11"/>
      <c r="AF6" s="10"/>
      <c r="AG6" s="11"/>
      <c r="AH6" s="11"/>
      <c r="AI6" s="10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0"/>
      <c r="AV6" s="11"/>
      <c r="AW6" s="11"/>
      <c r="AX6" s="11"/>
      <c r="AY6" s="11"/>
      <c r="AZ6" s="12"/>
    </row>
    <row r="7" spans="2:52" x14ac:dyDescent="0.55000000000000004">
      <c r="B7" s="4"/>
      <c r="C7" s="50"/>
      <c r="D7" s="50"/>
      <c r="E7" s="5"/>
      <c r="F7" s="14"/>
      <c r="G7" s="13"/>
      <c r="H7" s="14"/>
      <c r="I7" s="13"/>
      <c r="J7" s="14"/>
      <c r="K7" s="14"/>
      <c r="L7" s="13"/>
      <c r="M7" s="14"/>
      <c r="N7" s="14"/>
      <c r="O7" s="14"/>
      <c r="P7" s="14"/>
      <c r="Q7" s="14"/>
      <c r="R7" s="13"/>
      <c r="S7" s="14"/>
      <c r="T7" s="13"/>
      <c r="U7" s="14"/>
      <c r="V7" s="14"/>
      <c r="W7" s="13"/>
      <c r="X7" s="14"/>
      <c r="Y7" s="14"/>
      <c r="Z7" s="14"/>
      <c r="AA7" s="14"/>
      <c r="AB7" s="14"/>
      <c r="AC7" s="14"/>
      <c r="AD7" s="14"/>
      <c r="AE7" s="14"/>
      <c r="AF7" s="13"/>
      <c r="AG7" s="14"/>
      <c r="AH7" s="14"/>
      <c r="AI7" s="13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3"/>
      <c r="AV7" s="14"/>
      <c r="AW7" s="14"/>
      <c r="AX7" s="14"/>
      <c r="AY7" s="14"/>
      <c r="AZ7" s="12"/>
    </row>
    <row r="8" spans="2:52" s="24" customFormat="1" ht="128.4" x14ac:dyDescent="0.55000000000000004">
      <c r="B8" s="20"/>
      <c r="C8" s="57" t="s">
        <v>67</v>
      </c>
      <c r="D8" s="57"/>
      <c r="E8" s="21"/>
      <c r="F8" s="81" t="s">
        <v>147</v>
      </c>
      <c r="G8" s="1" t="s">
        <v>1</v>
      </c>
      <c r="H8" s="2" t="s">
        <v>125</v>
      </c>
      <c r="I8" s="1" t="s">
        <v>1</v>
      </c>
      <c r="J8" s="2" t="s">
        <v>76</v>
      </c>
      <c r="K8" s="2" t="s">
        <v>38</v>
      </c>
      <c r="L8" s="1" t="s">
        <v>1</v>
      </c>
      <c r="M8" s="2" t="s">
        <v>23</v>
      </c>
      <c r="N8" s="2" t="s">
        <v>137</v>
      </c>
      <c r="O8" s="2" t="s">
        <v>138</v>
      </c>
      <c r="P8" s="2" t="s">
        <v>139</v>
      </c>
      <c r="Q8" s="2" t="s">
        <v>140</v>
      </c>
      <c r="R8" s="1" t="s">
        <v>1</v>
      </c>
      <c r="S8" s="2" t="s">
        <v>24</v>
      </c>
      <c r="T8" s="1" t="s">
        <v>1</v>
      </c>
      <c r="U8" s="2" t="s">
        <v>61</v>
      </c>
      <c r="V8" s="2" t="s">
        <v>70</v>
      </c>
      <c r="W8" s="1" t="s">
        <v>1</v>
      </c>
      <c r="X8" s="25" t="s">
        <v>142</v>
      </c>
      <c r="Y8" s="2" t="s">
        <v>12</v>
      </c>
      <c r="Z8" s="2" t="s">
        <v>17</v>
      </c>
      <c r="AA8" s="2" t="s">
        <v>57</v>
      </c>
      <c r="AB8" s="2" t="s">
        <v>102</v>
      </c>
      <c r="AC8" s="2" t="s">
        <v>56</v>
      </c>
      <c r="AD8" s="2" t="s">
        <v>65</v>
      </c>
      <c r="AE8" s="2" t="s">
        <v>66</v>
      </c>
      <c r="AF8" s="1" t="s">
        <v>1</v>
      </c>
      <c r="AG8" s="3" t="s">
        <v>95</v>
      </c>
      <c r="AH8" s="2"/>
      <c r="AI8" s="1" t="s">
        <v>1</v>
      </c>
      <c r="AJ8" s="25" t="s">
        <v>18</v>
      </c>
      <c r="AK8" s="2" t="s">
        <v>80</v>
      </c>
      <c r="AL8" s="2" t="s">
        <v>19</v>
      </c>
      <c r="AM8" s="2" t="s">
        <v>20</v>
      </c>
      <c r="AN8" s="2" t="s">
        <v>21</v>
      </c>
      <c r="AO8" s="2"/>
      <c r="AP8" s="2" t="s">
        <v>154</v>
      </c>
      <c r="AQ8" s="2"/>
      <c r="AR8" s="2" t="s">
        <v>153</v>
      </c>
      <c r="AS8" s="2" t="s">
        <v>152</v>
      </c>
      <c r="AT8" s="2" t="s">
        <v>22</v>
      </c>
      <c r="AU8" s="1" t="s">
        <v>1</v>
      </c>
      <c r="AV8" s="2"/>
      <c r="AW8" s="2"/>
      <c r="AX8" s="22"/>
      <c r="AY8" s="22"/>
      <c r="AZ8" s="23"/>
    </row>
    <row r="9" spans="2:52" x14ac:dyDescent="0.55000000000000004">
      <c r="B9" s="4"/>
      <c r="C9" s="51"/>
      <c r="D9" s="51"/>
      <c r="E9" s="41" t="s">
        <v>8</v>
      </c>
      <c r="F9" s="41" t="s">
        <v>145</v>
      </c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140"/>
      <c r="Y9" s="141"/>
      <c r="Z9" s="141"/>
      <c r="AA9" s="141"/>
      <c r="AB9" s="141"/>
      <c r="AC9" s="141"/>
      <c r="AD9" s="141"/>
      <c r="AE9" s="142"/>
      <c r="AF9" s="42"/>
      <c r="AG9" s="43"/>
      <c r="AH9" s="42"/>
      <c r="AI9" s="42"/>
      <c r="AJ9" s="64"/>
      <c r="AK9" s="65"/>
      <c r="AL9" s="65"/>
      <c r="AM9" s="65"/>
      <c r="AN9" s="65"/>
      <c r="AO9" s="65"/>
      <c r="AP9" s="65"/>
      <c r="AQ9" s="65"/>
      <c r="AR9" s="65"/>
      <c r="AS9" s="65"/>
      <c r="AT9" s="66"/>
      <c r="AU9" s="42"/>
      <c r="AV9" s="42"/>
      <c r="AW9" s="42"/>
      <c r="AX9" s="44" t="s">
        <v>84</v>
      </c>
      <c r="AY9" s="44" t="s">
        <v>37</v>
      </c>
      <c r="AZ9" s="12"/>
    </row>
    <row r="10" spans="2:52" x14ac:dyDescent="0.55000000000000004">
      <c r="B10" s="37"/>
      <c r="C10" s="52"/>
      <c r="D10" s="52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  <c r="AA10" s="38"/>
      <c r="AB10" s="38"/>
      <c r="AC10" s="38"/>
      <c r="AD10" s="38"/>
      <c r="AE10" s="38"/>
      <c r="AF10" s="38"/>
      <c r="AG10" s="38"/>
      <c r="AH10" s="38"/>
      <c r="AI10" s="38"/>
      <c r="AJ10" s="38"/>
      <c r="AK10" s="38"/>
      <c r="AL10" s="38"/>
      <c r="AM10" s="38"/>
      <c r="AN10" s="38"/>
      <c r="AO10" s="38"/>
      <c r="AP10" s="38"/>
      <c r="AQ10" s="38"/>
      <c r="AR10" s="38"/>
      <c r="AS10" s="38"/>
      <c r="AT10" s="38"/>
      <c r="AU10" s="38"/>
      <c r="AV10" s="38"/>
      <c r="AW10" s="38"/>
      <c r="AX10" s="38"/>
      <c r="AY10" s="38"/>
      <c r="AZ10" s="37"/>
    </row>
    <row r="11" spans="2:52" ht="158.4" x14ac:dyDescent="0.55000000000000004">
      <c r="B11" s="4"/>
      <c r="C11" s="78"/>
      <c r="D11" s="78"/>
      <c r="E11" s="6" t="s">
        <v>132</v>
      </c>
      <c r="F11" s="6"/>
      <c r="G11" s="79"/>
      <c r="H11" s="67"/>
      <c r="I11" s="79"/>
      <c r="J11" s="67"/>
      <c r="K11" s="67"/>
      <c r="L11" s="79"/>
      <c r="M11" s="67" t="s">
        <v>134</v>
      </c>
      <c r="N11" s="67"/>
      <c r="O11" s="67"/>
      <c r="P11" s="67"/>
      <c r="Q11" s="67"/>
      <c r="R11" s="79"/>
      <c r="S11" s="67" t="s">
        <v>133</v>
      </c>
      <c r="T11" s="79"/>
      <c r="U11" s="67"/>
      <c r="V11" s="67"/>
      <c r="W11" s="79"/>
      <c r="X11" s="67"/>
      <c r="Y11" s="67"/>
      <c r="Z11" s="67"/>
      <c r="AA11" s="67"/>
      <c r="AB11" s="67"/>
      <c r="AC11" s="67"/>
      <c r="AD11" s="67"/>
      <c r="AE11" s="67" t="s">
        <v>133</v>
      </c>
      <c r="AF11" s="79"/>
      <c r="AG11" s="80"/>
      <c r="AH11" s="67"/>
      <c r="AI11" s="79"/>
      <c r="AJ11" s="67" t="s">
        <v>135</v>
      </c>
      <c r="AK11" s="67"/>
      <c r="AL11" s="67"/>
      <c r="AM11" s="67"/>
      <c r="AN11" s="67"/>
      <c r="AO11" s="67"/>
      <c r="AP11" s="67"/>
      <c r="AQ11" s="67"/>
      <c r="AR11" s="67"/>
      <c r="AS11" s="67"/>
      <c r="AT11" s="67" t="s">
        <v>133</v>
      </c>
      <c r="AU11" s="79"/>
      <c r="AV11" s="67"/>
      <c r="AW11" s="67"/>
      <c r="AX11" s="15"/>
      <c r="AY11" s="31" t="s">
        <v>136</v>
      </c>
      <c r="AZ11" s="12"/>
    </row>
    <row r="12" spans="2:52" x14ac:dyDescent="0.55000000000000004">
      <c r="B12" s="37"/>
      <c r="C12" s="52"/>
      <c r="D12" s="52"/>
      <c r="E12" s="38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38"/>
      <c r="AG12" s="38"/>
      <c r="AH12" s="38"/>
      <c r="AI12" s="38"/>
      <c r="AJ12" s="38"/>
      <c r="AK12" s="38"/>
      <c r="AL12" s="38"/>
      <c r="AM12" s="38"/>
      <c r="AN12" s="38"/>
      <c r="AO12" s="38"/>
      <c r="AP12" s="38"/>
      <c r="AQ12" s="38"/>
      <c r="AR12" s="38"/>
      <c r="AS12" s="38"/>
      <c r="AT12" s="38"/>
      <c r="AU12" s="38"/>
      <c r="AV12" s="38"/>
      <c r="AW12" s="38"/>
      <c r="AX12" s="38"/>
      <c r="AY12" s="38"/>
      <c r="AZ12" s="37"/>
    </row>
    <row r="13" spans="2:52" ht="230.4" x14ac:dyDescent="0.55000000000000004">
      <c r="B13" s="4"/>
      <c r="C13" s="53"/>
      <c r="D13" s="53"/>
      <c r="E13" s="40" t="s">
        <v>141</v>
      </c>
      <c r="F13" s="40" t="s">
        <v>146</v>
      </c>
      <c r="G13" s="16"/>
      <c r="H13" s="7"/>
      <c r="I13" s="16"/>
      <c r="J13" s="7"/>
      <c r="K13" s="7"/>
      <c r="L13" s="16"/>
      <c r="M13" s="26"/>
      <c r="N13" s="26"/>
      <c r="O13" s="26"/>
      <c r="P13" s="26"/>
      <c r="Q13" s="26"/>
      <c r="R13" s="16"/>
      <c r="S13" s="26"/>
      <c r="T13" s="16"/>
      <c r="U13" s="7"/>
      <c r="V13" s="7"/>
      <c r="W13" s="16"/>
      <c r="X13" s="7"/>
      <c r="Y13" s="7"/>
      <c r="Z13" s="7"/>
      <c r="AA13" s="7"/>
      <c r="AB13" s="7"/>
      <c r="AC13" s="7"/>
      <c r="AD13" s="7"/>
      <c r="AE13" s="7"/>
      <c r="AF13" s="16"/>
      <c r="AG13" s="7"/>
      <c r="AH13" s="7"/>
      <c r="AI13" s="16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16"/>
      <c r="AV13" s="7"/>
      <c r="AW13" s="7"/>
      <c r="AX13" s="17" t="s">
        <v>143</v>
      </c>
      <c r="AY13" s="18" t="s">
        <v>171</v>
      </c>
      <c r="AZ13" s="8"/>
    </row>
    <row r="14" spans="2:52" ht="43.2" outlineLevel="1" x14ac:dyDescent="0.55000000000000004">
      <c r="B14" s="4"/>
      <c r="C14" s="58" t="s">
        <v>28</v>
      </c>
      <c r="D14" s="58"/>
      <c r="E14" s="7" t="s">
        <v>2</v>
      </c>
      <c r="F14" s="40" t="s">
        <v>146</v>
      </c>
      <c r="G14" s="16"/>
      <c r="H14" s="7" t="s">
        <v>123</v>
      </c>
      <c r="I14" s="16"/>
      <c r="J14" s="7" t="s">
        <v>39</v>
      </c>
      <c r="K14" s="7" t="s">
        <v>40</v>
      </c>
      <c r="L14" s="16"/>
      <c r="M14" s="7" t="s">
        <v>41</v>
      </c>
      <c r="N14" s="7"/>
      <c r="O14" s="7"/>
      <c r="P14" s="7"/>
      <c r="Q14" s="7"/>
      <c r="R14" s="16"/>
      <c r="S14" s="7" t="s">
        <v>42</v>
      </c>
      <c r="T14" s="16"/>
      <c r="U14" s="7" t="s">
        <v>62</v>
      </c>
      <c r="V14" s="7"/>
      <c r="W14" s="16"/>
      <c r="X14" s="7"/>
      <c r="Y14" s="7" t="s">
        <v>11</v>
      </c>
      <c r="Z14" s="45" t="s">
        <v>27</v>
      </c>
      <c r="AA14" s="45" t="s">
        <v>27</v>
      </c>
      <c r="AB14" s="45" t="s">
        <v>27</v>
      </c>
      <c r="AC14" s="45" t="s">
        <v>27</v>
      </c>
      <c r="AD14" s="45" t="s">
        <v>27</v>
      </c>
      <c r="AE14" s="45" t="s">
        <v>27</v>
      </c>
      <c r="AF14" s="16"/>
      <c r="AG14" s="7"/>
      <c r="AH14" s="7"/>
      <c r="AI14" s="16"/>
      <c r="AJ14" s="7"/>
      <c r="AK14" s="7" t="s">
        <v>27</v>
      </c>
      <c r="AL14" s="7"/>
      <c r="AM14" s="7" t="s">
        <v>31</v>
      </c>
      <c r="AN14" s="7" t="s">
        <v>31</v>
      </c>
      <c r="AO14" s="7"/>
      <c r="AP14" s="7" t="s">
        <v>31</v>
      </c>
      <c r="AQ14" s="7"/>
      <c r="AR14" s="7" t="s">
        <v>43</v>
      </c>
      <c r="AS14" s="7"/>
      <c r="AT14" s="7"/>
      <c r="AU14" s="16"/>
      <c r="AV14" s="7"/>
      <c r="AW14" s="7"/>
      <c r="AX14" s="18" t="s">
        <v>88</v>
      </c>
      <c r="AY14" s="17"/>
      <c r="AZ14" s="12"/>
    </row>
    <row r="15" spans="2:52" ht="43.2" outlineLevel="1" x14ac:dyDescent="0.55000000000000004">
      <c r="B15" s="4"/>
      <c r="C15" s="58" t="s">
        <v>28</v>
      </c>
      <c r="D15" s="58"/>
      <c r="E15" s="7" t="s">
        <v>3</v>
      </c>
      <c r="F15" s="40" t="s">
        <v>146</v>
      </c>
      <c r="G15" s="16"/>
      <c r="H15" s="7" t="s">
        <v>123</v>
      </c>
      <c r="I15" s="16"/>
      <c r="J15" s="7" t="s">
        <v>39</v>
      </c>
      <c r="K15" s="7" t="s">
        <v>40</v>
      </c>
      <c r="L15" s="16"/>
      <c r="M15" s="7" t="s">
        <v>41</v>
      </c>
      <c r="N15" s="7"/>
      <c r="O15" s="7"/>
      <c r="P15" s="7"/>
      <c r="Q15" s="7"/>
      <c r="R15" s="16"/>
      <c r="S15" s="7" t="s">
        <v>42</v>
      </c>
      <c r="T15" s="16"/>
      <c r="U15" s="7" t="s">
        <v>62</v>
      </c>
      <c r="V15" s="7"/>
      <c r="W15" s="16"/>
      <c r="X15" s="7"/>
      <c r="Y15" s="7" t="s">
        <v>11</v>
      </c>
      <c r="Z15" s="45" t="s">
        <v>27</v>
      </c>
      <c r="AA15" s="45" t="s">
        <v>27</v>
      </c>
      <c r="AB15" s="45" t="s">
        <v>27</v>
      </c>
      <c r="AC15" s="45" t="s">
        <v>27</v>
      </c>
      <c r="AD15" s="45" t="s">
        <v>27</v>
      </c>
      <c r="AE15" s="45" t="s">
        <v>27</v>
      </c>
      <c r="AF15" s="16"/>
      <c r="AG15" s="7"/>
      <c r="AH15" s="7"/>
      <c r="AI15" s="16"/>
      <c r="AJ15" s="7"/>
      <c r="AK15" s="7" t="s">
        <v>27</v>
      </c>
      <c r="AL15" s="7"/>
      <c r="AM15" s="7" t="s">
        <v>31</v>
      </c>
      <c r="AN15" s="7" t="s">
        <v>31</v>
      </c>
      <c r="AO15" s="7"/>
      <c r="AP15" s="7" t="s">
        <v>31</v>
      </c>
      <c r="AQ15" s="7"/>
      <c r="AR15" s="7" t="s">
        <v>43</v>
      </c>
      <c r="AS15" s="7"/>
      <c r="AT15" s="7"/>
      <c r="AU15" s="16"/>
      <c r="AV15" s="7"/>
      <c r="AW15" s="7"/>
      <c r="AX15" s="18" t="s">
        <v>89</v>
      </c>
      <c r="AY15" s="17"/>
      <c r="AZ15" s="12"/>
    </row>
    <row r="16" spans="2:52" outlineLevel="1" x14ac:dyDescent="0.55000000000000004">
      <c r="B16" s="4"/>
      <c r="C16" s="53"/>
      <c r="D16" s="53"/>
      <c r="E16" s="7" t="s">
        <v>5</v>
      </c>
      <c r="F16" s="7"/>
      <c r="G16" s="16"/>
      <c r="H16" s="7"/>
      <c r="I16" s="16"/>
      <c r="J16" s="7"/>
      <c r="K16" s="7"/>
      <c r="L16" s="16"/>
      <c r="M16" s="7"/>
      <c r="N16" s="7"/>
      <c r="O16" s="7"/>
      <c r="P16" s="7"/>
      <c r="Q16" s="7"/>
      <c r="R16" s="16"/>
      <c r="S16" s="7"/>
      <c r="T16" s="16"/>
      <c r="U16" s="7"/>
      <c r="V16" s="7"/>
      <c r="W16" s="16"/>
      <c r="X16" s="7"/>
      <c r="Y16" s="7"/>
      <c r="Z16" s="45"/>
      <c r="AA16" s="45"/>
      <c r="AB16" s="45"/>
      <c r="AC16" s="45"/>
      <c r="AD16" s="45"/>
      <c r="AE16" s="45"/>
      <c r="AF16" s="16"/>
      <c r="AG16" s="7"/>
      <c r="AH16" s="7"/>
      <c r="AI16" s="16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16"/>
      <c r="AV16" s="7"/>
      <c r="AW16" s="7"/>
      <c r="AX16" s="17"/>
      <c r="AY16" s="17"/>
      <c r="AZ16" s="12"/>
    </row>
    <row r="17" spans="2:52" ht="43.2" outlineLevel="1" x14ac:dyDescent="0.55000000000000004">
      <c r="B17" s="4"/>
      <c r="C17" s="59" t="s">
        <v>34</v>
      </c>
      <c r="D17" s="59"/>
      <c r="E17" s="7" t="s">
        <v>9</v>
      </c>
      <c r="F17" s="40" t="s">
        <v>151</v>
      </c>
      <c r="G17" s="16"/>
      <c r="H17" s="45" t="s">
        <v>124</v>
      </c>
      <c r="I17" s="16"/>
      <c r="J17" s="7" t="s">
        <v>39</v>
      </c>
      <c r="K17" s="7" t="s">
        <v>40</v>
      </c>
      <c r="L17" s="16"/>
      <c r="M17" s="7" t="s">
        <v>41</v>
      </c>
      <c r="N17" s="7"/>
      <c r="O17" s="7"/>
      <c r="P17" s="7"/>
      <c r="Q17" s="7"/>
      <c r="R17" s="16"/>
      <c r="S17" s="7" t="s">
        <v>42</v>
      </c>
      <c r="T17" s="16"/>
      <c r="U17" s="7" t="s">
        <v>62</v>
      </c>
      <c r="V17" s="7"/>
      <c r="W17" s="16"/>
      <c r="X17" s="7"/>
      <c r="Y17" s="7" t="s">
        <v>11</v>
      </c>
      <c r="Z17" s="45" t="s">
        <v>27</v>
      </c>
      <c r="AA17" s="45" t="s">
        <v>27</v>
      </c>
      <c r="AB17" s="45" t="s">
        <v>27</v>
      </c>
      <c r="AC17" s="45" t="s">
        <v>27</v>
      </c>
      <c r="AD17" s="45" t="s">
        <v>27</v>
      </c>
      <c r="AE17" s="45" t="s">
        <v>27</v>
      </c>
      <c r="AF17" s="16"/>
      <c r="AG17" s="7"/>
      <c r="AH17" s="7"/>
      <c r="AI17" s="16"/>
      <c r="AJ17" s="7"/>
      <c r="AK17" s="7" t="s">
        <v>27</v>
      </c>
      <c r="AL17" s="7" t="s">
        <v>31</v>
      </c>
      <c r="AM17" s="7" t="s">
        <v>44</v>
      </c>
      <c r="AN17" s="7" t="s">
        <v>44</v>
      </c>
      <c r="AO17" s="7"/>
      <c r="AP17" s="7" t="s">
        <v>44</v>
      </c>
      <c r="AQ17" s="7" t="s">
        <v>44</v>
      </c>
      <c r="AR17" s="7" t="s">
        <v>43</v>
      </c>
      <c r="AS17" s="7"/>
      <c r="AT17" s="7"/>
      <c r="AU17" s="16"/>
      <c r="AV17" s="7"/>
      <c r="AW17" s="7"/>
      <c r="AX17" s="17" t="s">
        <v>90</v>
      </c>
      <c r="AY17" s="17"/>
      <c r="AZ17" s="12"/>
    </row>
    <row r="18" spans="2:52" x14ac:dyDescent="0.55000000000000004">
      <c r="B18" s="37"/>
      <c r="C18" s="52"/>
      <c r="D18" s="52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  <c r="AA18" s="38"/>
      <c r="AB18" s="38"/>
      <c r="AC18" s="38"/>
      <c r="AD18" s="38"/>
      <c r="AE18" s="38"/>
      <c r="AF18" s="38"/>
      <c r="AG18" s="38"/>
      <c r="AH18" s="38"/>
      <c r="AI18" s="38"/>
      <c r="AJ18" s="38"/>
      <c r="AK18" s="38"/>
      <c r="AL18" s="38"/>
      <c r="AM18" s="38"/>
      <c r="AN18" s="38"/>
      <c r="AO18" s="38"/>
      <c r="AP18" s="38"/>
      <c r="AQ18" s="38"/>
      <c r="AR18" s="38"/>
      <c r="AS18" s="38"/>
      <c r="AT18" s="38"/>
      <c r="AU18" s="38"/>
      <c r="AV18" s="38"/>
      <c r="AW18" s="38"/>
      <c r="AX18" s="38"/>
      <c r="AY18" s="38"/>
      <c r="AZ18" s="37"/>
    </row>
    <row r="19" spans="2:52" ht="28.8" x14ac:dyDescent="0.55000000000000004">
      <c r="B19" s="4"/>
      <c r="C19" s="53"/>
      <c r="D19" s="53"/>
      <c r="E19" s="7" t="s">
        <v>4</v>
      </c>
      <c r="F19" s="40" t="s">
        <v>148</v>
      </c>
      <c r="G19" s="16"/>
      <c r="H19" s="7" t="s">
        <v>123</v>
      </c>
      <c r="I19" s="16"/>
      <c r="J19" s="7" t="s">
        <v>39</v>
      </c>
      <c r="K19" s="7" t="s">
        <v>40</v>
      </c>
      <c r="L19" s="16"/>
      <c r="M19" s="7" t="s">
        <v>41</v>
      </c>
      <c r="N19" s="7"/>
      <c r="O19" s="7"/>
      <c r="P19" s="7"/>
      <c r="Q19" s="7"/>
      <c r="R19" s="16"/>
      <c r="S19" s="7" t="s">
        <v>42</v>
      </c>
      <c r="T19" s="16"/>
      <c r="U19" s="7"/>
      <c r="V19" s="7"/>
      <c r="W19" s="16"/>
      <c r="X19" s="7"/>
      <c r="Y19" s="7"/>
      <c r="Z19" s="7"/>
      <c r="AA19" s="7"/>
      <c r="AB19" s="7"/>
      <c r="AC19" s="7"/>
      <c r="AD19" s="7"/>
      <c r="AE19" s="7"/>
      <c r="AF19" s="16"/>
      <c r="AG19" s="7"/>
      <c r="AH19" s="7"/>
      <c r="AI19" s="16"/>
      <c r="AJ19" s="7"/>
      <c r="AK19" s="7" t="s">
        <v>27</v>
      </c>
      <c r="AL19" s="7" t="s">
        <v>16</v>
      </c>
      <c r="AM19" s="7"/>
      <c r="AN19" s="7"/>
      <c r="AO19" s="7"/>
      <c r="AP19" s="7"/>
      <c r="AQ19" s="7"/>
      <c r="AR19" s="7"/>
      <c r="AS19" s="7"/>
      <c r="AT19" s="7"/>
      <c r="AU19" s="16"/>
      <c r="AV19" s="7"/>
      <c r="AW19" s="7"/>
      <c r="AX19" s="18" t="s">
        <v>87</v>
      </c>
      <c r="AY19" s="17" t="s">
        <v>6</v>
      </c>
      <c r="AZ19" s="12"/>
    </row>
    <row r="20" spans="2:52" ht="48" customHeight="1" outlineLevel="2" x14ac:dyDescent="0.55000000000000004">
      <c r="B20" s="4"/>
      <c r="C20" s="53" t="s">
        <v>16</v>
      </c>
      <c r="D20" s="53"/>
      <c r="E20" s="7" t="s">
        <v>26</v>
      </c>
      <c r="F20" s="40" t="s">
        <v>159</v>
      </c>
      <c r="G20" s="16"/>
      <c r="H20" s="7" t="s">
        <v>123</v>
      </c>
      <c r="I20" s="16"/>
      <c r="J20" s="7" t="s">
        <v>39</v>
      </c>
      <c r="K20" s="7" t="s">
        <v>40</v>
      </c>
      <c r="L20" s="16"/>
      <c r="M20" s="7" t="s">
        <v>41</v>
      </c>
      <c r="N20" s="7"/>
      <c r="O20" s="7"/>
      <c r="P20" s="7"/>
      <c r="Q20" s="7"/>
      <c r="R20" s="16"/>
      <c r="S20" s="7" t="s">
        <v>42</v>
      </c>
      <c r="T20" s="16"/>
      <c r="U20" s="7" t="s">
        <v>62</v>
      </c>
      <c r="V20" s="7"/>
      <c r="W20" s="16"/>
      <c r="X20" s="46"/>
      <c r="Y20" s="46" t="s">
        <v>11</v>
      </c>
      <c r="Z20" s="7" t="s">
        <v>16</v>
      </c>
      <c r="AA20" s="7" t="s">
        <v>16</v>
      </c>
      <c r="AB20" s="7" t="s">
        <v>16</v>
      </c>
      <c r="AC20" s="7" t="s">
        <v>16</v>
      </c>
      <c r="AD20" s="7" t="s">
        <v>16</v>
      </c>
      <c r="AE20" s="7" t="s">
        <v>16</v>
      </c>
      <c r="AF20" s="16"/>
      <c r="AG20" s="7"/>
      <c r="AH20" s="7"/>
      <c r="AI20" s="16"/>
      <c r="AJ20" s="7"/>
      <c r="AK20" s="7" t="s">
        <v>27</v>
      </c>
      <c r="AL20" s="7" t="s">
        <v>16</v>
      </c>
      <c r="AM20" s="7" t="s">
        <v>43</v>
      </c>
      <c r="AN20" s="7" t="s">
        <v>31</v>
      </c>
      <c r="AO20" s="7"/>
      <c r="AP20" s="7" t="s">
        <v>31</v>
      </c>
      <c r="AQ20" s="7"/>
      <c r="AR20" s="7" t="s">
        <v>31</v>
      </c>
      <c r="AS20" s="7"/>
      <c r="AT20" s="7"/>
      <c r="AU20" s="16"/>
      <c r="AV20" s="7"/>
      <c r="AW20" s="7"/>
      <c r="AX20" s="17"/>
      <c r="AY20" s="18" t="s">
        <v>69</v>
      </c>
      <c r="AZ20" s="12"/>
    </row>
    <row r="21" spans="2:52" ht="48.75" customHeight="1" outlineLevel="2" x14ac:dyDescent="0.55000000000000004">
      <c r="B21" s="4"/>
      <c r="C21" s="58" t="s">
        <v>28</v>
      </c>
      <c r="D21" s="58"/>
      <c r="E21" s="7" t="s">
        <v>45</v>
      </c>
      <c r="F21" s="7" t="s">
        <v>156</v>
      </c>
      <c r="G21" s="16"/>
      <c r="H21" s="7" t="s">
        <v>123</v>
      </c>
      <c r="I21" s="16"/>
      <c r="J21" s="7" t="s">
        <v>39</v>
      </c>
      <c r="K21" s="46" t="s">
        <v>52</v>
      </c>
      <c r="L21" s="16"/>
      <c r="M21" s="7" t="s">
        <v>41</v>
      </c>
      <c r="N21" s="7"/>
      <c r="O21" s="7"/>
      <c r="P21" s="7"/>
      <c r="Q21" s="7"/>
      <c r="R21" s="16"/>
      <c r="S21" s="7" t="s">
        <v>83</v>
      </c>
      <c r="T21" s="16"/>
      <c r="U21" s="46" t="s">
        <v>63</v>
      </c>
      <c r="V21" s="7" t="s">
        <v>71</v>
      </c>
      <c r="W21" s="16"/>
      <c r="X21" s="7"/>
      <c r="Y21" s="7" t="s">
        <v>16</v>
      </c>
      <c r="Z21" s="7" t="s">
        <v>16</v>
      </c>
      <c r="AA21" s="46" t="s">
        <v>47</v>
      </c>
      <c r="AB21" s="7" t="s">
        <v>16</v>
      </c>
      <c r="AC21" s="7" t="s">
        <v>16</v>
      </c>
      <c r="AD21" s="7" t="s">
        <v>16</v>
      </c>
      <c r="AE21" s="7" t="s">
        <v>16</v>
      </c>
      <c r="AF21" s="16"/>
      <c r="AG21" s="7"/>
      <c r="AH21" s="7"/>
      <c r="AI21" s="16"/>
      <c r="AJ21" s="7"/>
      <c r="AK21" s="7" t="s">
        <v>27</v>
      </c>
      <c r="AL21" s="7" t="s">
        <v>16</v>
      </c>
      <c r="AM21" s="7" t="s">
        <v>43</v>
      </c>
      <c r="AN21" s="7" t="s">
        <v>31</v>
      </c>
      <c r="AO21" s="7"/>
      <c r="AP21" s="7"/>
      <c r="AQ21" s="7"/>
      <c r="AR21" s="7"/>
      <c r="AS21" s="7"/>
      <c r="AT21" s="7"/>
      <c r="AU21" s="16"/>
      <c r="AV21" s="7"/>
      <c r="AW21" s="7"/>
      <c r="AX21" s="17"/>
      <c r="AY21" s="18" t="s">
        <v>82</v>
      </c>
      <c r="AZ21" s="12"/>
    </row>
    <row r="22" spans="2:52" outlineLevel="2" x14ac:dyDescent="0.55000000000000004">
      <c r="B22" s="4"/>
      <c r="C22" s="58" t="s">
        <v>28</v>
      </c>
      <c r="D22" s="53"/>
      <c r="E22" s="7" t="s">
        <v>48</v>
      </c>
      <c r="F22" s="7" t="s">
        <v>155</v>
      </c>
      <c r="G22" s="16"/>
      <c r="H22" s="7" t="s">
        <v>123</v>
      </c>
      <c r="I22" s="16"/>
      <c r="J22" s="7" t="s">
        <v>39</v>
      </c>
      <c r="K22" s="7" t="s">
        <v>40</v>
      </c>
      <c r="L22" s="16"/>
      <c r="M22" s="7" t="s">
        <v>41</v>
      </c>
      <c r="N22" s="7"/>
      <c r="O22" s="7"/>
      <c r="P22" s="7"/>
      <c r="Q22" s="7"/>
      <c r="R22" s="16"/>
      <c r="S22" s="7" t="s">
        <v>42</v>
      </c>
      <c r="T22" s="16"/>
      <c r="U22" s="46" t="s">
        <v>63</v>
      </c>
      <c r="V22" s="7" t="s">
        <v>71</v>
      </c>
      <c r="W22" s="16"/>
      <c r="X22" s="7"/>
      <c r="Y22" s="7" t="s">
        <v>16</v>
      </c>
      <c r="Z22" s="7" t="s">
        <v>16</v>
      </c>
      <c r="AA22" s="7" t="s">
        <v>16</v>
      </c>
      <c r="AB22" s="46" t="s">
        <v>55</v>
      </c>
      <c r="AC22" s="7" t="s">
        <v>16</v>
      </c>
      <c r="AD22" s="7" t="s">
        <v>16</v>
      </c>
      <c r="AE22" s="7" t="s">
        <v>16</v>
      </c>
      <c r="AF22" s="16"/>
      <c r="AG22" s="7"/>
      <c r="AH22" s="7"/>
      <c r="AI22" s="16"/>
      <c r="AJ22" s="7"/>
      <c r="AK22" s="7" t="s">
        <v>27</v>
      </c>
      <c r="AL22" s="7" t="s">
        <v>16</v>
      </c>
      <c r="AM22" s="7" t="s">
        <v>43</v>
      </c>
      <c r="AN22" s="7" t="s">
        <v>31</v>
      </c>
      <c r="AO22" s="7"/>
      <c r="AP22" s="7" t="s">
        <v>31</v>
      </c>
      <c r="AQ22" s="7"/>
      <c r="AR22" s="7" t="s">
        <v>31</v>
      </c>
      <c r="AS22" s="7"/>
      <c r="AT22" s="7"/>
      <c r="AU22" s="16"/>
      <c r="AV22" s="7"/>
      <c r="AW22" s="7"/>
      <c r="AX22" s="17"/>
      <c r="AY22" s="17" t="s">
        <v>75</v>
      </c>
      <c r="AZ22" s="12"/>
    </row>
    <row r="23" spans="2:52" outlineLevel="2" x14ac:dyDescent="0.55000000000000004">
      <c r="B23" s="4"/>
      <c r="C23" s="59" t="s">
        <v>34</v>
      </c>
      <c r="D23" s="58"/>
      <c r="E23" s="7" t="s">
        <v>49</v>
      </c>
      <c r="F23" s="7" t="s">
        <v>155</v>
      </c>
      <c r="G23" s="16"/>
      <c r="H23" s="7" t="s">
        <v>123</v>
      </c>
      <c r="I23" s="16"/>
      <c r="J23" s="7" t="s">
        <v>39</v>
      </c>
      <c r="K23" s="7" t="s">
        <v>40</v>
      </c>
      <c r="L23" s="16"/>
      <c r="M23" s="7" t="s">
        <v>41</v>
      </c>
      <c r="N23" s="7"/>
      <c r="O23" s="7"/>
      <c r="P23" s="7"/>
      <c r="Q23" s="7"/>
      <c r="R23" s="16"/>
      <c r="S23" s="7" t="s">
        <v>42</v>
      </c>
      <c r="T23" s="16"/>
      <c r="U23" s="46" t="s">
        <v>63</v>
      </c>
      <c r="V23" s="7" t="s">
        <v>71</v>
      </c>
      <c r="W23" s="16"/>
      <c r="X23" s="7"/>
      <c r="Y23" s="7" t="s">
        <v>16</v>
      </c>
      <c r="Z23" s="7" t="s">
        <v>16</v>
      </c>
      <c r="AA23" s="7" t="s">
        <v>16</v>
      </c>
      <c r="AB23" s="7" t="s">
        <v>16</v>
      </c>
      <c r="AC23" s="46" t="s">
        <v>47</v>
      </c>
      <c r="AD23" s="7" t="s">
        <v>16</v>
      </c>
      <c r="AE23" s="7" t="s">
        <v>16</v>
      </c>
      <c r="AF23" s="16"/>
      <c r="AG23" s="7"/>
      <c r="AH23" s="7"/>
      <c r="AI23" s="16"/>
      <c r="AJ23" s="7"/>
      <c r="AK23" s="7" t="s">
        <v>27</v>
      </c>
      <c r="AL23" s="7" t="s">
        <v>16</v>
      </c>
      <c r="AM23" s="7" t="s">
        <v>43</v>
      </c>
      <c r="AN23" s="7" t="s">
        <v>31</v>
      </c>
      <c r="AO23" s="7"/>
      <c r="AP23" s="7" t="s">
        <v>31</v>
      </c>
      <c r="AQ23" s="7"/>
      <c r="AR23" s="7" t="s">
        <v>31</v>
      </c>
      <c r="AS23" s="7"/>
      <c r="AT23" s="7"/>
      <c r="AU23" s="16"/>
      <c r="AV23" s="7"/>
      <c r="AW23" s="7"/>
      <c r="AX23" s="17"/>
      <c r="AY23" s="17" t="s">
        <v>72</v>
      </c>
      <c r="AZ23" s="12"/>
    </row>
    <row r="24" spans="2:52" outlineLevel="2" x14ac:dyDescent="0.55000000000000004">
      <c r="B24" s="4"/>
      <c r="C24" s="59" t="s">
        <v>34</v>
      </c>
      <c r="D24" s="59"/>
      <c r="E24" s="7" t="s">
        <v>50</v>
      </c>
      <c r="F24" s="7" t="s">
        <v>157</v>
      </c>
      <c r="G24" s="16"/>
      <c r="H24" s="7" t="s">
        <v>123</v>
      </c>
      <c r="I24" s="16"/>
      <c r="J24" s="7" t="s">
        <v>39</v>
      </c>
      <c r="K24" s="46" t="s">
        <v>53</v>
      </c>
      <c r="L24" s="16"/>
      <c r="M24" s="46" t="s">
        <v>16</v>
      </c>
      <c r="N24" s="46"/>
      <c r="O24" s="46"/>
      <c r="P24" s="46"/>
      <c r="Q24" s="46"/>
      <c r="R24" s="16"/>
      <c r="S24" s="7" t="s">
        <v>42</v>
      </c>
      <c r="T24" s="16"/>
      <c r="U24" s="46" t="s">
        <v>63</v>
      </c>
      <c r="V24" s="7"/>
      <c r="W24" s="16"/>
      <c r="X24" s="7"/>
      <c r="Y24" s="7" t="s">
        <v>16</v>
      </c>
      <c r="Z24" s="7" t="s">
        <v>16</v>
      </c>
      <c r="AA24" s="7" t="s">
        <v>16</v>
      </c>
      <c r="AB24" s="7" t="s">
        <v>16</v>
      </c>
      <c r="AC24" s="7" t="s">
        <v>16</v>
      </c>
      <c r="AD24" s="46" t="s">
        <v>64</v>
      </c>
      <c r="AE24" s="7" t="s">
        <v>16</v>
      </c>
      <c r="AF24" s="16"/>
      <c r="AG24" s="7"/>
      <c r="AH24" s="7"/>
      <c r="AI24" s="16"/>
      <c r="AJ24" s="7"/>
      <c r="AK24" s="7" t="s">
        <v>27</v>
      </c>
      <c r="AL24" s="7" t="s">
        <v>16</v>
      </c>
      <c r="AM24" s="7" t="s">
        <v>43</v>
      </c>
      <c r="AN24" s="7"/>
      <c r="AO24" s="7"/>
      <c r="AP24" s="7"/>
      <c r="AQ24" s="7"/>
      <c r="AR24" s="7"/>
      <c r="AS24" s="7" t="s">
        <v>31</v>
      </c>
      <c r="AT24" s="7"/>
      <c r="AU24" s="16"/>
      <c r="AV24" s="7"/>
      <c r="AW24" s="7"/>
      <c r="AX24" s="17"/>
      <c r="AY24" s="17" t="s">
        <v>74</v>
      </c>
      <c r="AZ24" s="8"/>
    </row>
    <row r="25" spans="2:52" outlineLevel="2" x14ac:dyDescent="0.55000000000000004">
      <c r="B25" s="4"/>
      <c r="C25" s="59" t="s">
        <v>34</v>
      </c>
      <c r="D25" s="59"/>
      <c r="E25" s="7" t="s">
        <v>51</v>
      </c>
      <c r="F25" s="7" t="s">
        <v>158</v>
      </c>
      <c r="G25" s="16"/>
      <c r="H25" s="7" t="s">
        <v>123</v>
      </c>
      <c r="I25" s="16"/>
      <c r="J25" s="7" t="s">
        <v>39</v>
      </c>
      <c r="K25" s="46" t="s">
        <v>54</v>
      </c>
      <c r="L25" s="16"/>
      <c r="M25" s="7" t="s">
        <v>41</v>
      </c>
      <c r="N25" s="7"/>
      <c r="O25" s="7"/>
      <c r="P25" s="7"/>
      <c r="Q25" s="7"/>
      <c r="R25" s="16"/>
      <c r="S25" s="7" t="s">
        <v>42</v>
      </c>
      <c r="T25" s="16"/>
      <c r="U25" s="46" t="s">
        <v>63</v>
      </c>
      <c r="V25" s="7"/>
      <c r="W25" s="16"/>
      <c r="X25" s="7"/>
      <c r="Y25" s="7" t="s">
        <v>16</v>
      </c>
      <c r="Z25" s="7" t="s">
        <v>16</v>
      </c>
      <c r="AA25" s="7" t="s">
        <v>16</v>
      </c>
      <c r="AB25" s="7" t="s">
        <v>16</v>
      </c>
      <c r="AC25" s="7" t="s">
        <v>16</v>
      </c>
      <c r="AD25" s="7" t="s">
        <v>16</v>
      </c>
      <c r="AE25" s="46" t="s">
        <v>54</v>
      </c>
      <c r="AF25" s="16"/>
      <c r="AG25" s="7"/>
      <c r="AH25" s="7"/>
      <c r="AI25" s="16"/>
      <c r="AJ25" s="7"/>
      <c r="AK25" s="7" t="s">
        <v>27</v>
      </c>
      <c r="AL25" s="7" t="s">
        <v>16</v>
      </c>
      <c r="AM25" s="7" t="s">
        <v>43</v>
      </c>
      <c r="AN25" s="7"/>
      <c r="AO25" s="7"/>
      <c r="AP25" s="7"/>
      <c r="AQ25" s="7"/>
      <c r="AR25" s="7"/>
      <c r="AS25" s="7"/>
      <c r="AT25" s="7" t="s">
        <v>31</v>
      </c>
      <c r="AU25" s="16"/>
      <c r="AV25" s="7"/>
      <c r="AW25" s="7"/>
      <c r="AX25" s="17"/>
      <c r="AY25" s="17" t="s">
        <v>73</v>
      </c>
      <c r="AZ25" s="8"/>
    </row>
    <row r="26" spans="2:52" ht="30.75" customHeight="1" outlineLevel="2" x14ac:dyDescent="0.55000000000000004">
      <c r="B26" s="4"/>
      <c r="C26" s="16"/>
      <c r="D26" s="16"/>
      <c r="E26" s="16" t="s">
        <v>58</v>
      </c>
      <c r="F26" s="68"/>
      <c r="G26" s="68"/>
      <c r="H26" s="62"/>
      <c r="I26" s="68"/>
      <c r="J26" s="62"/>
      <c r="K26" s="62"/>
      <c r="L26" s="62"/>
      <c r="M26" s="62"/>
      <c r="N26" s="62"/>
      <c r="O26" s="62"/>
      <c r="P26" s="62"/>
      <c r="Q26" s="62"/>
      <c r="R26" s="62"/>
      <c r="S26" s="62"/>
      <c r="T26" s="62"/>
      <c r="U26" s="62"/>
      <c r="V26" s="62"/>
      <c r="X26" s="61"/>
      <c r="Y26" s="61" t="s">
        <v>59</v>
      </c>
      <c r="Z26" s="62"/>
      <c r="AA26" s="69"/>
      <c r="AB26" s="62"/>
      <c r="AC26" s="62"/>
      <c r="AD26" s="62"/>
      <c r="AE26" s="62"/>
      <c r="AF26" s="62"/>
      <c r="AG26" s="62"/>
      <c r="AH26" s="62"/>
      <c r="AI26" s="62"/>
      <c r="AJ26" s="62"/>
      <c r="AK26" s="62"/>
      <c r="AL26" s="62"/>
      <c r="AM26" s="62"/>
      <c r="AN26" s="62"/>
      <c r="AO26" s="62"/>
      <c r="AP26" s="62"/>
      <c r="AQ26" s="62"/>
      <c r="AR26" s="62"/>
      <c r="AS26" s="62"/>
      <c r="AT26" s="62"/>
      <c r="AU26" s="63"/>
      <c r="AV26" s="16"/>
      <c r="AW26" s="16"/>
      <c r="AX26" s="68"/>
      <c r="AY26" s="47" t="s">
        <v>60</v>
      </c>
      <c r="AZ26" s="8"/>
    </row>
    <row r="27" spans="2:52" x14ac:dyDescent="0.55000000000000004">
      <c r="B27" s="4"/>
      <c r="C27" s="53"/>
      <c r="D27" s="53"/>
      <c r="E27" s="7"/>
      <c r="F27" s="7"/>
      <c r="G27" s="16"/>
      <c r="H27" s="7"/>
      <c r="I27" s="16"/>
      <c r="J27" s="7"/>
      <c r="K27" s="7"/>
      <c r="L27" s="16"/>
      <c r="M27" s="26"/>
      <c r="N27" s="26"/>
      <c r="O27" s="26"/>
      <c r="P27" s="26"/>
      <c r="Q27" s="26"/>
      <c r="R27" s="16"/>
      <c r="S27" s="26"/>
      <c r="T27" s="16"/>
      <c r="U27" s="7"/>
      <c r="V27" s="7"/>
      <c r="W27" s="16"/>
      <c r="X27" s="7"/>
      <c r="Y27" s="7"/>
      <c r="Z27" s="7"/>
      <c r="AA27" s="7"/>
      <c r="AB27" s="7"/>
      <c r="AC27" s="7"/>
      <c r="AD27" s="7"/>
      <c r="AE27" s="7"/>
      <c r="AF27" s="16"/>
      <c r="AG27" s="7"/>
      <c r="AH27" s="7"/>
      <c r="AI27" s="16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16"/>
      <c r="AV27" s="7"/>
      <c r="AW27" s="7"/>
      <c r="AX27" s="17"/>
      <c r="AY27" s="17"/>
      <c r="AZ27" s="8"/>
    </row>
    <row r="28" spans="2:52" x14ac:dyDescent="0.55000000000000004">
      <c r="B28" s="37"/>
      <c r="C28" s="52"/>
      <c r="D28" s="52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  <c r="AK28" s="38"/>
      <c r="AL28" s="38"/>
      <c r="AM28" s="38"/>
      <c r="AN28" s="38"/>
      <c r="AO28" s="38"/>
      <c r="AP28" s="38"/>
      <c r="AQ28" s="38"/>
      <c r="AR28" s="38"/>
      <c r="AS28" s="38"/>
      <c r="AT28" s="38"/>
      <c r="AU28" s="38"/>
      <c r="AV28" s="38"/>
      <c r="AW28" s="38"/>
      <c r="AX28" s="38"/>
      <c r="AY28" s="38"/>
      <c r="AZ28" s="37"/>
    </row>
    <row r="29" spans="2:52" ht="28.8" x14ac:dyDescent="0.55000000000000004">
      <c r="B29" s="4"/>
      <c r="C29" s="53"/>
      <c r="D29" s="53"/>
      <c r="E29" s="7" t="s">
        <v>14</v>
      </c>
      <c r="F29" s="40" t="s">
        <v>148</v>
      </c>
      <c r="G29" s="16"/>
      <c r="H29" s="7" t="s">
        <v>123</v>
      </c>
      <c r="I29" s="16"/>
      <c r="J29" s="7" t="s">
        <v>39</v>
      </c>
      <c r="K29" s="7" t="s">
        <v>40</v>
      </c>
      <c r="L29" s="16"/>
      <c r="M29" s="7"/>
      <c r="N29" s="7"/>
      <c r="O29" s="7"/>
      <c r="P29" s="7"/>
      <c r="Q29" s="7"/>
      <c r="R29" s="16"/>
      <c r="S29" s="7"/>
      <c r="T29" s="16"/>
      <c r="U29" s="7"/>
      <c r="V29" s="7"/>
      <c r="W29" s="16"/>
      <c r="X29" s="7"/>
      <c r="Y29" s="7"/>
      <c r="Z29" s="7"/>
      <c r="AA29" s="7"/>
      <c r="AB29" s="7"/>
      <c r="AC29" s="7"/>
      <c r="AD29" s="7"/>
      <c r="AE29" s="7"/>
      <c r="AF29" s="16"/>
      <c r="AG29" s="7"/>
      <c r="AH29" s="7"/>
      <c r="AI29" s="16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16"/>
      <c r="AV29" s="7"/>
      <c r="AW29" s="7"/>
      <c r="AX29" s="18" t="s">
        <v>91</v>
      </c>
      <c r="AY29" s="17" t="s">
        <v>7</v>
      </c>
      <c r="AZ29" s="12"/>
    </row>
    <row r="30" spans="2:52" ht="43.2" outlineLevel="3" x14ac:dyDescent="0.55000000000000004">
      <c r="B30" s="4"/>
      <c r="C30" s="53" t="s">
        <v>16</v>
      </c>
      <c r="D30" s="53"/>
      <c r="E30" s="7" t="s">
        <v>15</v>
      </c>
      <c r="F30" s="40" t="s">
        <v>160</v>
      </c>
      <c r="G30" s="16"/>
      <c r="H30" s="7" t="s">
        <v>123</v>
      </c>
      <c r="I30" s="16"/>
      <c r="J30" s="7" t="s">
        <v>39</v>
      </c>
      <c r="K30" s="7" t="s">
        <v>40</v>
      </c>
      <c r="L30" s="16"/>
      <c r="M30" s="7" t="s">
        <v>41</v>
      </c>
      <c r="N30" s="7"/>
      <c r="O30" s="7"/>
      <c r="P30" s="7"/>
      <c r="Q30" s="7"/>
      <c r="R30" s="16"/>
      <c r="S30" s="7" t="s">
        <v>42</v>
      </c>
      <c r="T30" s="16"/>
      <c r="U30" s="46" t="s">
        <v>63</v>
      </c>
      <c r="V30" s="7"/>
      <c r="W30" s="16"/>
      <c r="X30" s="7"/>
      <c r="Y30" s="7"/>
      <c r="Z30" s="7"/>
      <c r="AA30" s="7"/>
      <c r="AB30" s="7"/>
      <c r="AC30" s="7"/>
      <c r="AD30" s="7"/>
      <c r="AE30" s="7"/>
      <c r="AF30" s="16"/>
      <c r="AG30" s="7"/>
      <c r="AH30" s="7"/>
      <c r="AI30" s="16"/>
      <c r="AJ30" s="7"/>
      <c r="AK30" s="7" t="s">
        <v>16</v>
      </c>
      <c r="AL30" s="7"/>
      <c r="AM30" s="7"/>
      <c r="AN30" s="7"/>
      <c r="AO30" s="7"/>
      <c r="AP30" s="7"/>
      <c r="AQ30" s="7"/>
      <c r="AR30" s="7"/>
      <c r="AS30" s="7"/>
      <c r="AT30" s="7"/>
      <c r="AU30" s="16"/>
      <c r="AV30" s="7"/>
      <c r="AW30" s="7"/>
      <c r="AX30" s="17"/>
      <c r="AY30" s="18" t="s">
        <v>69</v>
      </c>
      <c r="AZ30" s="12"/>
    </row>
    <row r="31" spans="2:52" ht="43.2" outlineLevel="3" x14ac:dyDescent="0.55000000000000004">
      <c r="B31" s="4"/>
      <c r="C31" s="58" t="s">
        <v>28</v>
      </c>
      <c r="D31" s="58"/>
      <c r="E31" s="7" t="s">
        <v>26</v>
      </c>
      <c r="F31" s="40" t="s">
        <v>159</v>
      </c>
      <c r="G31" s="16"/>
      <c r="H31" s="7" t="s">
        <v>123</v>
      </c>
      <c r="I31" s="16"/>
      <c r="J31" s="7" t="s">
        <v>39</v>
      </c>
      <c r="K31" s="7" t="s">
        <v>40</v>
      </c>
      <c r="L31" s="16"/>
      <c r="M31" s="7" t="s">
        <v>41</v>
      </c>
      <c r="N31" s="7"/>
      <c r="O31" s="7"/>
      <c r="P31" s="7"/>
      <c r="Q31" s="7"/>
      <c r="R31" s="16"/>
      <c r="S31" s="7" t="s">
        <v>42</v>
      </c>
      <c r="T31" s="16"/>
      <c r="U31" s="7" t="s">
        <v>62</v>
      </c>
      <c r="V31" s="7"/>
      <c r="W31" s="16"/>
      <c r="X31" s="46"/>
      <c r="Y31" s="46" t="s">
        <v>11</v>
      </c>
      <c r="Z31" s="45" t="s">
        <v>27</v>
      </c>
      <c r="AA31" s="45" t="s">
        <v>27</v>
      </c>
      <c r="AB31" s="45" t="s">
        <v>27</v>
      </c>
      <c r="AC31" s="45" t="s">
        <v>27</v>
      </c>
      <c r="AD31" s="45" t="s">
        <v>27</v>
      </c>
      <c r="AE31" s="45" t="s">
        <v>27</v>
      </c>
      <c r="AF31" s="16"/>
      <c r="AG31" s="7"/>
      <c r="AH31" s="7"/>
      <c r="AI31" s="16"/>
      <c r="AJ31" s="7"/>
      <c r="AK31" s="7" t="s">
        <v>27</v>
      </c>
      <c r="AL31" s="7" t="s">
        <v>16</v>
      </c>
      <c r="AM31" s="7" t="s">
        <v>43</v>
      </c>
      <c r="AN31" s="7" t="s">
        <v>31</v>
      </c>
      <c r="AO31" s="7"/>
      <c r="AP31" s="7" t="s">
        <v>31</v>
      </c>
      <c r="AQ31" s="7"/>
      <c r="AR31" s="7" t="s">
        <v>31</v>
      </c>
      <c r="AS31" s="7"/>
      <c r="AT31" s="7"/>
      <c r="AU31" s="16"/>
      <c r="AV31" s="7"/>
      <c r="AW31" s="7"/>
      <c r="AX31" s="17"/>
      <c r="AY31" s="18" t="s">
        <v>68</v>
      </c>
      <c r="AZ31" s="12"/>
    </row>
    <row r="32" spans="2:52" outlineLevel="3" x14ac:dyDescent="0.55000000000000004">
      <c r="B32" s="4"/>
      <c r="C32" s="59" t="s">
        <v>34</v>
      </c>
      <c r="D32" s="53"/>
      <c r="E32" s="7" t="s">
        <v>45</v>
      </c>
      <c r="F32" s="7" t="s">
        <v>161</v>
      </c>
      <c r="G32" s="16"/>
      <c r="H32" s="7" t="s">
        <v>123</v>
      </c>
      <c r="I32" s="16"/>
      <c r="J32" s="7" t="s">
        <v>39</v>
      </c>
      <c r="K32" s="46" t="s">
        <v>52</v>
      </c>
      <c r="L32" s="16"/>
      <c r="M32" s="7" t="s">
        <v>41</v>
      </c>
      <c r="N32" s="7"/>
      <c r="O32" s="7"/>
      <c r="P32" s="7"/>
      <c r="Q32" s="7"/>
      <c r="R32" s="16"/>
      <c r="S32" s="7" t="s">
        <v>42</v>
      </c>
      <c r="T32" s="16"/>
      <c r="U32" s="46" t="s">
        <v>63</v>
      </c>
      <c r="V32" s="7" t="s">
        <v>71</v>
      </c>
      <c r="W32" s="16"/>
      <c r="X32" s="7"/>
      <c r="Y32" s="7" t="s">
        <v>16</v>
      </c>
      <c r="Z32" s="7" t="s">
        <v>16</v>
      </c>
      <c r="AA32" s="46" t="s">
        <v>47</v>
      </c>
      <c r="AB32" s="7" t="s">
        <v>16</v>
      </c>
      <c r="AC32" s="7" t="s">
        <v>16</v>
      </c>
      <c r="AD32" s="7" t="s">
        <v>16</v>
      </c>
      <c r="AE32" s="7" t="s">
        <v>16</v>
      </c>
      <c r="AF32" s="16"/>
      <c r="AG32" s="7"/>
      <c r="AH32" s="7"/>
      <c r="AI32" s="16"/>
      <c r="AJ32" s="7"/>
      <c r="AK32" s="7" t="s">
        <v>27</v>
      </c>
      <c r="AL32" s="7" t="s">
        <v>16</v>
      </c>
      <c r="AM32" s="7" t="s">
        <v>43</v>
      </c>
      <c r="AN32" s="7" t="s">
        <v>31</v>
      </c>
      <c r="AO32" s="7"/>
      <c r="AP32" s="7"/>
      <c r="AQ32" s="7"/>
      <c r="AR32" s="7"/>
      <c r="AS32" s="7"/>
      <c r="AT32" s="7"/>
      <c r="AU32" s="16"/>
      <c r="AV32" s="7"/>
      <c r="AW32" s="7"/>
      <c r="AX32" s="17"/>
      <c r="AY32" s="17" t="s">
        <v>81</v>
      </c>
      <c r="AZ32" s="12"/>
    </row>
    <row r="33" spans="2:52" outlineLevel="3" x14ac:dyDescent="0.55000000000000004">
      <c r="B33" s="4"/>
      <c r="C33" s="59" t="s">
        <v>34</v>
      </c>
      <c r="D33" s="58"/>
      <c r="E33" s="7" t="s">
        <v>48</v>
      </c>
      <c r="F33" s="7" t="s">
        <v>162</v>
      </c>
      <c r="G33" s="16"/>
      <c r="H33" s="7" t="s">
        <v>123</v>
      </c>
      <c r="I33" s="16"/>
      <c r="J33" s="7" t="s">
        <v>39</v>
      </c>
      <c r="K33" s="7" t="s">
        <v>40</v>
      </c>
      <c r="L33" s="16"/>
      <c r="M33" s="7" t="s">
        <v>41</v>
      </c>
      <c r="N33" s="7"/>
      <c r="O33" s="7"/>
      <c r="P33" s="7"/>
      <c r="Q33" s="7"/>
      <c r="R33" s="16"/>
      <c r="S33" s="7" t="s">
        <v>42</v>
      </c>
      <c r="T33" s="16"/>
      <c r="U33" s="46" t="s">
        <v>63</v>
      </c>
      <c r="V33" s="7" t="s">
        <v>71</v>
      </c>
      <c r="W33" s="16"/>
      <c r="X33" s="7"/>
      <c r="Y33" s="7" t="s">
        <v>16</v>
      </c>
      <c r="Z33" s="7" t="s">
        <v>16</v>
      </c>
      <c r="AA33" s="7" t="s">
        <v>16</v>
      </c>
      <c r="AB33" s="46" t="s">
        <v>55</v>
      </c>
      <c r="AC33" s="7" t="s">
        <v>16</v>
      </c>
      <c r="AD33" s="7" t="s">
        <v>16</v>
      </c>
      <c r="AE33" s="7" t="s">
        <v>16</v>
      </c>
      <c r="AF33" s="16"/>
      <c r="AG33" s="7"/>
      <c r="AH33" s="7"/>
      <c r="AI33" s="16"/>
      <c r="AJ33" s="7"/>
      <c r="AK33" s="7" t="s">
        <v>27</v>
      </c>
      <c r="AL33" s="7" t="s">
        <v>16</v>
      </c>
      <c r="AM33" s="7" t="s">
        <v>43</v>
      </c>
      <c r="AN33" s="7" t="s">
        <v>31</v>
      </c>
      <c r="AO33" s="7"/>
      <c r="AP33" s="7" t="s">
        <v>31</v>
      </c>
      <c r="AQ33" s="7"/>
      <c r="AR33" s="7" t="s">
        <v>31</v>
      </c>
      <c r="AS33" s="7"/>
      <c r="AT33" s="7"/>
      <c r="AU33" s="16"/>
      <c r="AV33" s="7"/>
      <c r="AW33" s="7"/>
      <c r="AX33" s="17"/>
      <c r="AY33" s="17" t="s">
        <v>75</v>
      </c>
      <c r="AZ33" s="12"/>
    </row>
    <row r="34" spans="2:52" outlineLevel="3" x14ac:dyDescent="0.55000000000000004">
      <c r="B34" s="4"/>
      <c r="C34" s="58" t="s">
        <v>28</v>
      </c>
      <c r="D34" s="59"/>
      <c r="E34" s="7" t="s">
        <v>49</v>
      </c>
      <c r="F34" s="7" t="s">
        <v>163</v>
      </c>
      <c r="G34" s="16"/>
      <c r="H34" s="7" t="s">
        <v>123</v>
      </c>
      <c r="I34" s="16"/>
      <c r="J34" s="7" t="s">
        <v>39</v>
      </c>
      <c r="K34" s="7" t="s">
        <v>40</v>
      </c>
      <c r="L34" s="16"/>
      <c r="M34" s="7" t="s">
        <v>41</v>
      </c>
      <c r="N34" s="7"/>
      <c r="O34" s="7"/>
      <c r="P34" s="7"/>
      <c r="Q34" s="7"/>
      <c r="R34" s="16"/>
      <c r="S34" s="7" t="s">
        <v>42</v>
      </c>
      <c r="T34" s="16"/>
      <c r="U34" s="46" t="s">
        <v>63</v>
      </c>
      <c r="V34" s="7" t="s">
        <v>71</v>
      </c>
      <c r="W34" s="16"/>
      <c r="X34" s="7"/>
      <c r="Y34" s="7" t="s">
        <v>16</v>
      </c>
      <c r="Z34" s="7" t="s">
        <v>16</v>
      </c>
      <c r="AA34" s="7" t="s">
        <v>16</v>
      </c>
      <c r="AB34" s="7" t="s">
        <v>16</v>
      </c>
      <c r="AC34" s="46" t="s">
        <v>47</v>
      </c>
      <c r="AD34" s="7" t="s">
        <v>16</v>
      </c>
      <c r="AE34" s="7" t="s">
        <v>16</v>
      </c>
      <c r="AF34" s="16"/>
      <c r="AG34" s="7"/>
      <c r="AH34" s="7"/>
      <c r="AI34" s="16"/>
      <c r="AJ34" s="7"/>
      <c r="AK34" s="7" t="s">
        <v>27</v>
      </c>
      <c r="AL34" s="7" t="s">
        <v>16</v>
      </c>
      <c r="AM34" s="7" t="s">
        <v>43</v>
      </c>
      <c r="AN34" s="7" t="s">
        <v>31</v>
      </c>
      <c r="AO34" s="7"/>
      <c r="AP34" s="7" t="s">
        <v>31</v>
      </c>
      <c r="AQ34" s="7"/>
      <c r="AR34" s="7" t="s">
        <v>31</v>
      </c>
      <c r="AS34" s="7"/>
      <c r="AT34" s="7"/>
      <c r="AU34" s="16"/>
      <c r="AV34" s="7"/>
      <c r="AW34" s="7"/>
      <c r="AX34" s="17"/>
      <c r="AY34" s="17" t="s">
        <v>72</v>
      </c>
      <c r="AZ34" s="12"/>
    </row>
    <row r="35" spans="2:52" outlineLevel="3" x14ac:dyDescent="0.55000000000000004">
      <c r="B35" s="4"/>
      <c r="C35" s="59" t="s">
        <v>34</v>
      </c>
      <c r="D35" s="59"/>
      <c r="E35" s="7" t="s">
        <v>50</v>
      </c>
      <c r="F35" s="7" t="s">
        <v>164</v>
      </c>
      <c r="G35" s="16"/>
      <c r="H35" s="7" t="s">
        <v>123</v>
      </c>
      <c r="I35" s="16"/>
      <c r="J35" s="7" t="s">
        <v>39</v>
      </c>
      <c r="K35" s="46" t="s">
        <v>53</v>
      </c>
      <c r="L35" s="16"/>
      <c r="M35" s="46" t="s">
        <v>16</v>
      </c>
      <c r="N35" s="46"/>
      <c r="O35" s="46"/>
      <c r="P35" s="46"/>
      <c r="Q35" s="46"/>
      <c r="R35" s="16"/>
      <c r="S35" s="7" t="s">
        <v>42</v>
      </c>
      <c r="T35" s="16"/>
      <c r="U35" s="46" t="s">
        <v>63</v>
      </c>
      <c r="V35" s="7"/>
      <c r="W35" s="16"/>
      <c r="X35" s="7"/>
      <c r="Y35" s="7" t="s">
        <v>16</v>
      </c>
      <c r="Z35" s="7" t="s">
        <v>16</v>
      </c>
      <c r="AA35" s="7" t="s">
        <v>16</v>
      </c>
      <c r="AB35" s="7" t="s">
        <v>16</v>
      </c>
      <c r="AC35" s="7" t="s">
        <v>16</v>
      </c>
      <c r="AD35" s="46" t="s">
        <v>64</v>
      </c>
      <c r="AE35" s="7" t="s">
        <v>16</v>
      </c>
      <c r="AF35" s="16"/>
      <c r="AG35" s="7"/>
      <c r="AH35" s="7"/>
      <c r="AI35" s="16"/>
      <c r="AJ35" s="7"/>
      <c r="AK35" s="7" t="s">
        <v>27</v>
      </c>
      <c r="AL35" s="7" t="s">
        <v>16</v>
      </c>
      <c r="AM35" s="7" t="s">
        <v>43</v>
      </c>
      <c r="AN35" s="7"/>
      <c r="AO35" s="7"/>
      <c r="AP35" s="7"/>
      <c r="AQ35" s="7"/>
      <c r="AR35" s="7"/>
      <c r="AS35" s="7" t="s">
        <v>31</v>
      </c>
      <c r="AT35" s="7"/>
      <c r="AU35" s="16"/>
      <c r="AV35" s="7"/>
      <c r="AW35" s="7"/>
      <c r="AX35" s="17"/>
      <c r="AY35" s="17" t="s">
        <v>74</v>
      </c>
      <c r="AZ35" s="8"/>
    </row>
    <row r="36" spans="2:52" outlineLevel="3" x14ac:dyDescent="0.55000000000000004">
      <c r="B36" s="4"/>
      <c r="C36" s="53"/>
      <c r="D36" s="53"/>
      <c r="E36" s="7" t="s">
        <v>51</v>
      </c>
      <c r="F36" s="7" t="s">
        <v>165</v>
      </c>
      <c r="G36" s="16"/>
      <c r="H36" s="7" t="s">
        <v>123</v>
      </c>
      <c r="I36" s="16"/>
      <c r="J36" s="7" t="s">
        <v>39</v>
      </c>
      <c r="K36" s="46" t="s">
        <v>54</v>
      </c>
      <c r="L36" s="16"/>
      <c r="M36" s="7" t="s">
        <v>41</v>
      </c>
      <c r="N36" s="7"/>
      <c r="O36" s="7"/>
      <c r="P36" s="7"/>
      <c r="Q36" s="7"/>
      <c r="R36" s="16"/>
      <c r="S36" s="7" t="s">
        <v>42</v>
      </c>
      <c r="T36" s="16"/>
      <c r="U36" s="46" t="s">
        <v>63</v>
      </c>
      <c r="V36" s="7"/>
      <c r="W36" s="16"/>
      <c r="X36" s="7"/>
      <c r="Y36" s="7" t="s">
        <v>16</v>
      </c>
      <c r="Z36" s="7" t="s">
        <v>16</v>
      </c>
      <c r="AA36" s="7" t="s">
        <v>16</v>
      </c>
      <c r="AB36" s="7" t="s">
        <v>16</v>
      </c>
      <c r="AC36" s="7" t="s">
        <v>16</v>
      </c>
      <c r="AD36" s="7" t="s">
        <v>16</v>
      </c>
      <c r="AE36" s="46" t="s">
        <v>54</v>
      </c>
      <c r="AF36" s="16"/>
      <c r="AG36" s="7"/>
      <c r="AH36" s="7"/>
      <c r="AI36" s="16"/>
      <c r="AJ36" s="7"/>
      <c r="AK36" s="7" t="s">
        <v>27</v>
      </c>
      <c r="AL36" s="7" t="s">
        <v>16</v>
      </c>
      <c r="AM36" s="7" t="s">
        <v>43</v>
      </c>
      <c r="AN36" s="7"/>
      <c r="AO36" s="7"/>
      <c r="AP36" s="7"/>
      <c r="AQ36" s="7"/>
      <c r="AR36" s="7"/>
      <c r="AS36" s="7"/>
      <c r="AT36" s="7" t="s">
        <v>31</v>
      </c>
      <c r="AU36" s="16"/>
      <c r="AV36" s="7"/>
      <c r="AW36" s="7"/>
      <c r="AX36" s="17"/>
      <c r="AY36" s="17" t="s">
        <v>73</v>
      </c>
      <c r="AZ36" s="8"/>
    </row>
    <row r="37" spans="2:52" x14ac:dyDescent="0.55000000000000004">
      <c r="B37" s="4"/>
      <c r="C37" s="53"/>
      <c r="D37" s="53"/>
      <c r="E37" s="7"/>
      <c r="F37" s="7"/>
      <c r="G37" s="16"/>
      <c r="H37" s="7"/>
      <c r="I37" s="16"/>
      <c r="J37" s="7"/>
      <c r="K37" s="46"/>
      <c r="L37" s="16"/>
      <c r="M37" s="7"/>
      <c r="N37" s="7"/>
      <c r="O37" s="7"/>
      <c r="P37" s="7"/>
      <c r="Q37" s="7"/>
      <c r="R37" s="16"/>
      <c r="S37" s="7"/>
      <c r="T37" s="16"/>
      <c r="U37" s="46"/>
      <c r="V37" s="7"/>
      <c r="W37" s="16"/>
      <c r="X37" s="7"/>
      <c r="Y37" s="7"/>
      <c r="Z37" s="7"/>
      <c r="AA37" s="7"/>
      <c r="AB37" s="7"/>
      <c r="AC37" s="7"/>
      <c r="AD37" s="7"/>
      <c r="AE37" s="46"/>
      <c r="AF37" s="16"/>
      <c r="AG37" s="7"/>
      <c r="AH37" s="7"/>
      <c r="AI37" s="16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16"/>
      <c r="AV37" s="7"/>
      <c r="AW37" s="7"/>
      <c r="AX37" s="17"/>
      <c r="AY37" s="17"/>
      <c r="AZ37" s="8"/>
    </row>
    <row r="38" spans="2:52" x14ac:dyDescent="0.55000000000000004">
      <c r="B38" s="37"/>
      <c r="C38" s="52"/>
      <c r="D38" s="52"/>
      <c r="E38" s="38"/>
      <c r="F38" s="38"/>
      <c r="G38" s="38"/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  <c r="AA38" s="38"/>
      <c r="AB38" s="38"/>
      <c r="AC38" s="38"/>
      <c r="AD38" s="38"/>
      <c r="AE38" s="38"/>
      <c r="AF38" s="38"/>
      <c r="AG38" s="38"/>
      <c r="AH38" s="38"/>
      <c r="AI38" s="38"/>
      <c r="AJ38" s="38"/>
      <c r="AK38" s="38"/>
      <c r="AL38" s="38"/>
      <c r="AM38" s="38"/>
      <c r="AN38" s="38"/>
      <c r="AO38" s="38"/>
      <c r="AP38" s="38"/>
      <c r="AQ38" s="38"/>
      <c r="AR38" s="38"/>
      <c r="AS38" s="38"/>
      <c r="AT38" s="38"/>
      <c r="AU38" s="38"/>
      <c r="AV38" s="38"/>
      <c r="AW38" s="38"/>
      <c r="AX38" s="38"/>
      <c r="AY38" s="70"/>
      <c r="AZ38" s="37"/>
    </row>
    <row r="39" spans="2:52" ht="116.25" customHeight="1" x14ac:dyDescent="0.55000000000000004">
      <c r="B39" s="4"/>
      <c r="C39" s="54"/>
      <c r="D39" s="54"/>
      <c r="E39" s="30" t="s">
        <v>77</v>
      </c>
      <c r="F39" s="30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16"/>
      <c r="S39" s="26"/>
      <c r="T39" s="16"/>
      <c r="U39" s="26"/>
      <c r="V39" s="26"/>
      <c r="W39" s="16"/>
      <c r="X39" s="26"/>
      <c r="Y39" s="26"/>
      <c r="Z39" s="26"/>
      <c r="AA39" s="26"/>
      <c r="AB39" s="26"/>
      <c r="AC39" s="26"/>
      <c r="AD39" s="26"/>
      <c r="AE39" s="26"/>
      <c r="AF39" s="16"/>
      <c r="AG39" s="26"/>
      <c r="AH39" s="26"/>
      <c r="AI39" s="1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16"/>
      <c r="AV39" s="26"/>
      <c r="AW39" s="26"/>
      <c r="AX39" s="74" t="s">
        <v>85</v>
      </c>
      <c r="AY39" s="31" t="s">
        <v>78</v>
      </c>
      <c r="AZ39" s="12"/>
    </row>
    <row r="40" spans="2:52" ht="33" customHeight="1" x14ac:dyDescent="0.55000000000000004">
      <c r="B40" s="4"/>
      <c r="C40" s="54"/>
      <c r="D40" s="54"/>
      <c r="E40" s="30" t="s">
        <v>25</v>
      </c>
      <c r="F40" s="40" t="s">
        <v>149</v>
      </c>
      <c r="G40" s="16"/>
      <c r="H40" s="40" t="s">
        <v>126</v>
      </c>
      <c r="I40" s="16"/>
      <c r="J40" s="7" t="s">
        <v>13</v>
      </c>
      <c r="K40" s="7" t="s">
        <v>40</v>
      </c>
      <c r="L40" s="16"/>
      <c r="M40" s="26" t="s">
        <v>10</v>
      </c>
      <c r="N40" s="26"/>
      <c r="O40" s="26"/>
      <c r="P40" s="26"/>
      <c r="Q40" s="26"/>
      <c r="R40" s="16"/>
      <c r="S40" s="26" t="s">
        <v>10</v>
      </c>
      <c r="T40" s="16"/>
      <c r="U40" s="26"/>
      <c r="V40" s="26"/>
      <c r="W40" s="16"/>
      <c r="X40" s="26"/>
      <c r="Y40" s="26"/>
      <c r="Z40" s="26"/>
      <c r="AA40" s="26"/>
      <c r="AB40" s="26"/>
      <c r="AC40" s="26"/>
      <c r="AD40" s="26"/>
      <c r="AE40" s="26"/>
      <c r="AF40" s="16"/>
      <c r="AG40" s="26"/>
      <c r="AH40" s="26"/>
      <c r="AI40" s="16"/>
      <c r="AJ40" s="26"/>
      <c r="AL40" s="26" t="s">
        <v>76</v>
      </c>
      <c r="AM40" s="26"/>
      <c r="AN40" s="26" t="s">
        <v>31</v>
      </c>
      <c r="AO40" s="26"/>
      <c r="AP40" s="26"/>
      <c r="AQ40" s="26"/>
      <c r="AR40" s="26"/>
      <c r="AS40" s="26"/>
      <c r="AT40" s="26"/>
      <c r="AU40" s="16"/>
      <c r="AV40" s="26"/>
      <c r="AW40" s="26"/>
      <c r="AX40" s="74" t="s">
        <v>86</v>
      </c>
      <c r="AY40" s="15"/>
      <c r="AZ40" s="12"/>
    </row>
    <row r="41" spans="2:52" ht="28.8" outlineLevel="1" x14ac:dyDescent="0.55000000000000004">
      <c r="B41" s="4"/>
      <c r="C41" s="58" t="s">
        <v>28</v>
      </c>
      <c r="D41" s="54"/>
      <c r="E41" s="26" t="s">
        <v>29</v>
      </c>
      <c r="F41" s="40" t="s">
        <v>149</v>
      </c>
      <c r="G41" s="16"/>
      <c r="H41" s="40" t="s">
        <v>126</v>
      </c>
      <c r="I41" s="16"/>
      <c r="J41" s="7" t="s">
        <v>13</v>
      </c>
      <c r="K41" s="7" t="s">
        <v>40</v>
      </c>
      <c r="L41" s="16"/>
      <c r="M41" s="26" t="s">
        <v>10</v>
      </c>
      <c r="N41" s="26"/>
      <c r="O41" s="26"/>
      <c r="P41" s="26"/>
      <c r="Q41" s="26"/>
      <c r="R41" s="16"/>
      <c r="S41" s="26" t="s">
        <v>10</v>
      </c>
      <c r="T41" s="16"/>
      <c r="U41" s="27" t="s">
        <v>63</v>
      </c>
      <c r="V41" s="26" t="s">
        <v>71</v>
      </c>
      <c r="W41" s="16"/>
      <c r="X41" s="26"/>
      <c r="Y41" s="26" t="s">
        <v>16</v>
      </c>
      <c r="Z41" s="28" t="s">
        <v>27</v>
      </c>
      <c r="AA41" s="28" t="s">
        <v>27</v>
      </c>
      <c r="AB41" s="28" t="s">
        <v>27</v>
      </c>
      <c r="AC41" s="28" t="s">
        <v>27</v>
      </c>
      <c r="AD41" s="28" t="s">
        <v>27</v>
      </c>
      <c r="AE41" s="28" t="s">
        <v>27</v>
      </c>
      <c r="AF41" s="16"/>
      <c r="AG41" s="26"/>
      <c r="AH41" s="26"/>
      <c r="AI41" s="16"/>
      <c r="AK41" s="26" t="s">
        <v>27</v>
      </c>
      <c r="AL41" s="26" t="s">
        <v>79</v>
      </c>
      <c r="AM41" s="26"/>
      <c r="AN41" s="29" t="s">
        <v>31</v>
      </c>
      <c r="AO41" s="26"/>
      <c r="AP41" s="26"/>
      <c r="AQ41" s="26"/>
      <c r="AR41" s="26"/>
      <c r="AS41" s="26"/>
      <c r="AT41" s="26"/>
      <c r="AU41" s="16"/>
      <c r="AV41" s="26"/>
      <c r="AW41" s="26"/>
      <c r="AX41" s="71"/>
      <c r="AY41" s="15" t="s">
        <v>35</v>
      </c>
      <c r="AZ41" s="12"/>
    </row>
    <row r="42" spans="2:52" ht="28.8" outlineLevel="1" x14ac:dyDescent="0.55000000000000004">
      <c r="B42" s="4"/>
      <c r="C42" s="58" t="s">
        <v>28</v>
      </c>
      <c r="D42" s="54"/>
      <c r="E42" s="26" t="s">
        <v>15</v>
      </c>
      <c r="F42" s="40" t="s">
        <v>166</v>
      </c>
      <c r="G42" s="16"/>
      <c r="H42" s="40" t="s">
        <v>126</v>
      </c>
      <c r="I42" s="16"/>
      <c r="J42" s="7" t="s">
        <v>13</v>
      </c>
      <c r="K42" s="7" t="s">
        <v>40</v>
      </c>
      <c r="L42" s="16"/>
      <c r="M42" s="26" t="s">
        <v>10</v>
      </c>
      <c r="N42" s="26"/>
      <c r="O42" s="26"/>
      <c r="P42" s="26"/>
      <c r="Q42" s="26"/>
      <c r="R42" s="16"/>
      <c r="S42" s="26" t="s">
        <v>10</v>
      </c>
      <c r="T42" s="16"/>
      <c r="U42" s="27" t="s">
        <v>63</v>
      </c>
      <c r="V42" s="26"/>
      <c r="W42" s="16"/>
      <c r="X42" s="26"/>
      <c r="Y42" s="26" t="s">
        <v>16</v>
      </c>
      <c r="Z42" s="26" t="s">
        <v>30</v>
      </c>
      <c r="AA42" s="26" t="s">
        <v>16</v>
      </c>
      <c r="AB42" s="26" t="s">
        <v>16</v>
      </c>
      <c r="AC42" s="26" t="s">
        <v>16</v>
      </c>
      <c r="AD42" s="26" t="s">
        <v>16</v>
      </c>
      <c r="AE42" s="26" t="s">
        <v>16</v>
      </c>
      <c r="AF42" s="16"/>
      <c r="AG42" s="26"/>
      <c r="AH42" s="26"/>
      <c r="AI42" s="16"/>
      <c r="AK42" s="29" t="s">
        <v>34</v>
      </c>
      <c r="AL42" s="26" t="s">
        <v>79</v>
      </c>
      <c r="AM42" s="26"/>
      <c r="AN42" s="26" t="s">
        <v>32</v>
      </c>
      <c r="AO42" s="26"/>
      <c r="AP42" s="26"/>
      <c r="AQ42" s="26"/>
      <c r="AR42" s="26"/>
      <c r="AS42" s="26"/>
      <c r="AT42" s="26"/>
      <c r="AU42" s="16"/>
      <c r="AV42" s="26"/>
      <c r="AW42" s="26"/>
      <c r="AX42" s="72"/>
      <c r="AY42" s="143" t="s">
        <v>36</v>
      </c>
      <c r="AZ42" s="12"/>
    </row>
    <row r="43" spans="2:52" ht="28.8" outlineLevel="1" x14ac:dyDescent="0.55000000000000004">
      <c r="B43" s="4"/>
      <c r="C43" s="58" t="s">
        <v>28</v>
      </c>
      <c r="D43" s="54"/>
      <c r="E43" s="26" t="s">
        <v>46</v>
      </c>
      <c r="F43" s="40" t="s">
        <v>166</v>
      </c>
      <c r="G43" s="16"/>
      <c r="H43" s="40" t="s">
        <v>126</v>
      </c>
      <c r="I43" s="16"/>
      <c r="J43" s="7" t="s">
        <v>13</v>
      </c>
      <c r="K43" s="7" t="s">
        <v>40</v>
      </c>
      <c r="L43" s="16"/>
      <c r="M43" s="26" t="s">
        <v>10</v>
      </c>
      <c r="N43" s="26"/>
      <c r="O43" s="26"/>
      <c r="P43" s="26"/>
      <c r="Q43" s="26"/>
      <c r="R43" s="16"/>
      <c r="S43" s="26" t="s">
        <v>10</v>
      </c>
      <c r="T43" s="16"/>
      <c r="U43" s="27" t="s">
        <v>63</v>
      </c>
      <c r="V43" s="26" t="s">
        <v>71</v>
      </c>
      <c r="W43" s="16"/>
      <c r="X43" s="26"/>
      <c r="Y43" s="26" t="s">
        <v>16</v>
      </c>
      <c r="Z43" s="28" t="s">
        <v>27</v>
      </c>
      <c r="AA43" s="28" t="s">
        <v>27</v>
      </c>
      <c r="AB43" s="28" t="s">
        <v>27</v>
      </c>
      <c r="AC43" s="28" t="s">
        <v>27</v>
      </c>
      <c r="AD43" s="28" t="s">
        <v>27</v>
      </c>
      <c r="AE43" s="28" t="s">
        <v>27</v>
      </c>
      <c r="AF43" s="16"/>
      <c r="AG43" s="26"/>
      <c r="AH43" s="26"/>
      <c r="AI43" s="16"/>
      <c r="AK43" s="26" t="s">
        <v>27</v>
      </c>
      <c r="AL43" s="26" t="s">
        <v>79</v>
      </c>
      <c r="AM43" s="26"/>
      <c r="AN43" s="29" t="s">
        <v>31</v>
      </c>
      <c r="AO43" s="26"/>
      <c r="AP43" s="26"/>
      <c r="AQ43" s="26"/>
      <c r="AR43" s="26"/>
      <c r="AS43" s="26"/>
      <c r="AT43" s="26"/>
      <c r="AU43" s="16"/>
      <c r="AV43" s="26"/>
      <c r="AW43" s="26"/>
      <c r="AX43" s="73"/>
      <c r="AY43" s="144"/>
      <c r="AZ43" s="12"/>
    </row>
    <row r="44" spans="2:52" ht="28.8" outlineLevel="1" x14ac:dyDescent="0.55000000000000004">
      <c r="B44" s="4"/>
      <c r="C44" s="59" t="s">
        <v>34</v>
      </c>
      <c r="D44" s="54"/>
      <c r="E44" s="26" t="s">
        <v>26</v>
      </c>
      <c r="F44" s="40" t="s">
        <v>166</v>
      </c>
      <c r="G44" s="16"/>
      <c r="H44" s="40" t="s">
        <v>126</v>
      </c>
      <c r="I44" s="16"/>
      <c r="J44" s="7" t="s">
        <v>13</v>
      </c>
      <c r="K44" s="7" t="s">
        <v>40</v>
      </c>
      <c r="L44" s="16"/>
      <c r="M44" s="26" t="s">
        <v>10</v>
      </c>
      <c r="N44" s="26"/>
      <c r="O44" s="26"/>
      <c r="P44" s="26"/>
      <c r="Q44" s="26"/>
      <c r="R44" s="16"/>
      <c r="S44" s="26" t="s">
        <v>10</v>
      </c>
      <c r="T44" s="16"/>
      <c r="U44" s="28" t="s">
        <v>62</v>
      </c>
      <c r="V44" s="26"/>
      <c r="W44" s="16"/>
      <c r="X44" s="26"/>
      <c r="Y44" s="26" t="s">
        <v>11</v>
      </c>
      <c r="Z44" s="28" t="s">
        <v>27</v>
      </c>
      <c r="AA44" s="28" t="s">
        <v>27</v>
      </c>
      <c r="AB44" s="28" t="s">
        <v>27</v>
      </c>
      <c r="AC44" s="28" t="s">
        <v>27</v>
      </c>
      <c r="AD44" s="28" t="s">
        <v>27</v>
      </c>
      <c r="AE44" s="28" t="s">
        <v>27</v>
      </c>
      <c r="AF44" s="16"/>
      <c r="AG44" s="26"/>
      <c r="AH44" s="26"/>
      <c r="AI44" s="16"/>
      <c r="AK44" s="26" t="s">
        <v>27</v>
      </c>
      <c r="AL44" s="26" t="s">
        <v>79</v>
      </c>
      <c r="AM44" s="26"/>
      <c r="AN44" s="26" t="s">
        <v>16</v>
      </c>
      <c r="AO44" s="26"/>
      <c r="AP44" s="26"/>
      <c r="AQ44" s="26"/>
      <c r="AR44" s="26"/>
      <c r="AS44" s="26"/>
      <c r="AT44" s="26"/>
      <c r="AU44" s="16"/>
      <c r="AV44" s="26"/>
      <c r="AW44" s="26"/>
      <c r="AX44" s="71"/>
      <c r="AY44" s="15"/>
      <c r="AZ44" s="12"/>
    </row>
    <row r="45" spans="2:52" x14ac:dyDescent="0.55000000000000004">
      <c r="B45" s="4"/>
      <c r="C45" s="59"/>
      <c r="D45" s="54"/>
      <c r="E45" s="26"/>
      <c r="F45" s="26"/>
      <c r="G45" s="16"/>
      <c r="H45" s="40"/>
      <c r="I45" s="16"/>
      <c r="J45" s="7"/>
      <c r="K45" s="7"/>
      <c r="L45" s="16"/>
      <c r="M45" s="26"/>
      <c r="N45" s="26"/>
      <c r="O45" s="26"/>
      <c r="P45" s="26"/>
      <c r="Q45" s="26"/>
      <c r="R45" s="16"/>
      <c r="S45" s="26"/>
      <c r="T45" s="16"/>
      <c r="U45" s="28"/>
      <c r="V45" s="26"/>
      <c r="W45" s="16"/>
      <c r="X45" s="26"/>
      <c r="Y45" s="26"/>
      <c r="Z45" s="28"/>
      <c r="AA45" s="28"/>
      <c r="AB45" s="28"/>
      <c r="AC45" s="28"/>
      <c r="AD45" s="28"/>
      <c r="AE45" s="28"/>
      <c r="AF45" s="16"/>
      <c r="AG45" s="26"/>
      <c r="AH45" s="26"/>
      <c r="AI45" s="1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16"/>
      <c r="AV45" s="26"/>
      <c r="AW45" s="26"/>
      <c r="AX45" s="71"/>
      <c r="AY45" s="15"/>
      <c r="AZ45" s="12"/>
    </row>
    <row r="46" spans="2:52" x14ac:dyDescent="0.55000000000000004">
      <c r="B46" s="4"/>
      <c r="C46" s="55"/>
      <c r="D46" s="55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3"/>
      <c r="V46" s="32"/>
      <c r="W46" s="32"/>
      <c r="X46" s="32"/>
      <c r="Y46" s="32"/>
      <c r="Z46" s="34"/>
      <c r="AA46" s="34"/>
      <c r="AB46" s="34"/>
      <c r="AC46" s="34"/>
      <c r="AD46" s="34"/>
      <c r="AE46" s="34"/>
      <c r="AF46" s="32"/>
      <c r="AG46" s="32"/>
      <c r="AH46" s="32"/>
      <c r="AI46" s="32"/>
      <c r="AJ46" s="32"/>
      <c r="AK46" s="32"/>
      <c r="AL46" s="32"/>
      <c r="AM46" s="32"/>
      <c r="AN46" s="35"/>
      <c r="AO46" s="32"/>
      <c r="AP46" s="32"/>
      <c r="AQ46" s="32"/>
      <c r="AR46" s="32"/>
      <c r="AS46" s="32"/>
      <c r="AT46" s="32"/>
      <c r="AU46" s="32"/>
      <c r="AV46" s="32"/>
      <c r="AW46" s="32"/>
      <c r="AX46" s="36"/>
      <c r="AY46" s="36"/>
      <c r="AZ46" s="12"/>
    </row>
    <row r="47" spans="2:52" ht="92.25" customHeight="1" x14ac:dyDescent="0.55000000000000004">
      <c r="B47" s="4"/>
      <c r="C47" s="54"/>
      <c r="D47" s="54"/>
      <c r="E47" s="39" t="s">
        <v>33</v>
      </c>
      <c r="F47" s="40" t="s">
        <v>148</v>
      </c>
      <c r="G47" s="16"/>
      <c r="H47" s="26" t="s">
        <v>123</v>
      </c>
      <c r="I47" s="16"/>
      <c r="J47" s="26"/>
      <c r="K47" s="26"/>
      <c r="L47" s="16"/>
      <c r="M47" s="26" t="s">
        <v>10</v>
      </c>
      <c r="N47" s="26"/>
      <c r="O47" s="26"/>
      <c r="P47" s="26"/>
      <c r="Q47" s="26"/>
      <c r="R47" s="16"/>
      <c r="S47" s="26" t="s">
        <v>10</v>
      </c>
      <c r="T47" s="16"/>
      <c r="U47" s="26"/>
      <c r="V47" s="26"/>
      <c r="W47" s="16"/>
      <c r="X47" s="26"/>
      <c r="Y47" s="26"/>
      <c r="Z47" s="26"/>
      <c r="AA47" s="26"/>
      <c r="AB47" s="26"/>
      <c r="AC47" s="26"/>
      <c r="AD47" s="26"/>
      <c r="AE47" s="26"/>
      <c r="AF47" s="16"/>
      <c r="AG47" s="26"/>
      <c r="AH47" s="26"/>
      <c r="AI47" s="16"/>
      <c r="AJ47" s="26"/>
      <c r="AK47" s="26"/>
      <c r="AM47" s="26" t="s">
        <v>108</v>
      </c>
      <c r="AN47" s="26"/>
      <c r="AO47" s="26"/>
      <c r="AP47" s="26"/>
      <c r="AQ47" s="26"/>
      <c r="AR47" s="26"/>
      <c r="AS47" s="26"/>
      <c r="AT47" s="26"/>
      <c r="AU47" s="16"/>
      <c r="AV47" s="26"/>
      <c r="AW47" s="26"/>
      <c r="AX47" s="74" t="s">
        <v>85</v>
      </c>
      <c r="AY47" s="31" t="s">
        <v>94</v>
      </c>
      <c r="AZ47" s="12"/>
    </row>
    <row r="48" spans="2:52" ht="30.75" customHeight="1" outlineLevel="2" x14ac:dyDescent="0.55000000000000004">
      <c r="B48" s="4"/>
      <c r="C48" s="16"/>
      <c r="D48" s="16"/>
      <c r="E48" s="16" t="s">
        <v>144</v>
      </c>
      <c r="F48" s="68"/>
      <c r="G48" s="68"/>
      <c r="H48" s="62"/>
      <c r="I48" s="68"/>
      <c r="J48" s="62"/>
      <c r="K48" s="62"/>
      <c r="L48" s="62" t="s">
        <v>59</v>
      </c>
      <c r="M48" s="62"/>
      <c r="N48" s="62"/>
      <c r="O48" s="62"/>
      <c r="P48" s="62"/>
      <c r="Q48" s="62"/>
      <c r="R48" s="62"/>
      <c r="S48" s="62"/>
      <c r="T48" s="62"/>
      <c r="U48" s="62"/>
      <c r="V48" s="62"/>
      <c r="X48" s="61"/>
      <c r="Y48" s="61" t="s">
        <v>59</v>
      </c>
      <c r="Z48" s="62"/>
      <c r="AA48" s="69"/>
      <c r="AB48" s="62"/>
      <c r="AC48" s="62"/>
      <c r="AD48" s="62"/>
      <c r="AE48" s="62"/>
      <c r="AF48" s="62"/>
      <c r="AG48" s="62"/>
      <c r="AH48" s="62"/>
      <c r="AI48" s="62"/>
      <c r="AJ48" s="62"/>
      <c r="AK48" s="62"/>
      <c r="AL48" s="62"/>
      <c r="AM48" s="62"/>
      <c r="AN48" s="62"/>
      <c r="AO48" s="62"/>
      <c r="AP48" s="62"/>
      <c r="AQ48" s="62"/>
      <c r="AR48" s="62"/>
      <c r="AS48" s="62"/>
      <c r="AT48" s="62"/>
      <c r="AU48" s="63"/>
      <c r="AV48" s="16"/>
      <c r="AW48" s="16"/>
      <c r="AX48" s="68"/>
      <c r="AY48" s="47" t="s">
        <v>60</v>
      </c>
      <c r="AZ48" s="8"/>
    </row>
    <row r="49" spans="2:52" ht="28.8" outlineLevel="2" x14ac:dyDescent="0.55000000000000004">
      <c r="B49" s="4"/>
      <c r="C49" s="58" t="s">
        <v>28</v>
      </c>
      <c r="D49" s="54"/>
      <c r="E49" s="26" t="s">
        <v>168</v>
      </c>
      <c r="F49" s="26" t="s">
        <v>162</v>
      </c>
      <c r="G49" s="16"/>
      <c r="H49" s="40" t="s">
        <v>126</v>
      </c>
      <c r="I49" s="16"/>
      <c r="J49" s="7" t="s">
        <v>13</v>
      </c>
      <c r="K49" s="7" t="s">
        <v>40</v>
      </c>
      <c r="L49" s="16"/>
      <c r="M49" s="26" t="s">
        <v>10</v>
      </c>
      <c r="N49" s="26"/>
      <c r="O49" s="26"/>
      <c r="P49" s="26"/>
      <c r="Q49" s="26"/>
      <c r="R49" s="16"/>
      <c r="S49" s="26" t="s">
        <v>10</v>
      </c>
      <c r="T49" s="16"/>
      <c r="U49" s="27" t="s">
        <v>63</v>
      </c>
      <c r="V49" s="26" t="s">
        <v>71</v>
      </c>
      <c r="W49" s="16"/>
      <c r="X49" s="26"/>
      <c r="Y49" s="26" t="s">
        <v>16</v>
      </c>
      <c r="Z49" s="28" t="s">
        <v>27</v>
      </c>
      <c r="AA49" s="28" t="s">
        <v>27</v>
      </c>
      <c r="AB49" s="28" t="s">
        <v>27</v>
      </c>
      <c r="AC49" s="28" t="s">
        <v>27</v>
      </c>
      <c r="AD49" s="28" t="s">
        <v>27</v>
      </c>
      <c r="AE49" s="28" t="s">
        <v>27</v>
      </c>
      <c r="AF49" s="16"/>
      <c r="AG49" s="26"/>
      <c r="AH49" s="26"/>
      <c r="AI49" s="16"/>
      <c r="AK49" s="26" t="s">
        <v>27</v>
      </c>
      <c r="AL49" s="26" t="s">
        <v>79</v>
      </c>
      <c r="AM49" s="26"/>
      <c r="AN49" s="29" t="s">
        <v>31</v>
      </c>
      <c r="AO49" s="26"/>
      <c r="AP49" s="26"/>
      <c r="AQ49" s="26"/>
      <c r="AR49" s="26"/>
      <c r="AS49" s="26"/>
      <c r="AT49" s="26"/>
      <c r="AU49" s="16"/>
      <c r="AV49" s="26"/>
      <c r="AW49" s="26"/>
      <c r="AX49" s="73"/>
      <c r="AY49" s="67"/>
      <c r="AZ49" s="12"/>
    </row>
    <row r="50" spans="2:52" ht="28.8" outlineLevel="2" x14ac:dyDescent="0.55000000000000004">
      <c r="B50" s="4"/>
      <c r="C50" s="58" t="s">
        <v>28</v>
      </c>
      <c r="D50" s="54"/>
      <c r="E50" s="26" t="s">
        <v>169</v>
      </c>
      <c r="F50" s="26" t="s">
        <v>170</v>
      </c>
      <c r="G50" s="16"/>
      <c r="H50" s="40" t="s">
        <v>126</v>
      </c>
      <c r="I50" s="16"/>
      <c r="J50" s="7" t="s">
        <v>13</v>
      </c>
      <c r="K50" s="7" t="s">
        <v>40</v>
      </c>
      <c r="L50" s="16"/>
      <c r="M50" s="26" t="s">
        <v>10</v>
      </c>
      <c r="N50" s="26"/>
      <c r="O50" s="26"/>
      <c r="P50" s="26"/>
      <c r="Q50" s="26"/>
      <c r="R50" s="16"/>
      <c r="S50" s="26" t="s">
        <v>10</v>
      </c>
      <c r="T50" s="16"/>
      <c r="U50" s="27" t="s">
        <v>63</v>
      </c>
      <c r="V50" s="26" t="s">
        <v>71</v>
      </c>
      <c r="W50" s="16"/>
      <c r="X50" s="26"/>
      <c r="Y50" s="26" t="s">
        <v>16</v>
      </c>
      <c r="Z50" s="28" t="s">
        <v>27</v>
      </c>
      <c r="AA50" s="28" t="s">
        <v>27</v>
      </c>
      <c r="AB50" s="28" t="s">
        <v>27</v>
      </c>
      <c r="AC50" s="28" t="s">
        <v>27</v>
      </c>
      <c r="AD50" s="28" t="s">
        <v>27</v>
      </c>
      <c r="AE50" s="28" t="s">
        <v>27</v>
      </c>
      <c r="AF50" s="16"/>
      <c r="AG50" s="26"/>
      <c r="AH50" s="26"/>
      <c r="AI50" s="16"/>
      <c r="AK50" s="26" t="s">
        <v>27</v>
      </c>
      <c r="AL50" s="26" t="s">
        <v>79</v>
      </c>
      <c r="AM50" s="26"/>
      <c r="AN50" s="29" t="s">
        <v>31</v>
      </c>
      <c r="AO50" s="26"/>
      <c r="AP50" s="26"/>
      <c r="AQ50" s="26"/>
      <c r="AR50" s="26"/>
      <c r="AS50" s="26"/>
      <c r="AT50" s="26"/>
      <c r="AU50" s="16"/>
      <c r="AV50" s="26"/>
      <c r="AW50" s="26"/>
      <c r="AX50" s="73"/>
      <c r="AY50" s="67"/>
      <c r="AZ50" s="12"/>
    </row>
    <row r="51" spans="2:52" ht="28.8" outlineLevel="2" x14ac:dyDescent="0.55000000000000004">
      <c r="B51" s="4"/>
      <c r="C51" s="59" t="s">
        <v>34</v>
      </c>
      <c r="D51" s="54"/>
      <c r="E51" s="26" t="s">
        <v>26</v>
      </c>
      <c r="F51" s="26" t="s">
        <v>167</v>
      </c>
      <c r="G51" s="16"/>
      <c r="H51" s="40" t="s">
        <v>126</v>
      </c>
      <c r="I51" s="16"/>
      <c r="J51" s="7" t="s">
        <v>13</v>
      </c>
      <c r="K51" s="7" t="s">
        <v>40</v>
      </c>
      <c r="L51" s="16"/>
      <c r="M51" s="26" t="s">
        <v>10</v>
      </c>
      <c r="N51" s="26"/>
      <c r="O51" s="26"/>
      <c r="P51" s="26"/>
      <c r="Q51" s="26"/>
      <c r="R51" s="16"/>
      <c r="S51" s="26" t="s">
        <v>10</v>
      </c>
      <c r="T51" s="16"/>
      <c r="U51" s="28" t="s">
        <v>62</v>
      </c>
      <c r="V51" s="26"/>
      <c r="W51" s="16"/>
      <c r="X51" s="26"/>
      <c r="Y51" s="26" t="s">
        <v>11</v>
      </c>
      <c r="Z51" s="28" t="s">
        <v>27</v>
      </c>
      <c r="AA51" s="28" t="s">
        <v>27</v>
      </c>
      <c r="AB51" s="28" t="s">
        <v>27</v>
      </c>
      <c r="AC51" s="28" t="s">
        <v>27</v>
      </c>
      <c r="AD51" s="28" t="s">
        <v>27</v>
      </c>
      <c r="AE51" s="28" t="s">
        <v>27</v>
      </c>
      <c r="AF51" s="16"/>
      <c r="AG51" s="26"/>
      <c r="AH51" s="26"/>
      <c r="AI51" s="16"/>
      <c r="AK51" s="26" t="s">
        <v>27</v>
      </c>
      <c r="AL51" s="26" t="s">
        <v>79</v>
      </c>
      <c r="AM51" s="26"/>
      <c r="AN51" s="26" t="s">
        <v>16</v>
      </c>
      <c r="AO51" s="26"/>
      <c r="AP51" s="26"/>
      <c r="AQ51" s="26"/>
      <c r="AR51" s="26"/>
      <c r="AS51" s="26"/>
      <c r="AT51" s="26"/>
      <c r="AU51" s="16"/>
      <c r="AV51" s="26"/>
      <c r="AW51" s="26"/>
      <c r="AX51" s="71"/>
      <c r="AY51" s="15"/>
      <c r="AZ51" s="12"/>
    </row>
    <row r="52" spans="2:52" ht="30.75" customHeight="1" outlineLevel="2" x14ac:dyDescent="0.55000000000000004">
      <c r="B52" s="4"/>
      <c r="C52" s="16"/>
      <c r="D52" s="16"/>
      <c r="E52" s="16" t="s">
        <v>58</v>
      </c>
      <c r="F52" s="68"/>
      <c r="G52" s="68"/>
      <c r="H52" s="62"/>
      <c r="I52" s="68"/>
      <c r="J52" s="62"/>
      <c r="K52" s="62"/>
      <c r="L52" s="62" t="s">
        <v>59</v>
      </c>
      <c r="M52" s="62"/>
      <c r="N52" s="62"/>
      <c r="O52" s="62"/>
      <c r="P52" s="62"/>
      <c r="Q52" s="62"/>
      <c r="R52" s="62"/>
      <c r="S52" s="62"/>
      <c r="T52" s="62"/>
      <c r="U52" s="62"/>
      <c r="V52" s="62"/>
      <c r="X52" s="61"/>
      <c r="Y52" s="61" t="s">
        <v>59</v>
      </c>
      <c r="Z52" s="62"/>
      <c r="AA52" s="69"/>
      <c r="AB52" s="62"/>
      <c r="AC52" s="62"/>
      <c r="AD52" s="62"/>
      <c r="AE52" s="62"/>
      <c r="AF52" s="62"/>
      <c r="AG52" s="62"/>
      <c r="AH52" s="62"/>
      <c r="AI52" s="62"/>
      <c r="AJ52" s="62"/>
      <c r="AK52" s="62"/>
      <c r="AL52" s="62"/>
      <c r="AM52" s="62"/>
      <c r="AN52" s="62"/>
      <c r="AO52" s="62"/>
      <c r="AP52" s="62"/>
      <c r="AQ52" s="62"/>
      <c r="AR52" s="62"/>
      <c r="AS52" s="62"/>
      <c r="AT52" s="62"/>
      <c r="AU52" s="63"/>
      <c r="AV52" s="16"/>
      <c r="AW52" s="16"/>
      <c r="AX52" s="68"/>
      <c r="AY52" s="47" t="s">
        <v>60</v>
      </c>
      <c r="AZ52" s="8"/>
    </row>
    <row r="53" spans="2:52" x14ac:dyDescent="0.55000000000000004">
      <c r="B53" s="4"/>
      <c r="C53" s="59"/>
      <c r="D53" s="54"/>
      <c r="E53" s="26"/>
      <c r="F53" s="26"/>
      <c r="G53" s="16"/>
      <c r="H53" s="40"/>
      <c r="I53" s="16"/>
      <c r="J53" s="7"/>
      <c r="K53" s="7"/>
      <c r="L53" s="16"/>
      <c r="M53" s="26"/>
      <c r="N53" s="26"/>
      <c r="O53" s="26"/>
      <c r="P53" s="26"/>
      <c r="Q53" s="26"/>
      <c r="R53" s="16"/>
      <c r="S53" s="26"/>
      <c r="T53" s="16"/>
      <c r="U53" s="28"/>
      <c r="V53" s="26"/>
      <c r="W53" s="16"/>
      <c r="X53" s="26"/>
      <c r="Y53" s="26"/>
      <c r="Z53" s="28"/>
      <c r="AA53" s="28"/>
      <c r="AB53" s="28"/>
      <c r="AC53" s="28"/>
      <c r="AD53" s="28"/>
      <c r="AE53" s="28"/>
      <c r="AF53" s="16"/>
      <c r="AG53" s="26"/>
      <c r="AH53" s="26"/>
      <c r="AI53" s="1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16"/>
      <c r="AV53" s="26"/>
      <c r="AW53" s="26"/>
      <c r="AX53" s="71"/>
      <c r="AY53" s="15"/>
      <c r="AZ53" s="12"/>
    </row>
    <row r="54" spans="2:52" x14ac:dyDescent="0.55000000000000004">
      <c r="B54" s="37"/>
      <c r="C54" s="52"/>
      <c r="D54" s="52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  <c r="AA54" s="38"/>
      <c r="AB54" s="38"/>
      <c r="AC54" s="38"/>
      <c r="AD54" s="38"/>
      <c r="AE54" s="38"/>
      <c r="AF54" s="38"/>
      <c r="AG54" s="38"/>
      <c r="AH54" s="38"/>
      <c r="AI54" s="38"/>
      <c r="AJ54" s="38"/>
      <c r="AK54" s="38"/>
      <c r="AL54" s="38"/>
      <c r="AM54" s="38"/>
      <c r="AN54" s="38"/>
      <c r="AO54" s="38"/>
      <c r="AP54" s="38"/>
      <c r="AQ54" s="38"/>
      <c r="AR54" s="38"/>
      <c r="AS54" s="38"/>
      <c r="AT54" s="38"/>
      <c r="AU54" s="38"/>
      <c r="AV54" s="38"/>
      <c r="AW54" s="38"/>
      <c r="AX54" s="38"/>
      <c r="AY54" s="38"/>
      <c r="AZ54" s="37"/>
    </row>
    <row r="55" spans="2:52" ht="100.8" x14ac:dyDescent="0.55000000000000004">
      <c r="B55" s="4"/>
      <c r="C55" s="53"/>
      <c r="D55" s="53"/>
      <c r="E55" s="40" t="s">
        <v>97</v>
      </c>
      <c r="F55" s="40" t="s">
        <v>148</v>
      </c>
      <c r="G55" s="16"/>
      <c r="H55" s="40" t="s">
        <v>128</v>
      </c>
      <c r="I55" s="16"/>
      <c r="J55" s="7" t="s">
        <v>39</v>
      </c>
      <c r="K55" s="7" t="s">
        <v>40</v>
      </c>
      <c r="L55" s="16"/>
      <c r="M55" s="7" t="s">
        <v>41</v>
      </c>
      <c r="N55" s="7"/>
      <c r="O55" s="7"/>
      <c r="P55" s="7"/>
      <c r="Q55" s="7"/>
      <c r="R55" s="16"/>
      <c r="S55" s="7" t="s">
        <v>42</v>
      </c>
      <c r="T55" s="16"/>
      <c r="U55" s="7" t="s">
        <v>62</v>
      </c>
      <c r="V55" s="7" t="s">
        <v>71</v>
      </c>
      <c r="W55" s="16"/>
      <c r="X55" s="75"/>
      <c r="Y55" s="75" t="s">
        <v>11</v>
      </c>
      <c r="Z55" s="45" t="s">
        <v>27</v>
      </c>
      <c r="AA55" s="7" t="s">
        <v>27</v>
      </c>
      <c r="AB55" s="7"/>
      <c r="AC55" s="7"/>
      <c r="AD55" s="7"/>
      <c r="AE55" s="7"/>
      <c r="AF55" s="16"/>
      <c r="AG55" s="45" t="s">
        <v>96</v>
      </c>
      <c r="AH55" s="7"/>
      <c r="AI55" s="16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16"/>
      <c r="AV55" s="7"/>
      <c r="AW55" s="7"/>
      <c r="AX55" s="18" t="s">
        <v>92</v>
      </c>
      <c r="AY55" s="18" t="s">
        <v>99</v>
      </c>
      <c r="AZ55" s="12"/>
    </row>
    <row r="56" spans="2:52" outlineLevel="2" x14ac:dyDescent="0.55000000000000004">
      <c r="B56" s="4"/>
      <c r="C56" s="59" t="s">
        <v>34</v>
      </c>
      <c r="D56" s="53"/>
      <c r="E56" s="40" t="s">
        <v>26</v>
      </c>
      <c r="F56" s="40"/>
      <c r="G56" s="16"/>
      <c r="H56" s="7" t="s">
        <v>127</v>
      </c>
      <c r="I56" s="16"/>
      <c r="J56" s="7" t="s">
        <v>39</v>
      </c>
      <c r="K56" s="7" t="s">
        <v>40</v>
      </c>
      <c r="L56" s="16"/>
      <c r="M56" s="7" t="s">
        <v>41</v>
      </c>
      <c r="N56" s="7"/>
      <c r="O56" s="7"/>
      <c r="P56" s="7"/>
      <c r="Q56" s="7"/>
      <c r="R56" s="16"/>
      <c r="S56" s="7" t="s">
        <v>42</v>
      </c>
      <c r="T56" s="16"/>
      <c r="U56" s="7" t="s">
        <v>62</v>
      </c>
      <c r="V56" s="7" t="s">
        <v>71</v>
      </c>
      <c r="W56" s="16"/>
      <c r="X56" s="75"/>
      <c r="Y56" s="75" t="s">
        <v>11</v>
      </c>
      <c r="Z56" s="45" t="s">
        <v>27</v>
      </c>
      <c r="AA56" s="45" t="s">
        <v>27</v>
      </c>
      <c r="AB56" s="7" t="s">
        <v>16</v>
      </c>
      <c r="AC56" s="7" t="s">
        <v>16</v>
      </c>
      <c r="AD56" s="45" t="s">
        <v>27</v>
      </c>
      <c r="AE56" s="45" t="s">
        <v>27</v>
      </c>
      <c r="AF56" s="16"/>
      <c r="AG56" s="45" t="s">
        <v>96</v>
      </c>
      <c r="AH56" s="7"/>
      <c r="AI56" s="16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16"/>
      <c r="AV56" s="7"/>
      <c r="AW56" s="7"/>
      <c r="AX56" s="18"/>
      <c r="AY56" s="18"/>
      <c r="AZ56" s="8"/>
    </row>
    <row r="57" spans="2:52" outlineLevel="2" x14ac:dyDescent="0.55000000000000004">
      <c r="B57" s="4"/>
      <c r="C57" s="59" t="s">
        <v>34</v>
      </c>
      <c r="D57" s="53"/>
      <c r="E57" s="40" t="s">
        <v>100</v>
      </c>
      <c r="F57" s="40"/>
      <c r="G57" s="16"/>
      <c r="H57" s="7" t="s">
        <v>127</v>
      </c>
      <c r="I57" s="16"/>
      <c r="J57" s="7"/>
      <c r="K57" s="7"/>
      <c r="L57" s="16"/>
      <c r="M57" s="7"/>
      <c r="N57" s="7"/>
      <c r="O57" s="7"/>
      <c r="P57" s="7"/>
      <c r="Q57" s="7"/>
      <c r="R57" s="16"/>
      <c r="S57" s="7"/>
      <c r="T57" s="16"/>
      <c r="U57" s="7"/>
      <c r="V57" s="7"/>
      <c r="W57" s="16"/>
      <c r="X57" s="7"/>
      <c r="Y57" s="7" t="s">
        <v>16</v>
      </c>
      <c r="Z57" s="45" t="s">
        <v>27</v>
      </c>
      <c r="AA57" s="45" t="s">
        <v>27</v>
      </c>
      <c r="AB57" s="46" t="s">
        <v>55</v>
      </c>
      <c r="AC57" s="7" t="s">
        <v>16</v>
      </c>
      <c r="AD57" s="45" t="s">
        <v>27</v>
      </c>
      <c r="AE57" s="45" t="s">
        <v>27</v>
      </c>
      <c r="AF57" s="16"/>
      <c r="AG57" s="45" t="s">
        <v>96</v>
      </c>
      <c r="AH57" s="7"/>
      <c r="AI57" s="16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16"/>
      <c r="AV57" s="7"/>
      <c r="AW57" s="7"/>
      <c r="AX57" s="18"/>
      <c r="AY57" s="18"/>
      <c r="AZ57" s="8"/>
    </row>
    <row r="58" spans="2:52" ht="43.2" outlineLevel="2" x14ac:dyDescent="0.55000000000000004">
      <c r="B58" s="4"/>
      <c r="C58" s="58" t="s">
        <v>28</v>
      </c>
      <c r="D58" s="53"/>
      <c r="E58" s="40" t="s">
        <v>101</v>
      </c>
      <c r="F58" s="40"/>
      <c r="G58" s="16"/>
      <c r="H58" s="7" t="s">
        <v>127</v>
      </c>
      <c r="I58" s="16"/>
      <c r="J58" s="7"/>
      <c r="K58" s="7"/>
      <c r="L58" s="16"/>
      <c r="M58" s="7"/>
      <c r="N58" s="7"/>
      <c r="O58" s="7"/>
      <c r="P58" s="7"/>
      <c r="Q58" s="7"/>
      <c r="R58" s="16"/>
      <c r="S58" s="7"/>
      <c r="T58" s="16"/>
      <c r="U58" s="7"/>
      <c r="V58" s="7"/>
      <c r="W58" s="16"/>
      <c r="X58" s="7"/>
      <c r="Y58" s="7" t="s">
        <v>16</v>
      </c>
      <c r="Z58" s="45" t="s">
        <v>27</v>
      </c>
      <c r="AA58" s="45" t="s">
        <v>27</v>
      </c>
      <c r="AB58" s="7" t="s">
        <v>16</v>
      </c>
      <c r="AC58" s="46" t="s">
        <v>47</v>
      </c>
      <c r="AD58" s="45" t="s">
        <v>27</v>
      </c>
      <c r="AE58" s="45" t="s">
        <v>27</v>
      </c>
      <c r="AF58" s="16"/>
      <c r="AG58" s="45" t="s">
        <v>96</v>
      </c>
      <c r="AH58" s="7"/>
      <c r="AI58" s="16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16"/>
      <c r="AV58" s="7"/>
      <c r="AW58" s="7"/>
      <c r="AX58" s="18"/>
      <c r="AY58" s="18" t="s">
        <v>106</v>
      </c>
      <c r="AZ58" s="8"/>
    </row>
    <row r="59" spans="2:52" ht="28.8" outlineLevel="2" x14ac:dyDescent="0.55000000000000004">
      <c r="B59" s="4"/>
      <c r="C59" s="53" t="s">
        <v>27</v>
      </c>
      <c r="D59" s="53"/>
      <c r="E59" s="40" t="s">
        <v>98</v>
      </c>
      <c r="F59" s="40"/>
      <c r="G59" s="16"/>
      <c r="H59" s="7" t="s">
        <v>127</v>
      </c>
      <c r="I59" s="16"/>
      <c r="J59" s="7"/>
      <c r="K59" s="7"/>
      <c r="L59" s="16"/>
      <c r="M59" s="7"/>
      <c r="N59" s="7"/>
      <c r="O59" s="7"/>
      <c r="P59" s="7"/>
      <c r="Q59" s="7"/>
      <c r="R59" s="16"/>
      <c r="S59" s="7"/>
      <c r="T59" s="16"/>
      <c r="U59" s="7"/>
      <c r="V59" s="7"/>
      <c r="W59" s="16"/>
      <c r="X59" s="7"/>
      <c r="Y59" s="7" t="s">
        <v>16</v>
      </c>
      <c r="Z59" s="45" t="s">
        <v>27</v>
      </c>
      <c r="AA59" s="45" t="s">
        <v>27</v>
      </c>
      <c r="AB59" s="7" t="s">
        <v>16</v>
      </c>
      <c r="AC59" s="7" t="s">
        <v>16</v>
      </c>
      <c r="AD59" s="45" t="s">
        <v>27</v>
      </c>
      <c r="AE59" s="46" t="s">
        <v>54</v>
      </c>
      <c r="AF59" s="16"/>
      <c r="AG59" s="45" t="s">
        <v>96</v>
      </c>
      <c r="AH59" s="7"/>
      <c r="AI59" s="16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16"/>
      <c r="AV59" s="7"/>
      <c r="AW59" s="7"/>
      <c r="AX59" s="18"/>
      <c r="AY59" s="18" t="s">
        <v>118</v>
      </c>
      <c r="AZ59" s="8"/>
    </row>
    <row r="60" spans="2:52" ht="30.75" customHeight="1" outlineLevel="2" x14ac:dyDescent="0.55000000000000004">
      <c r="B60" s="4"/>
      <c r="C60" s="16"/>
      <c r="D60" s="16"/>
      <c r="E60" s="16" t="s">
        <v>58</v>
      </c>
      <c r="F60" s="68"/>
      <c r="G60" s="68"/>
      <c r="H60" s="62"/>
      <c r="I60" s="68"/>
      <c r="J60" s="62"/>
      <c r="K60" s="62"/>
      <c r="L60" s="62" t="s">
        <v>59</v>
      </c>
      <c r="M60" s="62"/>
      <c r="N60" s="62"/>
      <c r="O60" s="62"/>
      <c r="P60" s="62"/>
      <c r="Q60" s="62"/>
      <c r="R60" s="62"/>
      <c r="S60" s="62"/>
      <c r="T60" s="62"/>
      <c r="U60" s="62"/>
      <c r="V60" s="62"/>
      <c r="X60" s="61"/>
      <c r="Y60" s="61" t="s">
        <v>59</v>
      </c>
      <c r="Z60" s="62"/>
      <c r="AA60" s="69"/>
      <c r="AB60" s="62"/>
      <c r="AC60" s="62"/>
      <c r="AD60" s="62"/>
      <c r="AE60" s="62"/>
      <c r="AF60" s="62"/>
      <c r="AG60" s="62"/>
      <c r="AH60" s="62"/>
      <c r="AI60" s="62"/>
      <c r="AJ60" s="62"/>
      <c r="AK60" s="62"/>
      <c r="AL60" s="62"/>
      <c r="AM60" s="62"/>
      <c r="AN60" s="62"/>
      <c r="AO60" s="62"/>
      <c r="AP60" s="62"/>
      <c r="AQ60" s="62"/>
      <c r="AR60" s="62"/>
      <c r="AS60" s="62"/>
      <c r="AT60" s="62"/>
      <c r="AU60" s="63"/>
      <c r="AV60" s="16"/>
      <c r="AW60" s="16"/>
      <c r="AX60" s="68"/>
      <c r="AY60" s="47" t="s">
        <v>60</v>
      </c>
      <c r="AZ60" s="8"/>
    </row>
    <row r="61" spans="2:52" x14ac:dyDescent="0.55000000000000004">
      <c r="B61" s="4"/>
      <c r="C61" s="53"/>
      <c r="D61" s="53"/>
      <c r="E61" s="40"/>
      <c r="F61" s="40"/>
      <c r="G61" s="16"/>
      <c r="H61" s="7"/>
      <c r="I61" s="16"/>
      <c r="J61" s="7"/>
      <c r="K61" s="7"/>
      <c r="L61" s="16"/>
      <c r="M61" s="7"/>
      <c r="N61" s="7"/>
      <c r="O61" s="7"/>
      <c r="P61" s="7"/>
      <c r="Q61" s="7"/>
      <c r="R61" s="16"/>
      <c r="S61" s="7"/>
      <c r="T61" s="16"/>
      <c r="U61" s="7"/>
      <c r="V61" s="7"/>
      <c r="W61" s="16"/>
      <c r="X61" s="75"/>
      <c r="Y61" s="75"/>
      <c r="Z61" s="45"/>
      <c r="AA61" s="7"/>
      <c r="AB61" s="7"/>
      <c r="AC61" s="7"/>
      <c r="AD61" s="7"/>
      <c r="AE61" s="7"/>
      <c r="AF61" s="16"/>
      <c r="AG61" s="45"/>
      <c r="AH61" s="7"/>
      <c r="AI61" s="16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16"/>
      <c r="AV61" s="7"/>
      <c r="AW61" s="7"/>
      <c r="AX61" s="18"/>
      <c r="AY61" s="18"/>
      <c r="AZ61" s="8"/>
    </row>
    <row r="62" spans="2:52" x14ac:dyDescent="0.55000000000000004">
      <c r="B62" s="4"/>
      <c r="C62" s="55"/>
      <c r="D62" s="55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3"/>
      <c r="V62" s="32"/>
      <c r="W62" s="32"/>
      <c r="X62" s="32"/>
      <c r="Y62" s="32"/>
      <c r="Z62" s="34"/>
      <c r="AA62" s="34"/>
      <c r="AB62" s="34"/>
      <c r="AC62" s="34"/>
      <c r="AD62" s="34"/>
      <c r="AE62" s="34"/>
      <c r="AF62" s="32"/>
      <c r="AG62" s="32"/>
      <c r="AH62" s="32"/>
      <c r="AI62" s="32"/>
      <c r="AJ62" s="32"/>
      <c r="AK62" s="32"/>
      <c r="AL62" s="32"/>
      <c r="AM62" s="32"/>
      <c r="AN62" s="35"/>
      <c r="AO62" s="32"/>
      <c r="AP62" s="32"/>
      <c r="AQ62" s="32"/>
      <c r="AR62" s="32"/>
      <c r="AS62" s="32"/>
      <c r="AT62" s="32"/>
      <c r="AU62" s="32"/>
      <c r="AV62" s="32"/>
      <c r="AW62" s="32"/>
      <c r="AX62" s="36"/>
      <c r="AY62" s="36"/>
      <c r="AZ62" s="12"/>
    </row>
    <row r="63" spans="2:52" ht="57.6" x14ac:dyDescent="0.55000000000000004">
      <c r="B63" s="4"/>
      <c r="C63" s="53" t="s">
        <v>27</v>
      </c>
      <c r="D63" s="53"/>
      <c r="E63" s="40" t="s">
        <v>103</v>
      </c>
      <c r="F63" s="40" t="s">
        <v>148</v>
      </c>
      <c r="G63" s="16"/>
      <c r="H63" s="7" t="s">
        <v>129</v>
      </c>
      <c r="I63" s="16"/>
      <c r="J63" s="7" t="s">
        <v>39</v>
      </c>
      <c r="K63" s="7" t="s">
        <v>40</v>
      </c>
      <c r="L63" s="16"/>
      <c r="M63" s="7" t="s">
        <v>41</v>
      </c>
      <c r="N63" s="7"/>
      <c r="O63" s="7"/>
      <c r="P63" s="7"/>
      <c r="Q63" s="7"/>
      <c r="R63" s="16"/>
      <c r="S63" s="7" t="s">
        <v>42</v>
      </c>
      <c r="T63" s="16"/>
      <c r="U63" s="7" t="s">
        <v>62</v>
      </c>
      <c r="V63" s="7" t="s">
        <v>71</v>
      </c>
      <c r="W63" s="16"/>
      <c r="X63" s="75"/>
      <c r="Y63" s="75" t="s">
        <v>11</v>
      </c>
      <c r="Z63" s="45" t="s">
        <v>27</v>
      </c>
      <c r="AA63" s="45" t="s">
        <v>27</v>
      </c>
      <c r="AB63" s="46" t="s">
        <v>55</v>
      </c>
      <c r="AC63" s="46" t="s">
        <v>47</v>
      </c>
      <c r="AD63" s="45" t="s">
        <v>27</v>
      </c>
      <c r="AE63" s="46" t="s">
        <v>54</v>
      </c>
      <c r="AF63" s="16"/>
      <c r="AG63" s="45" t="s">
        <v>96</v>
      </c>
      <c r="AH63" s="7"/>
      <c r="AI63" s="16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16"/>
      <c r="AV63" s="7"/>
      <c r="AW63" s="7"/>
      <c r="AX63" s="18" t="s">
        <v>109</v>
      </c>
      <c r="AY63" s="18" t="s">
        <v>110</v>
      </c>
      <c r="AZ63" s="8"/>
    </row>
    <row r="64" spans="2:52" x14ac:dyDescent="0.55000000000000004">
      <c r="B64" s="4"/>
      <c r="C64" s="55"/>
      <c r="D64" s="55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3"/>
      <c r="V64" s="32"/>
      <c r="W64" s="32"/>
      <c r="X64" s="32"/>
      <c r="Y64" s="32"/>
      <c r="Z64" s="34"/>
      <c r="AA64" s="34"/>
      <c r="AB64" s="34"/>
      <c r="AC64" s="34"/>
      <c r="AD64" s="34"/>
      <c r="AE64" s="34"/>
      <c r="AF64" s="32"/>
      <c r="AG64" s="32"/>
      <c r="AH64" s="32"/>
      <c r="AI64" s="32"/>
      <c r="AJ64" s="32"/>
      <c r="AK64" s="32"/>
      <c r="AL64" s="32"/>
      <c r="AM64" s="32"/>
      <c r="AN64" s="35"/>
      <c r="AO64" s="32"/>
      <c r="AP64" s="32"/>
      <c r="AQ64" s="32"/>
      <c r="AR64" s="32"/>
      <c r="AS64" s="32"/>
      <c r="AT64" s="32"/>
      <c r="AU64" s="32"/>
      <c r="AV64" s="32"/>
      <c r="AW64" s="32"/>
      <c r="AX64" s="36"/>
      <c r="AY64" s="36"/>
      <c r="AZ64" s="8"/>
    </row>
    <row r="65" spans="2:52" ht="63" customHeight="1" x14ac:dyDescent="0.55000000000000004">
      <c r="B65" s="4"/>
      <c r="C65" s="59" t="s">
        <v>34</v>
      </c>
      <c r="D65" s="53"/>
      <c r="E65" s="40" t="s">
        <v>104</v>
      </c>
      <c r="F65" s="40" t="s">
        <v>148</v>
      </c>
      <c r="G65" s="16"/>
      <c r="H65" s="7" t="s">
        <v>129</v>
      </c>
      <c r="I65" s="16"/>
      <c r="J65" s="7" t="s">
        <v>39</v>
      </c>
      <c r="K65" s="7" t="s">
        <v>40</v>
      </c>
      <c r="L65" s="16"/>
      <c r="M65" s="7" t="s">
        <v>41</v>
      </c>
      <c r="N65" s="7"/>
      <c r="O65" s="7"/>
      <c r="P65" s="7"/>
      <c r="Q65" s="7"/>
      <c r="R65" s="16"/>
      <c r="S65" s="7" t="s">
        <v>105</v>
      </c>
      <c r="T65" s="16"/>
      <c r="U65" s="7" t="s">
        <v>62</v>
      </c>
      <c r="V65" s="7" t="s">
        <v>71</v>
      </c>
      <c r="W65" s="16"/>
      <c r="X65" s="75"/>
      <c r="Y65" s="75" t="s">
        <v>11</v>
      </c>
      <c r="Z65" s="45" t="s">
        <v>27</v>
      </c>
      <c r="AA65" s="45" t="s">
        <v>27</v>
      </c>
      <c r="AB65" s="46" t="s">
        <v>55</v>
      </c>
      <c r="AC65" s="46" t="s">
        <v>47</v>
      </c>
      <c r="AD65" s="45" t="s">
        <v>27</v>
      </c>
      <c r="AE65" s="46" t="s">
        <v>54</v>
      </c>
      <c r="AF65" s="16"/>
      <c r="AG65" s="45" t="s">
        <v>107</v>
      </c>
      <c r="AH65" s="7"/>
      <c r="AI65" s="16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16"/>
      <c r="AV65" s="7"/>
      <c r="AW65" s="7"/>
      <c r="AX65" s="18"/>
      <c r="AY65" s="18" t="s">
        <v>111</v>
      </c>
      <c r="AZ65" s="8"/>
    </row>
    <row r="66" spans="2:52" x14ac:dyDescent="0.55000000000000004">
      <c r="B66" s="4"/>
      <c r="C66" s="55"/>
      <c r="D66" s="55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3"/>
      <c r="V66" s="32"/>
      <c r="W66" s="32"/>
      <c r="X66" s="32"/>
      <c r="Y66" s="32"/>
      <c r="Z66" s="34"/>
      <c r="AA66" s="34"/>
      <c r="AB66" s="34"/>
      <c r="AC66" s="34"/>
      <c r="AD66" s="34"/>
      <c r="AE66" s="34"/>
      <c r="AF66" s="32"/>
      <c r="AG66" s="32"/>
      <c r="AH66" s="32"/>
      <c r="AI66" s="32"/>
      <c r="AJ66" s="32"/>
      <c r="AK66" s="32"/>
      <c r="AL66" s="32"/>
      <c r="AM66" s="32"/>
      <c r="AN66" s="35"/>
      <c r="AO66" s="32"/>
      <c r="AP66" s="32"/>
      <c r="AQ66" s="32"/>
      <c r="AR66" s="32"/>
      <c r="AS66" s="32"/>
      <c r="AT66" s="32"/>
      <c r="AU66" s="32"/>
      <c r="AV66" s="32"/>
      <c r="AW66" s="32"/>
      <c r="AX66" s="36"/>
      <c r="AY66" s="36"/>
      <c r="AZ66" s="8"/>
    </row>
    <row r="67" spans="2:52" ht="47.25" customHeight="1" x14ac:dyDescent="0.55000000000000004">
      <c r="B67" s="4"/>
      <c r="C67" s="59" t="s">
        <v>34</v>
      </c>
      <c r="D67" s="53"/>
      <c r="E67" s="40" t="s">
        <v>119</v>
      </c>
      <c r="F67" s="40" t="s">
        <v>148</v>
      </c>
      <c r="G67" s="16"/>
      <c r="H67" s="7" t="s">
        <v>129</v>
      </c>
      <c r="I67" s="16"/>
      <c r="J67" s="7" t="s">
        <v>44</v>
      </c>
      <c r="K67" s="7" t="s">
        <v>40</v>
      </c>
      <c r="L67" s="16"/>
      <c r="M67" s="7" t="s">
        <v>41</v>
      </c>
      <c r="N67" s="7"/>
      <c r="O67" s="7"/>
      <c r="P67" s="7"/>
      <c r="Q67" s="7"/>
      <c r="R67" s="16"/>
      <c r="S67" s="7" t="s">
        <v>105</v>
      </c>
      <c r="T67" s="16"/>
      <c r="U67" s="7" t="s">
        <v>44</v>
      </c>
      <c r="V67" s="7" t="s">
        <v>44</v>
      </c>
      <c r="W67" s="16"/>
      <c r="X67" s="75"/>
      <c r="Y67" s="75" t="s">
        <v>11</v>
      </c>
      <c r="Z67" s="45" t="s">
        <v>27</v>
      </c>
      <c r="AA67" s="45" t="s">
        <v>27</v>
      </c>
      <c r="AB67" s="45" t="s">
        <v>27</v>
      </c>
      <c r="AC67" s="45" t="s">
        <v>27</v>
      </c>
      <c r="AD67" s="45" t="s">
        <v>27</v>
      </c>
      <c r="AE67" s="45" t="s">
        <v>27</v>
      </c>
      <c r="AF67" s="16"/>
      <c r="AG67" s="45" t="s">
        <v>96</v>
      </c>
      <c r="AH67" s="7"/>
      <c r="AI67" s="16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16"/>
      <c r="AV67" s="7"/>
      <c r="AW67" s="7"/>
      <c r="AX67" s="18"/>
      <c r="AY67" s="18" t="s">
        <v>122</v>
      </c>
      <c r="AZ67" s="8"/>
    </row>
    <row r="68" spans="2:52" x14ac:dyDescent="0.55000000000000004">
      <c r="B68" s="4"/>
      <c r="C68" s="55"/>
      <c r="D68" s="55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3"/>
      <c r="V68" s="32"/>
      <c r="W68" s="32"/>
      <c r="X68" s="32"/>
      <c r="Y68" s="32"/>
      <c r="Z68" s="34"/>
      <c r="AA68" s="34"/>
      <c r="AB68" s="34"/>
      <c r="AC68" s="34"/>
      <c r="AD68" s="34"/>
      <c r="AE68" s="34"/>
      <c r="AF68" s="32"/>
      <c r="AG68" s="32"/>
      <c r="AH68" s="32"/>
      <c r="AI68" s="32"/>
      <c r="AJ68" s="32"/>
      <c r="AK68" s="32"/>
      <c r="AL68" s="32"/>
      <c r="AM68" s="32"/>
      <c r="AN68" s="35"/>
      <c r="AO68" s="32"/>
      <c r="AP68" s="32"/>
      <c r="AQ68" s="32"/>
      <c r="AR68" s="32"/>
      <c r="AS68" s="32"/>
      <c r="AT68" s="32"/>
      <c r="AU68" s="32"/>
      <c r="AV68" s="32"/>
      <c r="AW68" s="32"/>
      <c r="AX68" s="36"/>
      <c r="AY68" s="36"/>
      <c r="AZ68" s="8"/>
    </row>
    <row r="69" spans="2:52" ht="47.25" customHeight="1" x14ac:dyDescent="0.55000000000000004">
      <c r="B69" s="4"/>
      <c r="C69" s="59" t="s">
        <v>34</v>
      </c>
      <c r="D69" s="53"/>
      <c r="E69" s="40" t="s">
        <v>120</v>
      </c>
      <c r="F69" s="40" t="s">
        <v>150</v>
      </c>
      <c r="G69" s="16"/>
      <c r="H69" s="7" t="s">
        <v>129</v>
      </c>
      <c r="I69" s="16"/>
      <c r="J69" s="7" t="s">
        <v>44</v>
      </c>
      <c r="K69" s="7" t="s">
        <v>40</v>
      </c>
      <c r="L69" s="16"/>
      <c r="M69" s="7" t="s">
        <v>41</v>
      </c>
      <c r="N69" s="7"/>
      <c r="O69" s="7"/>
      <c r="P69" s="7"/>
      <c r="Q69" s="7"/>
      <c r="R69" s="16"/>
      <c r="S69" s="7" t="s">
        <v>105</v>
      </c>
      <c r="T69" s="16"/>
      <c r="U69" s="7" t="s">
        <v>44</v>
      </c>
      <c r="V69" s="7" t="s">
        <v>44</v>
      </c>
      <c r="W69" s="16"/>
      <c r="X69" s="75"/>
      <c r="Y69" s="75" t="s">
        <v>11</v>
      </c>
      <c r="Z69" s="45" t="s">
        <v>27</v>
      </c>
      <c r="AA69" s="45" t="s">
        <v>27</v>
      </c>
      <c r="AB69" s="45" t="s">
        <v>27</v>
      </c>
      <c r="AC69" s="45" t="s">
        <v>27</v>
      </c>
      <c r="AD69" s="45" t="s">
        <v>27</v>
      </c>
      <c r="AE69" s="45" t="s">
        <v>27</v>
      </c>
      <c r="AF69" s="16"/>
      <c r="AG69" s="45" t="s">
        <v>96</v>
      </c>
      <c r="AH69" s="7"/>
      <c r="AI69" s="16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16"/>
      <c r="AV69" s="7"/>
      <c r="AW69" s="7"/>
      <c r="AX69" s="18"/>
      <c r="AY69" s="18" t="s">
        <v>121</v>
      </c>
      <c r="AZ69" s="8"/>
    </row>
    <row r="70" spans="2:52" x14ac:dyDescent="0.55000000000000004">
      <c r="B70" s="37"/>
      <c r="C70" s="52"/>
      <c r="D70" s="52"/>
      <c r="E70" s="38"/>
      <c r="F70" s="38"/>
      <c r="G70" s="38"/>
      <c r="H70" s="38"/>
      <c r="I70" s="38"/>
      <c r="J70" s="38"/>
      <c r="K70" s="38"/>
      <c r="L70" s="38"/>
      <c r="M70" s="38"/>
      <c r="N70" s="38"/>
      <c r="O70" s="38"/>
      <c r="P70" s="38"/>
      <c r="Q70" s="38"/>
      <c r="R70" s="38"/>
      <c r="S70" s="38"/>
      <c r="T70" s="38"/>
      <c r="U70" s="38"/>
      <c r="V70" s="38"/>
      <c r="W70" s="38"/>
      <c r="X70" s="38"/>
      <c r="Y70" s="38"/>
      <c r="Z70" s="38"/>
      <c r="AA70" s="38"/>
      <c r="AB70" s="38"/>
      <c r="AC70" s="38"/>
      <c r="AD70" s="38"/>
      <c r="AE70" s="38"/>
      <c r="AF70" s="38"/>
      <c r="AG70" s="38"/>
      <c r="AH70" s="38"/>
      <c r="AI70" s="38"/>
      <c r="AJ70" s="38"/>
      <c r="AK70" s="38"/>
      <c r="AL70" s="38"/>
      <c r="AM70" s="38"/>
      <c r="AN70" s="38"/>
      <c r="AO70" s="38"/>
      <c r="AP70" s="38"/>
      <c r="AQ70" s="38"/>
      <c r="AR70" s="38"/>
      <c r="AS70" s="38"/>
      <c r="AT70" s="38"/>
      <c r="AU70" s="38"/>
      <c r="AV70" s="38"/>
      <c r="AW70" s="38"/>
      <c r="AX70" s="38"/>
      <c r="AY70" s="38"/>
      <c r="AZ70" s="37"/>
    </row>
    <row r="71" spans="2:52" ht="72" x14ac:dyDescent="0.55000000000000004">
      <c r="B71" s="4"/>
      <c r="C71" s="53"/>
      <c r="D71" s="53"/>
      <c r="E71" s="7" t="s">
        <v>93</v>
      </c>
      <c r="F71" s="7" t="s">
        <v>150</v>
      </c>
      <c r="G71" s="16"/>
      <c r="H71" s="40" t="s">
        <v>130</v>
      </c>
      <c r="I71" s="16"/>
      <c r="J71" s="7"/>
      <c r="K71" s="7"/>
      <c r="L71" s="16"/>
      <c r="M71" s="7" t="s">
        <v>41</v>
      </c>
      <c r="N71" s="7"/>
      <c r="O71" s="7"/>
      <c r="P71" s="7"/>
      <c r="Q71" s="7"/>
      <c r="R71" s="16"/>
      <c r="S71" s="7" t="s">
        <v>105</v>
      </c>
      <c r="T71" s="16"/>
      <c r="U71" s="7"/>
      <c r="V71" s="7"/>
      <c r="W71" s="16"/>
      <c r="X71" s="7"/>
      <c r="Y71" s="7"/>
      <c r="Z71" s="7"/>
      <c r="AA71" s="7"/>
      <c r="AB71" s="7"/>
      <c r="AC71" s="7"/>
      <c r="AD71" s="7"/>
      <c r="AE71" s="7"/>
      <c r="AF71" s="16"/>
      <c r="AG71" s="7"/>
      <c r="AH71" s="7"/>
      <c r="AI71" s="16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16"/>
      <c r="AV71" s="7"/>
      <c r="AW71" s="7"/>
      <c r="AX71" s="17"/>
      <c r="AY71" s="18" t="s">
        <v>112</v>
      </c>
      <c r="AZ71" s="12"/>
    </row>
    <row r="72" spans="2:52" x14ac:dyDescent="0.55000000000000004">
      <c r="B72" s="4"/>
      <c r="C72" s="53"/>
      <c r="D72" s="53"/>
      <c r="E72" s="7"/>
      <c r="F72" s="7"/>
      <c r="G72" s="16"/>
      <c r="H72" s="7"/>
      <c r="I72" s="16"/>
      <c r="J72" s="7"/>
      <c r="K72" s="7"/>
      <c r="L72" s="16"/>
      <c r="M72" s="7"/>
      <c r="N72" s="7"/>
      <c r="O72" s="7"/>
      <c r="P72" s="7"/>
      <c r="Q72" s="7"/>
      <c r="R72" s="16"/>
      <c r="S72" s="7"/>
      <c r="T72" s="16"/>
      <c r="U72" s="7"/>
      <c r="V72" s="7"/>
      <c r="W72" s="16"/>
      <c r="X72" s="7"/>
      <c r="Y72" s="7"/>
      <c r="Z72" s="7"/>
      <c r="AA72" s="7"/>
      <c r="AB72" s="7"/>
      <c r="AC72" s="7"/>
      <c r="AD72" s="7"/>
      <c r="AE72" s="7"/>
      <c r="AF72" s="16"/>
      <c r="AG72" s="7"/>
      <c r="AH72" s="7"/>
      <c r="AI72" s="16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16"/>
      <c r="AV72" s="7"/>
      <c r="AW72" s="7"/>
      <c r="AX72" s="17"/>
      <c r="AY72" s="17"/>
      <c r="AZ72" s="8"/>
    </row>
    <row r="73" spans="2:52" x14ac:dyDescent="0.55000000000000004">
      <c r="B73" s="37"/>
      <c r="C73" s="52"/>
      <c r="D73" s="52"/>
      <c r="E73" s="38"/>
      <c r="F73" s="38"/>
      <c r="G73" s="38"/>
      <c r="H73" s="38"/>
      <c r="I73" s="38"/>
      <c r="J73" s="38"/>
      <c r="K73" s="38"/>
      <c r="L73" s="38"/>
      <c r="M73" s="38"/>
      <c r="N73" s="38"/>
      <c r="O73" s="38"/>
      <c r="P73" s="38"/>
      <c r="Q73" s="38"/>
      <c r="R73" s="38"/>
      <c r="S73" s="38"/>
      <c r="T73" s="38"/>
      <c r="U73" s="38"/>
      <c r="V73" s="38"/>
      <c r="W73" s="38"/>
      <c r="X73" s="38"/>
      <c r="Y73" s="38"/>
      <c r="Z73" s="38"/>
      <c r="AA73" s="38"/>
      <c r="AB73" s="38"/>
      <c r="AC73" s="38"/>
      <c r="AD73" s="38"/>
      <c r="AE73" s="38"/>
      <c r="AF73" s="38"/>
      <c r="AG73" s="38"/>
      <c r="AH73" s="38"/>
      <c r="AI73" s="38"/>
      <c r="AJ73" s="38"/>
      <c r="AK73" s="38"/>
      <c r="AL73" s="38"/>
      <c r="AM73" s="38"/>
      <c r="AN73" s="38"/>
      <c r="AO73" s="38"/>
      <c r="AP73" s="38"/>
      <c r="AQ73" s="38"/>
      <c r="AR73" s="38"/>
      <c r="AS73" s="38"/>
      <c r="AT73" s="38"/>
      <c r="AU73" s="38"/>
      <c r="AV73" s="38"/>
      <c r="AW73" s="38"/>
      <c r="AX73" s="38"/>
      <c r="AY73" s="38"/>
      <c r="AZ73" s="37"/>
    </row>
    <row r="74" spans="2:52" ht="115.2" x14ac:dyDescent="0.55000000000000004">
      <c r="B74" s="4"/>
      <c r="C74" s="59" t="s">
        <v>34</v>
      </c>
      <c r="D74" s="58"/>
      <c r="E74" s="7" t="s">
        <v>113</v>
      </c>
      <c r="F74" s="7" t="s">
        <v>150</v>
      </c>
      <c r="G74" s="16"/>
      <c r="H74" s="7" t="s">
        <v>131</v>
      </c>
      <c r="I74" s="16"/>
      <c r="J74" s="7" t="s">
        <v>39</v>
      </c>
      <c r="K74" s="7" t="s">
        <v>40</v>
      </c>
      <c r="L74" s="16"/>
      <c r="M74" s="7" t="s">
        <v>41</v>
      </c>
      <c r="N74" s="7"/>
      <c r="O74" s="7"/>
      <c r="P74" s="7"/>
      <c r="Q74" s="7"/>
      <c r="R74" s="16"/>
      <c r="S74" s="7" t="s">
        <v>42</v>
      </c>
      <c r="T74" s="16"/>
      <c r="U74" s="7" t="s">
        <v>62</v>
      </c>
      <c r="V74" s="7"/>
      <c r="W74" s="16"/>
      <c r="X74" s="7"/>
      <c r="Y74" s="7" t="s">
        <v>11</v>
      </c>
      <c r="Z74" s="45" t="s">
        <v>27</v>
      </c>
      <c r="AA74" s="45" t="s">
        <v>27</v>
      </c>
      <c r="AB74" s="45" t="s">
        <v>27</v>
      </c>
      <c r="AC74" s="45" t="s">
        <v>27</v>
      </c>
      <c r="AD74" s="45" t="s">
        <v>27</v>
      </c>
      <c r="AE74" s="45" t="s">
        <v>27</v>
      </c>
      <c r="AF74" s="16"/>
      <c r="AG74" s="7"/>
      <c r="AH74" s="7"/>
      <c r="AI74" s="16"/>
      <c r="AJ74" s="7"/>
      <c r="AK74" s="7" t="s">
        <v>27</v>
      </c>
      <c r="AL74" s="7"/>
      <c r="AM74" s="7" t="s">
        <v>31</v>
      </c>
      <c r="AN74" s="7" t="s">
        <v>31</v>
      </c>
      <c r="AO74" s="7"/>
      <c r="AP74" s="7" t="s">
        <v>31</v>
      </c>
      <c r="AQ74" s="7"/>
      <c r="AR74" s="7" t="s">
        <v>43</v>
      </c>
      <c r="AS74" s="7"/>
      <c r="AT74" s="7"/>
      <c r="AU74" s="16"/>
      <c r="AV74" s="7"/>
      <c r="AW74" s="7"/>
      <c r="AX74" s="18" t="s">
        <v>88</v>
      </c>
      <c r="AY74" s="18" t="s">
        <v>116</v>
      </c>
      <c r="AZ74" s="12"/>
    </row>
    <row r="75" spans="2:52" ht="28.8" hidden="1" outlineLevel="1" x14ac:dyDescent="0.55000000000000004">
      <c r="B75" s="4"/>
      <c r="C75" s="59" t="s">
        <v>34</v>
      </c>
      <c r="D75" s="58"/>
      <c r="E75" s="7" t="s">
        <v>114</v>
      </c>
      <c r="F75" s="7"/>
      <c r="G75" s="16"/>
      <c r="H75" s="7" t="s">
        <v>131</v>
      </c>
      <c r="I75" s="16"/>
      <c r="J75" s="7" t="s">
        <v>39</v>
      </c>
      <c r="K75" s="7" t="s">
        <v>40</v>
      </c>
      <c r="L75" s="16"/>
      <c r="M75" s="7" t="s">
        <v>41</v>
      </c>
      <c r="N75" s="7"/>
      <c r="O75" s="7"/>
      <c r="P75" s="7"/>
      <c r="Q75" s="7"/>
      <c r="R75" s="16"/>
      <c r="S75" s="7" t="s">
        <v>42</v>
      </c>
      <c r="T75" s="16"/>
      <c r="U75" s="7" t="s">
        <v>62</v>
      </c>
      <c r="V75" s="7"/>
      <c r="W75" s="16"/>
      <c r="X75" s="7"/>
      <c r="Y75" s="7" t="s">
        <v>11</v>
      </c>
      <c r="Z75" s="45" t="s">
        <v>27</v>
      </c>
      <c r="AA75" s="45" t="s">
        <v>27</v>
      </c>
      <c r="AB75" s="45" t="s">
        <v>27</v>
      </c>
      <c r="AC75" s="45" t="s">
        <v>27</v>
      </c>
      <c r="AD75" s="45" t="s">
        <v>27</v>
      </c>
      <c r="AE75" s="45" t="s">
        <v>27</v>
      </c>
      <c r="AF75" s="16"/>
      <c r="AG75" s="7"/>
      <c r="AH75" s="7"/>
      <c r="AI75" s="16"/>
      <c r="AJ75" s="7"/>
      <c r="AK75" s="7" t="s">
        <v>27</v>
      </c>
      <c r="AL75" s="7"/>
      <c r="AM75" s="7" t="s">
        <v>31</v>
      </c>
      <c r="AN75" s="7" t="s">
        <v>31</v>
      </c>
      <c r="AO75" s="7"/>
      <c r="AP75" s="7" t="s">
        <v>31</v>
      </c>
      <c r="AQ75" s="7"/>
      <c r="AR75" s="7" t="s">
        <v>43</v>
      </c>
      <c r="AS75" s="7"/>
      <c r="AT75" s="7"/>
      <c r="AU75" s="16"/>
      <c r="AV75" s="7"/>
      <c r="AW75" s="7"/>
      <c r="AX75" s="18" t="s">
        <v>88</v>
      </c>
      <c r="AY75" s="17"/>
      <c r="AZ75" s="12"/>
    </row>
    <row r="76" spans="2:52" ht="28.8" hidden="1" outlineLevel="1" x14ac:dyDescent="0.55000000000000004">
      <c r="B76" s="4"/>
      <c r="C76" s="59" t="s">
        <v>34</v>
      </c>
      <c r="D76" s="58"/>
      <c r="E76" s="7" t="s">
        <v>114</v>
      </c>
      <c r="F76" s="7"/>
      <c r="G76" s="16"/>
      <c r="H76" s="7" t="s">
        <v>131</v>
      </c>
      <c r="I76" s="16"/>
      <c r="J76" s="7" t="s">
        <v>39</v>
      </c>
      <c r="K76" s="7" t="s">
        <v>40</v>
      </c>
      <c r="L76" s="16"/>
      <c r="M76" s="7" t="s">
        <v>41</v>
      </c>
      <c r="N76" s="7"/>
      <c r="O76" s="7"/>
      <c r="P76" s="7"/>
      <c r="Q76" s="7"/>
      <c r="R76" s="16"/>
      <c r="S76" s="7" t="s">
        <v>42</v>
      </c>
      <c r="T76" s="16"/>
      <c r="U76" s="7" t="s">
        <v>62</v>
      </c>
      <c r="V76" s="7"/>
      <c r="W76" s="16"/>
      <c r="X76" s="7"/>
      <c r="Y76" s="7" t="s">
        <v>11</v>
      </c>
      <c r="Z76" s="45" t="s">
        <v>27</v>
      </c>
      <c r="AA76" s="45" t="s">
        <v>27</v>
      </c>
      <c r="AB76" s="45" t="s">
        <v>27</v>
      </c>
      <c r="AC76" s="45" t="s">
        <v>27</v>
      </c>
      <c r="AD76" s="45" t="s">
        <v>27</v>
      </c>
      <c r="AE76" s="45" t="s">
        <v>27</v>
      </c>
      <c r="AF76" s="16"/>
      <c r="AG76" s="7"/>
      <c r="AH76" s="7"/>
      <c r="AI76" s="16"/>
      <c r="AJ76" s="7"/>
      <c r="AK76" s="7" t="s">
        <v>27</v>
      </c>
      <c r="AL76" s="7"/>
      <c r="AM76" s="7" t="s">
        <v>31</v>
      </c>
      <c r="AN76" s="7" t="s">
        <v>31</v>
      </c>
      <c r="AO76" s="7"/>
      <c r="AP76" s="7" t="s">
        <v>31</v>
      </c>
      <c r="AQ76" s="7"/>
      <c r="AR76" s="7" t="s">
        <v>43</v>
      </c>
      <c r="AS76" s="7"/>
      <c r="AT76" s="7"/>
      <c r="AU76" s="16"/>
      <c r="AV76" s="7"/>
      <c r="AW76" s="7"/>
      <c r="AX76" s="18" t="s">
        <v>89</v>
      </c>
      <c r="AY76" s="17"/>
      <c r="AZ76" s="12"/>
    </row>
    <row r="77" spans="2:52" hidden="1" outlineLevel="1" x14ac:dyDescent="0.55000000000000004">
      <c r="B77" s="4"/>
      <c r="C77" s="53"/>
      <c r="D77" s="53"/>
      <c r="E77" s="7" t="s">
        <v>5</v>
      </c>
      <c r="F77" s="7"/>
      <c r="G77" s="16"/>
      <c r="H77" s="7" t="s">
        <v>131</v>
      </c>
      <c r="I77" s="16"/>
      <c r="J77" s="7"/>
      <c r="K77" s="7"/>
      <c r="L77" s="16"/>
      <c r="M77" s="7"/>
      <c r="N77" s="7"/>
      <c r="O77" s="7"/>
      <c r="P77" s="7"/>
      <c r="Q77" s="7"/>
      <c r="R77" s="16"/>
      <c r="S77" s="7"/>
      <c r="T77" s="16"/>
      <c r="U77" s="7"/>
      <c r="V77" s="7"/>
      <c r="W77" s="16"/>
      <c r="X77" s="7"/>
      <c r="Y77" s="7"/>
      <c r="Z77" s="45"/>
      <c r="AA77" s="45"/>
      <c r="AB77" s="45"/>
      <c r="AC77" s="45"/>
      <c r="AD77" s="45"/>
      <c r="AE77" s="45"/>
      <c r="AF77" s="16"/>
      <c r="AG77" s="7"/>
      <c r="AH77" s="7"/>
      <c r="AI77" s="16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16"/>
      <c r="AV77" s="7"/>
      <c r="AW77" s="7"/>
      <c r="AX77" s="17"/>
      <c r="AY77" s="17"/>
      <c r="AZ77" s="12"/>
    </row>
    <row r="78" spans="2:52" hidden="1" outlineLevel="1" x14ac:dyDescent="0.55000000000000004">
      <c r="B78" s="4"/>
      <c r="C78" s="59" t="s">
        <v>34</v>
      </c>
      <c r="D78" s="59"/>
      <c r="E78" s="7" t="s">
        <v>114</v>
      </c>
      <c r="F78" s="7"/>
      <c r="G78" s="16"/>
      <c r="H78" s="7" t="s">
        <v>131</v>
      </c>
      <c r="I78" s="16"/>
      <c r="J78" s="7" t="s">
        <v>39</v>
      </c>
      <c r="K78" s="7" t="s">
        <v>40</v>
      </c>
      <c r="L78" s="16"/>
      <c r="M78" s="7" t="s">
        <v>41</v>
      </c>
      <c r="N78" s="7"/>
      <c r="O78" s="7"/>
      <c r="P78" s="7"/>
      <c r="Q78" s="7"/>
      <c r="R78" s="16"/>
      <c r="S78" s="7" t="s">
        <v>42</v>
      </c>
      <c r="T78" s="16"/>
      <c r="U78" s="7" t="s">
        <v>62</v>
      </c>
      <c r="V78" s="7"/>
      <c r="W78" s="16"/>
      <c r="X78" s="7"/>
      <c r="Y78" s="7" t="s">
        <v>11</v>
      </c>
      <c r="Z78" s="45" t="s">
        <v>27</v>
      </c>
      <c r="AA78" s="45" t="s">
        <v>27</v>
      </c>
      <c r="AB78" s="45" t="s">
        <v>27</v>
      </c>
      <c r="AC78" s="45" t="s">
        <v>27</v>
      </c>
      <c r="AD78" s="45" t="s">
        <v>27</v>
      </c>
      <c r="AE78" s="45" t="s">
        <v>27</v>
      </c>
      <c r="AF78" s="16"/>
      <c r="AG78" s="7"/>
      <c r="AH78" s="7"/>
      <c r="AI78" s="16"/>
      <c r="AJ78" s="7"/>
      <c r="AK78" s="7" t="s">
        <v>27</v>
      </c>
      <c r="AL78" s="7" t="s">
        <v>31</v>
      </c>
      <c r="AM78" s="7" t="s">
        <v>44</v>
      </c>
      <c r="AN78" s="7" t="s">
        <v>44</v>
      </c>
      <c r="AO78" s="7"/>
      <c r="AP78" s="7" t="s">
        <v>44</v>
      </c>
      <c r="AQ78" s="7" t="s">
        <v>44</v>
      </c>
      <c r="AR78" s="7" t="s">
        <v>43</v>
      </c>
      <c r="AS78" s="7"/>
      <c r="AT78" s="7"/>
      <c r="AU78" s="16"/>
      <c r="AV78" s="7"/>
      <c r="AW78" s="7"/>
      <c r="AX78" s="17" t="s">
        <v>90</v>
      </c>
      <c r="AY78" s="17"/>
      <c r="AZ78" s="12"/>
    </row>
    <row r="79" spans="2:52" collapsed="1" x14ac:dyDescent="0.55000000000000004">
      <c r="B79" s="4"/>
      <c r="C79" s="53"/>
      <c r="D79" s="53"/>
      <c r="E79" s="7"/>
      <c r="F79" s="7"/>
      <c r="G79" s="16"/>
      <c r="H79" s="7"/>
      <c r="I79" s="16"/>
      <c r="J79" s="7"/>
      <c r="K79" s="7"/>
      <c r="L79" s="16"/>
      <c r="M79" s="7"/>
      <c r="N79" s="7"/>
      <c r="O79" s="7"/>
      <c r="P79" s="7"/>
      <c r="Q79" s="7"/>
      <c r="R79" s="16"/>
      <c r="S79" s="7"/>
      <c r="T79" s="16"/>
      <c r="U79" s="7"/>
      <c r="V79" s="7"/>
      <c r="W79" s="16"/>
      <c r="X79" s="7"/>
      <c r="Y79" s="7"/>
      <c r="Z79" s="7"/>
      <c r="AA79" s="7"/>
      <c r="AB79" s="7"/>
      <c r="AC79" s="7"/>
      <c r="AD79" s="7"/>
      <c r="AE79" s="7"/>
      <c r="AF79" s="16"/>
      <c r="AG79" s="7"/>
      <c r="AH79" s="7"/>
      <c r="AI79" s="16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16"/>
      <c r="AV79" s="7"/>
      <c r="AW79" s="7"/>
      <c r="AX79" s="17"/>
      <c r="AY79" s="17"/>
      <c r="AZ79" s="8"/>
    </row>
    <row r="80" spans="2:52" x14ac:dyDescent="0.55000000000000004">
      <c r="B80" s="37"/>
      <c r="C80" s="52"/>
      <c r="D80" s="52"/>
      <c r="E80" s="38"/>
      <c r="F80" s="38"/>
      <c r="G80" s="38"/>
      <c r="H80" s="38"/>
      <c r="I80" s="38"/>
      <c r="J80" s="38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38"/>
      <c r="Z80" s="38"/>
      <c r="AA80" s="38"/>
      <c r="AB80" s="38"/>
      <c r="AC80" s="38"/>
      <c r="AD80" s="38"/>
      <c r="AE80" s="38"/>
      <c r="AF80" s="38"/>
      <c r="AG80" s="38"/>
      <c r="AH80" s="38"/>
      <c r="AI80" s="38"/>
      <c r="AJ80" s="38"/>
      <c r="AK80" s="38"/>
      <c r="AL80" s="38"/>
      <c r="AM80" s="38"/>
      <c r="AN80" s="38"/>
      <c r="AO80" s="38"/>
      <c r="AP80" s="38"/>
      <c r="AQ80" s="38"/>
      <c r="AR80" s="38"/>
      <c r="AS80" s="38"/>
      <c r="AT80" s="38"/>
      <c r="AU80" s="38"/>
      <c r="AV80" s="38"/>
      <c r="AW80" s="38"/>
      <c r="AX80" s="38"/>
      <c r="AY80" s="38"/>
      <c r="AZ80" s="37"/>
    </row>
    <row r="81" spans="2:52" x14ac:dyDescent="0.55000000000000004">
      <c r="B81" s="4"/>
      <c r="C81" s="53"/>
      <c r="D81" s="53"/>
      <c r="E81" s="7" t="s">
        <v>115</v>
      </c>
      <c r="F81" s="7" t="s">
        <v>150</v>
      </c>
      <c r="G81" s="16"/>
      <c r="H81" s="7" t="s">
        <v>131</v>
      </c>
      <c r="I81" s="16"/>
      <c r="J81" s="7" t="s">
        <v>39</v>
      </c>
      <c r="K81" s="7" t="s">
        <v>40</v>
      </c>
      <c r="L81" s="16"/>
      <c r="M81" s="7" t="s">
        <v>41</v>
      </c>
      <c r="N81" s="7"/>
      <c r="O81" s="7"/>
      <c r="P81" s="7"/>
      <c r="Q81" s="7"/>
      <c r="R81" s="16"/>
      <c r="S81" s="7" t="s">
        <v>42</v>
      </c>
      <c r="T81" s="16"/>
      <c r="U81" s="7" t="s">
        <v>16</v>
      </c>
      <c r="V81" s="7"/>
      <c r="W81" s="16"/>
      <c r="X81" s="7"/>
      <c r="Y81" s="7" t="s">
        <v>11</v>
      </c>
      <c r="Z81" s="45" t="s">
        <v>27</v>
      </c>
      <c r="AA81" s="45" t="s">
        <v>27</v>
      </c>
      <c r="AB81" s="45" t="s">
        <v>27</v>
      </c>
      <c r="AC81" s="45" t="s">
        <v>27</v>
      </c>
      <c r="AD81" s="45" t="s">
        <v>27</v>
      </c>
      <c r="AE81" s="45" t="s">
        <v>27</v>
      </c>
      <c r="AF81" s="16"/>
      <c r="AG81" s="7"/>
      <c r="AH81" s="7"/>
      <c r="AI81" s="16"/>
      <c r="AJ81" s="7"/>
      <c r="AK81" s="7" t="s">
        <v>27</v>
      </c>
      <c r="AL81" s="7" t="s">
        <v>31</v>
      </c>
      <c r="AM81" s="7" t="s">
        <v>44</v>
      </c>
      <c r="AN81" s="7" t="s">
        <v>44</v>
      </c>
      <c r="AO81" s="7"/>
      <c r="AP81" s="7" t="s">
        <v>44</v>
      </c>
      <c r="AQ81" s="7" t="s">
        <v>44</v>
      </c>
      <c r="AR81" s="7" t="s">
        <v>43</v>
      </c>
      <c r="AS81" s="7"/>
      <c r="AT81" s="7"/>
      <c r="AU81" s="16"/>
      <c r="AV81" s="7"/>
      <c r="AW81" s="7"/>
      <c r="AX81" s="17"/>
      <c r="AY81" s="17" t="s">
        <v>117</v>
      </c>
      <c r="AZ81" s="8"/>
    </row>
    <row r="82" spans="2:52" x14ac:dyDescent="0.55000000000000004">
      <c r="B82" s="37"/>
      <c r="C82" s="52"/>
      <c r="D82" s="52"/>
      <c r="E82" s="38"/>
      <c r="F82" s="38"/>
      <c r="G82" s="38"/>
      <c r="H82" s="38"/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  <c r="Z82" s="38"/>
      <c r="AA82" s="38"/>
      <c r="AB82" s="38"/>
      <c r="AC82" s="38"/>
      <c r="AD82" s="38"/>
      <c r="AE82" s="38"/>
      <c r="AF82" s="38"/>
      <c r="AG82" s="38"/>
      <c r="AH82" s="38"/>
      <c r="AI82" s="38"/>
      <c r="AJ82" s="38"/>
      <c r="AK82" s="38"/>
      <c r="AL82" s="38"/>
      <c r="AM82" s="38"/>
      <c r="AN82" s="38"/>
      <c r="AO82" s="38"/>
      <c r="AP82" s="38"/>
      <c r="AQ82" s="38"/>
      <c r="AR82" s="38"/>
      <c r="AS82" s="38"/>
      <c r="AT82" s="38"/>
      <c r="AU82" s="38"/>
      <c r="AV82" s="38"/>
      <c r="AW82" s="38"/>
      <c r="AX82" s="38"/>
      <c r="AY82" s="38"/>
      <c r="AZ82" s="37"/>
    </row>
  </sheetData>
  <mergeCells count="2">
    <mergeCell ref="AY42:AY43"/>
    <mergeCell ref="X9:AE9"/>
  </mergeCell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Counting</vt:lpstr>
      <vt:lpstr>Original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Glew</dc:creator>
  <cp:lastModifiedBy>Andy Glew</cp:lastModifiedBy>
  <dcterms:created xsi:type="dcterms:W3CDTF">2015-06-05T18:17:20Z</dcterms:created>
  <dcterms:modified xsi:type="dcterms:W3CDTF">2020-06-10T21:23:01Z</dcterms:modified>
</cp:coreProperties>
</file>