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luban/Desktop/Diploma/Данные/Workings/"/>
    </mc:Choice>
  </mc:AlternateContent>
  <xr:revisionPtr revIDLastSave="0" documentId="13_ncr:1_{36989EA3-F9E4-2A4D-B20F-B0FE88C04A94}" xr6:coauthVersionLast="47" xr6:coauthVersionMax="47" xr10:uidLastSave="{00000000-0000-0000-0000-000000000000}"/>
  <bookViews>
    <workbookView xWindow="0" yWindow="0" windowWidth="28800" windowHeight="18000" activeTab="2" xr2:uid="{18808332-0B5E-DC41-A7A5-CBF72A829684}"/>
  </bookViews>
  <sheets>
    <sheet name="NFT" sheetId="1" r:id="rId1"/>
    <sheet name="NFT for ART" sheetId="5" r:id="rId2"/>
    <sheet name="ART" sheetId="6" r:id="rId3"/>
    <sheet name="Marke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6" l="1"/>
  <c r="C4" i="6" s="1"/>
  <c r="D2" i="6"/>
  <c r="E2" i="6" s="1"/>
  <c r="C3" i="5"/>
  <c r="D3" i="5" s="1"/>
  <c r="E3" i="5" s="1"/>
  <c r="D2" i="5"/>
  <c r="E2" i="5" s="1"/>
  <c r="D4" i="6" l="1"/>
  <c r="E4" i="6" s="1"/>
  <c r="C5" i="6"/>
  <c r="D3" i="6"/>
  <c r="E3" i="6" s="1"/>
  <c r="C4" i="5"/>
  <c r="D5" i="6" l="1"/>
  <c r="E5" i="6" s="1"/>
  <c r="C6" i="6"/>
  <c r="D4" i="5"/>
  <c r="E4" i="5" s="1"/>
  <c r="C5" i="5"/>
  <c r="C7" i="6" l="1"/>
  <c r="D6" i="6"/>
  <c r="E6" i="6" s="1"/>
  <c r="C6" i="5"/>
  <c r="D5" i="5"/>
  <c r="E5" i="5" s="1"/>
  <c r="C8" i="6" l="1"/>
  <c r="D7" i="6"/>
  <c r="E7" i="6" s="1"/>
  <c r="D6" i="5"/>
  <c r="E6" i="5" s="1"/>
  <c r="C7" i="5"/>
  <c r="D2" i="1"/>
  <c r="E2" i="1" s="1"/>
  <c r="C3" i="1"/>
  <c r="D8" i="6" l="1"/>
  <c r="E8" i="6" s="1"/>
  <c r="C9" i="6"/>
  <c r="D7" i="5"/>
  <c r="E7" i="5" s="1"/>
  <c r="C8" i="5"/>
  <c r="C4" i="1"/>
  <c r="D3" i="1"/>
  <c r="E3" i="1" s="1"/>
  <c r="D9" i="6" l="1"/>
  <c r="E9" i="6" s="1"/>
  <c r="C10" i="6"/>
  <c r="C9" i="5"/>
  <c r="D8" i="5"/>
  <c r="E8" i="5" s="1"/>
  <c r="C5" i="1"/>
  <c r="D4" i="1"/>
  <c r="E4" i="1" s="1"/>
  <c r="C11" i="6" l="1"/>
  <c r="D10" i="6"/>
  <c r="E10" i="6" s="1"/>
  <c r="C10" i="5"/>
  <c r="D9" i="5"/>
  <c r="E9" i="5" s="1"/>
  <c r="D5" i="1"/>
  <c r="E5" i="1" s="1"/>
  <c r="C6" i="1"/>
  <c r="C12" i="6" l="1"/>
  <c r="D12" i="6" s="1"/>
  <c r="E12" i="6" s="1"/>
  <c r="D11" i="6"/>
  <c r="E11" i="6" s="1"/>
  <c r="C11" i="5"/>
  <c r="D10" i="5"/>
  <c r="E10" i="5" s="1"/>
  <c r="D6" i="1"/>
  <c r="E6" i="1" s="1"/>
  <c r="C7" i="1"/>
  <c r="D11" i="5" l="1"/>
  <c r="E11" i="5" s="1"/>
  <c r="C12" i="5"/>
  <c r="D12" i="5" s="1"/>
  <c r="E12" i="5" s="1"/>
  <c r="C8" i="1"/>
  <c r="D7" i="1"/>
  <c r="E7" i="1" s="1"/>
  <c r="C9" i="1" l="1"/>
  <c r="D8" i="1"/>
  <c r="E8" i="1" s="1"/>
  <c r="D9" i="1" l="1"/>
  <c r="E9" i="1" s="1"/>
  <c r="C10" i="1"/>
  <c r="D10" i="1" l="1"/>
  <c r="E10" i="1" s="1"/>
  <c r="C11" i="1"/>
  <c r="C12" i="1" l="1"/>
  <c r="D11" i="1"/>
  <c r="E11" i="1" s="1"/>
  <c r="C13" i="1" l="1"/>
  <c r="D12" i="1"/>
  <c r="E12" i="1" s="1"/>
  <c r="D13" i="1" l="1"/>
  <c r="E13" i="1" s="1"/>
  <c r="C14" i="1"/>
  <c r="D14" i="1" l="1"/>
  <c r="E14" i="1" s="1"/>
  <c r="C15" i="1"/>
  <c r="C16" i="1" l="1"/>
  <c r="D15" i="1"/>
  <c r="E15" i="1" s="1"/>
  <c r="C17" i="1" l="1"/>
  <c r="D16" i="1"/>
  <c r="E16" i="1" s="1"/>
  <c r="D17" i="1" l="1"/>
  <c r="E17" i="1" s="1"/>
  <c r="C18" i="1"/>
  <c r="D18" i="1" s="1"/>
  <c r="E18" i="1" s="1"/>
</calcChain>
</file>

<file path=xl/sharedStrings.xml><?xml version="1.0" encoding="utf-8"?>
<sst xmlns="http://schemas.openxmlformats.org/spreadsheetml/2006/main" count="42" uniqueCount="32">
  <si>
    <t>Monthly</t>
  </si>
  <si>
    <t>Beta</t>
  </si>
  <si>
    <t>ALL_NFT</t>
  </si>
  <si>
    <t>A1</t>
  </si>
  <si>
    <t>A2</t>
  </si>
  <si>
    <t>SP500</t>
  </si>
  <si>
    <t>Treasury5</t>
  </si>
  <si>
    <t>Treasury30</t>
  </si>
  <si>
    <t>Corporate</t>
  </si>
  <si>
    <t>RealEstate</t>
  </si>
  <si>
    <t>Oil</t>
  </si>
  <si>
    <t>Gold</t>
  </si>
  <si>
    <t>Silver</t>
  </si>
  <si>
    <t>Platinum</t>
  </si>
  <si>
    <t>EUR_USD</t>
  </si>
  <si>
    <t>GBP_USD</t>
  </si>
  <si>
    <t>Private_eqt</t>
  </si>
  <si>
    <t>BTC</t>
  </si>
  <si>
    <t>ETH</t>
  </si>
  <si>
    <t>VC</t>
  </si>
  <si>
    <t>ALL_Art</t>
  </si>
  <si>
    <t>2020 11</t>
  </si>
  <si>
    <t>2020 12</t>
  </si>
  <si>
    <t>2021 01</t>
  </si>
  <si>
    <t>2021 02</t>
  </si>
  <si>
    <t>2021 03</t>
  </si>
  <si>
    <t>2021 04</t>
  </si>
  <si>
    <t>2021 05</t>
  </si>
  <si>
    <t>2021 06</t>
  </si>
  <si>
    <t>2021 07</t>
  </si>
  <si>
    <t>2021 08</t>
  </si>
  <si>
    <t>2021 09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</si>
</sst>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14" fontId="2" fillId="0" borderId="0" xfId="1" applyNumberFormat="1" applyFont="1"/>
    <xf numFmtId="14" fontId="2" fillId="2" borderId="0" xfId="1" applyNumberFormat="1" applyFont="1" applyFill="1"/>
    <xf numFmtId="0" fontId="1" fillId="2" borderId="0" xfId="1" applyFill="1"/>
    <xf numFmtId="14" fontId="2" fillId="0" borderId="0" xfId="0" applyNumberFormat="1" applyFont="1"/>
    <xf numFmtId="0" fontId="3" fillId="0" borderId="0" xfId="0" applyFont="1"/>
    <xf numFmtId="14" fontId="2" fillId="2" borderId="0" xfId="0" applyNumberFormat="1" applyFont="1" applyFill="1"/>
    <xf numFmtId="0" fontId="2" fillId="0" borderId="0" xfId="0" applyFont="1"/>
  </cellXfs>
  <cellStyles count="2">
    <cellStyle name="Normal" xfId="0" builtinId="0"/>
    <cellStyle name="Normal 2" xfId="1" xr:uid="{1F822E93-E64A-7E46-8414-F697195D91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9194-1EDD-EA4A-91AF-68042E4B2BF3}">
  <dimension ref="A1:E23"/>
  <sheetViews>
    <sheetView workbookViewId="0">
      <selection activeCell="E18" sqref="A1:E18"/>
    </sheetView>
  </sheetViews>
  <sheetFormatPr baseColWidth="10" defaultRowHeight="16" x14ac:dyDescent="0.2"/>
  <cols>
    <col min="1" max="1" width="13.6640625" style="1" bestFit="1" customWidth="1"/>
    <col min="2" max="5" width="10.83203125" style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>
        <v>44165</v>
      </c>
      <c r="B2" s="1">
        <v>-2.3505665433333331</v>
      </c>
      <c r="C2">
        <v>100</v>
      </c>
      <c r="D2" s="1">
        <f t="shared" ref="D2:D18" si="0">C2/100</f>
        <v>1</v>
      </c>
      <c r="E2" s="1">
        <f t="shared" ref="E2:E18" si="1">D2-1</f>
        <v>0</v>
      </c>
    </row>
    <row r="3" spans="1:5" x14ac:dyDescent="0.2">
      <c r="A3" s="2">
        <v>44196</v>
      </c>
      <c r="B3" s="1">
        <v>-2.3142257133333337</v>
      </c>
      <c r="C3">
        <f t="shared" ref="C3:C18" si="2">C2*EXP(B3-B2)</f>
        <v>103.70092301215332</v>
      </c>
      <c r="D3" s="1">
        <f t="shared" si="0"/>
        <v>1.0370092301215332</v>
      </c>
      <c r="E3" s="1">
        <f t="shared" si="1"/>
        <v>3.7009230121533232E-2</v>
      </c>
    </row>
    <row r="4" spans="1:5" x14ac:dyDescent="0.2">
      <c r="A4" s="2">
        <v>44225</v>
      </c>
      <c r="B4" s="1">
        <v>-1.1711693757499999</v>
      </c>
      <c r="C4">
        <f t="shared" si="2"/>
        <v>325.24129518364555</v>
      </c>
      <c r="D4" s="1">
        <f t="shared" si="0"/>
        <v>3.2524129518364555</v>
      </c>
      <c r="E4" s="1">
        <f t="shared" si="1"/>
        <v>2.2524129518364555</v>
      </c>
    </row>
    <row r="5" spans="1:5" x14ac:dyDescent="0.2">
      <c r="A5" s="2">
        <v>44253</v>
      </c>
      <c r="B5" s="1">
        <v>-0.66652826425</v>
      </c>
      <c r="C5">
        <f t="shared" si="2"/>
        <v>538.72673924546621</v>
      </c>
      <c r="D5" s="1">
        <f t="shared" si="0"/>
        <v>5.3872673924546621</v>
      </c>
      <c r="E5" s="1">
        <f t="shared" si="1"/>
        <v>4.3872673924546621</v>
      </c>
    </row>
    <row r="6" spans="1:5" x14ac:dyDescent="0.2">
      <c r="A6" s="2">
        <v>44286</v>
      </c>
      <c r="B6" s="1">
        <v>-0.50145095925000005</v>
      </c>
      <c r="C6">
        <f t="shared" si="2"/>
        <v>635.41972835542367</v>
      </c>
      <c r="D6" s="1">
        <f t="shared" si="0"/>
        <v>6.3541972835542371</v>
      </c>
      <c r="E6" s="1">
        <f t="shared" si="1"/>
        <v>5.3541972835542371</v>
      </c>
    </row>
    <row r="7" spans="1:5" x14ac:dyDescent="0.2">
      <c r="A7" s="2">
        <v>44316</v>
      </c>
      <c r="B7" s="1">
        <v>-1.7668812490000001</v>
      </c>
      <c r="C7">
        <f t="shared" si="2"/>
        <v>179.26326514168355</v>
      </c>
      <c r="D7" s="1">
        <f t="shared" si="0"/>
        <v>1.7926326514168354</v>
      </c>
      <c r="E7" s="1">
        <f t="shared" si="1"/>
        <v>0.79263265141683537</v>
      </c>
    </row>
    <row r="8" spans="1:5" x14ac:dyDescent="0.2">
      <c r="A8" s="2">
        <v>44344</v>
      </c>
      <c r="B8" s="1">
        <v>-1.1463375213333333</v>
      </c>
      <c r="C8">
        <f t="shared" si="2"/>
        <v>333.41875016687186</v>
      </c>
      <c r="D8" s="1">
        <f t="shared" si="0"/>
        <v>3.3341875016687186</v>
      </c>
      <c r="E8" s="1">
        <f t="shared" si="1"/>
        <v>2.3341875016687186</v>
      </c>
    </row>
    <row r="9" spans="1:5" x14ac:dyDescent="0.2">
      <c r="A9" s="2">
        <v>44377</v>
      </c>
      <c r="B9" s="1">
        <v>-1.4548462841666667</v>
      </c>
      <c r="C9">
        <f t="shared" si="2"/>
        <v>244.90991404572094</v>
      </c>
      <c r="D9" s="1">
        <f t="shared" si="0"/>
        <v>2.4490991404572093</v>
      </c>
      <c r="E9" s="1">
        <f t="shared" si="1"/>
        <v>1.4490991404572093</v>
      </c>
    </row>
    <row r="10" spans="1:5" x14ac:dyDescent="0.2">
      <c r="A10" s="2">
        <v>44407</v>
      </c>
      <c r="B10" s="1">
        <v>-1.5071960318333335</v>
      </c>
      <c r="C10">
        <f t="shared" si="2"/>
        <v>232.418749047658</v>
      </c>
      <c r="D10" s="1">
        <f t="shared" si="0"/>
        <v>2.32418749047658</v>
      </c>
      <c r="E10" s="1">
        <f t="shared" si="1"/>
        <v>1.32418749047658</v>
      </c>
    </row>
    <row r="11" spans="1:5" x14ac:dyDescent="0.2">
      <c r="A11" s="2">
        <v>44439</v>
      </c>
      <c r="B11" s="1">
        <v>-0.48952572771428571</v>
      </c>
      <c r="C11">
        <f t="shared" si="2"/>
        <v>643.04261776088185</v>
      </c>
      <c r="D11" s="1">
        <f t="shared" si="0"/>
        <v>6.430426177608819</v>
      </c>
      <c r="E11" s="1">
        <f t="shared" si="1"/>
        <v>5.430426177608819</v>
      </c>
    </row>
    <row r="12" spans="1:5" x14ac:dyDescent="0.2">
      <c r="A12" s="3">
        <v>44469</v>
      </c>
      <c r="B12" s="4">
        <v>0</v>
      </c>
      <c r="C12">
        <f>C11*EXP(B12-B11)</f>
        <v>1049.1511937452879</v>
      </c>
      <c r="D12" s="1">
        <f t="shared" si="0"/>
        <v>10.491511937452879</v>
      </c>
      <c r="E12" s="1">
        <f t="shared" si="1"/>
        <v>9.4915119374528789</v>
      </c>
    </row>
    <row r="13" spans="1:5" x14ac:dyDescent="0.2">
      <c r="A13" s="2">
        <v>44498</v>
      </c>
      <c r="B13" s="1">
        <v>0.135171396</v>
      </c>
      <c r="C13">
        <f>C12*EXP(B13-B12)</f>
        <v>1200.9979621946991</v>
      </c>
      <c r="D13" s="1">
        <f t="shared" si="0"/>
        <v>12.009979621946991</v>
      </c>
      <c r="E13" s="1">
        <f t="shared" si="1"/>
        <v>11.009979621946991</v>
      </c>
    </row>
    <row r="14" spans="1:5" x14ac:dyDescent="0.2">
      <c r="A14" s="2">
        <v>44530</v>
      </c>
      <c r="B14" s="1">
        <v>0.19268249783333333</v>
      </c>
      <c r="C14">
        <f>C13*EXP(B14-B13)</f>
        <v>1272.0934741343156</v>
      </c>
      <c r="D14" s="1">
        <f t="shared" si="0"/>
        <v>12.720934741343155</v>
      </c>
      <c r="E14" s="1">
        <f t="shared" si="1"/>
        <v>11.720934741343155</v>
      </c>
    </row>
    <row r="15" spans="1:5" x14ac:dyDescent="0.2">
      <c r="A15" s="2">
        <v>44561</v>
      </c>
      <c r="B15" s="1">
        <v>-6.3538180333333347E-2</v>
      </c>
      <c r="C15">
        <f t="shared" si="2"/>
        <v>984.56365087734389</v>
      </c>
      <c r="D15" s="1">
        <f t="shared" si="0"/>
        <v>9.8456365087734383</v>
      </c>
      <c r="E15" s="1">
        <f t="shared" si="1"/>
        <v>8.8456365087734383</v>
      </c>
    </row>
    <row r="16" spans="1:5" x14ac:dyDescent="0.2">
      <c r="A16" s="2">
        <v>44592</v>
      </c>
      <c r="B16" s="1">
        <v>-5.2663308714285713E-2</v>
      </c>
      <c r="C16">
        <f t="shared" si="2"/>
        <v>995.32908443969291</v>
      </c>
      <c r="D16" s="1">
        <f t="shared" si="0"/>
        <v>9.9532908443969283</v>
      </c>
      <c r="E16" s="1">
        <f t="shared" si="1"/>
        <v>8.9532908443969283</v>
      </c>
    </row>
    <row r="17" spans="1:5" x14ac:dyDescent="0.2">
      <c r="A17" s="2">
        <v>44620</v>
      </c>
      <c r="B17" s="1">
        <v>-0.26288837785714286</v>
      </c>
      <c r="C17">
        <f t="shared" si="2"/>
        <v>806.61651048455212</v>
      </c>
      <c r="D17" s="1">
        <f t="shared" si="0"/>
        <v>8.0661651048455205</v>
      </c>
      <c r="E17" s="1">
        <f t="shared" si="1"/>
        <v>7.0661651048455205</v>
      </c>
    </row>
    <row r="18" spans="1:5" x14ac:dyDescent="0.2">
      <c r="A18" s="2">
        <v>44651</v>
      </c>
      <c r="B18" s="1">
        <v>-0.81583950666666671</v>
      </c>
      <c r="C18">
        <f t="shared" si="2"/>
        <v>464.00587911607033</v>
      </c>
      <c r="D18" s="1">
        <f t="shared" si="0"/>
        <v>4.640058791160703</v>
      </c>
      <c r="E18" s="1">
        <f t="shared" si="1"/>
        <v>3.640058791160703</v>
      </c>
    </row>
    <row r="19" spans="1:5" x14ac:dyDescent="0.2">
      <c r="A19" s="2"/>
    </row>
    <row r="20" spans="1:5" x14ac:dyDescent="0.2">
      <c r="A20" s="2"/>
    </row>
    <row r="21" spans="1:5" x14ac:dyDescent="0.2">
      <c r="A21" s="2"/>
    </row>
    <row r="22" spans="1:5" x14ac:dyDescent="0.2">
      <c r="A22" s="2"/>
    </row>
    <row r="23" spans="1:5" x14ac:dyDescent="0.2">
      <c r="A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FCDF-52A9-C046-839B-3F6D9EE96943}">
  <dimension ref="A1:E12"/>
  <sheetViews>
    <sheetView workbookViewId="0">
      <selection activeCell="D8" sqref="D8"/>
    </sheetView>
  </sheetViews>
  <sheetFormatPr baseColWidth="10" defaultRowHeight="16" x14ac:dyDescent="0.2"/>
  <cols>
    <col min="1" max="1" width="12.5" bestFit="1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>
        <v>44165</v>
      </c>
      <c r="B2" s="1">
        <v>-2.3505665433333331</v>
      </c>
      <c r="C2">
        <v>100</v>
      </c>
      <c r="D2" s="1">
        <f t="shared" ref="D2:D12" si="0">C2/100</f>
        <v>1</v>
      </c>
      <c r="E2" s="1">
        <f t="shared" ref="E2:E12" si="1">D2-1</f>
        <v>0</v>
      </c>
    </row>
    <row r="3" spans="1:5" x14ac:dyDescent="0.2">
      <c r="A3" s="2">
        <v>44196</v>
      </c>
      <c r="B3" s="1">
        <v>-2.3142257133333337</v>
      </c>
      <c r="C3">
        <f t="shared" ref="C3:C11" si="2">C2*EXP(B3-B2)</f>
        <v>103.70092301215332</v>
      </c>
      <c r="D3" s="1">
        <f t="shared" si="0"/>
        <v>1.0370092301215332</v>
      </c>
      <c r="E3" s="1">
        <f t="shared" si="1"/>
        <v>3.7009230121533232E-2</v>
      </c>
    </row>
    <row r="4" spans="1:5" x14ac:dyDescent="0.2">
      <c r="A4" s="2">
        <v>44225</v>
      </c>
      <c r="B4" s="1">
        <v>-1.1711693757499999</v>
      </c>
      <c r="C4">
        <f t="shared" si="2"/>
        <v>325.24129518364555</v>
      </c>
      <c r="D4" s="1">
        <f t="shared" si="0"/>
        <v>3.2524129518364555</v>
      </c>
      <c r="E4" s="1">
        <f t="shared" si="1"/>
        <v>2.2524129518364555</v>
      </c>
    </row>
    <row r="5" spans="1:5" x14ac:dyDescent="0.2">
      <c r="A5" s="2">
        <v>44253</v>
      </c>
      <c r="B5" s="1">
        <v>-0.66652826425</v>
      </c>
      <c r="C5">
        <f t="shared" si="2"/>
        <v>538.72673924546621</v>
      </c>
      <c r="D5" s="1">
        <f t="shared" si="0"/>
        <v>5.3872673924546621</v>
      </c>
      <c r="E5" s="1">
        <f t="shared" si="1"/>
        <v>4.3872673924546621</v>
      </c>
    </row>
    <row r="6" spans="1:5" x14ac:dyDescent="0.2">
      <c r="A6" s="2">
        <v>44286</v>
      </c>
      <c r="B6" s="1">
        <v>-0.50145095925000005</v>
      </c>
      <c r="C6">
        <f t="shared" si="2"/>
        <v>635.41972835542367</v>
      </c>
      <c r="D6" s="1">
        <f t="shared" si="0"/>
        <v>6.3541972835542371</v>
      </c>
      <c r="E6" s="1">
        <f t="shared" si="1"/>
        <v>5.3541972835542371</v>
      </c>
    </row>
    <row r="7" spans="1:5" x14ac:dyDescent="0.2">
      <c r="A7" s="2">
        <v>44316</v>
      </c>
      <c r="B7" s="1">
        <v>-1.7668812490000001</v>
      </c>
      <c r="C7">
        <f t="shared" si="2"/>
        <v>179.26326514168355</v>
      </c>
      <c r="D7" s="1">
        <f t="shared" si="0"/>
        <v>1.7926326514168354</v>
      </c>
      <c r="E7" s="1">
        <f t="shared" si="1"/>
        <v>0.79263265141683537</v>
      </c>
    </row>
    <row r="8" spans="1:5" x14ac:dyDescent="0.2">
      <c r="A8" s="2">
        <v>44344</v>
      </c>
      <c r="B8" s="1">
        <v>-1.1463375213333333</v>
      </c>
      <c r="C8">
        <f t="shared" si="2"/>
        <v>333.41875016687186</v>
      </c>
      <c r="D8" s="1">
        <f t="shared" si="0"/>
        <v>3.3341875016687186</v>
      </c>
      <c r="E8" s="1">
        <f t="shared" si="1"/>
        <v>2.3341875016687186</v>
      </c>
    </row>
    <row r="9" spans="1:5" x14ac:dyDescent="0.2">
      <c r="A9" s="2">
        <v>44377</v>
      </c>
      <c r="B9" s="1">
        <v>-1.4548462841666667</v>
      </c>
      <c r="C9">
        <f t="shared" si="2"/>
        <v>244.90991404572094</v>
      </c>
      <c r="D9" s="1">
        <f t="shared" si="0"/>
        <v>2.4490991404572093</v>
      </c>
      <c r="E9" s="1">
        <f t="shared" si="1"/>
        <v>1.4490991404572093</v>
      </c>
    </row>
    <row r="10" spans="1:5" x14ac:dyDescent="0.2">
      <c r="A10" s="2">
        <v>44407</v>
      </c>
      <c r="B10" s="1">
        <v>-1.5071960318333335</v>
      </c>
      <c r="C10">
        <f t="shared" si="2"/>
        <v>232.418749047658</v>
      </c>
      <c r="D10" s="1">
        <f t="shared" si="0"/>
        <v>2.32418749047658</v>
      </c>
      <c r="E10" s="1">
        <f t="shared" si="1"/>
        <v>1.32418749047658</v>
      </c>
    </row>
    <row r="11" spans="1:5" x14ac:dyDescent="0.2">
      <c r="A11" s="2">
        <v>44439</v>
      </c>
      <c r="B11" s="1">
        <v>-0.48952572771428571</v>
      </c>
      <c r="C11">
        <f t="shared" si="2"/>
        <v>643.04261776088185</v>
      </c>
      <c r="D11" s="1">
        <f t="shared" si="0"/>
        <v>6.430426177608819</v>
      </c>
      <c r="E11" s="1">
        <f t="shared" si="1"/>
        <v>5.430426177608819</v>
      </c>
    </row>
    <row r="12" spans="1:5" x14ac:dyDescent="0.2">
      <c r="A12" s="3">
        <v>44469</v>
      </c>
      <c r="B12" s="4">
        <v>0</v>
      </c>
      <c r="C12">
        <f>C11*EXP(B12-B11)</f>
        <v>1049.1511937452879</v>
      </c>
      <c r="D12" s="1">
        <f t="shared" si="0"/>
        <v>10.491511937452879</v>
      </c>
      <c r="E12" s="1">
        <f t="shared" si="1"/>
        <v>9.4915119374528789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99EB-AD21-414E-B0E1-61AFF6B64437}">
  <dimension ref="A1:E12"/>
  <sheetViews>
    <sheetView tabSelected="1" workbookViewId="0">
      <selection activeCell="H11" sqref="H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s="1" t="s">
        <v>4</v>
      </c>
      <c r="E1" s="1" t="s">
        <v>20</v>
      </c>
    </row>
    <row r="2" spans="1:5" x14ac:dyDescent="0.2">
      <c r="A2" s="8" t="s">
        <v>21</v>
      </c>
      <c r="B2" s="6">
        <v>0.51190933900000002</v>
      </c>
      <c r="C2">
        <v>100</v>
      </c>
      <c r="D2" s="1">
        <f t="shared" ref="D2:D12" si="0">C2/100</f>
        <v>1</v>
      </c>
      <c r="E2" s="1">
        <f t="shared" ref="E2:E12" si="1">D2-1</f>
        <v>0</v>
      </c>
    </row>
    <row r="3" spans="1:5" x14ac:dyDescent="0.2">
      <c r="A3" s="8" t="s">
        <v>22</v>
      </c>
      <c r="B3" s="6">
        <v>-6.3077315999999994E-2</v>
      </c>
      <c r="C3">
        <f t="shared" ref="C3:C11" si="2">C2*EXP(B3-B2)</f>
        <v>56.271237815353594</v>
      </c>
      <c r="D3" s="1">
        <f t="shared" si="0"/>
        <v>0.56271237815353592</v>
      </c>
      <c r="E3" s="1">
        <f t="shared" si="1"/>
        <v>-0.43728762184646408</v>
      </c>
    </row>
    <row r="4" spans="1:5" x14ac:dyDescent="0.2">
      <c r="A4" s="8" t="s">
        <v>23</v>
      </c>
      <c r="B4" s="6">
        <v>-0.38106199400000001</v>
      </c>
      <c r="C4">
        <f t="shared" si="2"/>
        <v>40.943736877122511</v>
      </c>
      <c r="D4" s="1">
        <f t="shared" si="0"/>
        <v>0.40943736877122511</v>
      </c>
      <c r="E4" s="1">
        <f t="shared" si="1"/>
        <v>-0.59056263122877484</v>
      </c>
    </row>
    <row r="5" spans="1:5" x14ac:dyDescent="0.2">
      <c r="A5" s="8" t="s">
        <v>24</v>
      </c>
      <c r="B5" s="6">
        <v>1.1997107739999999</v>
      </c>
      <c r="C5">
        <f t="shared" si="2"/>
        <v>198.93370350218996</v>
      </c>
      <c r="D5" s="1">
        <f t="shared" si="0"/>
        <v>1.9893370350218995</v>
      </c>
      <c r="E5" s="1">
        <f t="shared" si="1"/>
        <v>0.98933703502189951</v>
      </c>
    </row>
    <row r="6" spans="1:5" x14ac:dyDescent="0.2">
      <c r="A6" s="8" t="s">
        <v>25</v>
      </c>
      <c r="B6" s="6">
        <v>0.54806614099999995</v>
      </c>
      <c r="C6">
        <f t="shared" si="2"/>
        <v>103.68184089456911</v>
      </c>
      <c r="D6" s="1">
        <f t="shared" si="0"/>
        <v>1.0368184089456911</v>
      </c>
      <c r="E6" s="1">
        <f t="shared" si="1"/>
        <v>3.6818408945691106E-2</v>
      </c>
    </row>
    <row r="7" spans="1:5" x14ac:dyDescent="0.2">
      <c r="A7" s="8" t="s">
        <v>26</v>
      </c>
      <c r="B7" s="6">
        <v>5.0247690000000001E-3</v>
      </c>
      <c r="C7">
        <f t="shared" si="2"/>
        <v>60.236929795827329</v>
      </c>
      <c r="D7" s="1">
        <f t="shared" si="0"/>
        <v>0.60236929795827332</v>
      </c>
      <c r="E7" s="1">
        <f t="shared" si="1"/>
        <v>-0.39763070204172668</v>
      </c>
    </row>
    <row r="8" spans="1:5" x14ac:dyDescent="0.2">
      <c r="A8" s="8" t="s">
        <v>27</v>
      </c>
      <c r="B8" s="6">
        <v>1.5537678829999999</v>
      </c>
      <c r="C8">
        <f t="shared" si="2"/>
        <v>283.44801280074529</v>
      </c>
      <c r="D8" s="1">
        <f t="shared" si="0"/>
        <v>2.8344801280074527</v>
      </c>
      <c r="E8" s="1">
        <f t="shared" si="1"/>
        <v>1.8344801280074527</v>
      </c>
    </row>
    <row r="9" spans="1:5" x14ac:dyDescent="0.2">
      <c r="A9" s="8" t="s">
        <v>28</v>
      </c>
      <c r="B9" s="6">
        <v>1.4382400900000001</v>
      </c>
      <c r="C9">
        <f t="shared" si="2"/>
        <v>252.52264730443457</v>
      </c>
      <c r="D9" s="1">
        <f t="shared" si="0"/>
        <v>2.5252264730443459</v>
      </c>
      <c r="E9" s="1">
        <f t="shared" si="1"/>
        <v>1.5252264730443459</v>
      </c>
    </row>
    <row r="10" spans="1:5" x14ac:dyDescent="0.2">
      <c r="A10" s="8" t="s">
        <v>29</v>
      </c>
      <c r="B10" s="6">
        <v>-0.427102076</v>
      </c>
      <c r="C10">
        <f t="shared" si="2"/>
        <v>39.101419512040586</v>
      </c>
      <c r="D10" s="1">
        <f t="shared" si="0"/>
        <v>0.39101419512040586</v>
      </c>
      <c r="E10" s="1">
        <f t="shared" si="1"/>
        <v>-0.60898580487959419</v>
      </c>
    </row>
    <row r="11" spans="1:5" x14ac:dyDescent="0.2">
      <c r="A11" s="8" t="s">
        <v>30</v>
      </c>
      <c r="B11" s="6">
        <v>-0.415292673</v>
      </c>
      <c r="C11">
        <f t="shared" si="2"/>
        <v>39.565921278860088</v>
      </c>
      <c r="D11" s="1">
        <f t="shared" si="0"/>
        <v>0.39565921278860089</v>
      </c>
      <c r="E11" s="1">
        <f t="shared" si="1"/>
        <v>-0.60434078721139906</v>
      </c>
    </row>
    <row r="12" spans="1:5" x14ac:dyDescent="0.2">
      <c r="A12" s="8" t="s">
        <v>31</v>
      </c>
      <c r="B12" s="6">
        <v>0</v>
      </c>
      <c r="C12">
        <f>C11*EXP(B12-B11)</f>
        <v>59.935012306396573</v>
      </c>
      <c r="D12" s="1">
        <f t="shared" si="0"/>
        <v>0.59935012306396573</v>
      </c>
      <c r="E12" s="1">
        <f t="shared" si="1"/>
        <v>-0.40064987693603427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3B32-BAF8-D047-B8A2-9DD17EBD8627}">
  <dimension ref="A1:P18"/>
  <sheetViews>
    <sheetView workbookViewId="0">
      <selection activeCell="M1" sqref="M1:M1048576"/>
    </sheetView>
  </sheetViews>
  <sheetFormatPr baseColWidth="10" defaultRowHeight="16" x14ac:dyDescent="0.2"/>
  <cols>
    <col min="1" max="1" width="13.83203125" bestFit="1" customWidth="1"/>
  </cols>
  <sheetData>
    <row r="1" spans="1:1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2">
      <c r="A2" s="5">
        <v>44165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 s="5">
        <v>44196</v>
      </c>
      <c r="B3">
        <v>8.8929673615450122E-2</v>
      </c>
      <c r="C3">
        <v>-2.7586189984234455E-3</v>
      </c>
      <c r="D3">
        <v>4.7501848300552485E-2</v>
      </c>
      <c r="E3">
        <v>1.5073279785378091E-3</v>
      </c>
      <c r="F3">
        <v>4.1514464745221469E-2</v>
      </c>
      <c r="G3">
        <v>7.2654851413439081E-2</v>
      </c>
      <c r="H3">
        <v>6.8349343812302399E-2</v>
      </c>
      <c r="I3">
        <v>0.18358190580132749</v>
      </c>
      <c r="J3">
        <v>0.12237222116137936</v>
      </c>
      <c r="K3">
        <v>2.7815062132919843E-2</v>
      </c>
      <c r="L3">
        <v>2.266160168027298E-2</v>
      </c>
      <c r="M3">
        <v>-0.13569827639087184</v>
      </c>
      <c r="N3">
        <v>0.47773173405544989</v>
      </c>
      <c r="O3">
        <v>0.19998759591136372</v>
      </c>
      <c r="P3">
        <v>5.7269385522052518E-2</v>
      </c>
    </row>
    <row r="4" spans="1:16" x14ac:dyDescent="0.2">
      <c r="A4" s="5">
        <v>44225</v>
      </c>
      <c r="B4">
        <v>0.14478168682655079</v>
      </c>
      <c r="C4">
        <v>0.25155200229491959</v>
      </c>
      <c r="D4">
        <v>0.19149071055810207</v>
      </c>
      <c r="E4">
        <v>-1.666923521220387E-2</v>
      </c>
      <c r="F4">
        <v>-5.6551411474727864E-3</v>
      </c>
      <c r="G4">
        <v>0.15717510181397487</v>
      </c>
      <c r="H4">
        <v>4.2812827481180538E-2</v>
      </c>
      <c r="I4">
        <v>0.20938991260964257</v>
      </c>
      <c r="J4">
        <v>0.12247656884923441</v>
      </c>
      <c r="K4">
        <v>1.2894797140471148E-2</v>
      </c>
      <c r="L4">
        <v>2.9764913942182503E-2</v>
      </c>
      <c r="M4">
        <v>0.14729637818273456</v>
      </c>
      <c r="N4">
        <v>0.68728400747154894</v>
      </c>
      <c r="O4">
        <v>1.1387365767674744</v>
      </c>
      <c r="P4">
        <v>1.6122366121450016E-2</v>
      </c>
    </row>
    <row r="5" spans="1:16" x14ac:dyDescent="0.2">
      <c r="A5" s="5">
        <v>44253</v>
      </c>
      <c r="B5">
        <v>0.2173260745611203</v>
      </c>
      <c r="C5">
        <v>1.6540250780033001</v>
      </c>
      <c r="D5">
        <v>0.4184805677231922</v>
      </c>
      <c r="E5">
        <v>-3.8674976929229388E-2</v>
      </c>
      <c r="F5">
        <v>1.8728083283326535E-2</v>
      </c>
      <c r="G5">
        <v>0.38284459039738405</v>
      </c>
      <c r="H5">
        <v>-2.2351362637987537E-2</v>
      </c>
      <c r="I5">
        <v>0.18720643887860255</v>
      </c>
      <c r="J5">
        <v>0.32709781808872607</v>
      </c>
      <c r="K5">
        <v>1.6275058412130283E-2</v>
      </c>
      <c r="L5">
        <v>5.1229078435661046E-2</v>
      </c>
      <c r="M5">
        <v>0.25627393829135481</v>
      </c>
      <c r="N5">
        <v>1.2999157457925099</v>
      </c>
      <c r="O5">
        <v>1.3031083337367679</v>
      </c>
      <c r="P5">
        <v>7.9935147800192619E-2</v>
      </c>
    </row>
    <row r="6" spans="1:16" x14ac:dyDescent="0.2">
      <c r="A6" s="5">
        <v>44286</v>
      </c>
      <c r="B6">
        <v>0.22814202183775056</v>
      </c>
      <c r="C6">
        <v>2.2701644429216832</v>
      </c>
      <c r="D6">
        <v>0.58558273434721286</v>
      </c>
      <c r="E6">
        <v>-5.2778839834338398E-2</v>
      </c>
      <c r="F6">
        <v>7.9176475950396119E-2</v>
      </c>
      <c r="G6">
        <v>0.33121744404619724</v>
      </c>
      <c r="H6">
        <v>-3.0407968462848767E-2</v>
      </c>
      <c r="I6">
        <v>0.10539961375448748</v>
      </c>
      <c r="J6">
        <v>0.25084537952002783</v>
      </c>
      <c r="K6">
        <v>-1.9583127241223797E-2</v>
      </c>
      <c r="L6">
        <v>3.1787078304296834E-2</v>
      </c>
      <c r="M6">
        <v>0.31331839340883372</v>
      </c>
      <c r="N6">
        <v>2.0021055725560801</v>
      </c>
      <c r="O6">
        <v>2.1200867939244792</v>
      </c>
      <c r="P6">
        <v>0.10085741240353063</v>
      </c>
    </row>
    <row r="7" spans="1:16" x14ac:dyDescent="0.2">
      <c r="A7" s="5">
        <v>44316</v>
      </c>
      <c r="B7">
        <v>0.25380984116781846</v>
      </c>
      <c r="C7">
        <v>1.9996221387941842</v>
      </c>
      <c r="D7">
        <v>0.50654353141612196</v>
      </c>
      <c r="E7">
        <v>-4.2846235139100242E-2</v>
      </c>
      <c r="F7">
        <v>0.18397723727202542</v>
      </c>
      <c r="G7">
        <v>0.43448596429051545</v>
      </c>
      <c r="H7">
        <v>3.3735189035444257E-4</v>
      </c>
      <c r="I7">
        <v>0.16730742793117725</v>
      </c>
      <c r="J7">
        <v>0.28095636146125291</v>
      </c>
      <c r="K7">
        <v>1.4747167393389438E-2</v>
      </c>
      <c r="L7">
        <v>4.7379800181617693E-2</v>
      </c>
      <c r="M7">
        <v>0.3505934885588855</v>
      </c>
      <c r="N7">
        <v>1.9425587324380165</v>
      </c>
      <c r="O7">
        <v>3.5104345886865955</v>
      </c>
      <c r="P7">
        <v>0.18210537883416245</v>
      </c>
    </row>
    <row r="8" spans="1:16" x14ac:dyDescent="0.2">
      <c r="A8" s="5">
        <v>44344</v>
      </c>
      <c r="B8">
        <v>0.25520470231851977</v>
      </c>
      <c r="C8">
        <v>1.7675789368659163</v>
      </c>
      <c r="D8">
        <v>0.48186794356880647</v>
      </c>
      <c r="E8">
        <v>-3.6868121329215575E-2</v>
      </c>
      <c r="F8">
        <v>0.17521715583874764</v>
      </c>
      <c r="G8">
        <v>0.49765694771031233</v>
      </c>
      <c r="H8">
        <v>7.9867277088914168E-2</v>
      </c>
      <c r="I8">
        <v>0.26804380760166446</v>
      </c>
      <c r="J8">
        <v>0.26935835097080196</v>
      </c>
      <c r="K8">
        <v>2.0030793860721374E-2</v>
      </c>
      <c r="L8">
        <v>6.4599520550556733E-2</v>
      </c>
      <c r="M8">
        <v>0.48251181128800646</v>
      </c>
      <c r="N8">
        <v>0.90223005296937542</v>
      </c>
      <c r="O8">
        <v>3.4156758378656598</v>
      </c>
      <c r="P8">
        <v>0.1744338797230236</v>
      </c>
    </row>
    <row r="9" spans="1:16" x14ac:dyDescent="0.2">
      <c r="A9" s="5">
        <v>44377</v>
      </c>
      <c r="B9">
        <v>0.27841905209897599</v>
      </c>
      <c r="C9">
        <v>2.082808178920629</v>
      </c>
      <c r="D9">
        <v>0.35772287468957664</v>
      </c>
      <c r="E9">
        <v>-1.5331692819281928E-2</v>
      </c>
      <c r="F9">
        <v>0.15094660779896096</v>
      </c>
      <c r="G9">
        <v>0.66814541934842309</v>
      </c>
      <c r="H9">
        <v>7.6425191018036909E-3</v>
      </c>
      <c r="I9">
        <v>0.18788379440650438</v>
      </c>
      <c r="J9">
        <v>0.14086396264119916</v>
      </c>
      <c r="K9">
        <v>-3.7972273295109327E-3</v>
      </c>
      <c r="L9">
        <v>3.9551865466601166E-2</v>
      </c>
      <c r="M9">
        <v>0.58380438429045434</v>
      </c>
      <c r="N9">
        <v>0.78544422532865155</v>
      </c>
      <c r="O9">
        <v>2.6993986151731093</v>
      </c>
      <c r="P9">
        <v>0.2532408398268573</v>
      </c>
    </row>
    <row r="10" spans="1:16" x14ac:dyDescent="0.2">
      <c r="A10" s="5">
        <v>44407</v>
      </c>
      <c r="B10">
        <v>0.23261676267771358</v>
      </c>
      <c r="C10">
        <v>1.5373243365595433</v>
      </c>
      <c r="D10">
        <v>0.25163789224718514</v>
      </c>
      <c r="E10">
        <v>-1.2595741697093432E-3</v>
      </c>
      <c r="F10">
        <v>0.21814331308821133</v>
      </c>
      <c r="G10">
        <v>0.67907946543226871</v>
      </c>
      <c r="H10">
        <v>3.1710981345111966E-2</v>
      </c>
      <c r="I10">
        <v>0.15931331846939512</v>
      </c>
      <c r="J10">
        <v>0.11598797335786637</v>
      </c>
      <c r="K10">
        <v>-4.5443964405583737E-3</v>
      </c>
      <c r="L10">
        <v>4.8722397054265176E-2</v>
      </c>
      <c r="M10">
        <v>0.33105953907395991</v>
      </c>
      <c r="N10">
        <v>1.120989637704735</v>
      </c>
      <c r="O10">
        <v>3.1249748384568328</v>
      </c>
      <c r="P10">
        <v>0.30310547411473454</v>
      </c>
    </row>
    <row r="11" spans="1:16" x14ac:dyDescent="0.2">
      <c r="A11" s="5">
        <v>44439</v>
      </c>
      <c r="B11">
        <v>0.25921017540839508</v>
      </c>
      <c r="C11">
        <v>1.7989963234226618</v>
      </c>
      <c r="D11">
        <v>0.27158919302968698</v>
      </c>
      <c r="E11">
        <v>-4.6889863174057744E-3</v>
      </c>
      <c r="F11">
        <v>0.25628826868990195</v>
      </c>
      <c r="G11">
        <v>0.55978392023841916</v>
      </c>
      <c r="H11">
        <v>3.3077951946006712E-2</v>
      </c>
      <c r="I11">
        <v>9.0247867755744338E-2</v>
      </c>
      <c r="J11">
        <v>8.1358863649726221E-2</v>
      </c>
      <c r="K11">
        <v>-1.2555648790173124E-2</v>
      </c>
      <c r="L11">
        <v>3.3522963137187389E-2</v>
      </c>
      <c r="M11">
        <v>0.32672398172457551</v>
      </c>
      <c r="N11">
        <v>1.4032956911103653</v>
      </c>
      <c r="O11">
        <v>4.5847350956518893</v>
      </c>
      <c r="P11">
        <v>0.36831318992328921</v>
      </c>
    </row>
    <row r="12" spans="1:16" x14ac:dyDescent="0.2">
      <c r="A12" s="7">
        <v>44469</v>
      </c>
      <c r="B12">
        <v>0.22135723232009408</v>
      </c>
      <c r="C12">
        <v>2.7460864211348377</v>
      </c>
      <c r="D12">
        <v>0.38526682650493149</v>
      </c>
      <c r="E12">
        <v>-1.9579797445744118E-2</v>
      </c>
      <c r="F12">
        <v>0.13822636080454043</v>
      </c>
      <c r="G12">
        <v>0.71579366500918162</v>
      </c>
      <c r="H12">
        <v>-3.4982479703160596E-4</v>
      </c>
      <c r="I12">
        <v>5.4936007865249437E-3</v>
      </c>
      <c r="J12">
        <v>2.6284560120743317E-2</v>
      </c>
      <c r="K12">
        <v>-2.8768411228722535E-2</v>
      </c>
      <c r="L12">
        <v>8.7359046309396504E-3</v>
      </c>
      <c r="M12">
        <v>0.49020784124814276</v>
      </c>
      <c r="N12">
        <v>1.2312880954698668</v>
      </c>
      <c r="O12">
        <v>3.8820287942636238</v>
      </c>
      <c r="P12">
        <v>0.24243108045060735</v>
      </c>
    </row>
    <row r="13" spans="1:16" x14ac:dyDescent="0.2">
      <c r="A13" s="5">
        <v>44498</v>
      </c>
      <c r="B13">
        <v>0.27388325019315918</v>
      </c>
      <c r="C13">
        <v>3.5370925435763692</v>
      </c>
      <c r="D13">
        <v>0.28941813025916607</v>
      </c>
      <c r="E13">
        <v>-1.436020263689608E-2</v>
      </c>
      <c r="F13">
        <v>0.25956496818369379</v>
      </c>
      <c r="G13">
        <v>0.92263550757840251</v>
      </c>
      <c r="H13">
        <v>1.5550534529442439E-2</v>
      </c>
      <c r="I13">
        <v>9.7296812332090976E-2</v>
      </c>
      <c r="J13">
        <v>9.0933298832630349E-2</v>
      </c>
      <c r="K13">
        <v>-2.1878595430633418E-2</v>
      </c>
      <c r="L13">
        <v>3.7252964225296337E-2</v>
      </c>
      <c r="M13">
        <v>0.45068229930095183</v>
      </c>
      <c r="N13">
        <v>2.1243997351945985</v>
      </c>
      <c r="O13">
        <v>5.9742641225617339</v>
      </c>
      <c r="P13">
        <v>0.3634311745702794</v>
      </c>
    </row>
    <row r="14" spans="1:16" x14ac:dyDescent="0.2">
      <c r="A14" s="5">
        <v>44530</v>
      </c>
      <c r="B14">
        <v>0.22053244614117484</v>
      </c>
      <c r="C14">
        <v>3.3942631734940534</v>
      </c>
      <c r="D14">
        <v>0.19050362359610329</v>
      </c>
      <c r="E14">
        <v>-1.5528522714804205E-2</v>
      </c>
      <c r="F14">
        <v>0.24456960953784157</v>
      </c>
      <c r="G14">
        <v>0.56143907186314257</v>
      </c>
      <c r="H14">
        <v>1.0210613164606919E-2</v>
      </c>
      <c r="I14">
        <v>4.4533183232467577E-2</v>
      </c>
      <c r="J14">
        <v>-4.1699541555533237E-3</v>
      </c>
      <c r="K14">
        <v>-5.4003231028857512E-2</v>
      </c>
      <c r="L14">
        <v>1.3851542411786877E-3</v>
      </c>
      <c r="M14">
        <v>0.41612670046761391</v>
      </c>
      <c r="N14">
        <v>1.9046113361194976</v>
      </c>
      <c r="O14">
        <v>6.5327888616804755</v>
      </c>
      <c r="P14">
        <v>0.27555799626303434</v>
      </c>
    </row>
    <row r="15" spans="1:16" x14ac:dyDescent="0.2">
      <c r="A15" s="5">
        <v>44561</v>
      </c>
      <c r="B15">
        <v>0.24656108301128588</v>
      </c>
      <c r="C15">
        <v>3.8479732741791866</v>
      </c>
      <c r="D15">
        <v>0.27176905423791742</v>
      </c>
      <c r="E15">
        <v>-1.5864553873471632E-2</v>
      </c>
      <c r="F15">
        <v>0.31845001290600861</v>
      </c>
      <c r="G15">
        <v>0.78971057887418472</v>
      </c>
      <c r="H15">
        <v>4.1382354931713827E-2</v>
      </c>
      <c r="I15">
        <v>7.0687557272638424E-2</v>
      </c>
      <c r="J15">
        <v>3.7294288521965147E-2</v>
      </c>
      <c r="K15">
        <v>-5.1353385372917004E-2</v>
      </c>
      <c r="L15">
        <v>1.5267449673776579E-2</v>
      </c>
      <c r="M15">
        <v>0.60066055832471221</v>
      </c>
      <c r="N15">
        <v>1.3594635880420913</v>
      </c>
      <c r="O15">
        <v>4.9895544077316094</v>
      </c>
      <c r="P15">
        <v>0.25525292230990804</v>
      </c>
    </row>
    <row r="16" spans="1:16" x14ac:dyDescent="0.2">
      <c r="A16" s="5">
        <v>44592</v>
      </c>
      <c r="B16">
        <v>0.13179518971729087</v>
      </c>
      <c r="C16">
        <v>5.4011039968685042</v>
      </c>
      <c r="D16">
        <v>0.40736790144195245</v>
      </c>
      <c r="E16">
        <v>-5.0586534217850643E-2</v>
      </c>
      <c r="F16">
        <v>0.2833376971468875</v>
      </c>
      <c r="G16">
        <v>1.125709332062554</v>
      </c>
      <c r="H16">
        <v>2.3026263847347295E-2</v>
      </c>
      <c r="I16">
        <v>2.8710631510145523E-2</v>
      </c>
      <c r="J16">
        <v>9.7943140721684863E-2</v>
      </c>
      <c r="K16">
        <v>-6.5706641743903615E-2</v>
      </c>
      <c r="L16">
        <v>8.1486912185559923E-3</v>
      </c>
      <c r="M16">
        <v>0.56008472393274955</v>
      </c>
      <c r="N16">
        <v>0.96084003360783132</v>
      </c>
      <c r="O16">
        <v>3.3723045627536639</v>
      </c>
      <c r="P16">
        <v>-3.9236174193361117E-3</v>
      </c>
    </row>
    <row r="17" spans="1:16" x14ac:dyDescent="0.2">
      <c r="A17" s="5">
        <v>44620</v>
      </c>
      <c r="B17">
        <v>0.14280683593636834</v>
      </c>
      <c r="C17">
        <v>5.8398472122867648</v>
      </c>
      <c r="D17">
        <v>0.46485953144607151</v>
      </c>
      <c r="E17">
        <v>-7.0608828671374191E-2</v>
      </c>
      <c r="F17">
        <v>0.22769028499708077</v>
      </c>
      <c r="G17">
        <v>1.3163250138570426</v>
      </c>
      <c r="H17">
        <v>8.4291450874691254E-2</v>
      </c>
      <c r="I17">
        <v>0.12310105348305855</v>
      </c>
      <c r="J17">
        <v>0.118164159725614</v>
      </c>
      <c r="K17">
        <v>-6.3300873503205124E-2</v>
      </c>
      <c r="L17">
        <v>5.8857304459052351E-3</v>
      </c>
      <c r="M17">
        <v>0.71600536239551693</v>
      </c>
      <c r="N17">
        <v>1.200835387765903</v>
      </c>
      <c r="O17">
        <v>3.7478842606139224</v>
      </c>
      <c r="P17">
        <v>-0.13992717062464255</v>
      </c>
    </row>
    <row r="18" spans="1:16" x14ac:dyDescent="0.2">
      <c r="A18" s="5">
        <v>44651</v>
      </c>
      <c r="B18">
        <v>0.15517115414233085</v>
      </c>
      <c r="C18">
        <v>9.2788328645023785</v>
      </c>
      <c r="D18">
        <v>0.65477634826963449</v>
      </c>
      <c r="E18">
        <v>-9.7117721433803816E-2</v>
      </c>
      <c r="F18">
        <v>0.29356636518048473</v>
      </c>
      <c r="G18">
        <v>1.4293429017927703</v>
      </c>
      <c r="H18">
        <v>0.11309619819447225</v>
      </c>
      <c r="I18">
        <v>0.15869116608068135</v>
      </c>
      <c r="J18">
        <v>7.0406119438816583E-2</v>
      </c>
      <c r="K18">
        <v>-6.4908820999132533E-2</v>
      </c>
      <c r="L18">
        <v>-1.1590581424628099E-2</v>
      </c>
      <c r="M18">
        <v>1.7927719330353278</v>
      </c>
      <c r="N18">
        <v>1.3203432330138796</v>
      </c>
      <c r="O18">
        <v>4.3373712153927588</v>
      </c>
      <c r="P18">
        <v>-0.10998936687868466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NFT</vt:lpstr>
      <vt:lpstr>NFT for ART</vt:lpstr>
      <vt:lpstr>ART</vt:lpstr>
      <vt:lpstr>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andrew.kluban@gmail.com</dc:creator>
  <cp:lastModifiedBy>andrew.kluban@gmail.com</cp:lastModifiedBy>
  <dcterms:created xsi:type="dcterms:W3CDTF">2022-05-12T10:33:22Z</dcterms:created>
  <dcterms:modified xsi:type="dcterms:W3CDTF">2022-05-14T15:12:28Z</dcterms:modified>
</cp:coreProperties>
</file>