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/>
  <mc:AlternateContent xmlns:mc="http://schemas.openxmlformats.org/markup-compatibility/2006">
    <mc:Choice Requires="x15">
      <x15ac:absPath xmlns:x15ac="http://schemas.microsoft.com/office/spreadsheetml/2010/11/ac" url="/Users/andrewkluban/Desktop/Diploma/Данные/Workings/"/>
    </mc:Choice>
  </mc:AlternateContent>
  <xr:revisionPtr revIDLastSave="0" documentId="13_ncr:1_{C8420F55-B7EB-D841-BB12-4D1E78733C9A}" xr6:coauthVersionLast="47" xr6:coauthVersionMax="47" xr10:uidLastSave="{00000000-0000-0000-0000-000000000000}"/>
  <bookViews>
    <workbookView xWindow="0" yWindow="500" windowWidth="19260" windowHeight="16280" xr2:uid="{00000000-000D-0000-FFFF-FFFF00000000}"/>
  </bookViews>
  <sheets>
    <sheet name="ART" sheetId="6" r:id="rId1"/>
    <sheet name="Portfolio_Art" sheetId="7" r:id="rId2"/>
    <sheet name="Sheet4" sheetId="8" r:id="rId3"/>
    <sheet name="Sheet1" sheetId="2" r:id="rId4"/>
    <sheet name="Sheet3" sheetId="4" r:id="rId5"/>
    <sheet name="Sheet5" sheetId="9" r:id="rId6"/>
    <sheet name="Sheet2" sheetId="3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6" l="1"/>
  <c r="E2" i="6"/>
  <c r="D3" i="6"/>
  <c r="E3" i="6" s="1"/>
  <c r="D2" i="6"/>
  <c r="C4" i="6"/>
  <c r="C5" i="6" s="1"/>
  <c r="C6" i="6" s="1"/>
  <c r="C7" i="6" s="1"/>
  <c r="C8" i="6" s="1"/>
  <c r="C9" i="6" s="1"/>
  <c r="C10" i="6" s="1"/>
  <c r="C11" i="6" s="1"/>
  <c r="C12" i="6" s="1"/>
  <c r="C13" i="6" s="1"/>
  <c r="C14" i="6" s="1"/>
  <c r="C15" i="6" s="1"/>
  <c r="C16" i="6" s="1"/>
  <c r="C17" i="6" s="1"/>
  <c r="C18" i="6" s="1"/>
  <c r="C19" i="6" s="1"/>
  <c r="C20" i="6" s="1"/>
  <c r="C21" i="6" s="1"/>
  <c r="C22" i="6" s="1"/>
  <c r="C23" i="6" s="1"/>
  <c r="C24" i="6" s="1"/>
  <c r="C25" i="6" s="1"/>
  <c r="C26" i="6" s="1"/>
  <c r="C27" i="6" s="1"/>
  <c r="C28" i="6" s="1"/>
  <c r="C29" i="6" s="1"/>
  <c r="C30" i="6" s="1"/>
  <c r="C31" i="6" s="1"/>
  <c r="C32" i="6" s="1"/>
  <c r="C33" i="6" s="1"/>
  <c r="C34" i="6" s="1"/>
  <c r="C35" i="6" s="1"/>
  <c r="C36" i="6" s="1"/>
  <c r="C37" i="6" s="1"/>
  <c r="C38" i="6" s="1"/>
  <c r="C39" i="6" s="1"/>
  <c r="C40" i="6" s="1"/>
  <c r="C41" i="6" s="1"/>
  <c r="C42" i="6" s="1"/>
  <c r="C43" i="6" s="1"/>
  <c r="C44" i="6" s="1"/>
  <c r="C45" i="6" s="1"/>
  <c r="C46" i="6" s="1"/>
  <c r="D46" i="6" s="1"/>
  <c r="E46" i="6" s="1"/>
  <c r="A47" i="9"/>
  <c r="A46" i="9"/>
  <c r="A45" i="9"/>
  <c r="A44" i="9"/>
  <c r="A43" i="9"/>
  <c r="A42" i="9"/>
  <c r="A41" i="9"/>
  <c r="A40" i="9"/>
  <c r="A39" i="9"/>
  <c r="A38" i="9"/>
  <c r="A37" i="9"/>
  <c r="A36" i="9"/>
  <c r="A35" i="9"/>
  <c r="A34" i="9"/>
  <c r="A33" i="9"/>
  <c r="A32" i="9"/>
  <c r="A31" i="9"/>
  <c r="A30" i="9"/>
  <c r="A29" i="9"/>
  <c r="A28" i="9"/>
  <c r="A27" i="9"/>
  <c r="A26" i="9"/>
  <c r="A25" i="9"/>
  <c r="A24" i="9"/>
  <c r="A23" i="9"/>
  <c r="A22" i="9"/>
  <c r="A21" i="9"/>
  <c r="A20" i="9"/>
  <c r="A19" i="9"/>
  <c r="A18" i="9"/>
  <c r="A17" i="9"/>
  <c r="A16" i="9"/>
  <c r="A15" i="9"/>
  <c r="A14" i="9"/>
  <c r="A13" i="9"/>
  <c r="A12" i="9"/>
  <c r="A11" i="9"/>
  <c r="A10" i="9"/>
  <c r="A9" i="9"/>
  <c r="A8" i="9"/>
  <c r="A7" i="9"/>
  <c r="A6" i="9"/>
  <c r="A5" i="9"/>
  <c r="A4" i="9"/>
  <c r="A3" i="9"/>
  <c r="E11" i="4"/>
  <c r="E15" i="4"/>
  <c r="E16" i="4"/>
  <c r="E27" i="4"/>
  <c r="E31" i="4"/>
  <c r="E32" i="4"/>
  <c r="E43" i="4"/>
  <c r="E47" i="4"/>
  <c r="E48" i="4"/>
  <c r="D3" i="4"/>
  <c r="E3" i="4" s="1"/>
  <c r="D4" i="4"/>
  <c r="E4" i="4" s="1"/>
  <c r="D5" i="4"/>
  <c r="E5" i="4" s="1"/>
  <c r="D6" i="4"/>
  <c r="E6" i="4" s="1"/>
  <c r="D7" i="4"/>
  <c r="E7" i="4" s="1"/>
  <c r="D8" i="4"/>
  <c r="E8" i="4" s="1"/>
  <c r="D9" i="4"/>
  <c r="E9" i="4" s="1"/>
  <c r="D10" i="4"/>
  <c r="E10" i="4" s="1"/>
  <c r="D11" i="4"/>
  <c r="D12" i="4"/>
  <c r="E12" i="4" s="1"/>
  <c r="D13" i="4"/>
  <c r="E13" i="4" s="1"/>
  <c r="D14" i="4"/>
  <c r="E14" i="4" s="1"/>
  <c r="D15" i="4"/>
  <c r="D16" i="4"/>
  <c r="D17" i="4"/>
  <c r="E17" i="4" s="1"/>
  <c r="D18" i="4"/>
  <c r="E18" i="4" s="1"/>
  <c r="D19" i="4"/>
  <c r="E19" i="4" s="1"/>
  <c r="D20" i="4"/>
  <c r="E20" i="4" s="1"/>
  <c r="D21" i="4"/>
  <c r="E21" i="4" s="1"/>
  <c r="D22" i="4"/>
  <c r="E22" i="4" s="1"/>
  <c r="D23" i="4"/>
  <c r="E23" i="4" s="1"/>
  <c r="D24" i="4"/>
  <c r="E24" i="4" s="1"/>
  <c r="D25" i="4"/>
  <c r="E25" i="4" s="1"/>
  <c r="D26" i="4"/>
  <c r="E26" i="4" s="1"/>
  <c r="D27" i="4"/>
  <c r="D28" i="4"/>
  <c r="E28" i="4" s="1"/>
  <c r="D29" i="4"/>
  <c r="E29" i="4" s="1"/>
  <c r="D30" i="4"/>
  <c r="E30" i="4" s="1"/>
  <c r="D31" i="4"/>
  <c r="D32" i="4"/>
  <c r="D33" i="4"/>
  <c r="E33" i="4" s="1"/>
  <c r="D34" i="4"/>
  <c r="E34" i="4" s="1"/>
  <c r="D35" i="4"/>
  <c r="E35" i="4" s="1"/>
  <c r="D36" i="4"/>
  <c r="E36" i="4" s="1"/>
  <c r="D37" i="4"/>
  <c r="E37" i="4" s="1"/>
  <c r="D38" i="4"/>
  <c r="E38" i="4" s="1"/>
  <c r="D39" i="4"/>
  <c r="E39" i="4" s="1"/>
  <c r="D40" i="4"/>
  <c r="E40" i="4" s="1"/>
  <c r="D41" i="4"/>
  <c r="E41" i="4" s="1"/>
  <c r="D42" i="4"/>
  <c r="E42" i="4" s="1"/>
  <c r="D43" i="4"/>
  <c r="D44" i="4"/>
  <c r="E44" i="4" s="1"/>
  <c r="D45" i="4"/>
  <c r="E45" i="4" s="1"/>
  <c r="D46" i="4"/>
  <c r="E46" i="4" s="1"/>
  <c r="D47" i="4"/>
  <c r="D48" i="4"/>
  <c r="D2" i="4"/>
  <c r="E2" i="4" s="1"/>
  <c r="D44" i="6" l="1"/>
  <c r="E44" i="6" s="1"/>
  <c r="D40" i="6"/>
  <c r="E40" i="6" s="1"/>
  <c r="D36" i="6"/>
  <c r="E36" i="6" s="1"/>
  <c r="D32" i="6"/>
  <c r="E32" i="6" s="1"/>
  <c r="D28" i="6"/>
  <c r="E28" i="6" s="1"/>
  <c r="D24" i="6"/>
  <c r="E24" i="6" s="1"/>
  <c r="D20" i="6"/>
  <c r="E20" i="6" s="1"/>
  <c r="D16" i="6"/>
  <c r="E16" i="6" s="1"/>
  <c r="D12" i="6"/>
  <c r="E12" i="6" s="1"/>
  <c r="D8" i="6"/>
  <c r="E8" i="6" s="1"/>
  <c r="D4" i="6"/>
  <c r="E4" i="6" s="1"/>
  <c r="D43" i="6"/>
  <c r="E43" i="6" s="1"/>
  <c r="D39" i="6"/>
  <c r="E39" i="6" s="1"/>
  <c r="D35" i="6"/>
  <c r="E35" i="6" s="1"/>
  <c r="D31" i="6"/>
  <c r="E31" i="6" s="1"/>
  <c r="D27" i="6"/>
  <c r="E27" i="6" s="1"/>
  <c r="D23" i="6"/>
  <c r="E23" i="6" s="1"/>
  <c r="D19" i="6"/>
  <c r="E19" i="6" s="1"/>
  <c r="D15" i="6"/>
  <c r="E15" i="6" s="1"/>
  <c r="D11" i="6"/>
  <c r="E11" i="6" s="1"/>
  <c r="D7" i="6"/>
  <c r="E7" i="6" s="1"/>
  <c r="D42" i="6"/>
  <c r="E42" i="6" s="1"/>
  <c r="D34" i="6"/>
  <c r="E34" i="6" s="1"/>
  <c r="D26" i="6"/>
  <c r="E26" i="6" s="1"/>
  <c r="D22" i="6"/>
  <c r="E22" i="6" s="1"/>
  <c r="D14" i="6"/>
  <c r="E14" i="6" s="1"/>
  <c r="D10" i="6"/>
  <c r="E10" i="6" s="1"/>
  <c r="D6" i="6"/>
  <c r="E6" i="6" s="1"/>
  <c r="C47" i="6"/>
  <c r="D47" i="6" s="1"/>
  <c r="E47" i="6" s="1"/>
  <c r="D38" i="6"/>
  <c r="E38" i="6" s="1"/>
  <c r="D30" i="6"/>
  <c r="E30" i="6" s="1"/>
  <c r="D18" i="6"/>
  <c r="E18" i="6" s="1"/>
  <c r="D45" i="6"/>
  <c r="E45" i="6" s="1"/>
  <c r="D41" i="6"/>
  <c r="E41" i="6" s="1"/>
  <c r="D37" i="6"/>
  <c r="E37" i="6" s="1"/>
  <c r="D33" i="6"/>
  <c r="E33" i="6" s="1"/>
  <c r="D29" i="6"/>
  <c r="E29" i="6" s="1"/>
  <c r="D25" i="6"/>
  <c r="E25" i="6" s="1"/>
  <c r="D21" i="6"/>
  <c r="E21" i="6" s="1"/>
  <c r="D17" i="6"/>
  <c r="E17" i="6" s="1"/>
  <c r="D13" i="6"/>
  <c r="E13" i="6" s="1"/>
  <c r="D9" i="6"/>
  <c r="E9" i="6" s="1"/>
  <c r="D5" i="6"/>
  <c r="E5" i="6" s="1"/>
</calcChain>
</file>

<file path=xl/sharedStrings.xml><?xml version="1.0" encoding="utf-8"?>
<sst xmlns="http://schemas.openxmlformats.org/spreadsheetml/2006/main" count="357" uniqueCount="59">
  <si>
    <t>Quater</t>
  </si>
  <si>
    <t>Art_Index</t>
  </si>
  <si>
    <t>Art_Index_100</t>
  </si>
  <si>
    <t>2002 Q4</t>
  </si>
  <si>
    <t>2003 Q1</t>
  </si>
  <si>
    <t>2003 Q2</t>
  </si>
  <si>
    <t>2003 Q3</t>
  </si>
  <si>
    <t>2003 Q4</t>
  </si>
  <si>
    <t>2004 Q1</t>
  </si>
  <si>
    <t>2004 Q2</t>
  </si>
  <si>
    <t>2004 Q3</t>
  </si>
  <si>
    <t>2004 Q4</t>
  </si>
  <si>
    <t>2005 Q1</t>
  </si>
  <si>
    <t>2005 Q2</t>
  </si>
  <si>
    <t>2005 Q3</t>
  </si>
  <si>
    <t>2005 Q4</t>
  </si>
  <si>
    <t>2006 Q1</t>
  </si>
  <si>
    <t>2006 Q2</t>
  </si>
  <si>
    <t>2006 Q3</t>
  </si>
  <si>
    <t>2006 Q4</t>
  </si>
  <si>
    <t>2007 Q1</t>
  </si>
  <si>
    <t>2007 Q2</t>
  </si>
  <si>
    <t>2007 Q3</t>
  </si>
  <si>
    <t>2007 Q4</t>
  </si>
  <si>
    <t>2008 Q1</t>
  </si>
  <si>
    <t>2008 Q2</t>
  </si>
  <si>
    <t>2008 Q3</t>
  </si>
  <si>
    <t>2008 Q4</t>
  </si>
  <si>
    <t>2009 Q1</t>
  </si>
  <si>
    <t>2009 Q2</t>
  </si>
  <si>
    <t>2009 Q3</t>
  </si>
  <si>
    <t>2009 Q4</t>
  </si>
  <si>
    <t>2010 Q1</t>
  </si>
  <si>
    <t>2010 Q2</t>
  </si>
  <si>
    <t>2010 Q3</t>
  </si>
  <si>
    <t>2010 Q4</t>
  </si>
  <si>
    <t>2011 Q1</t>
  </si>
  <si>
    <t>2011 Q2</t>
  </si>
  <si>
    <t>2011 Q3</t>
  </si>
  <si>
    <t>2011 Q4</t>
  </si>
  <si>
    <t>2012 Q1</t>
  </si>
  <si>
    <t>2012 Q2</t>
  </si>
  <si>
    <t>2012 Q3</t>
  </si>
  <si>
    <t>2012 Q4</t>
  </si>
  <si>
    <t>2013 Q1</t>
  </si>
  <si>
    <t>2013 Q2</t>
  </si>
  <si>
    <t>2013 Q3</t>
  </si>
  <si>
    <t>2013 Q4</t>
  </si>
  <si>
    <t>2014 Q1</t>
  </si>
  <si>
    <t>2014 Q2</t>
  </si>
  <si>
    <t>2014 Q3</t>
  </si>
  <si>
    <t>2014 Q4</t>
  </si>
  <si>
    <t>2015 Q1</t>
  </si>
  <si>
    <t>2015 Q2</t>
  </si>
  <si>
    <t>2015 Q3</t>
  </si>
  <si>
    <t>Art_Index_adj</t>
  </si>
  <si>
    <t>Model</t>
  </si>
  <si>
    <t>Model2</t>
  </si>
  <si>
    <t>Model3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</si>
</sst>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4">
    <xf numFmtId="0" fontId="0" fillId="0" borderId="0" xfId="0"/>
    <xf numFmtId="0" fontId="0" fillId="0" borderId="0" xfId="0" applyFont="1"/>
    <xf numFmtId="11" fontId="0" fillId="0" borderId="0" xfId="0" applyNumberFormat="1" applyFont="1"/>
    <xf numFmtId="0" fontId="1" fillId="2" borderId="1" xfId="0" applyFont="1" applyFill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0" fontId="2" fillId="0" borderId="0" xfId="1"/>
    <xf numFmtId="0" fontId="2" fillId="4" borderId="0" xfId="1" applyFill="1"/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2" fillId="0" borderId="0" xfId="1" applyFill="1"/>
  </cellXfs>
  <cellStyles count="2">
    <cellStyle name="Normal" xfId="0" builtinId="0"/>
    <cellStyle name="Normal 2" xfId="1" xr:uid="{FF5C63FC-318B-9242-97C2-AED1A989D74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0C6B1-D87F-9A43-BF14-322567B5AD96}">
  <dimension ref="A1:E59"/>
  <sheetViews>
    <sheetView tabSelected="1" workbookViewId="0">
      <selection activeCell="F39" sqref="F39"/>
    </sheetView>
  </sheetViews>
  <sheetFormatPr baseColWidth="10" defaultRowHeight="15" x14ac:dyDescent="0.2"/>
  <cols>
    <col min="2" max="2" width="10.83203125" style="1"/>
    <col min="3" max="3" width="10.83203125" style="5"/>
  </cols>
  <sheetData>
    <row r="1" spans="1:5" x14ac:dyDescent="0.2">
      <c r="A1" s="1" t="s">
        <v>0</v>
      </c>
      <c r="B1" s="1" t="s">
        <v>56</v>
      </c>
      <c r="C1" s="5" t="s">
        <v>57</v>
      </c>
      <c r="D1" s="13" t="s">
        <v>58</v>
      </c>
      <c r="E1" s="5" t="s">
        <v>1</v>
      </c>
    </row>
    <row r="2" spans="1:5" x14ac:dyDescent="0.2">
      <c r="A2" s="1" t="s">
        <v>8</v>
      </c>
      <c r="B2" s="1">
        <v>0</v>
      </c>
      <c r="C2" s="6">
        <v>100</v>
      </c>
      <c r="D2">
        <f>C2/100</f>
        <v>1</v>
      </c>
      <c r="E2">
        <f>D2-1</f>
        <v>0</v>
      </c>
    </row>
    <row r="3" spans="1:5" x14ac:dyDescent="0.2">
      <c r="A3" s="1" t="s">
        <v>9</v>
      </c>
      <c r="B3" s="1">
        <v>5.08974075757311E-2</v>
      </c>
      <c r="C3">
        <f>C2*EXP(B3-B2)</f>
        <v>105.22149384642363</v>
      </c>
      <c r="D3">
        <f t="shared" ref="D3:D47" si="0">C3/100</f>
        <v>1.0522149384642363</v>
      </c>
      <c r="E3">
        <f t="shared" ref="E3:E47" si="1">D3-1</f>
        <v>5.2214938464236305E-2</v>
      </c>
    </row>
    <row r="4" spans="1:5" x14ac:dyDescent="0.2">
      <c r="A4" s="1" t="s">
        <v>10</v>
      </c>
      <c r="B4" s="1">
        <v>-0.93496903423390487</v>
      </c>
      <c r="C4">
        <f>C3*EXP(B4-B3)</f>
        <v>39.259802244182573</v>
      </c>
      <c r="D4">
        <f t="shared" si="0"/>
        <v>0.39259802244182573</v>
      </c>
      <c r="E4">
        <f t="shared" si="1"/>
        <v>-0.60740197755817427</v>
      </c>
    </row>
    <row r="5" spans="1:5" x14ac:dyDescent="0.2">
      <c r="A5" s="1" t="s">
        <v>11</v>
      </c>
      <c r="B5" s="1">
        <v>-4.5181715375587204E-2</v>
      </c>
      <c r="C5">
        <f>C4*EXP(B5-B4)</f>
        <v>95.582377817441881</v>
      </c>
      <c r="D5">
        <f t="shared" si="0"/>
        <v>0.95582377817441877</v>
      </c>
      <c r="E5">
        <f t="shared" si="1"/>
        <v>-4.417622182558123E-2</v>
      </c>
    </row>
    <row r="6" spans="1:5" x14ac:dyDescent="0.2">
      <c r="A6" s="1" t="s">
        <v>12</v>
      </c>
      <c r="B6" s="1">
        <v>-0.41106284717657693</v>
      </c>
      <c r="C6">
        <f t="shared" ref="C6:C47" si="2">C5*EXP(B6-B5)</f>
        <v>66.29452660532634</v>
      </c>
      <c r="D6">
        <f t="shared" si="0"/>
        <v>0.66294526605326343</v>
      </c>
      <c r="E6">
        <f t="shared" si="1"/>
        <v>-0.33705473394673657</v>
      </c>
    </row>
    <row r="7" spans="1:5" x14ac:dyDescent="0.2">
      <c r="A7" s="1" t="s">
        <v>13</v>
      </c>
      <c r="B7" s="1">
        <v>9.2099458927545702E-2</v>
      </c>
      <c r="C7">
        <f t="shared" si="2"/>
        <v>109.64738707730626</v>
      </c>
      <c r="D7">
        <f t="shared" si="0"/>
        <v>1.0964738707730626</v>
      </c>
      <c r="E7">
        <f t="shared" si="1"/>
        <v>9.6473870773062576E-2</v>
      </c>
    </row>
    <row r="8" spans="1:5" x14ac:dyDescent="0.2">
      <c r="A8" s="1" t="s">
        <v>14</v>
      </c>
      <c r="B8" s="1">
        <v>-0.9467214415251729</v>
      </c>
      <c r="C8">
        <f t="shared" si="2"/>
        <v>38.801105731702584</v>
      </c>
      <c r="D8">
        <f t="shared" si="0"/>
        <v>0.38801105731702584</v>
      </c>
      <c r="E8">
        <f t="shared" si="1"/>
        <v>-0.6119889426829741</v>
      </c>
    </row>
    <row r="9" spans="1:5" x14ac:dyDescent="0.2">
      <c r="A9" s="1" t="s">
        <v>15</v>
      </c>
      <c r="B9" s="1">
        <v>8.9587444206027794E-2</v>
      </c>
      <c r="C9">
        <f t="shared" si="2"/>
        <v>109.37229688675285</v>
      </c>
      <c r="D9">
        <f t="shared" si="0"/>
        <v>1.0937229688675285</v>
      </c>
      <c r="E9">
        <f t="shared" si="1"/>
        <v>9.3722968867528511E-2</v>
      </c>
    </row>
    <row r="10" spans="1:5" x14ac:dyDescent="0.2">
      <c r="A10" s="1" t="s">
        <v>16</v>
      </c>
      <c r="B10" s="1">
        <v>-0.38839629589044394</v>
      </c>
      <c r="C10">
        <f t="shared" si="2"/>
        <v>67.814354450588112</v>
      </c>
      <c r="D10">
        <f t="shared" si="0"/>
        <v>0.6781435445058811</v>
      </c>
      <c r="E10">
        <f t="shared" si="1"/>
        <v>-0.3218564554941189</v>
      </c>
    </row>
    <row r="11" spans="1:5" x14ac:dyDescent="0.2">
      <c r="A11" s="1" t="s">
        <v>17</v>
      </c>
      <c r="B11" s="1">
        <v>0.22800449717920709</v>
      </c>
      <c r="C11">
        <f t="shared" si="2"/>
        <v>125.6090974285853</v>
      </c>
      <c r="D11">
        <f t="shared" si="0"/>
        <v>1.256090974285853</v>
      </c>
      <c r="E11">
        <f t="shared" si="1"/>
        <v>0.25609097428585303</v>
      </c>
    </row>
    <row r="12" spans="1:5" x14ac:dyDescent="0.2">
      <c r="A12" s="1" t="s">
        <v>18</v>
      </c>
      <c r="B12" s="1">
        <v>-0.71689510847792781</v>
      </c>
      <c r="C12">
        <f t="shared" si="2"/>
        <v>48.826591757438891</v>
      </c>
      <c r="D12">
        <f t="shared" si="0"/>
        <v>0.48826591757438892</v>
      </c>
      <c r="E12">
        <f t="shared" si="1"/>
        <v>-0.51173408242561114</v>
      </c>
    </row>
    <row r="13" spans="1:5" x14ac:dyDescent="0.2">
      <c r="A13" s="1" t="s">
        <v>19</v>
      </c>
      <c r="B13" s="1">
        <v>0.43414032220294507</v>
      </c>
      <c r="C13">
        <f t="shared" si="2"/>
        <v>154.36354592480441</v>
      </c>
      <c r="D13">
        <f t="shared" si="0"/>
        <v>1.5436354592480441</v>
      </c>
      <c r="E13">
        <f t="shared" si="1"/>
        <v>0.54363545924804413</v>
      </c>
    </row>
    <row r="14" spans="1:5" x14ac:dyDescent="0.2">
      <c r="A14" s="1" t="s">
        <v>20</v>
      </c>
      <c r="B14" s="1">
        <v>5.3867810606787532E-2</v>
      </c>
      <c r="C14">
        <f t="shared" si="2"/>
        <v>105.53450875073568</v>
      </c>
      <c r="D14">
        <f t="shared" si="0"/>
        <v>1.0553450875073569</v>
      </c>
      <c r="E14">
        <f t="shared" si="1"/>
        <v>5.5345087507356894E-2</v>
      </c>
    </row>
    <row r="15" spans="1:5" x14ac:dyDescent="0.2">
      <c r="A15" s="1" t="s">
        <v>21</v>
      </c>
      <c r="B15" s="1">
        <v>0.53488632055589813</v>
      </c>
      <c r="C15">
        <f t="shared" si="2"/>
        <v>170.72541515194706</v>
      </c>
      <c r="D15">
        <f t="shared" si="0"/>
        <v>1.7072541515194706</v>
      </c>
      <c r="E15">
        <f t="shared" si="1"/>
        <v>0.70725415151947058</v>
      </c>
    </row>
    <row r="16" spans="1:5" x14ac:dyDescent="0.2">
      <c r="A16" s="1" t="s">
        <v>22</v>
      </c>
      <c r="B16" s="1">
        <v>-0.52777146724822088</v>
      </c>
      <c r="C16">
        <f t="shared" si="2"/>
        <v>58.991815782906428</v>
      </c>
      <c r="D16">
        <f t="shared" si="0"/>
        <v>0.58991815782906432</v>
      </c>
      <c r="E16">
        <f t="shared" si="1"/>
        <v>-0.41008184217093568</v>
      </c>
    </row>
    <row r="17" spans="1:5" x14ac:dyDescent="0.2">
      <c r="A17" s="1" t="s">
        <v>23</v>
      </c>
      <c r="B17" s="1">
        <v>0.57227620584713812</v>
      </c>
      <c r="C17">
        <f t="shared" si="2"/>
        <v>177.22965755088546</v>
      </c>
      <c r="D17">
        <f t="shared" si="0"/>
        <v>1.7722965755088547</v>
      </c>
      <c r="E17">
        <f t="shared" si="1"/>
        <v>0.77229657550885467</v>
      </c>
    </row>
    <row r="18" spans="1:5" x14ac:dyDescent="0.2">
      <c r="A18" s="1" t="s">
        <v>24</v>
      </c>
      <c r="B18" s="1">
        <v>0.26813169146355509</v>
      </c>
      <c r="C18">
        <f t="shared" si="2"/>
        <v>130.75193178101023</v>
      </c>
      <c r="D18">
        <f t="shared" si="0"/>
        <v>1.3075193178101023</v>
      </c>
      <c r="E18">
        <f t="shared" si="1"/>
        <v>0.30751931781010233</v>
      </c>
    </row>
    <row r="19" spans="1:5" x14ac:dyDescent="0.2">
      <c r="A19" s="1" t="s">
        <v>25</v>
      </c>
      <c r="B19" s="1">
        <v>0.49452512336592708</v>
      </c>
      <c r="C19">
        <f t="shared" si="2"/>
        <v>163.97193897183894</v>
      </c>
      <c r="D19">
        <f t="shared" si="0"/>
        <v>1.6397193897183895</v>
      </c>
      <c r="E19">
        <f t="shared" si="1"/>
        <v>0.63971938971838949</v>
      </c>
    </row>
    <row r="20" spans="1:5" x14ac:dyDescent="0.2">
      <c r="A20" s="1" t="s">
        <v>26</v>
      </c>
      <c r="B20" s="1">
        <v>-0.1616919990285359</v>
      </c>
      <c r="C20">
        <f t="shared" si="2"/>
        <v>85.070318159992723</v>
      </c>
      <c r="D20">
        <f t="shared" si="0"/>
        <v>0.85070318159992719</v>
      </c>
      <c r="E20">
        <f t="shared" si="1"/>
        <v>-0.14929681840007281</v>
      </c>
    </row>
    <row r="21" spans="1:5" x14ac:dyDescent="0.2">
      <c r="A21" s="1" t="s">
        <v>27</v>
      </c>
      <c r="B21" s="1">
        <v>7.0091540257576398E-2</v>
      </c>
      <c r="C21">
        <f t="shared" si="2"/>
        <v>107.26063634231224</v>
      </c>
      <c r="D21">
        <f t="shared" si="0"/>
        <v>1.0726063634231224</v>
      </c>
      <c r="E21">
        <f t="shared" si="1"/>
        <v>7.2606363423122433E-2</v>
      </c>
    </row>
    <row r="22" spans="1:5" x14ac:dyDescent="0.2">
      <c r="A22" s="1" t="s">
        <v>28</v>
      </c>
      <c r="B22" s="1">
        <v>-0.1581411489606479</v>
      </c>
      <c r="C22">
        <f t="shared" si="2"/>
        <v>85.37292704644436</v>
      </c>
      <c r="D22">
        <f t="shared" si="0"/>
        <v>0.85372927046444358</v>
      </c>
      <c r="E22">
        <f t="shared" si="1"/>
        <v>-0.14627072953555642</v>
      </c>
    </row>
    <row r="23" spans="1:5" x14ac:dyDescent="0.2">
      <c r="A23" s="1" t="s">
        <v>29</v>
      </c>
      <c r="B23" s="1">
        <v>0.21683105046359311</v>
      </c>
      <c r="C23">
        <f t="shared" si="2"/>
        <v>124.21342264073519</v>
      </c>
      <c r="D23">
        <f t="shared" si="0"/>
        <v>1.2421342264073518</v>
      </c>
      <c r="E23">
        <f t="shared" si="1"/>
        <v>0.24213422640735183</v>
      </c>
    </row>
    <row r="24" spans="1:5" x14ac:dyDescent="0.2">
      <c r="A24" s="1" t="s">
        <v>30</v>
      </c>
      <c r="B24" s="1">
        <v>-0.5149530275181089</v>
      </c>
      <c r="C24">
        <f t="shared" si="2"/>
        <v>59.752866136327484</v>
      </c>
      <c r="D24">
        <f t="shared" si="0"/>
        <v>0.59752866136327487</v>
      </c>
      <c r="E24">
        <f t="shared" si="1"/>
        <v>-0.40247133863672513</v>
      </c>
    </row>
    <row r="25" spans="1:5" x14ac:dyDescent="0.2">
      <c r="A25" s="1" t="s">
        <v>31</v>
      </c>
      <c r="B25" s="1">
        <v>0.44050363645707308</v>
      </c>
      <c r="C25">
        <f t="shared" si="2"/>
        <v>155.34894154286462</v>
      </c>
      <c r="D25">
        <f t="shared" si="0"/>
        <v>1.5534894154286463</v>
      </c>
      <c r="E25">
        <f t="shared" si="1"/>
        <v>0.55348941542864627</v>
      </c>
    </row>
    <row r="26" spans="1:5" x14ac:dyDescent="0.2">
      <c r="A26" s="1" t="s">
        <v>32</v>
      </c>
      <c r="B26" s="1">
        <v>4.663452304343238E-2</v>
      </c>
      <c r="C26">
        <f t="shared" si="2"/>
        <v>104.7739014629751</v>
      </c>
      <c r="D26">
        <f t="shared" si="0"/>
        <v>1.0477390146297509</v>
      </c>
      <c r="E26">
        <f t="shared" si="1"/>
        <v>4.7739014629750942E-2</v>
      </c>
    </row>
    <row r="27" spans="1:5" x14ac:dyDescent="0.2">
      <c r="A27" s="1" t="s">
        <v>33</v>
      </c>
      <c r="B27" s="1">
        <v>0.55357111149930915</v>
      </c>
      <c r="C27">
        <f t="shared" si="2"/>
        <v>173.9453722765281</v>
      </c>
      <c r="D27">
        <f t="shared" si="0"/>
        <v>1.7394537227652811</v>
      </c>
      <c r="E27">
        <f t="shared" si="1"/>
        <v>0.7394537227652811</v>
      </c>
    </row>
    <row r="28" spans="1:5" x14ac:dyDescent="0.2">
      <c r="A28" s="1" t="s">
        <v>34</v>
      </c>
      <c r="B28" s="1">
        <v>-0.53449111006751981</v>
      </c>
      <c r="C28">
        <f t="shared" si="2"/>
        <v>58.59674071982608</v>
      </c>
      <c r="D28">
        <f t="shared" si="0"/>
        <v>0.58596740719826079</v>
      </c>
      <c r="E28">
        <f t="shared" si="1"/>
        <v>-0.41403259280173921</v>
      </c>
    </row>
    <row r="29" spans="1:5" x14ac:dyDescent="0.2">
      <c r="A29" s="1" t="s">
        <v>35</v>
      </c>
      <c r="B29" s="1">
        <v>0.56857942563795416</v>
      </c>
      <c r="C29">
        <f t="shared" si="2"/>
        <v>176.57568799599701</v>
      </c>
      <c r="D29">
        <f t="shared" si="0"/>
        <v>1.7657568799599701</v>
      </c>
      <c r="E29">
        <f t="shared" si="1"/>
        <v>0.7657568799599701</v>
      </c>
    </row>
    <row r="30" spans="1:5" x14ac:dyDescent="0.2">
      <c r="A30" s="1" t="s">
        <v>36</v>
      </c>
      <c r="B30" s="1">
        <v>0.13354640023747161</v>
      </c>
      <c r="C30">
        <f t="shared" si="2"/>
        <v>114.28742945435005</v>
      </c>
      <c r="D30">
        <f t="shared" si="0"/>
        <v>1.1428742945435004</v>
      </c>
      <c r="E30">
        <f t="shared" si="1"/>
        <v>0.14287429454350042</v>
      </c>
    </row>
    <row r="31" spans="1:5" x14ac:dyDescent="0.2">
      <c r="A31" s="1" t="s">
        <v>37</v>
      </c>
      <c r="B31" s="1">
        <v>0.74009301508867409</v>
      </c>
      <c r="C31">
        <f t="shared" si="2"/>
        <v>209.6130477189194</v>
      </c>
      <c r="D31">
        <f t="shared" si="0"/>
        <v>2.096130477189194</v>
      </c>
      <c r="E31">
        <f t="shared" si="1"/>
        <v>1.096130477189194</v>
      </c>
    </row>
    <row r="32" spans="1:5" x14ac:dyDescent="0.2">
      <c r="A32" s="1" t="s">
        <v>38</v>
      </c>
      <c r="B32" s="1">
        <v>-0.50469502968656588</v>
      </c>
      <c r="C32">
        <f t="shared" si="2"/>
        <v>60.368965477947931</v>
      </c>
      <c r="D32">
        <f t="shared" si="0"/>
        <v>0.60368965477947933</v>
      </c>
      <c r="E32">
        <f t="shared" si="1"/>
        <v>-0.39631034522052067</v>
      </c>
    </row>
    <row r="33" spans="1:5" x14ac:dyDescent="0.2">
      <c r="A33" s="1" t="s">
        <v>39</v>
      </c>
      <c r="B33" s="1">
        <v>0.65540532854173716</v>
      </c>
      <c r="C33">
        <f t="shared" si="2"/>
        <v>192.59229907489461</v>
      </c>
      <c r="D33">
        <f t="shared" si="0"/>
        <v>1.9259229907489461</v>
      </c>
      <c r="E33">
        <f t="shared" si="1"/>
        <v>0.92592299074894613</v>
      </c>
    </row>
    <row r="34" spans="1:5" x14ac:dyDescent="0.2">
      <c r="A34" s="1" t="s">
        <v>40</v>
      </c>
      <c r="B34" s="1">
        <v>0.2750552723115311</v>
      </c>
      <c r="C34">
        <f t="shared" si="2"/>
        <v>131.66034445722778</v>
      </c>
      <c r="D34">
        <f t="shared" si="0"/>
        <v>1.3166034445722778</v>
      </c>
      <c r="E34">
        <f t="shared" si="1"/>
        <v>0.31660344457227785</v>
      </c>
    </row>
    <row r="35" spans="1:5" x14ac:dyDescent="0.2">
      <c r="A35" s="1" t="s">
        <v>41</v>
      </c>
      <c r="B35" s="1">
        <v>0.62780906191317909</v>
      </c>
      <c r="C35">
        <f t="shared" si="2"/>
        <v>187.35013539069459</v>
      </c>
      <c r="D35">
        <f t="shared" si="0"/>
        <v>1.8735013539069458</v>
      </c>
      <c r="E35">
        <f t="shared" si="1"/>
        <v>0.87350135390694583</v>
      </c>
    </row>
    <row r="36" spans="1:5" x14ac:dyDescent="0.2">
      <c r="A36" s="1" t="s">
        <v>42</v>
      </c>
      <c r="B36" s="1">
        <v>-0.3082382067943949</v>
      </c>
      <c r="C36">
        <f t="shared" si="2"/>
        <v>73.474027703581541</v>
      </c>
      <c r="D36">
        <f t="shared" si="0"/>
        <v>0.73474027703581546</v>
      </c>
      <c r="E36">
        <f t="shared" si="1"/>
        <v>-0.26525972296418454</v>
      </c>
    </row>
    <row r="37" spans="1:5" x14ac:dyDescent="0.2">
      <c r="A37" s="1" t="s">
        <v>43</v>
      </c>
      <c r="B37" s="1">
        <v>0.5176999720177301</v>
      </c>
      <c r="C37">
        <f t="shared" si="2"/>
        <v>167.81633846999773</v>
      </c>
      <c r="D37">
        <f t="shared" si="0"/>
        <v>1.6781633846999773</v>
      </c>
      <c r="E37">
        <f t="shared" si="1"/>
        <v>0.67816338469997728</v>
      </c>
    </row>
    <row r="38" spans="1:5" x14ac:dyDescent="0.2">
      <c r="A38" s="1" t="s">
        <v>44</v>
      </c>
      <c r="B38" s="1">
        <v>0.1671427353524931</v>
      </c>
      <c r="C38">
        <f t="shared" si="2"/>
        <v>118.19229554587167</v>
      </c>
      <c r="D38">
        <f t="shared" si="0"/>
        <v>1.1819229554587167</v>
      </c>
      <c r="E38">
        <f t="shared" si="1"/>
        <v>0.18192295545871673</v>
      </c>
    </row>
    <row r="39" spans="1:5" x14ac:dyDescent="0.2">
      <c r="A39" s="1" t="s">
        <v>45</v>
      </c>
      <c r="B39" s="1">
        <v>0.67423643209740314</v>
      </c>
      <c r="C39">
        <f t="shared" si="2"/>
        <v>196.25338758349608</v>
      </c>
      <c r="D39">
        <f t="shared" si="0"/>
        <v>1.9625338758349609</v>
      </c>
      <c r="E39">
        <f t="shared" si="1"/>
        <v>0.96253387583496086</v>
      </c>
    </row>
    <row r="40" spans="1:5" x14ac:dyDescent="0.2">
      <c r="A40" s="1" t="s">
        <v>46</v>
      </c>
      <c r="B40" s="1">
        <v>-0.29979308196926291</v>
      </c>
      <c r="C40">
        <f t="shared" si="2"/>
        <v>74.097152518926094</v>
      </c>
      <c r="D40">
        <f t="shared" si="0"/>
        <v>0.7409715251892609</v>
      </c>
      <c r="E40">
        <f t="shared" si="1"/>
        <v>-0.2590284748107391</v>
      </c>
    </row>
    <row r="41" spans="1:5" x14ac:dyDescent="0.2">
      <c r="A41" s="1" t="s">
        <v>47</v>
      </c>
      <c r="B41" s="1">
        <v>0.86354735115420411</v>
      </c>
      <c r="C41">
        <f t="shared" si="2"/>
        <v>237.15585407700866</v>
      </c>
      <c r="D41">
        <f t="shared" si="0"/>
        <v>2.3715585407700868</v>
      </c>
      <c r="E41">
        <f t="shared" si="1"/>
        <v>1.3715585407700868</v>
      </c>
    </row>
    <row r="42" spans="1:5" x14ac:dyDescent="0.2">
      <c r="A42" s="1" t="s">
        <v>48</v>
      </c>
      <c r="B42" s="1">
        <v>0.1806523782233081</v>
      </c>
      <c r="C42">
        <f t="shared" si="2"/>
        <v>119.79986564797524</v>
      </c>
      <c r="D42">
        <f t="shared" si="0"/>
        <v>1.1979986564797525</v>
      </c>
      <c r="E42">
        <f t="shared" si="1"/>
        <v>0.19799865647975246</v>
      </c>
    </row>
    <row r="43" spans="1:5" x14ac:dyDescent="0.2">
      <c r="A43" s="1" t="s">
        <v>49</v>
      </c>
      <c r="B43" s="1">
        <v>0.65922040126209613</v>
      </c>
      <c r="C43">
        <f t="shared" si="2"/>
        <v>193.32845605456865</v>
      </c>
      <c r="D43">
        <f t="shared" si="0"/>
        <v>1.9332845605456865</v>
      </c>
      <c r="E43">
        <f t="shared" si="1"/>
        <v>0.93328456054568654</v>
      </c>
    </row>
    <row r="44" spans="1:5" x14ac:dyDescent="0.2">
      <c r="A44" s="1" t="s">
        <v>50</v>
      </c>
      <c r="B44" s="1">
        <v>-6.4439983563394893E-2</v>
      </c>
      <c r="C44">
        <f t="shared" si="2"/>
        <v>93.759238352733874</v>
      </c>
      <c r="D44">
        <f t="shared" si="0"/>
        <v>0.93759238352733876</v>
      </c>
      <c r="E44">
        <f t="shared" si="1"/>
        <v>-6.2407616472661243E-2</v>
      </c>
    </row>
    <row r="45" spans="1:5" x14ac:dyDescent="0.2">
      <c r="A45" s="1" t="s">
        <v>51</v>
      </c>
      <c r="B45" s="1">
        <v>0.52601034328300611</v>
      </c>
      <c r="C45">
        <f t="shared" si="2"/>
        <v>169.21676552171414</v>
      </c>
      <c r="D45">
        <f t="shared" si="0"/>
        <v>1.6921676552171414</v>
      </c>
      <c r="E45">
        <f t="shared" si="1"/>
        <v>0.69216765521714141</v>
      </c>
    </row>
    <row r="46" spans="1:5" x14ac:dyDescent="0.2">
      <c r="A46" s="1" t="s">
        <v>52</v>
      </c>
      <c r="B46" s="1">
        <v>0.1168702570708508</v>
      </c>
      <c r="C46">
        <f t="shared" si="2"/>
        <v>112.3973592603884</v>
      </c>
      <c r="D46">
        <f t="shared" si="0"/>
        <v>1.1239735926038841</v>
      </c>
      <c r="E46">
        <f t="shared" si="1"/>
        <v>0.12397359260388408</v>
      </c>
    </row>
    <row r="47" spans="1:5" x14ac:dyDescent="0.2">
      <c r="A47" s="1" t="s">
        <v>53</v>
      </c>
      <c r="B47" s="1">
        <v>0.55246160211331219</v>
      </c>
      <c r="C47">
        <f t="shared" si="2"/>
        <v>173.75248527809129</v>
      </c>
      <c r="D47">
        <f t="shared" si="0"/>
        <v>1.7375248527809128</v>
      </c>
      <c r="E47">
        <f t="shared" si="1"/>
        <v>0.73752485278091284</v>
      </c>
    </row>
    <row r="48" spans="1:5" x14ac:dyDescent="0.2">
      <c r="A48" s="1"/>
      <c r="C48"/>
    </row>
    <row r="49" spans="3:3" x14ac:dyDescent="0.2">
      <c r="C49"/>
    </row>
    <row r="50" spans="3:3" x14ac:dyDescent="0.2">
      <c r="C50"/>
    </row>
    <row r="51" spans="3:3" x14ac:dyDescent="0.2">
      <c r="C51"/>
    </row>
    <row r="52" spans="3:3" x14ac:dyDescent="0.2">
      <c r="C52"/>
    </row>
    <row r="53" spans="3:3" x14ac:dyDescent="0.2">
      <c r="C53"/>
    </row>
    <row r="54" spans="3:3" x14ac:dyDescent="0.2">
      <c r="C54"/>
    </row>
    <row r="55" spans="3:3" x14ac:dyDescent="0.2">
      <c r="C55"/>
    </row>
    <row r="56" spans="3:3" x14ac:dyDescent="0.2">
      <c r="C56"/>
    </row>
    <row r="57" spans="3:3" x14ac:dyDescent="0.2">
      <c r="C57"/>
    </row>
    <row r="58" spans="3:3" x14ac:dyDescent="0.2">
      <c r="C58"/>
    </row>
    <row r="59" spans="3:3" x14ac:dyDescent="0.2">
      <c r="C5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5DC32-6567-DC41-BC0E-74190F37E8CF}">
  <dimension ref="A1:B47"/>
  <sheetViews>
    <sheetView workbookViewId="0">
      <selection activeCell="C1" sqref="C1:C47"/>
    </sheetView>
  </sheetViews>
  <sheetFormatPr baseColWidth="10" defaultRowHeight="15" x14ac:dyDescent="0.2"/>
  <cols>
    <col min="1" max="2" width="10.83203125" style="1"/>
    <col min="3" max="3" width="12.6640625" bestFit="1" customWidth="1"/>
  </cols>
  <sheetData>
    <row r="1" spans="1:2" x14ac:dyDescent="0.2">
      <c r="A1" s="1" t="s">
        <v>0</v>
      </c>
      <c r="B1" s="1" t="s">
        <v>1</v>
      </c>
    </row>
    <row r="2" spans="1:2" x14ac:dyDescent="0.2">
      <c r="A2" s="1" t="s">
        <v>8</v>
      </c>
      <c r="B2" s="1">
        <v>-5.08974075757311E-2</v>
      </c>
    </row>
    <row r="3" spans="1:2" x14ac:dyDescent="0.2">
      <c r="A3" s="1" t="s">
        <v>9</v>
      </c>
      <c r="B3" s="1">
        <v>0</v>
      </c>
    </row>
    <row r="4" spans="1:2" x14ac:dyDescent="0.2">
      <c r="A4" s="1" t="s">
        <v>10</v>
      </c>
      <c r="B4" s="1">
        <v>-0.98586644180963601</v>
      </c>
    </row>
    <row r="5" spans="1:2" x14ac:dyDescent="0.2">
      <c r="A5" s="1" t="s">
        <v>11</v>
      </c>
      <c r="B5" s="1">
        <v>-9.6079122951318305E-2</v>
      </c>
    </row>
    <row r="6" spans="1:2" x14ac:dyDescent="0.2">
      <c r="A6" s="1" t="s">
        <v>12</v>
      </c>
      <c r="B6" s="1">
        <v>-0.46196025475230801</v>
      </c>
    </row>
    <row r="7" spans="1:2" x14ac:dyDescent="0.2">
      <c r="A7" s="1" t="s">
        <v>13</v>
      </c>
      <c r="B7" s="1">
        <v>4.1202051351814602E-2</v>
      </c>
    </row>
    <row r="8" spans="1:2" x14ac:dyDescent="0.2">
      <c r="A8" s="1" t="s">
        <v>14</v>
      </c>
      <c r="B8" s="1">
        <v>-0.99761884910090404</v>
      </c>
    </row>
    <row r="9" spans="1:2" x14ac:dyDescent="0.2">
      <c r="A9" s="1" t="s">
        <v>15</v>
      </c>
      <c r="B9" s="1">
        <v>3.8690036630296701E-2</v>
      </c>
    </row>
    <row r="10" spans="1:2" x14ac:dyDescent="0.2">
      <c r="A10" s="1" t="s">
        <v>16</v>
      </c>
      <c r="B10" s="1">
        <v>-0.43929370346617502</v>
      </c>
    </row>
    <row r="11" spans="1:2" x14ac:dyDescent="0.2">
      <c r="A11" s="1" t="s">
        <v>17</v>
      </c>
      <c r="B11" s="1">
        <v>0.17710708960347599</v>
      </c>
    </row>
    <row r="12" spans="1:2" x14ac:dyDescent="0.2">
      <c r="A12" s="1" t="s">
        <v>18</v>
      </c>
      <c r="B12" s="1">
        <v>-0.76779251605365895</v>
      </c>
    </row>
    <row r="13" spans="1:2" x14ac:dyDescent="0.2">
      <c r="A13" s="1" t="s">
        <v>19</v>
      </c>
      <c r="B13" s="1">
        <v>0.38324291462721399</v>
      </c>
    </row>
    <row r="14" spans="1:2" x14ac:dyDescent="0.2">
      <c r="A14" s="1" t="s">
        <v>20</v>
      </c>
      <c r="B14" s="1">
        <v>2.9704030310564299E-3</v>
      </c>
    </row>
    <row r="15" spans="1:2" x14ac:dyDescent="0.2">
      <c r="A15" s="1" t="s">
        <v>21</v>
      </c>
      <c r="B15" s="1">
        <v>0.483988912980167</v>
      </c>
    </row>
    <row r="16" spans="1:2" x14ac:dyDescent="0.2">
      <c r="A16" s="1" t="s">
        <v>22</v>
      </c>
      <c r="B16" s="1">
        <v>-0.57866887482395202</v>
      </c>
    </row>
    <row r="17" spans="1:2" x14ac:dyDescent="0.2">
      <c r="A17" s="1" t="s">
        <v>23</v>
      </c>
      <c r="B17" s="1">
        <v>0.52137879827140698</v>
      </c>
    </row>
    <row r="18" spans="1:2" x14ac:dyDescent="0.2">
      <c r="A18" s="1" t="s">
        <v>24</v>
      </c>
      <c r="B18" s="1">
        <v>0.21723428388782401</v>
      </c>
    </row>
    <row r="19" spans="1:2" x14ac:dyDescent="0.2">
      <c r="A19" s="1" t="s">
        <v>25</v>
      </c>
      <c r="B19" s="1">
        <v>0.443627715790196</v>
      </c>
    </row>
    <row r="20" spans="1:2" x14ac:dyDescent="0.2">
      <c r="A20" s="1" t="s">
        <v>26</v>
      </c>
      <c r="B20" s="1">
        <v>-0.21258940660426701</v>
      </c>
    </row>
    <row r="21" spans="1:2" x14ac:dyDescent="0.2">
      <c r="A21" s="1" t="s">
        <v>27</v>
      </c>
      <c r="B21" s="1">
        <v>1.9194132681845302E-2</v>
      </c>
    </row>
    <row r="22" spans="1:2" x14ac:dyDescent="0.2">
      <c r="A22" s="1" t="s">
        <v>28</v>
      </c>
      <c r="B22" s="1">
        <v>-0.20903855653637901</v>
      </c>
    </row>
    <row r="23" spans="1:2" x14ac:dyDescent="0.2">
      <c r="A23" s="1" t="s">
        <v>29</v>
      </c>
      <c r="B23" s="1">
        <v>0.165933642887862</v>
      </c>
    </row>
    <row r="24" spans="1:2" x14ac:dyDescent="0.2">
      <c r="A24" s="1" t="s">
        <v>30</v>
      </c>
      <c r="B24" s="1">
        <v>-0.56585043509384003</v>
      </c>
    </row>
    <row r="25" spans="1:2" x14ac:dyDescent="0.2">
      <c r="A25" s="1" t="s">
        <v>31</v>
      </c>
      <c r="B25" s="1">
        <v>0.389606228881342</v>
      </c>
    </row>
    <row r="26" spans="1:2" x14ac:dyDescent="0.2">
      <c r="A26" s="1" t="s">
        <v>32</v>
      </c>
      <c r="B26" s="1">
        <v>-4.2628845322987196E-3</v>
      </c>
    </row>
    <row r="27" spans="1:2" x14ac:dyDescent="0.2">
      <c r="A27" s="1" t="s">
        <v>33</v>
      </c>
      <c r="B27" s="1">
        <v>0.50267370392357802</v>
      </c>
    </row>
    <row r="28" spans="1:2" x14ac:dyDescent="0.2">
      <c r="A28" s="1" t="s">
        <v>34</v>
      </c>
      <c r="B28" s="1">
        <v>-0.58538851764325095</v>
      </c>
    </row>
    <row r="29" spans="1:2" x14ac:dyDescent="0.2">
      <c r="A29" s="1" t="s">
        <v>35</v>
      </c>
      <c r="B29" s="1">
        <v>0.51768201806222303</v>
      </c>
    </row>
    <row r="30" spans="1:2" x14ac:dyDescent="0.2">
      <c r="A30" s="1" t="s">
        <v>36</v>
      </c>
      <c r="B30" s="1">
        <v>8.26489926617405E-2</v>
      </c>
    </row>
    <row r="31" spans="1:2" x14ac:dyDescent="0.2">
      <c r="A31" s="1" t="s">
        <v>37</v>
      </c>
      <c r="B31" s="1">
        <v>0.68919560751294295</v>
      </c>
    </row>
    <row r="32" spans="1:2" x14ac:dyDescent="0.2">
      <c r="A32" s="1" t="s">
        <v>38</v>
      </c>
      <c r="B32" s="1">
        <v>-0.55559243726229701</v>
      </c>
    </row>
    <row r="33" spans="1:2" x14ac:dyDescent="0.2">
      <c r="A33" s="1" t="s">
        <v>39</v>
      </c>
      <c r="B33" s="1">
        <v>0.60450792096600603</v>
      </c>
    </row>
    <row r="34" spans="1:2" x14ac:dyDescent="0.2">
      <c r="A34" s="1" t="s">
        <v>40</v>
      </c>
      <c r="B34" s="1">
        <v>0.22415786473579999</v>
      </c>
    </row>
    <row r="35" spans="1:2" x14ac:dyDescent="0.2">
      <c r="A35" s="1" t="s">
        <v>41</v>
      </c>
      <c r="B35" s="1">
        <v>0.57691165433744795</v>
      </c>
    </row>
    <row r="36" spans="1:2" x14ac:dyDescent="0.2">
      <c r="A36" s="1" t="s">
        <v>42</v>
      </c>
      <c r="B36" s="1">
        <v>-0.35913561437012598</v>
      </c>
    </row>
    <row r="37" spans="1:2" x14ac:dyDescent="0.2">
      <c r="A37" s="1" t="s">
        <v>43</v>
      </c>
      <c r="B37" s="1">
        <v>0.46680256444199902</v>
      </c>
    </row>
    <row r="38" spans="1:2" x14ac:dyDescent="0.2">
      <c r="A38" s="1" t="s">
        <v>44</v>
      </c>
      <c r="B38" s="1">
        <v>0.116245327776762</v>
      </c>
    </row>
    <row r="39" spans="1:2" x14ac:dyDescent="0.2">
      <c r="A39" s="1" t="s">
        <v>45</v>
      </c>
      <c r="B39" s="1">
        <v>0.623339024521672</v>
      </c>
    </row>
    <row r="40" spans="1:2" x14ac:dyDescent="0.2">
      <c r="A40" s="1" t="s">
        <v>46</v>
      </c>
      <c r="B40" s="1">
        <v>-0.35069048954499399</v>
      </c>
    </row>
    <row r="41" spans="1:2" x14ac:dyDescent="0.2">
      <c r="A41" s="1" t="s">
        <v>47</v>
      </c>
      <c r="B41" s="1">
        <v>0.81264994357847298</v>
      </c>
    </row>
    <row r="42" spans="1:2" x14ac:dyDescent="0.2">
      <c r="A42" s="1" t="s">
        <v>48</v>
      </c>
      <c r="B42" s="1">
        <v>0.12975497064757699</v>
      </c>
    </row>
    <row r="43" spans="1:2" x14ac:dyDescent="0.2">
      <c r="A43" s="1" t="s">
        <v>49</v>
      </c>
      <c r="B43" s="1">
        <v>0.608322993686365</v>
      </c>
    </row>
    <row r="44" spans="1:2" x14ac:dyDescent="0.2">
      <c r="A44" s="1" t="s">
        <v>50</v>
      </c>
      <c r="B44" s="1">
        <v>-0.115337391139126</v>
      </c>
    </row>
    <row r="45" spans="1:2" x14ac:dyDescent="0.2">
      <c r="A45" s="1" t="s">
        <v>51</v>
      </c>
      <c r="B45" s="1">
        <v>0.47511293570727497</v>
      </c>
    </row>
    <row r="46" spans="1:2" x14ac:dyDescent="0.2">
      <c r="A46" s="1" t="s">
        <v>52</v>
      </c>
      <c r="B46" s="1">
        <v>6.5972849495119695E-2</v>
      </c>
    </row>
    <row r="47" spans="1:2" x14ac:dyDescent="0.2">
      <c r="A47" s="1" t="s">
        <v>53</v>
      </c>
      <c r="B47" s="1">
        <v>0.50156419453758105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3D1E6-29F7-C543-AD26-203CEBFDD37C}">
  <dimension ref="A1:B48"/>
  <sheetViews>
    <sheetView topLeftCell="A24" workbookViewId="0">
      <selection activeCell="B47" sqref="A47:B47"/>
    </sheetView>
  </sheetViews>
  <sheetFormatPr baseColWidth="10" defaultRowHeight="15" x14ac:dyDescent="0.2"/>
  <cols>
    <col min="2" max="2" width="10.83203125" style="1"/>
  </cols>
  <sheetData>
    <row r="1" spans="1:2" x14ac:dyDescent="0.2">
      <c r="A1" s="1" t="s">
        <v>0</v>
      </c>
      <c r="B1" s="1" t="s">
        <v>1</v>
      </c>
    </row>
    <row r="2" spans="1:2" x14ac:dyDescent="0.2">
      <c r="A2" s="1" t="s">
        <v>8</v>
      </c>
      <c r="B2" s="1">
        <v>0</v>
      </c>
    </row>
    <row r="3" spans="1:2" x14ac:dyDescent="0.2">
      <c r="A3" s="1" t="s">
        <v>9</v>
      </c>
      <c r="B3" s="1">
        <v>5.08974075757311E-2</v>
      </c>
    </row>
    <row r="4" spans="1:2" x14ac:dyDescent="0.2">
      <c r="A4" s="1" t="s">
        <v>10</v>
      </c>
      <c r="B4" s="1">
        <v>-0.93496903423390487</v>
      </c>
    </row>
    <row r="5" spans="1:2" x14ac:dyDescent="0.2">
      <c r="A5" s="1" t="s">
        <v>11</v>
      </c>
      <c r="B5" s="1">
        <v>-4.5181715375587204E-2</v>
      </c>
    </row>
    <row r="6" spans="1:2" x14ac:dyDescent="0.2">
      <c r="A6" s="1" t="s">
        <v>12</v>
      </c>
      <c r="B6" s="1">
        <v>-0.41106284717657693</v>
      </c>
    </row>
    <row r="7" spans="1:2" x14ac:dyDescent="0.2">
      <c r="A7" s="1" t="s">
        <v>13</v>
      </c>
      <c r="B7" s="1">
        <v>9.2099458927545702E-2</v>
      </c>
    </row>
    <row r="8" spans="1:2" x14ac:dyDescent="0.2">
      <c r="A8" s="1" t="s">
        <v>14</v>
      </c>
      <c r="B8" s="1">
        <v>-0.9467214415251729</v>
      </c>
    </row>
    <row r="9" spans="1:2" x14ac:dyDescent="0.2">
      <c r="A9" s="1" t="s">
        <v>15</v>
      </c>
      <c r="B9" s="1">
        <v>8.9587444206027794E-2</v>
      </c>
    </row>
    <row r="10" spans="1:2" x14ac:dyDescent="0.2">
      <c r="A10" s="1" t="s">
        <v>16</v>
      </c>
      <c r="B10" s="1">
        <v>-0.38839629589044394</v>
      </c>
    </row>
    <row r="11" spans="1:2" x14ac:dyDescent="0.2">
      <c r="A11" s="1" t="s">
        <v>17</v>
      </c>
      <c r="B11" s="1">
        <v>0.22800449717920709</v>
      </c>
    </row>
    <row r="12" spans="1:2" x14ac:dyDescent="0.2">
      <c r="A12" s="1" t="s">
        <v>18</v>
      </c>
      <c r="B12" s="1">
        <v>-0.71689510847792781</v>
      </c>
    </row>
    <row r="13" spans="1:2" x14ac:dyDescent="0.2">
      <c r="A13" s="1" t="s">
        <v>19</v>
      </c>
      <c r="B13" s="1">
        <v>0.43414032220294507</v>
      </c>
    </row>
    <row r="14" spans="1:2" x14ac:dyDescent="0.2">
      <c r="A14" s="1" t="s">
        <v>20</v>
      </c>
      <c r="B14" s="1">
        <v>5.3867810606787532E-2</v>
      </c>
    </row>
    <row r="15" spans="1:2" x14ac:dyDescent="0.2">
      <c r="A15" s="1" t="s">
        <v>21</v>
      </c>
      <c r="B15" s="1">
        <v>0.53488632055589813</v>
      </c>
    </row>
    <row r="16" spans="1:2" x14ac:dyDescent="0.2">
      <c r="A16" s="1" t="s">
        <v>22</v>
      </c>
      <c r="B16" s="1">
        <v>-0.52777146724822088</v>
      </c>
    </row>
    <row r="17" spans="1:2" x14ac:dyDescent="0.2">
      <c r="A17" s="1" t="s">
        <v>23</v>
      </c>
      <c r="B17" s="1">
        <v>0.57227620584713812</v>
      </c>
    </row>
    <row r="18" spans="1:2" x14ac:dyDescent="0.2">
      <c r="A18" s="1" t="s">
        <v>24</v>
      </c>
      <c r="B18" s="1">
        <v>0.26813169146355509</v>
      </c>
    </row>
    <row r="19" spans="1:2" x14ac:dyDescent="0.2">
      <c r="A19" s="1" t="s">
        <v>25</v>
      </c>
      <c r="B19" s="1">
        <v>0.49452512336592708</v>
      </c>
    </row>
    <row r="20" spans="1:2" x14ac:dyDescent="0.2">
      <c r="A20" s="1" t="s">
        <v>26</v>
      </c>
      <c r="B20" s="1">
        <v>-0.1616919990285359</v>
      </c>
    </row>
    <row r="21" spans="1:2" x14ac:dyDescent="0.2">
      <c r="A21" s="1" t="s">
        <v>27</v>
      </c>
      <c r="B21" s="1">
        <v>7.0091540257576398E-2</v>
      </c>
    </row>
    <row r="22" spans="1:2" x14ac:dyDescent="0.2">
      <c r="A22" s="1" t="s">
        <v>28</v>
      </c>
      <c r="B22" s="1">
        <v>-0.1581411489606479</v>
      </c>
    </row>
    <row r="23" spans="1:2" x14ac:dyDescent="0.2">
      <c r="A23" s="1" t="s">
        <v>29</v>
      </c>
      <c r="B23" s="1">
        <v>0.21683105046359311</v>
      </c>
    </row>
    <row r="24" spans="1:2" x14ac:dyDescent="0.2">
      <c r="A24" s="1" t="s">
        <v>30</v>
      </c>
      <c r="B24" s="1">
        <v>-0.5149530275181089</v>
      </c>
    </row>
    <row r="25" spans="1:2" x14ac:dyDescent="0.2">
      <c r="A25" s="1" t="s">
        <v>31</v>
      </c>
      <c r="B25" s="1">
        <v>0.44050363645707308</v>
      </c>
    </row>
    <row r="26" spans="1:2" x14ac:dyDescent="0.2">
      <c r="A26" s="1" t="s">
        <v>32</v>
      </c>
      <c r="B26" s="1">
        <v>4.663452304343238E-2</v>
      </c>
    </row>
    <row r="27" spans="1:2" x14ac:dyDescent="0.2">
      <c r="A27" s="1" t="s">
        <v>33</v>
      </c>
      <c r="B27" s="1">
        <v>0.55357111149930915</v>
      </c>
    </row>
    <row r="28" spans="1:2" x14ac:dyDescent="0.2">
      <c r="A28" s="1" t="s">
        <v>34</v>
      </c>
      <c r="B28" s="1">
        <v>-0.53449111006751981</v>
      </c>
    </row>
    <row r="29" spans="1:2" x14ac:dyDescent="0.2">
      <c r="A29" s="1" t="s">
        <v>35</v>
      </c>
      <c r="B29" s="1">
        <v>0.56857942563795416</v>
      </c>
    </row>
    <row r="30" spans="1:2" x14ac:dyDescent="0.2">
      <c r="A30" s="1" t="s">
        <v>36</v>
      </c>
      <c r="B30" s="1">
        <v>0.13354640023747161</v>
      </c>
    </row>
    <row r="31" spans="1:2" x14ac:dyDescent="0.2">
      <c r="A31" s="1" t="s">
        <v>37</v>
      </c>
      <c r="B31" s="1">
        <v>0.74009301508867409</v>
      </c>
    </row>
    <row r="32" spans="1:2" x14ac:dyDescent="0.2">
      <c r="A32" s="1" t="s">
        <v>38</v>
      </c>
      <c r="B32" s="1">
        <v>-0.50469502968656588</v>
      </c>
    </row>
    <row r="33" spans="1:2" x14ac:dyDescent="0.2">
      <c r="A33" s="1" t="s">
        <v>39</v>
      </c>
      <c r="B33" s="1">
        <v>0.65540532854173716</v>
      </c>
    </row>
    <row r="34" spans="1:2" x14ac:dyDescent="0.2">
      <c r="A34" s="1" t="s">
        <v>40</v>
      </c>
      <c r="B34" s="1">
        <v>0.2750552723115311</v>
      </c>
    </row>
    <row r="35" spans="1:2" x14ac:dyDescent="0.2">
      <c r="A35" s="1" t="s">
        <v>41</v>
      </c>
      <c r="B35" s="1">
        <v>0.62780906191317909</v>
      </c>
    </row>
    <row r="36" spans="1:2" x14ac:dyDescent="0.2">
      <c r="A36" s="1" t="s">
        <v>42</v>
      </c>
      <c r="B36" s="1">
        <v>-0.3082382067943949</v>
      </c>
    </row>
    <row r="37" spans="1:2" x14ac:dyDescent="0.2">
      <c r="A37" s="1" t="s">
        <v>43</v>
      </c>
      <c r="B37" s="1">
        <v>0.5176999720177301</v>
      </c>
    </row>
    <row r="38" spans="1:2" x14ac:dyDescent="0.2">
      <c r="A38" s="1" t="s">
        <v>44</v>
      </c>
      <c r="B38" s="1">
        <v>0.1671427353524931</v>
      </c>
    </row>
    <row r="39" spans="1:2" x14ac:dyDescent="0.2">
      <c r="A39" s="1" t="s">
        <v>45</v>
      </c>
      <c r="B39" s="1">
        <v>0.67423643209740314</v>
      </c>
    </row>
    <row r="40" spans="1:2" x14ac:dyDescent="0.2">
      <c r="A40" s="1" t="s">
        <v>46</v>
      </c>
      <c r="B40" s="1">
        <v>-0.29979308196926291</v>
      </c>
    </row>
    <row r="41" spans="1:2" x14ac:dyDescent="0.2">
      <c r="A41" s="1" t="s">
        <v>47</v>
      </c>
      <c r="B41" s="1">
        <v>0.86354735115420411</v>
      </c>
    </row>
    <row r="42" spans="1:2" x14ac:dyDescent="0.2">
      <c r="A42" s="1" t="s">
        <v>48</v>
      </c>
      <c r="B42" s="1">
        <v>0.1806523782233081</v>
      </c>
    </row>
    <row r="43" spans="1:2" x14ac:dyDescent="0.2">
      <c r="A43" s="1" t="s">
        <v>49</v>
      </c>
      <c r="B43" s="1">
        <v>0.65922040126209613</v>
      </c>
    </row>
    <row r="44" spans="1:2" x14ac:dyDescent="0.2">
      <c r="A44" s="1" t="s">
        <v>50</v>
      </c>
      <c r="B44" s="1">
        <v>-6.4439983563394893E-2</v>
      </c>
    </row>
    <row r="45" spans="1:2" x14ac:dyDescent="0.2">
      <c r="A45" s="1" t="s">
        <v>51</v>
      </c>
      <c r="B45" s="1">
        <v>0.52601034328300611</v>
      </c>
    </row>
    <row r="46" spans="1:2" x14ac:dyDescent="0.2">
      <c r="A46" s="1" t="s">
        <v>52</v>
      </c>
      <c r="B46" s="1">
        <v>0.1168702570708508</v>
      </c>
    </row>
    <row r="47" spans="1:2" x14ac:dyDescent="0.2">
      <c r="A47" s="1" t="s">
        <v>53</v>
      </c>
      <c r="B47" s="1">
        <v>0.55246160211331219</v>
      </c>
    </row>
    <row r="48" spans="1:2" x14ac:dyDescent="0.2">
      <c r="A48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65064-16FD-6A43-AAFF-A2149AA1DE8D}">
  <dimension ref="A1:G53"/>
  <sheetViews>
    <sheetView topLeftCell="A16" workbookViewId="0">
      <selection activeCell="E25" sqref="E25"/>
    </sheetView>
  </sheetViews>
  <sheetFormatPr baseColWidth="10" defaultRowHeight="15" x14ac:dyDescent="0.2"/>
  <cols>
    <col min="1" max="2" width="10.83203125" style="1"/>
    <col min="3" max="3" width="13" style="1" bestFit="1" customWidth="1"/>
    <col min="4" max="4" width="13.6640625" style="1" bestFit="1" customWidth="1"/>
    <col min="5" max="16384" width="10.83203125" style="1"/>
  </cols>
  <sheetData>
    <row r="1" spans="1:7" x14ac:dyDescent="0.2">
      <c r="A1" s="1" t="s">
        <v>0</v>
      </c>
      <c r="B1" s="1" t="s">
        <v>1</v>
      </c>
      <c r="C1" s="1" t="s">
        <v>2</v>
      </c>
      <c r="D1" s="1" t="s">
        <v>1</v>
      </c>
    </row>
    <row r="2" spans="1:7" x14ac:dyDescent="0.2">
      <c r="A2" s="1" t="s">
        <v>3</v>
      </c>
      <c r="B2" s="1">
        <v>0.485647622111398</v>
      </c>
    </row>
    <row r="3" spans="1:7" x14ac:dyDescent="0.2">
      <c r="A3" s="1" t="s">
        <v>4</v>
      </c>
      <c r="B3" s="1">
        <v>0.42446744759667299</v>
      </c>
    </row>
    <row r="4" spans="1:7" x14ac:dyDescent="0.2">
      <c r="A4" s="1" t="s">
        <v>5</v>
      </c>
      <c r="B4" s="1">
        <v>0.31360589201157901</v>
      </c>
    </row>
    <row r="5" spans="1:7" x14ac:dyDescent="0.2">
      <c r="A5" s="1" t="s">
        <v>6</v>
      </c>
      <c r="B5" s="1">
        <v>-1.3091581419435701</v>
      </c>
    </row>
    <row r="6" spans="1:7" x14ac:dyDescent="0.2">
      <c r="A6" s="1" t="s">
        <v>7</v>
      </c>
      <c r="B6" s="1">
        <v>9.6949451639512005E-2</v>
      </c>
    </row>
    <row r="7" spans="1:7" x14ac:dyDescent="0.2">
      <c r="A7" s="1" t="s">
        <v>8</v>
      </c>
      <c r="B7" s="1">
        <v>-5.08974075757311E-2</v>
      </c>
      <c r="G7" s="2"/>
    </row>
    <row r="8" spans="1:7" x14ac:dyDescent="0.2">
      <c r="A8" s="1" t="s">
        <v>9</v>
      </c>
      <c r="B8" s="1">
        <v>1</v>
      </c>
    </row>
    <row r="9" spans="1:7" x14ac:dyDescent="0.2">
      <c r="A9" s="1" t="s">
        <v>10</v>
      </c>
      <c r="B9" s="1">
        <v>-0.98586644180963601</v>
      </c>
    </row>
    <row r="10" spans="1:7" x14ac:dyDescent="0.2">
      <c r="A10" s="1" t="s">
        <v>11</v>
      </c>
      <c r="B10" s="1">
        <v>-9.6079122951318305E-2</v>
      </c>
    </row>
    <row r="11" spans="1:7" x14ac:dyDescent="0.2">
      <c r="A11" s="1" t="s">
        <v>12</v>
      </c>
      <c r="B11" s="1">
        <v>-0.46196025475230801</v>
      </c>
    </row>
    <row r="12" spans="1:7" x14ac:dyDescent="0.2">
      <c r="A12" s="1" t="s">
        <v>13</v>
      </c>
      <c r="B12" s="1">
        <v>4.1202051351814602E-2</v>
      </c>
    </row>
    <row r="13" spans="1:7" x14ac:dyDescent="0.2">
      <c r="A13" s="1" t="s">
        <v>14</v>
      </c>
      <c r="B13" s="1">
        <v>-0.99761884910090404</v>
      </c>
    </row>
    <row r="14" spans="1:7" x14ac:dyDescent="0.2">
      <c r="A14" s="1" t="s">
        <v>15</v>
      </c>
      <c r="B14" s="1">
        <v>3.8690036630296701E-2</v>
      </c>
    </row>
    <row r="15" spans="1:7" x14ac:dyDescent="0.2">
      <c r="A15" s="1" t="s">
        <v>16</v>
      </c>
      <c r="B15" s="1">
        <v>-0.43929370346617502</v>
      </c>
    </row>
    <row r="16" spans="1:7" x14ac:dyDescent="0.2">
      <c r="A16" s="1" t="s">
        <v>17</v>
      </c>
      <c r="B16" s="1">
        <v>0.17710708960347599</v>
      </c>
    </row>
    <row r="17" spans="1:2" x14ac:dyDescent="0.2">
      <c r="A17" s="1" t="s">
        <v>18</v>
      </c>
      <c r="B17" s="1">
        <v>-0.76779251605365895</v>
      </c>
    </row>
    <row r="18" spans="1:2" x14ac:dyDescent="0.2">
      <c r="A18" s="1" t="s">
        <v>19</v>
      </c>
      <c r="B18" s="1">
        <v>0.38324291462721399</v>
      </c>
    </row>
    <row r="19" spans="1:2" x14ac:dyDescent="0.2">
      <c r="A19" s="1" t="s">
        <v>20</v>
      </c>
      <c r="B19" s="1">
        <v>2.9704030310564299E-3</v>
      </c>
    </row>
    <row r="20" spans="1:2" x14ac:dyDescent="0.2">
      <c r="A20" s="1" t="s">
        <v>21</v>
      </c>
      <c r="B20" s="1">
        <v>0.483988912980167</v>
      </c>
    </row>
    <row r="21" spans="1:2" x14ac:dyDescent="0.2">
      <c r="A21" s="1" t="s">
        <v>22</v>
      </c>
      <c r="B21" s="1">
        <v>-0.57866887482395202</v>
      </c>
    </row>
    <row r="22" spans="1:2" x14ac:dyDescent="0.2">
      <c r="A22" s="1" t="s">
        <v>23</v>
      </c>
      <c r="B22" s="1">
        <v>0.52137879827140698</v>
      </c>
    </row>
    <row r="23" spans="1:2" x14ac:dyDescent="0.2">
      <c r="A23" s="1" t="s">
        <v>24</v>
      </c>
      <c r="B23" s="1">
        <v>0.21723428388782401</v>
      </c>
    </row>
    <row r="24" spans="1:2" x14ac:dyDescent="0.2">
      <c r="A24" s="1" t="s">
        <v>25</v>
      </c>
      <c r="B24" s="1">
        <v>0.443627715790196</v>
      </c>
    </row>
    <row r="25" spans="1:2" x14ac:dyDescent="0.2">
      <c r="A25" s="1" t="s">
        <v>26</v>
      </c>
      <c r="B25" s="1">
        <v>-0.21258940660426701</v>
      </c>
    </row>
    <row r="26" spans="1:2" x14ac:dyDescent="0.2">
      <c r="A26" s="1" t="s">
        <v>27</v>
      </c>
      <c r="B26" s="1">
        <v>1.9194132681845302E-2</v>
      </c>
    </row>
    <row r="27" spans="1:2" x14ac:dyDescent="0.2">
      <c r="A27" s="1" t="s">
        <v>28</v>
      </c>
      <c r="B27" s="1">
        <v>-0.20903855653637901</v>
      </c>
    </row>
    <row r="28" spans="1:2" x14ac:dyDescent="0.2">
      <c r="A28" s="1" t="s">
        <v>29</v>
      </c>
      <c r="B28" s="1">
        <v>0.165933642887862</v>
      </c>
    </row>
    <row r="29" spans="1:2" x14ac:dyDescent="0.2">
      <c r="A29" s="1" t="s">
        <v>30</v>
      </c>
      <c r="B29" s="1">
        <v>-0.56585043509384003</v>
      </c>
    </row>
    <row r="30" spans="1:2" x14ac:dyDescent="0.2">
      <c r="A30" s="1" t="s">
        <v>31</v>
      </c>
      <c r="B30" s="1">
        <v>0.389606228881342</v>
      </c>
    </row>
    <row r="31" spans="1:2" x14ac:dyDescent="0.2">
      <c r="A31" s="1" t="s">
        <v>32</v>
      </c>
      <c r="B31" s="1">
        <v>-4.2628845322987196E-3</v>
      </c>
    </row>
    <row r="32" spans="1:2" x14ac:dyDescent="0.2">
      <c r="A32" s="1" t="s">
        <v>33</v>
      </c>
      <c r="B32" s="1">
        <v>0.50267370392357802</v>
      </c>
    </row>
    <row r="33" spans="1:2" x14ac:dyDescent="0.2">
      <c r="A33" s="1" t="s">
        <v>34</v>
      </c>
      <c r="B33" s="1">
        <v>-0.58538851764325095</v>
      </c>
    </row>
    <row r="34" spans="1:2" x14ac:dyDescent="0.2">
      <c r="A34" s="1" t="s">
        <v>35</v>
      </c>
      <c r="B34" s="1">
        <v>0.51768201806222303</v>
      </c>
    </row>
    <row r="35" spans="1:2" x14ac:dyDescent="0.2">
      <c r="A35" s="1" t="s">
        <v>36</v>
      </c>
      <c r="B35" s="1">
        <v>8.26489926617405E-2</v>
      </c>
    </row>
    <row r="36" spans="1:2" x14ac:dyDescent="0.2">
      <c r="A36" s="1" t="s">
        <v>37</v>
      </c>
      <c r="B36" s="1">
        <v>0.68919560751294295</v>
      </c>
    </row>
    <row r="37" spans="1:2" x14ac:dyDescent="0.2">
      <c r="A37" s="1" t="s">
        <v>38</v>
      </c>
      <c r="B37" s="1">
        <v>-0.55559243726229701</v>
      </c>
    </row>
    <row r="38" spans="1:2" x14ac:dyDescent="0.2">
      <c r="A38" s="1" t="s">
        <v>39</v>
      </c>
      <c r="B38" s="1">
        <v>0.60450792096600603</v>
      </c>
    </row>
    <row r="39" spans="1:2" x14ac:dyDescent="0.2">
      <c r="A39" s="1" t="s">
        <v>40</v>
      </c>
      <c r="B39" s="1">
        <v>0.22415786473579999</v>
      </c>
    </row>
    <row r="40" spans="1:2" x14ac:dyDescent="0.2">
      <c r="A40" s="1" t="s">
        <v>41</v>
      </c>
      <c r="B40" s="1">
        <v>0.57691165433744795</v>
      </c>
    </row>
    <row r="41" spans="1:2" x14ac:dyDescent="0.2">
      <c r="A41" s="1" t="s">
        <v>42</v>
      </c>
      <c r="B41" s="1">
        <v>-0.35913561437012598</v>
      </c>
    </row>
    <row r="42" spans="1:2" x14ac:dyDescent="0.2">
      <c r="A42" s="1" t="s">
        <v>43</v>
      </c>
      <c r="B42" s="1">
        <v>0.46680256444199902</v>
      </c>
    </row>
    <row r="43" spans="1:2" x14ac:dyDescent="0.2">
      <c r="A43" s="1" t="s">
        <v>44</v>
      </c>
      <c r="B43" s="1">
        <v>0.116245327776762</v>
      </c>
    </row>
    <row r="44" spans="1:2" x14ac:dyDescent="0.2">
      <c r="A44" s="1" t="s">
        <v>45</v>
      </c>
      <c r="B44" s="1">
        <v>0.623339024521672</v>
      </c>
    </row>
    <row r="45" spans="1:2" x14ac:dyDescent="0.2">
      <c r="A45" s="1" t="s">
        <v>46</v>
      </c>
      <c r="B45" s="1">
        <v>-0.35069048954499399</v>
      </c>
    </row>
    <row r="46" spans="1:2" x14ac:dyDescent="0.2">
      <c r="A46" s="1" t="s">
        <v>47</v>
      </c>
      <c r="B46" s="1">
        <v>0.81264994357847298</v>
      </c>
    </row>
    <row r="47" spans="1:2" x14ac:dyDescent="0.2">
      <c r="A47" s="1" t="s">
        <v>48</v>
      </c>
      <c r="B47" s="1">
        <v>0.12975497064757699</v>
      </c>
    </row>
    <row r="48" spans="1:2" x14ac:dyDescent="0.2">
      <c r="A48" s="1" t="s">
        <v>49</v>
      </c>
      <c r="B48" s="1">
        <v>0.608322993686365</v>
      </c>
    </row>
    <row r="49" spans="1:2" x14ac:dyDescent="0.2">
      <c r="A49" s="1" t="s">
        <v>50</v>
      </c>
      <c r="B49" s="1">
        <v>-0.115337391139126</v>
      </c>
    </row>
    <row r="50" spans="1:2" x14ac:dyDescent="0.2">
      <c r="A50" s="1" t="s">
        <v>51</v>
      </c>
      <c r="B50" s="1">
        <v>0.47511293570727497</v>
      </c>
    </row>
    <row r="51" spans="1:2" x14ac:dyDescent="0.2">
      <c r="A51" s="1" t="s">
        <v>52</v>
      </c>
      <c r="B51" s="1">
        <v>6.5972849495119695E-2</v>
      </c>
    </row>
    <row r="52" spans="1:2" x14ac:dyDescent="0.2">
      <c r="A52" s="1" t="s">
        <v>53</v>
      </c>
      <c r="B52" s="1">
        <v>0.50156419453758105</v>
      </c>
    </row>
    <row r="53" spans="1:2" x14ac:dyDescent="0.2">
      <c r="A53" s="1" t="s">
        <v>54</v>
      </c>
      <c r="B53" s="1">
        <v>8.3110634422632404E-2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91940-B626-C449-A4F2-6A377274B67E}">
  <dimension ref="A1:L48"/>
  <sheetViews>
    <sheetView workbookViewId="0">
      <selection activeCell="H27" sqref="H27"/>
    </sheetView>
  </sheetViews>
  <sheetFormatPr baseColWidth="10" defaultRowHeight="15" x14ac:dyDescent="0.2"/>
  <cols>
    <col min="1" max="2" width="10.83203125" style="1"/>
    <col min="4" max="4" width="10.83203125" style="1"/>
    <col min="7" max="7" width="10" style="1" customWidth="1"/>
    <col min="8" max="8" width="8.5" bestFit="1" customWidth="1"/>
    <col min="10" max="10" width="8.5" bestFit="1" customWidth="1"/>
    <col min="12" max="12" width="8.5" bestFit="1" customWidth="1"/>
  </cols>
  <sheetData>
    <row r="1" spans="1:12" x14ac:dyDescent="0.2">
      <c r="A1" s="1" t="s">
        <v>0</v>
      </c>
      <c r="B1" s="1" t="s">
        <v>1</v>
      </c>
      <c r="D1" s="1" t="s">
        <v>1</v>
      </c>
      <c r="E1" s="1" t="s">
        <v>1</v>
      </c>
      <c r="G1" s="3" t="s">
        <v>0</v>
      </c>
      <c r="H1" s="3" t="s">
        <v>1</v>
      </c>
      <c r="I1" s="3" t="s">
        <v>0</v>
      </c>
      <c r="J1" s="3" t="s">
        <v>1</v>
      </c>
      <c r="K1" s="3" t="s">
        <v>0</v>
      </c>
      <c r="L1" s="3" t="s">
        <v>1</v>
      </c>
    </row>
    <row r="2" spans="1:12" x14ac:dyDescent="0.2">
      <c r="A2" s="1" t="s">
        <v>8</v>
      </c>
      <c r="B2" s="1">
        <v>-5.08974075757311E-2</v>
      </c>
      <c r="D2" s="1">
        <f>B2-$B$2</f>
        <v>0</v>
      </c>
      <c r="E2">
        <f>D2+1</f>
        <v>1</v>
      </c>
      <c r="G2" s="3" t="s">
        <v>8</v>
      </c>
      <c r="H2" s="4">
        <v>1</v>
      </c>
      <c r="I2" s="3" t="s">
        <v>26</v>
      </c>
      <c r="J2" s="4">
        <v>0.83830800097146407</v>
      </c>
      <c r="K2" s="3" t="s">
        <v>44</v>
      </c>
      <c r="L2" s="4">
        <v>1.167142735352493</v>
      </c>
    </row>
    <row r="3" spans="1:12" x14ac:dyDescent="0.2">
      <c r="A3" s="1" t="s">
        <v>9</v>
      </c>
      <c r="B3" s="1">
        <v>0</v>
      </c>
      <c r="D3" s="1">
        <f t="shared" ref="D3:D48" si="0">B3-$B$2</f>
        <v>5.08974075757311E-2</v>
      </c>
      <c r="E3">
        <f t="shared" ref="E3:E48" si="1">D3+1</f>
        <v>1.0508974075757311</v>
      </c>
      <c r="G3" s="3" t="s">
        <v>9</v>
      </c>
      <c r="H3" s="4">
        <v>1.0508974075757311</v>
      </c>
      <c r="I3" s="3" t="s">
        <v>27</v>
      </c>
      <c r="J3" s="4">
        <v>1.0700915402575764</v>
      </c>
      <c r="K3" s="3" t="s">
        <v>45</v>
      </c>
      <c r="L3" s="4">
        <v>1.6742364320974032</v>
      </c>
    </row>
    <row r="4" spans="1:12" x14ac:dyDescent="0.2">
      <c r="A4" s="1" t="s">
        <v>10</v>
      </c>
      <c r="B4" s="1">
        <v>-0.98586644180963601</v>
      </c>
      <c r="D4" s="1">
        <f t="shared" si="0"/>
        <v>-0.93496903423390487</v>
      </c>
      <c r="E4">
        <f t="shared" si="1"/>
        <v>6.5030965766095128E-2</v>
      </c>
      <c r="G4" s="3" t="s">
        <v>10</v>
      </c>
      <c r="H4" s="4">
        <v>6.5030965766095128E-2</v>
      </c>
      <c r="I4" s="3" t="s">
        <v>28</v>
      </c>
      <c r="J4" s="4">
        <v>0.8418588510393521</v>
      </c>
      <c r="K4" s="3" t="s">
        <v>46</v>
      </c>
      <c r="L4" s="4">
        <v>0.70020691803073709</v>
      </c>
    </row>
    <row r="5" spans="1:12" x14ac:dyDescent="0.2">
      <c r="A5" s="1" t="s">
        <v>11</v>
      </c>
      <c r="B5" s="1">
        <v>-9.6079122951318305E-2</v>
      </c>
      <c r="D5" s="1">
        <f t="shared" si="0"/>
        <v>-4.5181715375587204E-2</v>
      </c>
      <c r="E5">
        <f t="shared" si="1"/>
        <v>0.95481828462441276</v>
      </c>
      <c r="G5" s="3" t="s">
        <v>11</v>
      </c>
      <c r="H5" s="4">
        <v>0.95481828462441276</v>
      </c>
      <c r="I5" s="3" t="s">
        <v>29</v>
      </c>
      <c r="J5" s="4">
        <v>1.2168310504635931</v>
      </c>
      <c r="K5" s="3" t="s">
        <v>47</v>
      </c>
      <c r="L5" s="4">
        <v>1.863547351154204</v>
      </c>
    </row>
    <row r="6" spans="1:12" x14ac:dyDescent="0.2">
      <c r="A6" s="1" t="s">
        <v>12</v>
      </c>
      <c r="B6" s="1">
        <v>-0.46196025475230801</v>
      </c>
      <c r="D6" s="1">
        <f t="shared" si="0"/>
        <v>-0.41106284717657693</v>
      </c>
      <c r="E6">
        <f t="shared" si="1"/>
        <v>0.58893715282342307</v>
      </c>
      <c r="G6" s="3" t="s">
        <v>12</v>
      </c>
      <c r="H6" s="4">
        <v>0.58893715282342307</v>
      </c>
      <c r="I6" s="3" t="s">
        <v>30</v>
      </c>
      <c r="J6" s="4">
        <v>0.4850469724818911</v>
      </c>
      <c r="K6" s="3" t="s">
        <v>48</v>
      </c>
      <c r="L6" s="4">
        <v>1.180652378223308</v>
      </c>
    </row>
    <row r="7" spans="1:12" x14ac:dyDescent="0.2">
      <c r="A7" s="1" t="s">
        <v>13</v>
      </c>
      <c r="B7" s="1">
        <v>4.1202051351814602E-2</v>
      </c>
      <c r="D7" s="1">
        <f t="shared" si="0"/>
        <v>9.2099458927545702E-2</v>
      </c>
      <c r="E7">
        <f t="shared" si="1"/>
        <v>1.0920994589275457</v>
      </c>
      <c r="G7" s="3" t="s">
        <v>13</v>
      </c>
      <c r="H7" s="4">
        <v>1.0920994589275457</v>
      </c>
      <c r="I7" s="3" t="s">
        <v>31</v>
      </c>
      <c r="J7" s="4">
        <v>1.4405036364570731</v>
      </c>
      <c r="K7" s="3" t="s">
        <v>49</v>
      </c>
      <c r="L7" s="4">
        <v>1.6592204012620961</v>
      </c>
    </row>
    <row r="8" spans="1:12" x14ac:dyDescent="0.2">
      <c r="A8" s="1" t="s">
        <v>14</v>
      </c>
      <c r="B8" s="1">
        <v>-0.99761884910090404</v>
      </c>
      <c r="D8" s="1">
        <f t="shared" si="0"/>
        <v>-0.9467214415251729</v>
      </c>
      <c r="E8">
        <f t="shared" si="1"/>
        <v>5.3278558474827098E-2</v>
      </c>
      <c r="G8" s="3" t="s">
        <v>14</v>
      </c>
      <c r="H8" s="4">
        <v>5.3278558474827098E-2</v>
      </c>
      <c r="I8" s="3" t="s">
        <v>32</v>
      </c>
      <c r="J8" s="4">
        <v>1.0466345230434324</v>
      </c>
      <c r="K8" s="3" t="s">
        <v>50</v>
      </c>
      <c r="L8" s="4">
        <v>0.93556001643660514</v>
      </c>
    </row>
    <row r="9" spans="1:12" x14ac:dyDescent="0.2">
      <c r="A9" s="1" t="s">
        <v>15</v>
      </c>
      <c r="B9" s="1">
        <v>3.8690036630296701E-2</v>
      </c>
      <c r="D9" s="1">
        <f t="shared" si="0"/>
        <v>8.9587444206027794E-2</v>
      </c>
      <c r="E9">
        <f t="shared" si="1"/>
        <v>1.0895874442060278</v>
      </c>
      <c r="G9" s="3" t="s">
        <v>15</v>
      </c>
      <c r="H9" s="4">
        <v>1.0895874442060278</v>
      </c>
      <c r="I9" s="3" t="s">
        <v>33</v>
      </c>
      <c r="J9" s="4">
        <v>1.5535711114993092</v>
      </c>
      <c r="K9" s="3" t="s">
        <v>51</v>
      </c>
      <c r="L9" s="4">
        <v>1.5260103432830061</v>
      </c>
    </row>
    <row r="10" spans="1:12" x14ac:dyDescent="0.2">
      <c r="A10" s="1" t="s">
        <v>16</v>
      </c>
      <c r="B10" s="1">
        <v>-0.43929370346617502</v>
      </c>
      <c r="D10" s="1">
        <f t="shared" si="0"/>
        <v>-0.38839629589044394</v>
      </c>
      <c r="E10">
        <f t="shared" si="1"/>
        <v>0.61160370410955611</v>
      </c>
      <c r="G10" s="3" t="s">
        <v>16</v>
      </c>
      <c r="H10" s="4">
        <v>0.61160370410955611</v>
      </c>
      <c r="I10" s="3" t="s">
        <v>34</v>
      </c>
      <c r="J10" s="4">
        <v>0.46550888993248019</v>
      </c>
      <c r="K10" s="3" t="s">
        <v>52</v>
      </c>
      <c r="L10" s="4">
        <v>1.1168702570708509</v>
      </c>
    </row>
    <row r="11" spans="1:12" x14ac:dyDescent="0.2">
      <c r="A11" s="1" t="s">
        <v>17</v>
      </c>
      <c r="B11" s="1">
        <v>0.17710708960347599</v>
      </c>
      <c r="D11" s="1">
        <f t="shared" si="0"/>
        <v>0.22800449717920709</v>
      </c>
      <c r="E11">
        <f t="shared" si="1"/>
        <v>1.228004497179207</v>
      </c>
      <c r="G11" s="3" t="s">
        <v>17</v>
      </c>
      <c r="H11" s="4">
        <v>1.228004497179207</v>
      </c>
      <c r="I11" s="3" t="s">
        <v>35</v>
      </c>
      <c r="J11" s="4">
        <v>1.5685794256379542</v>
      </c>
      <c r="K11" s="3" t="s">
        <v>53</v>
      </c>
      <c r="L11" s="4">
        <v>1.5524616021133122</v>
      </c>
    </row>
    <row r="12" spans="1:12" x14ac:dyDescent="0.2">
      <c r="A12" s="1" t="s">
        <v>18</v>
      </c>
      <c r="B12" s="1">
        <v>-0.76779251605365895</v>
      </c>
      <c r="D12" s="1">
        <f t="shared" si="0"/>
        <v>-0.71689510847792781</v>
      </c>
      <c r="E12">
        <f t="shared" si="1"/>
        <v>0.28310489152207219</v>
      </c>
      <c r="G12" s="3" t="s">
        <v>18</v>
      </c>
      <c r="H12" s="4">
        <v>0.28310489152207219</v>
      </c>
      <c r="I12" s="3" t="s">
        <v>36</v>
      </c>
      <c r="J12" s="4">
        <v>1.1335464002374716</v>
      </c>
      <c r="K12" s="3" t="s">
        <v>54</v>
      </c>
      <c r="L12" s="4">
        <v>1.1340080419983636</v>
      </c>
    </row>
    <row r="13" spans="1:12" x14ac:dyDescent="0.2">
      <c r="A13" s="1" t="s">
        <v>19</v>
      </c>
      <c r="B13" s="1">
        <v>0.38324291462721399</v>
      </c>
      <c r="D13" s="1">
        <f t="shared" si="0"/>
        <v>0.43414032220294507</v>
      </c>
      <c r="E13">
        <f t="shared" si="1"/>
        <v>1.434140322202945</v>
      </c>
      <c r="G13" s="3" t="s">
        <v>19</v>
      </c>
      <c r="H13" s="4">
        <v>1.434140322202945</v>
      </c>
      <c r="I13" s="3" t="s">
        <v>37</v>
      </c>
      <c r="J13" s="4">
        <v>1.7400930150886742</v>
      </c>
      <c r="K13" s="7"/>
      <c r="L13" s="8"/>
    </row>
    <row r="14" spans="1:12" x14ac:dyDescent="0.2">
      <c r="A14" s="1" t="s">
        <v>20</v>
      </c>
      <c r="B14" s="1">
        <v>2.9704030310564299E-3</v>
      </c>
      <c r="D14" s="1">
        <f t="shared" si="0"/>
        <v>5.3867810606787532E-2</v>
      </c>
      <c r="E14">
        <f t="shared" si="1"/>
        <v>1.0538678106067876</v>
      </c>
      <c r="G14" s="3" t="s">
        <v>20</v>
      </c>
      <c r="H14" s="4">
        <v>1.0538678106067876</v>
      </c>
      <c r="I14" s="3" t="s">
        <v>38</v>
      </c>
      <c r="J14" s="4">
        <v>0.49530497031343412</v>
      </c>
      <c r="K14" s="9"/>
      <c r="L14" s="10"/>
    </row>
    <row r="15" spans="1:12" x14ac:dyDescent="0.2">
      <c r="A15" s="1" t="s">
        <v>21</v>
      </c>
      <c r="B15" s="1">
        <v>0.483988912980167</v>
      </c>
      <c r="D15" s="1">
        <f t="shared" si="0"/>
        <v>0.53488632055589813</v>
      </c>
      <c r="E15">
        <f t="shared" si="1"/>
        <v>1.534886320555898</v>
      </c>
      <c r="G15" s="3" t="s">
        <v>21</v>
      </c>
      <c r="H15" s="4">
        <v>1.534886320555898</v>
      </c>
      <c r="I15" s="3" t="s">
        <v>39</v>
      </c>
      <c r="J15" s="4">
        <v>1.6554053285417372</v>
      </c>
      <c r="K15" s="9"/>
      <c r="L15" s="10"/>
    </row>
    <row r="16" spans="1:12" x14ac:dyDescent="0.2">
      <c r="A16" s="1" t="s">
        <v>22</v>
      </c>
      <c r="B16" s="1">
        <v>-0.57866887482395202</v>
      </c>
      <c r="D16" s="1">
        <f t="shared" si="0"/>
        <v>-0.52777146724822088</v>
      </c>
      <c r="E16">
        <f t="shared" si="1"/>
        <v>0.47222853275177912</v>
      </c>
      <c r="G16" s="3" t="s">
        <v>22</v>
      </c>
      <c r="H16" s="4">
        <v>0.47222853275177912</v>
      </c>
      <c r="I16" s="3" t="s">
        <v>40</v>
      </c>
      <c r="J16" s="4">
        <v>1.2750552723115312</v>
      </c>
      <c r="K16" s="9"/>
      <c r="L16" s="10"/>
    </row>
    <row r="17" spans="1:12" x14ac:dyDescent="0.2">
      <c r="A17" s="1" t="s">
        <v>23</v>
      </c>
      <c r="B17" s="1">
        <v>0.52137879827140698</v>
      </c>
      <c r="D17" s="1">
        <f t="shared" si="0"/>
        <v>0.57227620584713812</v>
      </c>
      <c r="E17">
        <f t="shared" si="1"/>
        <v>1.572276205847138</v>
      </c>
      <c r="G17" s="3" t="s">
        <v>23</v>
      </c>
      <c r="H17" s="4">
        <v>1.572276205847138</v>
      </c>
      <c r="I17" s="3" t="s">
        <v>41</v>
      </c>
      <c r="J17" s="4">
        <v>1.6278090619131791</v>
      </c>
      <c r="K17" s="9"/>
      <c r="L17" s="10"/>
    </row>
    <row r="18" spans="1:12" x14ac:dyDescent="0.2">
      <c r="A18" s="1" t="s">
        <v>24</v>
      </c>
      <c r="B18" s="1">
        <v>0.21723428388782401</v>
      </c>
      <c r="D18" s="1">
        <f t="shared" si="0"/>
        <v>0.26813169146355509</v>
      </c>
      <c r="E18">
        <f t="shared" si="1"/>
        <v>1.2681316914635552</v>
      </c>
      <c r="G18" s="3" t="s">
        <v>24</v>
      </c>
      <c r="H18" s="4">
        <v>1.2681316914635552</v>
      </c>
      <c r="I18" s="3" t="s">
        <v>42</v>
      </c>
      <c r="J18" s="4">
        <v>0.69176179320560505</v>
      </c>
      <c r="K18" s="9"/>
      <c r="L18" s="10"/>
    </row>
    <row r="19" spans="1:12" x14ac:dyDescent="0.2">
      <c r="A19" s="1" t="s">
        <v>25</v>
      </c>
      <c r="B19" s="1">
        <v>0.443627715790196</v>
      </c>
      <c r="D19" s="1">
        <f t="shared" si="0"/>
        <v>0.49452512336592708</v>
      </c>
      <c r="E19">
        <f t="shared" si="1"/>
        <v>1.4945251233659271</v>
      </c>
      <c r="G19" s="3" t="s">
        <v>25</v>
      </c>
      <c r="H19" s="4">
        <v>1.4945251233659271</v>
      </c>
      <c r="I19" s="3" t="s">
        <v>43</v>
      </c>
      <c r="J19" s="4">
        <v>1.5176999720177302</v>
      </c>
      <c r="K19" s="11"/>
      <c r="L19" s="12"/>
    </row>
    <row r="20" spans="1:12" x14ac:dyDescent="0.2">
      <c r="A20" s="1" t="s">
        <v>26</v>
      </c>
      <c r="B20" s="1">
        <v>-0.21258940660426701</v>
      </c>
      <c r="D20" s="1">
        <f t="shared" si="0"/>
        <v>-0.1616919990285359</v>
      </c>
      <c r="E20">
        <f t="shared" si="1"/>
        <v>0.83830800097146407</v>
      </c>
    </row>
    <row r="21" spans="1:12" x14ac:dyDescent="0.2">
      <c r="A21" s="1" t="s">
        <v>27</v>
      </c>
      <c r="B21" s="1">
        <v>1.9194132681845302E-2</v>
      </c>
      <c r="D21" s="1">
        <f t="shared" si="0"/>
        <v>7.0091540257576398E-2</v>
      </c>
      <c r="E21">
        <f t="shared" si="1"/>
        <v>1.0700915402575764</v>
      </c>
    </row>
    <row r="22" spans="1:12" x14ac:dyDescent="0.2">
      <c r="A22" s="1" t="s">
        <v>28</v>
      </c>
      <c r="B22" s="1">
        <v>-0.20903855653637901</v>
      </c>
      <c r="D22" s="1">
        <f t="shared" si="0"/>
        <v>-0.1581411489606479</v>
      </c>
      <c r="E22">
        <f t="shared" si="1"/>
        <v>0.8418588510393521</v>
      </c>
    </row>
    <row r="23" spans="1:12" x14ac:dyDescent="0.2">
      <c r="A23" s="1" t="s">
        <v>29</v>
      </c>
      <c r="B23" s="1">
        <v>0.165933642887862</v>
      </c>
      <c r="D23" s="1">
        <f t="shared" si="0"/>
        <v>0.21683105046359311</v>
      </c>
      <c r="E23">
        <f t="shared" si="1"/>
        <v>1.2168310504635931</v>
      </c>
    </row>
    <row r="24" spans="1:12" x14ac:dyDescent="0.2">
      <c r="A24" s="1" t="s">
        <v>30</v>
      </c>
      <c r="B24" s="1">
        <v>-0.56585043509384003</v>
      </c>
      <c r="D24" s="1">
        <f t="shared" si="0"/>
        <v>-0.5149530275181089</v>
      </c>
      <c r="E24">
        <f t="shared" si="1"/>
        <v>0.4850469724818911</v>
      </c>
    </row>
    <row r="25" spans="1:12" x14ac:dyDescent="0.2">
      <c r="A25" s="1" t="s">
        <v>31</v>
      </c>
      <c r="B25" s="1">
        <v>0.389606228881342</v>
      </c>
      <c r="D25" s="1">
        <f t="shared" si="0"/>
        <v>0.44050363645707308</v>
      </c>
      <c r="E25">
        <f t="shared" si="1"/>
        <v>1.4405036364570731</v>
      </c>
    </row>
    <row r="26" spans="1:12" x14ac:dyDescent="0.2">
      <c r="A26" s="1" t="s">
        <v>32</v>
      </c>
      <c r="B26" s="1">
        <v>-4.2628845322987196E-3</v>
      </c>
      <c r="D26" s="1">
        <f t="shared" si="0"/>
        <v>4.663452304343238E-2</v>
      </c>
      <c r="E26">
        <f t="shared" si="1"/>
        <v>1.0466345230434324</v>
      </c>
    </row>
    <row r="27" spans="1:12" x14ac:dyDescent="0.2">
      <c r="A27" s="1" t="s">
        <v>33</v>
      </c>
      <c r="B27" s="1">
        <v>0.50267370392357802</v>
      </c>
      <c r="D27" s="1">
        <f t="shared" si="0"/>
        <v>0.55357111149930915</v>
      </c>
      <c r="E27">
        <f t="shared" si="1"/>
        <v>1.5535711114993092</v>
      </c>
    </row>
    <row r="28" spans="1:12" x14ac:dyDescent="0.2">
      <c r="A28" s="1" t="s">
        <v>34</v>
      </c>
      <c r="B28" s="1">
        <v>-0.58538851764325095</v>
      </c>
      <c r="D28" s="1">
        <f t="shared" si="0"/>
        <v>-0.53449111006751981</v>
      </c>
      <c r="E28">
        <f t="shared" si="1"/>
        <v>0.46550888993248019</v>
      </c>
    </row>
    <row r="29" spans="1:12" x14ac:dyDescent="0.2">
      <c r="A29" s="1" t="s">
        <v>35</v>
      </c>
      <c r="B29" s="1">
        <v>0.51768201806222303</v>
      </c>
      <c r="D29" s="1">
        <f t="shared" si="0"/>
        <v>0.56857942563795416</v>
      </c>
      <c r="E29">
        <f t="shared" si="1"/>
        <v>1.5685794256379542</v>
      </c>
    </row>
    <row r="30" spans="1:12" x14ac:dyDescent="0.2">
      <c r="A30" s="1" t="s">
        <v>36</v>
      </c>
      <c r="B30" s="1">
        <v>8.26489926617405E-2</v>
      </c>
      <c r="D30" s="1">
        <f t="shared" si="0"/>
        <v>0.13354640023747161</v>
      </c>
      <c r="E30">
        <f t="shared" si="1"/>
        <v>1.1335464002374716</v>
      </c>
    </row>
    <row r="31" spans="1:12" x14ac:dyDescent="0.2">
      <c r="A31" s="1" t="s">
        <v>37</v>
      </c>
      <c r="B31" s="1">
        <v>0.68919560751294295</v>
      </c>
      <c r="D31" s="1">
        <f t="shared" si="0"/>
        <v>0.74009301508867409</v>
      </c>
      <c r="E31">
        <f t="shared" si="1"/>
        <v>1.7400930150886742</v>
      </c>
    </row>
    <row r="32" spans="1:12" x14ac:dyDescent="0.2">
      <c r="A32" s="1" t="s">
        <v>38</v>
      </c>
      <c r="B32" s="1">
        <v>-0.55559243726229701</v>
      </c>
      <c r="D32" s="1">
        <f t="shared" si="0"/>
        <v>-0.50469502968656588</v>
      </c>
      <c r="E32">
        <f t="shared" si="1"/>
        <v>0.49530497031343412</v>
      </c>
    </row>
    <row r="33" spans="1:5" x14ac:dyDescent="0.2">
      <c r="A33" s="1" t="s">
        <v>39</v>
      </c>
      <c r="B33" s="1">
        <v>0.60450792096600603</v>
      </c>
      <c r="D33" s="1">
        <f t="shared" si="0"/>
        <v>0.65540532854173716</v>
      </c>
      <c r="E33">
        <f t="shared" si="1"/>
        <v>1.6554053285417372</v>
      </c>
    </row>
    <row r="34" spans="1:5" x14ac:dyDescent="0.2">
      <c r="A34" s="1" t="s">
        <v>40</v>
      </c>
      <c r="B34" s="1">
        <v>0.22415786473579999</v>
      </c>
      <c r="D34" s="1">
        <f t="shared" si="0"/>
        <v>0.2750552723115311</v>
      </c>
      <c r="E34">
        <f t="shared" si="1"/>
        <v>1.2750552723115312</v>
      </c>
    </row>
    <row r="35" spans="1:5" x14ac:dyDescent="0.2">
      <c r="A35" s="1" t="s">
        <v>41</v>
      </c>
      <c r="B35" s="1">
        <v>0.57691165433744795</v>
      </c>
      <c r="D35" s="1">
        <f t="shared" si="0"/>
        <v>0.62780906191317909</v>
      </c>
      <c r="E35">
        <f t="shared" si="1"/>
        <v>1.6278090619131791</v>
      </c>
    </row>
    <row r="36" spans="1:5" x14ac:dyDescent="0.2">
      <c r="A36" s="1" t="s">
        <v>42</v>
      </c>
      <c r="B36" s="1">
        <v>-0.35913561437012598</v>
      </c>
      <c r="D36" s="1">
        <f t="shared" si="0"/>
        <v>-0.3082382067943949</v>
      </c>
      <c r="E36">
        <f t="shared" si="1"/>
        <v>0.69176179320560505</v>
      </c>
    </row>
    <row r="37" spans="1:5" x14ac:dyDescent="0.2">
      <c r="A37" s="1" t="s">
        <v>43</v>
      </c>
      <c r="B37" s="1">
        <v>0.46680256444199902</v>
      </c>
      <c r="D37" s="1">
        <f t="shared" si="0"/>
        <v>0.5176999720177301</v>
      </c>
      <c r="E37">
        <f t="shared" si="1"/>
        <v>1.5176999720177302</v>
      </c>
    </row>
    <row r="38" spans="1:5" x14ac:dyDescent="0.2">
      <c r="A38" s="1" t="s">
        <v>44</v>
      </c>
      <c r="B38" s="1">
        <v>0.116245327776762</v>
      </c>
      <c r="D38" s="1">
        <f t="shared" si="0"/>
        <v>0.1671427353524931</v>
      </c>
      <c r="E38">
        <f t="shared" si="1"/>
        <v>1.167142735352493</v>
      </c>
    </row>
    <row r="39" spans="1:5" x14ac:dyDescent="0.2">
      <c r="A39" s="1" t="s">
        <v>45</v>
      </c>
      <c r="B39" s="1">
        <v>0.623339024521672</v>
      </c>
      <c r="D39" s="1">
        <f t="shared" si="0"/>
        <v>0.67423643209740314</v>
      </c>
      <c r="E39">
        <f t="shared" si="1"/>
        <v>1.6742364320974032</v>
      </c>
    </row>
    <row r="40" spans="1:5" x14ac:dyDescent="0.2">
      <c r="A40" s="1" t="s">
        <v>46</v>
      </c>
      <c r="B40" s="1">
        <v>-0.35069048954499399</v>
      </c>
      <c r="D40" s="1">
        <f t="shared" si="0"/>
        <v>-0.29979308196926291</v>
      </c>
      <c r="E40">
        <f t="shared" si="1"/>
        <v>0.70020691803073709</v>
      </c>
    </row>
    <row r="41" spans="1:5" x14ac:dyDescent="0.2">
      <c r="A41" s="1" t="s">
        <v>47</v>
      </c>
      <c r="B41" s="1">
        <v>0.81264994357847298</v>
      </c>
      <c r="D41" s="1">
        <f t="shared" si="0"/>
        <v>0.86354735115420411</v>
      </c>
      <c r="E41">
        <f t="shared" si="1"/>
        <v>1.863547351154204</v>
      </c>
    </row>
    <row r="42" spans="1:5" x14ac:dyDescent="0.2">
      <c r="A42" s="1" t="s">
        <v>48</v>
      </c>
      <c r="B42" s="1">
        <v>0.12975497064757699</v>
      </c>
      <c r="D42" s="1">
        <f t="shared" si="0"/>
        <v>0.1806523782233081</v>
      </c>
      <c r="E42">
        <f t="shared" si="1"/>
        <v>1.180652378223308</v>
      </c>
    </row>
    <row r="43" spans="1:5" x14ac:dyDescent="0.2">
      <c r="A43" s="1" t="s">
        <v>49</v>
      </c>
      <c r="B43" s="1">
        <v>0.608322993686365</v>
      </c>
      <c r="D43" s="1">
        <f t="shared" si="0"/>
        <v>0.65922040126209613</v>
      </c>
      <c r="E43">
        <f t="shared" si="1"/>
        <v>1.6592204012620961</v>
      </c>
    </row>
    <row r="44" spans="1:5" x14ac:dyDescent="0.2">
      <c r="A44" s="1" t="s">
        <v>50</v>
      </c>
      <c r="B44" s="1">
        <v>-0.115337391139126</v>
      </c>
      <c r="D44" s="1">
        <f t="shared" si="0"/>
        <v>-6.4439983563394893E-2</v>
      </c>
      <c r="E44">
        <f t="shared" si="1"/>
        <v>0.93556001643660514</v>
      </c>
    </row>
    <row r="45" spans="1:5" x14ac:dyDescent="0.2">
      <c r="A45" s="1" t="s">
        <v>51</v>
      </c>
      <c r="B45" s="1">
        <v>0.47511293570727497</v>
      </c>
      <c r="D45" s="1">
        <f t="shared" si="0"/>
        <v>0.52601034328300611</v>
      </c>
      <c r="E45">
        <f t="shared" si="1"/>
        <v>1.5260103432830061</v>
      </c>
    </row>
    <row r="46" spans="1:5" x14ac:dyDescent="0.2">
      <c r="A46" s="1" t="s">
        <v>52</v>
      </c>
      <c r="B46" s="1">
        <v>6.5972849495119695E-2</v>
      </c>
      <c r="D46" s="1">
        <f t="shared" si="0"/>
        <v>0.1168702570708508</v>
      </c>
      <c r="E46">
        <f t="shared" si="1"/>
        <v>1.1168702570708509</v>
      </c>
    </row>
    <row r="47" spans="1:5" x14ac:dyDescent="0.2">
      <c r="A47" s="1" t="s">
        <v>53</v>
      </c>
      <c r="B47" s="1">
        <v>0.50156419453758105</v>
      </c>
      <c r="D47" s="1">
        <f t="shared" si="0"/>
        <v>0.55246160211331219</v>
      </c>
      <c r="E47">
        <f t="shared" si="1"/>
        <v>1.5524616021133122</v>
      </c>
    </row>
    <row r="48" spans="1:5" x14ac:dyDescent="0.2">
      <c r="A48" s="1" t="s">
        <v>54</v>
      </c>
      <c r="B48" s="1">
        <v>8.3110634422632404E-2</v>
      </c>
      <c r="D48" s="1">
        <f t="shared" si="0"/>
        <v>0.1340080419983635</v>
      </c>
      <c r="E48">
        <f t="shared" si="1"/>
        <v>1.1340080419983636</v>
      </c>
    </row>
  </sheetData>
  <mergeCells count="1">
    <mergeCell ref="K13:L1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C3880-C3D4-8E45-9E23-0C16EDF99134}">
  <dimension ref="A1:A47"/>
  <sheetViews>
    <sheetView workbookViewId="0">
      <selection activeCell="D11" sqref="D11"/>
    </sheetView>
  </sheetViews>
  <sheetFormatPr baseColWidth="10" defaultRowHeight="15" x14ac:dyDescent="0.2"/>
  <sheetData>
    <row r="1" spans="1:1" x14ac:dyDescent="0.2">
      <c r="A1" t="s">
        <v>55</v>
      </c>
    </row>
    <row r="2" spans="1:1" x14ac:dyDescent="0.2">
      <c r="A2">
        <v>0</v>
      </c>
    </row>
    <row r="3" spans="1:1" x14ac:dyDescent="0.2">
      <c r="A3">
        <f>Portfolio_Art!B3-Portfolio_Art!B2</f>
        <v>5.08974075757311E-2</v>
      </c>
    </row>
    <row r="4" spans="1:1" x14ac:dyDescent="0.2">
      <c r="A4">
        <f>Portfolio_Art!B4-Portfolio_Art!B3</f>
        <v>-0.98586644180963601</v>
      </c>
    </row>
    <row r="5" spans="1:1" x14ac:dyDescent="0.2">
      <c r="A5">
        <f>Portfolio_Art!B5-Portfolio_Art!B4</f>
        <v>0.88978731885831774</v>
      </c>
    </row>
    <row r="6" spans="1:1" x14ac:dyDescent="0.2">
      <c r="A6">
        <f>Portfolio_Art!B6-Portfolio_Art!B5</f>
        <v>-0.36588113180098969</v>
      </c>
    </row>
    <row r="7" spans="1:1" x14ac:dyDescent="0.2">
      <c r="A7">
        <f>Portfolio_Art!B7-Portfolio_Art!B6</f>
        <v>0.5031623061041226</v>
      </c>
    </row>
    <row r="8" spans="1:1" x14ac:dyDescent="0.2">
      <c r="A8">
        <f>Portfolio_Art!B8-Portfolio_Art!B7</f>
        <v>-1.0388209004527187</v>
      </c>
    </row>
    <row r="9" spans="1:1" x14ac:dyDescent="0.2">
      <c r="A9">
        <f>Portfolio_Art!B9-Portfolio_Art!B8</f>
        <v>1.0363088857312008</v>
      </c>
    </row>
    <row r="10" spans="1:1" x14ac:dyDescent="0.2">
      <c r="A10">
        <f>Portfolio_Art!B10-Portfolio_Art!B9</f>
        <v>-0.47798374009647171</v>
      </c>
    </row>
    <row r="11" spans="1:1" x14ac:dyDescent="0.2">
      <c r="A11">
        <f>Portfolio_Art!B11-Portfolio_Art!B10</f>
        <v>0.61640079306965101</v>
      </c>
    </row>
    <row r="12" spans="1:1" x14ac:dyDescent="0.2">
      <c r="A12">
        <f>Portfolio_Art!B12-Portfolio_Art!B11</f>
        <v>-0.94489960565713493</v>
      </c>
    </row>
    <row r="13" spans="1:1" x14ac:dyDescent="0.2">
      <c r="A13">
        <f>Portfolio_Art!B13-Portfolio_Art!B12</f>
        <v>1.151035430680873</v>
      </c>
    </row>
    <row r="14" spans="1:1" x14ac:dyDescent="0.2">
      <c r="A14">
        <f>Portfolio_Art!B14-Portfolio_Art!B13</f>
        <v>-0.38027251159615755</v>
      </c>
    </row>
    <row r="15" spans="1:1" x14ac:dyDescent="0.2">
      <c r="A15">
        <f>Portfolio_Art!B15-Portfolio_Art!B14</f>
        <v>0.48101850994911055</v>
      </c>
    </row>
    <row r="16" spans="1:1" x14ac:dyDescent="0.2">
      <c r="A16">
        <f>Portfolio_Art!B16-Portfolio_Art!B15</f>
        <v>-1.062657787804119</v>
      </c>
    </row>
    <row r="17" spans="1:1" x14ac:dyDescent="0.2">
      <c r="A17">
        <f>Portfolio_Art!B17-Portfolio_Art!B16</f>
        <v>1.100047673095359</v>
      </c>
    </row>
    <row r="18" spans="1:1" x14ac:dyDescent="0.2">
      <c r="A18">
        <f>Portfolio_Art!B18-Portfolio_Art!B17</f>
        <v>-0.30414451438358298</v>
      </c>
    </row>
    <row r="19" spans="1:1" x14ac:dyDescent="0.2">
      <c r="A19">
        <f>Portfolio_Art!B19-Portfolio_Art!B18</f>
        <v>0.22639343190237199</v>
      </c>
    </row>
    <row r="20" spans="1:1" x14ac:dyDescent="0.2">
      <c r="A20">
        <f>Portfolio_Art!B20-Portfolio_Art!B19</f>
        <v>-0.65621712239446306</v>
      </c>
    </row>
    <row r="21" spans="1:1" x14ac:dyDescent="0.2">
      <c r="A21">
        <f>Portfolio_Art!B21-Portfolio_Art!B20</f>
        <v>0.23178353928611231</v>
      </c>
    </row>
    <row r="22" spans="1:1" x14ac:dyDescent="0.2">
      <c r="A22">
        <f>Portfolio_Art!B22-Portfolio_Art!B21</f>
        <v>-0.22823268921822432</v>
      </c>
    </row>
    <row r="23" spans="1:1" x14ac:dyDescent="0.2">
      <c r="A23">
        <f>Portfolio_Art!B23-Portfolio_Art!B22</f>
        <v>0.37497219942424098</v>
      </c>
    </row>
    <row r="24" spans="1:1" x14ac:dyDescent="0.2">
      <c r="A24">
        <f>Portfolio_Art!B24-Portfolio_Art!B23</f>
        <v>-0.73178407798170197</v>
      </c>
    </row>
    <row r="25" spans="1:1" x14ac:dyDescent="0.2">
      <c r="A25">
        <f>Portfolio_Art!B25-Portfolio_Art!B24</f>
        <v>0.95545666397518203</v>
      </c>
    </row>
    <row r="26" spans="1:1" x14ac:dyDescent="0.2">
      <c r="A26">
        <f>Portfolio_Art!B26-Portfolio_Art!B25</f>
        <v>-0.39386911341364073</v>
      </c>
    </row>
    <row r="27" spans="1:1" x14ac:dyDescent="0.2">
      <c r="A27">
        <f>Portfolio_Art!B27-Portfolio_Art!B26</f>
        <v>0.50693658845587675</v>
      </c>
    </row>
    <row r="28" spans="1:1" x14ac:dyDescent="0.2">
      <c r="A28">
        <f>Portfolio_Art!B28-Portfolio_Art!B27</f>
        <v>-1.088062221566829</v>
      </c>
    </row>
    <row r="29" spans="1:1" x14ac:dyDescent="0.2">
      <c r="A29">
        <f>Portfolio_Art!B29-Portfolio_Art!B28</f>
        <v>1.103070535705474</v>
      </c>
    </row>
    <row r="30" spans="1:1" x14ac:dyDescent="0.2">
      <c r="A30">
        <f>Portfolio_Art!B30-Portfolio_Art!B29</f>
        <v>-0.4350330254004825</v>
      </c>
    </row>
    <row r="31" spans="1:1" x14ac:dyDescent="0.2">
      <c r="A31">
        <f>Portfolio_Art!B31-Portfolio_Art!B30</f>
        <v>0.60654661485120243</v>
      </c>
    </row>
    <row r="32" spans="1:1" x14ac:dyDescent="0.2">
      <c r="A32">
        <f>Portfolio_Art!B32-Portfolio_Art!B31</f>
        <v>-1.24478804477524</v>
      </c>
    </row>
    <row r="33" spans="1:1" x14ac:dyDescent="0.2">
      <c r="A33">
        <f>Portfolio_Art!B33-Portfolio_Art!B32</f>
        <v>1.1601003582283029</v>
      </c>
    </row>
    <row r="34" spans="1:1" x14ac:dyDescent="0.2">
      <c r="A34">
        <f>Portfolio_Art!B34-Portfolio_Art!B33</f>
        <v>-0.38035005623020601</v>
      </c>
    </row>
    <row r="35" spans="1:1" x14ac:dyDescent="0.2">
      <c r="A35">
        <f>Portfolio_Art!B35-Portfolio_Art!B34</f>
        <v>0.35275378960164794</v>
      </c>
    </row>
    <row r="36" spans="1:1" x14ac:dyDescent="0.2">
      <c r="A36">
        <f>Portfolio_Art!B36-Portfolio_Art!B35</f>
        <v>-0.93604726870757393</v>
      </c>
    </row>
    <row r="37" spans="1:1" x14ac:dyDescent="0.2">
      <c r="A37">
        <f>Portfolio_Art!B37-Portfolio_Art!B36</f>
        <v>0.82593817881212495</v>
      </c>
    </row>
    <row r="38" spans="1:1" x14ac:dyDescent="0.2">
      <c r="A38">
        <f>Portfolio_Art!B38-Portfolio_Art!B37</f>
        <v>-0.35055723666523703</v>
      </c>
    </row>
    <row r="39" spans="1:1" x14ac:dyDescent="0.2">
      <c r="A39">
        <f>Portfolio_Art!B39-Portfolio_Art!B38</f>
        <v>0.50709369674491001</v>
      </c>
    </row>
    <row r="40" spans="1:1" x14ac:dyDescent="0.2">
      <c r="A40">
        <f>Portfolio_Art!B40-Portfolio_Art!B39</f>
        <v>-0.97402951406666594</v>
      </c>
    </row>
    <row r="41" spans="1:1" x14ac:dyDescent="0.2">
      <c r="A41">
        <f>Portfolio_Art!B41-Portfolio_Art!B40</f>
        <v>1.1633404331234669</v>
      </c>
    </row>
    <row r="42" spans="1:1" x14ac:dyDescent="0.2">
      <c r="A42">
        <f>Portfolio_Art!B42-Portfolio_Art!B41</f>
        <v>-0.68289497293089596</v>
      </c>
    </row>
    <row r="43" spans="1:1" x14ac:dyDescent="0.2">
      <c r="A43">
        <f>Portfolio_Art!B43-Portfolio_Art!B42</f>
        <v>0.47856802303878798</v>
      </c>
    </row>
    <row r="44" spans="1:1" x14ac:dyDescent="0.2">
      <c r="A44">
        <f>Portfolio_Art!B44-Portfolio_Art!B43</f>
        <v>-0.723660384825491</v>
      </c>
    </row>
    <row r="45" spans="1:1" x14ac:dyDescent="0.2">
      <c r="A45">
        <f>Portfolio_Art!B45-Portfolio_Art!B44</f>
        <v>0.59045032684640097</v>
      </c>
    </row>
    <row r="46" spans="1:1" x14ac:dyDescent="0.2">
      <c r="A46">
        <f>Portfolio_Art!B46-Portfolio_Art!B45</f>
        <v>-0.40914008621215525</v>
      </c>
    </row>
    <row r="47" spans="1:1" x14ac:dyDescent="0.2">
      <c r="A47">
        <f>Portfolio_Art!B47-Portfolio_Art!B46</f>
        <v>0.43559134504246133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F2D5A-696A-494A-B7D6-2247B0A30F2F}">
  <dimension ref="A1:B48"/>
  <sheetViews>
    <sheetView workbookViewId="0">
      <selection activeCell="C1" sqref="C1:C47"/>
    </sheetView>
  </sheetViews>
  <sheetFormatPr baseColWidth="10" defaultRowHeight="15" x14ac:dyDescent="0.2"/>
  <cols>
    <col min="1" max="2" width="10.83203125" style="1"/>
  </cols>
  <sheetData>
    <row r="1" spans="1:2" x14ac:dyDescent="0.2">
      <c r="A1" s="1" t="s">
        <v>0</v>
      </c>
      <c r="B1" s="1" t="s">
        <v>1</v>
      </c>
    </row>
    <row r="2" spans="1:2" x14ac:dyDescent="0.2">
      <c r="A2" s="1" t="s">
        <v>8</v>
      </c>
      <c r="B2" s="1">
        <v>-5.08974075757311E-2</v>
      </c>
    </row>
    <row r="3" spans="1:2" x14ac:dyDescent="0.2">
      <c r="A3" s="1" t="s">
        <v>9</v>
      </c>
      <c r="B3" s="1">
        <v>0</v>
      </c>
    </row>
    <row r="4" spans="1:2" x14ac:dyDescent="0.2">
      <c r="A4" s="1" t="s">
        <v>10</v>
      </c>
      <c r="B4" s="1">
        <v>-0.98586644180963601</v>
      </c>
    </row>
    <row r="5" spans="1:2" x14ac:dyDescent="0.2">
      <c r="A5" s="1" t="s">
        <v>11</v>
      </c>
      <c r="B5" s="1">
        <v>-9.6079122951318305E-2</v>
      </c>
    </row>
    <row r="6" spans="1:2" x14ac:dyDescent="0.2">
      <c r="A6" s="1" t="s">
        <v>12</v>
      </c>
      <c r="B6" s="1">
        <v>-0.46196025475230801</v>
      </c>
    </row>
    <row r="7" spans="1:2" x14ac:dyDescent="0.2">
      <c r="A7" s="1" t="s">
        <v>13</v>
      </c>
      <c r="B7" s="1">
        <v>4.1202051351814602E-2</v>
      </c>
    </row>
    <row r="8" spans="1:2" x14ac:dyDescent="0.2">
      <c r="A8" s="1" t="s">
        <v>14</v>
      </c>
      <c r="B8" s="1">
        <v>-0.99761884910090404</v>
      </c>
    </row>
    <row r="9" spans="1:2" x14ac:dyDescent="0.2">
      <c r="A9" s="1" t="s">
        <v>15</v>
      </c>
      <c r="B9" s="1">
        <v>3.8690036630296701E-2</v>
      </c>
    </row>
    <row r="10" spans="1:2" x14ac:dyDescent="0.2">
      <c r="A10" s="1" t="s">
        <v>16</v>
      </c>
      <c r="B10" s="1">
        <v>-0.43929370346617502</v>
      </c>
    </row>
    <row r="11" spans="1:2" x14ac:dyDescent="0.2">
      <c r="A11" s="1" t="s">
        <v>17</v>
      </c>
      <c r="B11" s="1">
        <v>0.17710708960347599</v>
      </c>
    </row>
    <row r="12" spans="1:2" x14ac:dyDescent="0.2">
      <c r="A12" s="1" t="s">
        <v>18</v>
      </c>
      <c r="B12" s="1">
        <v>-0.76779251605365895</v>
      </c>
    </row>
    <row r="13" spans="1:2" x14ac:dyDescent="0.2">
      <c r="A13" s="1" t="s">
        <v>19</v>
      </c>
      <c r="B13" s="1">
        <v>0.38324291462721399</v>
      </c>
    </row>
    <row r="14" spans="1:2" x14ac:dyDescent="0.2">
      <c r="A14" s="1" t="s">
        <v>20</v>
      </c>
      <c r="B14" s="1">
        <v>2.9704030310564299E-3</v>
      </c>
    </row>
    <row r="15" spans="1:2" x14ac:dyDescent="0.2">
      <c r="A15" s="1" t="s">
        <v>21</v>
      </c>
      <c r="B15" s="1">
        <v>0.483988912980167</v>
      </c>
    </row>
    <row r="16" spans="1:2" x14ac:dyDescent="0.2">
      <c r="A16" s="1" t="s">
        <v>22</v>
      </c>
      <c r="B16" s="1">
        <v>-0.57866887482395202</v>
      </c>
    </row>
    <row r="17" spans="1:2" x14ac:dyDescent="0.2">
      <c r="A17" s="1" t="s">
        <v>23</v>
      </c>
      <c r="B17" s="1">
        <v>0.52137879827140698</v>
      </c>
    </row>
    <row r="18" spans="1:2" x14ac:dyDescent="0.2">
      <c r="A18" s="1" t="s">
        <v>24</v>
      </c>
      <c r="B18" s="1">
        <v>0.21723428388782401</v>
      </c>
    </row>
    <row r="19" spans="1:2" x14ac:dyDescent="0.2">
      <c r="A19" s="1" t="s">
        <v>25</v>
      </c>
      <c r="B19" s="1">
        <v>0.443627715790196</v>
      </c>
    </row>
    <row r="20" spans="1:2" x14ac:dyDescent="0.2">
      <c r="A20" s="1" t="s">
        <v>26</v>
      </c>
      <c r="B20" s="1">
        <v>-0.21258940660426701</v>
      </c>
    </row>
    <row r="21" spans="1:2" x14ac:dyDescent="0.2">
      <c r="A21" s="1" t="s">
        <v>27</v>
      </c>
      <c r="B21" s="1">
        <v>1.9194132681845302E-2</v>
      </c>
    </row>
    <row r="22" spans="1:2" x14ac:dyDescent="0.2">
      <c r="A22" s="1" t="s">
        <v>28</v>
      </c>
      <c r="B22" s="1">
        <v>-0.20903855653637901</v>
      </c>
    </row>
    <row r="23" spans="1:2" x14ac:dyDescent="0.2">
      <c r="A23" s="1" t="s">
        <v>29</v>
      </c>
      <c r="B23" s="1">
        <v>0.165933642887862</v>
      </c>
    </row>
    <row r="24" spans="1:2" x14ac:dyDescent="0.2">
      <c r="A24" s="1" t="s">
        <v>30</v>
      </c>
      <c r="B24" s="1">
        <v>-0.56585043509384003</v>
      </c>
    </row>
    <row r="25" spans="1:2" x14ac:dyDescent="0.2">
      <c r="A25" s="1" t="s">
        <v>31</v>
      </c>
      <c r="B25" s="1">
        <v>0.389606228881342</v>
      </c>
    </row>
    <row r="26" spans="1:2" x14ac:dyDescent="0.2">
      <c r="A26" s="1" t="s">
        <v>32</v>
      </c>
      <c r="B26" s="1">
        <v>-4.2628845322987196E-3</v>
      </c>
    </row>
    <row r="27" spans="1:2" x14ac:dyDescent="0.2">
      <c r="A27" s="1" t="s">
        <v>33</v>
      </c>
      <c r="B27" s="1">
        <v>0.50267370392357802</v>
      </c>
    </row>
    <row r="28" spans="1:2" x14ac:dyDescent="0.2">
      <c r="A28" s="1" t="s">
        <v>34</v>
      </c>
      <c r="B28" s="1">
        <v>-0.58538851764325095</v>
      </c>
    </row>
    <row r="29" spans="1:2" x14ac:dyDescent="0.2">
      <c r="A29" s="1" t="s">
        <v>35</v>
      </c>
      <c r="B29" s="1">
        <v>0.51768201806222303</v>
      </c>
    </row>
    <row r="30" spans="1:2" x14ac:dyDescent="0.2">
      <c r="A30" s="1" t="s">
        <v>36</v>
      </c>
      <c r="B30" s="1">
        <v>8.26489926617405E-2</v>
      </c>
    </row>
    <row r="31" spans="1:2" x14ac:dyDescent="0.2">
      <c r="A31" s="1" t="s">
        <v>37</v>
      </c>
      <c r="B31" s="1">
        <v>0.68919560751294295</v>
      </c>
    </row>
    <row r="32" spans="1:2" x14ac:dyDescent="0.2">
      <c r="A32" s="1" t="s">
        <v>38</v>
      </c>
      <c r="B32" s="1">
        <v>-0.55559243726229701</v>
      </c>
    </row>
    <row r="33" spans="1:2" x14ac:dyDescent="0.2">
      <c r="A33" s="1" t="s">
        <v>39</v>
      </c>
      <c r="B33" s="1">
        <v>0.60450792096600603</v>
      </c>
    </row>
    <row r="34" spans="1:2" x14ac:dyDescent="0.2">
      <c r="A34" s="1" t="s">
        <v>40</v>
      </c>
      <c r="B34" s="1">
        <v>0.22415786473579999</v>
      </c>
    </row>
    <row r="35" spans="1:2" x14ac:dyDescent="0.2">
      <c r="A35" s="1" t="s">
        <v>41</v>
      </c>
      <c r="B35" s="1">
        <v>0.57691165433744795</v>
      </c>
    </row>
    <row r="36" spans="1:2" x14ac:dyDescent="0.2">
      <c r="A36" s="1" t="s">
        <v>42</v>
      </c>
      <c r="B36" s="1">
        <v>-0.35913561437012598</v>
      </c>
    </row>
    <row r="37" spans="1:2" x14ac:dyDescent="0.2">
      <c r="A37" s="1" t="s">
        <v>43</v>
      </c>
      <c r="B37" s="1">
        <v>0.46680256444199902</v>
      </c>
    </row>
    <row r="38" spans="1:2" x14ac:dyDescent="0.2">
      <c r="A38" s="1" t="s">
        <v>44</v>
      </c>
      <c r="B38" s="1">
        <v>0.116245327776762</v>
      </c>
    </row>
    <row r="39" spans="1:2" x14ac:dyDescent="0.2">
      <c r="A39" s="1" t="s">
        <v>45</v>
      </c>
      <c r="B39" s="1">
        <v>0.623339024521672</v>
      </c>
    </row>
    <row r="40" spans="1:2" x14ac:dyDescent="0.2">
      <c r="A40" s="1" t="s">
        <v>46</v>
      </c>
      <c r="B40" s="1">
        <v>-0.35069048954499399</v>
      </c>
    </row>
    <row r="41" spans="1:2" x14ac:dyDescent="0.2">
      <c r="A41" s="1" t="s">
        <v>47</v>
      </c>
      <c r="B41" s="1">
        <v>0.81264994357847298</v>
      </c>
    </row>
    <row r="42" spans="1:2" x14ac:dyDescent="0.2">
      <c r="A42" s="1" t="s">
        <v>48</v>
      </c>
      <c r="B42" s="1">
        <v>0.12975497064757699</v>
      </c>
    </row>
    <row r="43" spans="1:2" x14ac:dyDescent="0.2">
      <c r="A43" s="1" t="s">
        <v>49</v>
      </c>
      <c r="B43" s="1">
        <v>0.608322993686365</v>
      </c>
    </row>
    <row r="44" spans="1:2" x14ac:dyDescent="0.2">
      <c r="A44" s="1" t="s">
        <v>50</v>
      </c>
      <c r="B44" s="1">
        <v>-0.115337391139126</v>
      </c>
    </row>
    <row r="45" spans="1:2" x14ac:dyDescent="0.2">
      <c r="A45" s="1" t="s">
        <v>51</v>
      </c>
      <c r="B45" s="1">
        <v>0.47511293570727497</v>
      </c>
    </row>
    <row r="46" spans="1:2" x14ac:dyDescent="0.2">
      <c r="A46" s="1" t="s">
        <v>52</v>
      </c>
      <c r="B46" s="1">
        <v>6.5972849495119695E-2</v>
      </c>
    </row>
    <row r="47" spans="1:2" x14ac:dyDescent="0.2">
      <c r="A47" s="1" t="s">
        <v>53</v>
      </c>
      <c r="B47" s="1">
        <v>0.50156419453758105</v>
      </c>
    </row>
    <row r="48" spans="1:2" x14ac:dyDescent="0.2">
      <c r="A48" s="1" t="s">
        <v>54</v>
      </c>
      <c r="B48" s="1">
        <v>8.3110634422632404E-2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ART</vt:lpstr>
      <vt:lpstr>Portfolio_Art</vt:lpstr>
      <vt:lpstr>Sheet4</vt:lpstr>
      <vt:lpstr>Sheet1</vt:lpstr>
      <vt:lpstr>Sheet3</vt:lpstr>
      <vt:lpstr>Sheet5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andrew.kluban@gmail.com</cp:lastModifiedBy>
  <dcterms:created xsi:type="dcterms:W3CDTF">2022-05-05T04:43:39Z</dcterms:created>
  <dcterms:modified xsi:type="dcterms:W3CDTF">2022-05-12T08:14:16Z</dcterms:modified>
</cp:coreProperties>
</file>