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luban/Desktop/Diploma/Данные/Workings/"/>
    </mc:Choice>
  </mc:AlternateContent>
  <xr:revisionPtr revIDLastSave="0" documentId="13_ncr:1_{D2300992-063F-544B-BB9C-872E7D09F584}" xr6:coauthVersionLast="47" xr6:coauthVersionMax="47" xr10:uidLastSave="{00000000-0000-0000-0000-000000000000}"/>
  <bookViews>
    <workbookView xWindow="0" yWindow="0" windowWidth="28800" windowHeight="18000" activeTab="2" xr2:uid="{1E0BF8AA-F12F-B641-973B-7FA2EE2445F7}"/>
  </bookViews>
  <sheets>
    <sheet name="Portfolio_ART" sheetId="1" r:id="rId1"/>
    <sheet name="ART" sheetId="3" r:id="rId2"/>
    <sheet name="NF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" l="1"/>
  <c r="D21" i="2" s="1"/>
  <c r="C20" i="2"/>
  <c r="D20" i="2" s="1"/>
  <c r="C19" i="2"/>
  <c r="C18" i="2"/>
  <c r="D18" i="2" s="1"/>
  <c r="C17" i="2"/>
  <c r="C16" i="2"/>
  <c r="D16" i="2" s="1"/>
  <c r="C15" i="2"/>
  <c r="D15" i="2" s="1"/>
  <c r="C14" i="2"/>
  <c r="D14" i="2" s="1"/>
  <c r="C13" i="2"/>
  <c r="D13" i="2" s="1"/>
  <c r="D12" i="2"/>
  <c r="C12" i="2"/>
  <c r="C11" i="2"/>
  <c r="C10" i="2"/>
  <c r="D10" i="2" s="1"/>
  <c r="C9" i="2"/>
  <c r="C8" i="2"/>
  <c r="D8" i="2" s="1"/>
  <c r="C7" i="2"/>
  <c r="D7" i="2" s="1"/>
  <c r="C6" i="2"/>
  <c r="D6" i="2" s="1"/>
  <c r="C5" i="2"/>
  <c r="C4" i="2"/>
  <c r="C3" i="2"/>
  <c r="C2" i="2"/>
  <c r="D2" i="2" s="1"/>
  <c r="C2" i="3"/>
  <c r="D2" i="3" s="1"/>
  <c r="C3" i="3"/>
  <c r="D3" i="3" s="1"/>
  <c r="C4" i="3"/>
  <c r="C5" i="3"/>
  <c r="C6" i="3"/>
  <c r="D6" i="3" s="1"/>
  <c r="C7" i="3"/>
  <c r="C8" i="3"/>
  <c r="C9" i="3"/>
  <c r="C10" i="3"/>
  <c r="D10" i="3" s="1"/>
  <c r="C11" i="3"/>
  <c r="C12" i="3"/>
  <c r="C13" i="3"/>
  <c r="C14" i="3"/>
  <c r="D14" i="3" s="1"/>
  <c r="C15" i="3"/>
  <c r="C16" i="3"/>
  <c r="C17" i="3"/>
  <c r="C18" i="3"/>
  <c r="D18" i="3" s="1"/>
  <c r="C19" i="3"/>
  <c r="C20" i="3"/>
  <c r="C21" i="3"/>
  <c r="D5" i="2" l="1"/>
  <c r="D11" i="2"/>
  <c r="D19" i="2"/>
  <c r="D4" i="2"/>
  <c r="D9" i="2"/>
  <c r="D17" i="2"/>
  <c r="D20" i="3"/>
  <c r="D19" i="3"/>
  <c r="D15" i="3"/>
  <c r="D11" i="3"/>
  <c r="D7" i="3"/>
  <c r="D16" i="3"/>
  <c r="D12" i="3"/>
  <c r="D8" i="3"/>
  <c r="D4" i="3"/>
  <c r="D21" i="3"/>
  <c r="D13" i="3"/>
  <c r="D9" i="3"/>
  <c r="D17" i="3"/>
  <c r="D5" i="3"/>
  <c r="D3" i="2"/>
</calcChain>
</file>

<file path=xl/sharedStrings.xml><?xml version="1.0" encoding="utf-8"?>
<sst xmlns="http://schemas.openxmlformats.org/spreadsheetml/2006/main" count="23" uniqueCount="21">
  <si>
    <t>Monthly</t>
  </si>
  <si>
    <t>SP500</t>
  </si>
  <si>
    <t>Treasury5</t>
  </si>
  <si>
    <t>Treasury30</t>
  </si>
  <si>
    <t>Corporate</t>
  </si>
  <si>
    <t>RealEstate</t>
  </si>
  <si>
    <t>Oil</t>
  </si>
  <si>
    <t>Gold</t>
  </si>
  <si>
    <t>Silver</t>
  </si>
  <si>
    <t>Platinum</t>
  </si>
  <si>
    <t>EUR_USD</t>
  </si>
  <si>
    <t>GBP_USD</t>
  </si>
  <si>
    <t>Private_eqt</t>
  </si>
  <si>
    <t>BTC</t>
  </si>
  <si>
    <t>ETH</t>
  </si>
  <si>
    <t>VC</t>
  </si>
  <si>
    <t>Index</t>
  </si>
  <si>
    <t>NFT</t>
  </si>
  <si>
    <t>Beta</t>
  </si>
  <si>
    <t>All_ART</t>
  </si>
  <si>
    <t>All_NFT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</si>
</sst>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14" fontId="1" fillId="0" borderId="0" xfId="0" applyNumberFormat="1" applyFont="1"/>
    <xf numFmtId="0" fontId="2" fillId="0" borderId="0" xfId="0" applyFont="1"/>
    <xf numFmtId="14" fontId="1" fillId="2" borderId="0" xfId="0" applyNumberFormat="1" applyFont="1" applyFill="1"/>
    <xf numFmtId="0" fontId="2" fillId="2" borderId="0" xfId="0" applyFont="1" applyFill="1"/>
    <xf numFmtId="0" fontId="3" fillId="0" borderId="0" xfId="1"/>
    <xf numFmtId="14" fontId="1" fillId="0" borderId="0" xfId="1" applyNumberFormat="1" applyFont="1"/>
    <xf numFmtId="0" fontId="2" fillId="0" borderId="0" xfId="1" applyFont="1"/>
    <xf numFmtId="14" fontId="1" fillId="2" borderId="0" xfId="1" applyNumberFormat="1" applyFont="1" applyFill="1"/>
  </cellXfs>
  <cellStyles count="2">
    <cellStyle name="Normal" xfId="0" builtinId="0"/>
    <cellStyle name="Normal 2" xfId="1" xr:uid="{626AAFEA-3955-F045-B60C-1AD4CD903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271B-2CB3-FD44-B5F8-334A9828664B}">
  <dimension ref="A1:P21"/>
  <sheetViews>
    <sheetView zoomScale="75" workbookViewId="0">
      <selection activeCell="K20" sqref="K20"/>
    </sheetView>
  </sheetViews>
  <sheetFormatPr baseColWidth="10" defaultRowHeight="16" x14ac:dyDescent="0.2"/>
  <cols>
    <col min="1" max="1" width="12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43889</v>
      </c>
      <c r="B2" s="2">
        <v>-8.5269444700000002E-2</v>
      </c>
      <c r="C2" s="2">
        <v>-0.31146304699999999</v>
      </c>
      <c r="D2" s="2">
        <v>-0.170719603</v>
      </c>
      <c r="E2" s="2">
        <v>1.09136246E-2</v>
      </c>
      <c r="F2" s="2">
        <v>-7.3815259999999994E-2</v>
      </c>
      <c r="G2" s="2">
        <v>-0.13188523799999999</v>
      </c>
      <c r="H2" s="2">
        <v>-1.1876965E-2</v>
      </c>
      <c r="I2" s="2">
        <v>-8.8192800000000002E-2</v>
      </c>
      <c r="J2" s="2">
        <v>-0.1005004</v>
      </c>
      <c r="K2" s="2">
        <v>-2.8923406E-3</v>
      </c>
      <c r="L2" s="2">
        <v>-1.5286118099999999E-2</v>
      </c>
      <c r="M2" s="2">
        <v>-2.4207794000000001E-2</v>
      </c>
      <c r="N2" s="2">
        <v>-8.3727869999999996E-2</v>
      </c>
      <c r="O2" s="2">
        <v>0.19909241999999999</v>
      </c>
      <c r="P2" s="2">
        <v>-9.2889896999999999E-2</v>
      </c>
    </row>
    <row r="3" spans="1:16" x14ac:dyDescent="0.2">
      <c r="A3" s="1">
        <v>43921</v>
      </c>
      <c r="B3" s="2">
        <v>-0.21899451119999999</v>
      </c>
      <c r="C3" s="2">
        <v>-0.58926615599999999</v>
      </c>
      <c r="D3" s="2">
        <v>-0.19150209460000001</v>
      </c>
      <c r="E3" s="2">
        <v>-6.3118677600000006E-2</v>
      </c>
      <c r="F3" s="2">
        <v>-0.30819695400000002</v>
      </c>
      <c r="G3" s="2">
        <v>-0.54244859400000001</v>
      </c>
      <c r="H3" s="2">
        <v>1.2339395E-2</v>
      </c>
      <c r="I3" s="2">
        <v>-0.139683843</v>
      </c>
      <c r="J3" s="2">
        <v>-0.16040789999999999</v>
      </c>
      <c r="K3" s="2">
        <v>3.0225793000000002E-3</v>
      </c>
      <c r="L3" s="2">
        <v>-4.0133696199999999E-2</v>
      </c>
      <c r="M3" s="2">
        <v>0.20442929700000001</v>
      </c>
      <c r="N3" s="2">
        <v>-0.28938703999999998</v>
      </c>
      <c r="O3" s="2">
        <v>-0.49813660999999998</v>
      </c>
      <c r="P3" s="2">
        <v>-0.109802128</v>
      </c>
    </row>
    <row r="4" spans="1:16" x14ac:dyDescent="0.2">
      <c r="A4" s="1">
        <v>43951</v>
      </c>
      <c r="B4" s="2">
        <v>0.13664041390000001</v>
      </c>
      <c r="C4" s="2">
        <v>-0.08</v>
      </c>
      <c r="D4" s="2">
        <v>-6.2916358300000003E-2</v>
      </c>
      <c r="E4" s="2">
        <v>4.8457849099999999E-2</v>
      </c>
      <c r="F4" s="2">
        <v>0.106147333</v>
      </c>
      <c r="G4" s="2">
        <v>-8.0078125E-2</v>
      </c>
      <c r="H4" s="2">
        <v>6.3660430000000004E-2</v>
      </c>
      <c r="I4" s="2">
        <v>5.6745638000000001E-2</v>
      </c>
      <c r="J4" s="2">
        <v>0.1174765</v>
      </c>
      <c r="K4" s="2">
        <v>-1.3890613899999999E-2</v>
      </c>
      <c r="L4" s="2">
        <v>8.0692616000000005E-3</v>
      </c>
      <c r="M4" s="2">
        <v>1.0636490430000001</v>
      </c>
      <c r="N4" s="2">
        <v>0.29622966000000001</v>
      </c>
      <c r="O4" s="2">
        <v>0.44082092</v>
      </c>
      <c r="P4" s="2">
        <v>0.133730075</v>
      </c>
    </row>
    <row r="5" spans="1:16" x14ac:dyDescent="0.2">
      <c r="A5" s="1">
        <v>43980</v>
      </c>
      <c r="B5" s="2">
        <v>6.3616805900000004E-2</v>
      </c>
      <c r="C5" s="2">
        <v>-0.11884058</v>
      </c>
      <c r="D5" s="2">
        <v>0.1113744076</v>
      </c>
      <c r="E5" s="2">
        <v>2.46024091E-2</v>
      </c>
      <c r="F5" s="2">
        <v>1.1331755000000001E-2</v>
      </c>
      <c r="G5" s="2">
        <v>0.88375806800000001</v>
      </c>
      <c r="H5" s="2">
        <v>3.1290865000000001E-2</v>
      </c>
      <c r="I5" s="2">
        <v>0.23775010099999999</v>
      </c>
      <c r="J5" s="2">
        <v>7.5355160000000004E-2</v>
      </c>
      <c r="K5" s="2">
        <v>1.8557999499999998E-2</v>
      </c>
      <c r="L5" s="2">
        <v>-1.20258478E-2</v>
      </c>
      <c r="M5" s="2">
        <v>-8.5675085999999998E-2</v>
      </c>
      <c r="N5" s="2">
        <v>8.8636580000000006E-2</v>
      </c>
      <c r="O5" s="2">
        <v>0.10668951</v>
      </c>
      <c r="P5" s="2">
        <v>0.12532681600000001</v>
      </c>
    </row>
    <row r="6" spans="1:16" x14ac:dyDescent="0.2">
      <c r="A6" s="1">
        <v>44012</v>
      </c>
      <c r="B6" s="2">
        <v>3.3951647500000001E-2</v>
      </c>
      <c r="C6" s="2">
        <v>-4.9342104999999997E-2</v>
      </c>
      <c r="D6" s="2">
        <v>1.4214640999999999E-3</v>
      </c>
      <c r="E6" s="2">
        <v>2.12754512E-2</v>
      </c>
      <c r="F6" s="2">
        <v>7.9982469E-2</v>
      </c>
      <c r="G6" s="2">
        <v>0.10650881299999999</v>
      </c>
      <c r="H6" s="2">
        <v>3.2298909000000001E-2</v>
      </c>
      <c r="I6" s="2">
        <v>5.4771689999999996E-3</v>
      </c>
      <c r="J6" s="2">
        <v>-3.4233189999999997E-2</v>
      </c>
      <c r="K6" s="2">
        <v>1.51717963E-2</v>
      </c>
      <c r="L6" s="2">
        <v>-8.8625650000000004E-4</v>
      </c>
      <c r="M6" s="2">
        <v>-0.107946061</v>
      </c>
      <c r="N6" s="2">
        <v>-3.474348E-2</v>
      </c>
      <c r="O6" s="2">
        <v>-2.0384699999999999E-2</v>
      </c>
      <c r="P6" s="2">
        <v>9.7724074999999994E-2</v>
      </c>
    </row>
    <row r="7" spans="1:16" x14ac:dyDescent="0.2">
      <c r="A7" s="1">
        <v>44043</v>
      </c>
      <c r="B7" s="2">
        <v>2.7099259099999998E-2</v>
      </c>
      <c r="C7" s="2">
        <v>-0.25605536299999998</v>
      </c>
      <c r="D7" s="2">
        <v>-0.14975159690000001</v>
      </c>
      <c r="E7" s="2">
        <v>3.10012052E-2</v>
      </c>
      <c r="F7" s="2">
        <v>1.3159097E-2</v>
      </c>
      <c r="G7" s="2">
        <v>2.5464731000000001E-2</v>
      </c>
      <c r="H7" s="2">
        <v>9.4701645000000001E-2</v>
      </c>
      <c r="I7" s="2">
        <v>0.30462213500000002</v>
      </c>
      <c r="J7" s="2">
        <v>8.5048170000000006E-2</v>
      </c>
      <c r="K7" s="2">
        <v>5.55738317E-2</v>
      </c>
      <c r="L7" s="2">
        <v>6.5576167500000004E-2</v>
      </c>
      <c r="M7" s="2">
        <v>0.22016817</v>
      </c>
      <c r="N7" s="2">
        <v>0.21443648000000001</v>
      </c>
      <c r="O7" s="2">
        <v>0.42322298000000003</v>
      </c>
      <c r="P7" s="2">
        <v>8.6300070000000006E-2</v>
      </c>
    </row>
    <row r="8" spans="1:16" x14ac:dyDescent="0.2">
      <c r="A8" s="1">
        <v>44074</v>
      </c>
      <c r="B8" s="2">
        <v>5.5017763800000001E-2</v>
      </c>
      <c r="C8" s="2">
        <v>0.22790697700000001</v>
      </c>
      <c r="D8" s="2">
        <v>0.2120200334</v>
      </c>
      <c r="E8" s="2">
        <v>-1.7782745199999998E-2</v>
      </c>
      <c r="F8" s="2">
        <v>3.6796625999999999E-2</v>
      </c>
      <c r="G8" s="2">
        <v>5.8107797000000003E-2</v>
      </c>
      <c r="H8" s="2">
        <v>2.4454490000000001E-3</v>
      </c>
      <c r="I8" s="2">
        <v>0.17561706499999999</v>
      </c>
      <c r="J8" s="2">
        <v>2.5761889999999999E-2</v>
      </c>
      <c r="K8" s="2">
        <v>3.8737391999999998E-3</v>
      </c>
      <c r="L8" s="2">
        <v>1.8191243199999999E-2</v>
      </c>
      <c r="M8" s="2">
        <v>9.2975153000000005E-2</v>
      </c>
      <c r="N8" s="2">
        <v>3.107093E-2</v>
      </c>
      <c r="O8" s="2">
        <v>0.23037850000000001</v>
      </c>
      <c r="P8" s="2">
        <v>0.16896293100000001</v>
      </c>
    </row>
    <row r="9" spans="1:16" x14ac:dyDescent="0.2">
      <c r="A9" s="1">
        <v>44104</v>
      </c>
      <c r="B9" s="2">
        <v>-3.4695407999999997E-2</v>
      </c>
      <c r="C9" s="2">
        <v>3.0303030000000002E-2</v>
      </c>
      <c r="D9" s="2">
        <v>-6.8870520000000003E-4</v>
      </c>
      <c r="E9" s="2">
        <v>-4.3975652999999996E-3</v>
      </c>
      <c r="F9" s="2">
        <v>-1.6870060999999999E-2</v>
      </c>
      <c r="G9" s="2">
        <v>-5.6090118000000001E-2</v>
      </c>
      <c r="H9" s="2">
        <v>-4.0709481999999998E-2</v>
      </c>
      <c r="I9" s="2">
        <v>-0.17596789400000001</v>
      </c>
      <c r="J9" s="2">
        <v>-3.7084550000000001E-2</v>
      </c>
      <c r="K9" s="2">
        <v>-1.4783223E-2</v>
      </c>
      <c r="L9" s="2">
        <v>-3.6681820400000002E-2</v>
      </c>
      <c r="M9" s="2">
        <v>-0.18525519900000001</v>
      </c>
      <c r="N9" s="2">
        <v>-7.9839099999999996E-2</v>
      </c>
      <c r="O9" s="2">
        <v>-0.18959791000000001</v>
      </c>
      <c r="P9" s="2">
        <v>-0.101218298</v>
      </c>
    </row>
    <row r="10" spans="1:16" x14ac:dyDescent="0.2">
      <c r="A10" s="1">
        <v>44134</v>
      </c>
      <c r="B10" s="2">
        <v>2.04219967E-2</v>
      </c>
      <c r="C10" s="2">
        <v>0.40073529400000002</v>
      </c>
      <c r="D10" s="2">
        <v>0.13025499660000001</v>
      </c>
      <c r="E10" s="2">
        <v>-5.1036055000000004E-3</v>
      </c>
      <c r="F10" s="2">
        <v>-4.3748312999999997E-2</v>
      </c>
      <c r="G10" s="2">
        <v>-0.110144204</v>
      </c>
      <c r="H10" s="2">
        <v>-5.3509810000000003E-3</v>
      </c>
      <c r="I10" s="2">
        <v>7.852174E-3</v>
      </c>
      <c r="J10" s="2">
        <v>-6.2597139999999996E-2</v>
      </c>
      <c r="K10" s="2">
        <v>-5.3951397E-3</v>
      </c>
      <c r="L10" s="2">
        <v>5.0821744000000002E-3</v>
      </c>
      <c r="M10" s="2">
        <v>0.17092042499999999</v>
      </c>
      <c r="N10" s="2">
        <v>0.24518137000000001</v>
      </c>
      <c r="O10" s="2">
        <v>7.1434139999999993E-2</v>
      </c>
      <c r="P10" s="2">
        <v>-5.6915353000000002E-2</v>
      </c>
    </row>
    <row r="11" spans="1:16" x14ac:dyDescent="0.2">
      <c r="A11" s="1">
        <v>44165</v>
      </c>
      <c r="B11" s="2">
        <v>0.1828687859</v>
      </c>
      <c r="C11" s="2">
        <v>-4.9868766000000002E-2</v>
      </c>
      <c r="D11" s="2">
        <v>-4.0853658500000001E-2</v>
      </c>
      <c r="E11" s="2">
        <v>3.7715322400000001E-2</v>
      </c>
      <c r="F11" s="2">
        <v>4.0417091000000002E-2</v>
      </c>
      <c r="G11" s="2">
        <v>0.26683427599999998</v>
      </c>
      <c r="H11" s="2">
        <v>-5.4170700000000002E-2</v>
      </c>
      <c r="I11" s="2">
        <v>-4.5856837999999997E-2</v>
      </c>
      <c r="J11" s="2">
        <v>0.1414871</v>
      </c>
      <c r="K11" s="2">
        <v>2.5067858599999999E-2</v>
      </c>
      <c r="L11" s="2">
        <v>3.0929644700000002E-2</v>
      </c>
      <c r="M11" s="2">
        <v>-1.7173101999999999E-2</v>
      </c>
      <c r="N11" s="2">
        <v>0.35355638</v>
      </c>
      <c r="O11" s="2">
        <v>0.46400063000000002</v>
      </c>
      <c r="P11" s="2">
        <v>0.12749672200000001</v>
      </c>
    </row>
    <row r="12" spans="1:16" x14ac:dyDescent="0.2">
      <c r="A12" s="1">
        <v>44196</v>
      </c>
      <c r="B12" s="2">
        <v>8.5195262999999993E-2</v>
      </c>
      <c r="C12" s="2">
        <v>-2.7624310000000001E-3</v>
      </c>
      <c r="D12" s="2">
        <v>4.6408137299999999E-2</v>
      </c>
      <c r="E12" s="2">
        <v>1.5061931000000001E-3</v>
      </c>
      <c r="F12" s="2">
        <v>4.0675870000000003E-2</v>
      </c>
      <c r="G12" s="2">
        <v>7.0136745E-2</v>
      </c>
      <c r="H12" s="2">
        <v>6.6114787999999994E-2</v>
      </c>
      <c r="I12" s="2">
        <v>0.16854535400000001</v>
      </c>
      <c r="J12" s="2">
        <v>0.11544450000000001</v>
      </c>
      <c r="K12" s="2">
        <v>2.7435250200000001E-2</v>
      </c>
      <c r="L12" s="2">
        <v>2.2408642100000001E-2</v>
      </c>
      <c r="M12" s="2">
        <v>-0.145833354</v>
      </c>
      <c r="N12" s="2">
        <v>0.39050829999999997</v>
      </c>
      <c r="O12" s="2">
        <v>0.18231122</v>
      </c>
      <c r="P12" s="2">
        <v>5.5689532999999999E-2</v>
      </c>
    </row>
    <row r="13" spans="1:16" x14ac:dyDescent="0.2">
      <c r="A13" s="1">
        <v>44225</v>
      </c>
      <c r="B13" s="2">
        <v>5.0018689300000002E-2</v>
      </c>
      <c r="C13" s="2">
        <v>0.227146814</v>
      </c>
      <c r="D13" s="2">
        <v>0.12879708379999999</v>
      </c>
      <c r="E13" s="2">
        <v>-1.8315923500000001E-2</v>
      </c>
      <c r="F13" s="2">
        <v>-4.6347062000000001E-2</v>
      </c>
      <c r="G13" s="2">
        <v>7.5845033000000006E-2</v>
      </c>
      <c r="H13" s="2">
        <v>-2.4193084E-2</v>
      </c>
      <c r="I13" s="2">
        <v>2.1570674000000001E-2</v>
      </c>
      <c r="J13" s="2">
        <v>9.2966340000000001E-5</v>
      </c>
      <c r="K13" s="2">
        <v>-1.4622883099999999E-2</v>
      </c>
      <c r="L13" s="2">
        <v>6.9218952E-3</v>
      </c>
      <c r="M13" s="2">
        <v>0.28324155299999998</v>
      </c>
      <c r="N13" s="2">
        <v>0.13261184000000001</v>
      </c>
      <c r="O13" s="2">
        <v>0.57790405</v>
      </c>
      <c r="P13" s="2">
        <v>-3.9695752000000001E-2</v>
      </c>
    </row>
    <row r="14" spans="1:16" x14ac:dyDescent="0.2">
      <c r="A14" s="1">
        <v>44253</v>
      </c>
      <c r="B14" s="2">
        <v>6.1442758899999998E-2</v>
      </c>
      <c r="C14" s="2">
        <v>0.751693002</v>
      </c>
      <c r="D14" s="2">
        <v>0.1743810549</v>
      </c>
      <c r="E14" s="2">
        <v>-2.2632983400000001E-2</v>
      </c>
      <c r="F14" s="2">
        <v>2.4226063999999999E-2</v>
      </c>
      <c r="G14" s="2">
        <v>0.17816089700000001</v>
      </c>
      <c r="H14" s="2">
        <v>-6.4526643999999994E-2</v>
      </c>
      <c r="I14" s="2">
        <v>-1.8513010999999999E-2</v>
      </c>
      <c r="J14" s="2">
        <v>0.16745699999999999</v>
      </c>
      <c r="K14" s="2">
        <v>3.3316722E-3</v>
      </c>
      <c r="L14" s="2">
        <v>2.0629493200000001E-2</v>
      </c>
      <c r="M14" s="2">
        <v>9.0741949000000002E-2</v>
      </c>
      <c r="N14" s="2">
        <v>0.30975235000000001</v>
      </c>
      <c r="O14" s="2">
        <v>7.4044390000000002E-2</v>
      </c>
      <c r="P14" s="2">
        <v>6.0907210000000003E-2</v>
      </c>
    </row>
    <row r="15" spans="1:16" x14ac:dyDescent="0.2">
      <c r="A15" s="1">
        <v>44286</v>
      </c>
      <c r="B15" s="2">
        <v>8.8457647999999993E-3</v>
      </c>
      <c r="C15" s="2">
        <v>0.20876288700000001</v>
      </c>
      <c r="D15" s="2">
        <v>0.1113657195</v>
      </c>
      <c r="E15" s="2">
        <v>-1.4779961600000001E-2</v>
      </c>
      <c r="F15" s="2">
        <v>5.7643356E-2</v>
      </c>
      <c r="G15" s="2">
        <v>-3.8048779999999997E-2</v>
      </c>
      <c r="H15" s="2">
        <v>-8.2749420000000004E-3</v>
      </c>
      <c r="I15" s="2">
        <v>-7.1396106000000001E-2</v>
      </c>
      <c r="J15" s="2">
        <v>-5.9174839999999999E-2</v>
      </c>
      <c r="K15" s="2">
        <v>-3.59214567E-2</v>
      </c>
      <c r="L15" s="2">
        <v>-1.8667704199999999E-2</v>
      </c>
      <c r="M15" s="2">
        <v>4.4406911E-2</v>
      </c>
      <c r="N15" s="2">
        <v>0.26644140999999999</v>
      </c>
      <c r="O15" s="2">
        <v>0.30360115999999998</v>
      </c>
      <c r="P15" s="2">
        <v>1.9188350999999999E-2</v>
      </c>
    </row>
    <row r="16" spans="1:16" x14ac:dyDescent="0.2">
      <c r="A16" s="1">
        <v>44316</v>
      </c>
      <c r="B16" s="2">
        <v>2.0684312900000001E-2</v>
      </c>
      <c r="C16" s="2">
        <v>-8.6353945000000001E-2</v>
      </c>
      <c r="D16" s="2">
        <v>-5.1134020600000003E-2</v>
      </c>
      <c r="E16" s="2">
        <v>1.04314488E-2</v>
      </c>
      <c r="F16" s="2">
        <v>9.2681082999999997E-2</v>
      </c>
      <c r="G16" s="2">
        <v>7.4712677000000005E-2</v>
      </c>
      <c r="H16" s="2">
        <v>3.1217176999999999E-2</v>
      </c>
      <c r="I16" s="2">
        <v>5.4492842E-2</v>
      </c>
      <c r="J16" s="2">
        <v>2.3787329999999999E-2</v>
      </c>
      <c r="K16" s="2">
        <v>3.4416902700000002E-2</v>
      </c>
      <c r="L16" s="2">
        <v>1.4999290700000001E-2</v>
      </c>
      <c r="M16" s="2">
        <v>2.7987057999999999E-2</v>
      </c>
      <c r="N16" s="2">
        <v>-2.0034380000000001E-2</v>
      </c>
      <c r="O16" s="2">
        <v>0.36853269</v>
      </c>
      <c r="P16" s="2">
        <v>7.1207725999999999E-2</v>
      </c>
    </row>
    <row r="17" spans="1:16" x14ac:dyDescent="0.2">
      <c r="A17" s="1">
        <v>44344</v>
      </c>
      <c r="B17" s="2">
        <v>1.1118797999999999E-3</v>
      </c>
      <c r="C17" s="2">
        <v>-8.0513419000000003E-2</v>
      </c>
      <c r="D17" s="2">
        <v>-1.65145589E-2</v>
      </c>
      <c r="E17" s="2">
        <v>6.2262957000000004E-3</v>
      </c>
      <c r="F17" s="2">
        <v>-7.4263669999999997E-3</v>
      </c>
      <c r="G17" s="2">
        <v>4.309528E-2</v>
      </c>
      <c r="H17" s="2">
        <v>7.6500846999999997E-2</v>
      </c>
      <c r="I17" s="2">
        <v>8.2775651000000006E-2</v>
      </c>
      <c r="J17" s="2">
        <v>-9.0954190000000004E-3</v>
      </c>
      <c r="K17" s="2">
        <v>5.1933316E-3</v>
      </c>
      <c r="L17" s="2">
        <v>1.63070744E-2</v>
      </c>
      <c r="M17" s="2">
        <v>9.3193702000000003E-2</v>
      </c>
      <c r="N17" s="2">
        <v>-0.43625260999999999</v>
      </c>
      <c r="O17" s="2">
        <v>-2.1232609999999999E-2</v>
      </c>
      <c r="P17" s="2">
        <v>-6.5108409999999999E-3</v>
      </c>
    </row>
    <row r="18" spans="1:16" x14ac:dyDescent="0.2">
      <c r="A18" s="1">
        <v>44377</v>
      </c>
      <c r="B18" s="2">
        <v>1.83255303E-2</v>
      </c>
      <c r="C18" s="2">
        <v>0.10786802</v>
      </c>
      <c r="D18" s="2">
        <v>-8.7494476400000007E-2</v>
      </c>
      <c r="E18" s="2">
        <v>2.2114492400000001E-2</v>
      </c>
      <c r="F18" s="2">
        <v>-2.0868202999999998E-2</v>
      </c>
      <c r="G18" s="2">
        <v>0.10781063</v>
      </c>
      <c r="H18" s="2">
        <v>-6.9224678999999997E-2</v>
      </c>
      <c r="I18" s="2">
        <v>-6.5302003999999997E-2</v>
      </c>
      <c r="J18" s="2">
        <v>-0.10672570000000001</v>
      </c>
      <c r="K18" s="2">
        <v>-2.3637272000000001E-2</v>
      </c>
      <c r="L18" s="2">
        <v>-2.3808969700000002E-2</v>
      </c>
      <c r="M18" s="2">
        <v>6.6091971999999999E-2</v>
      </c>
      <c r="N18" s="2">
        <v>-6.3359659999999998E-2</v>
      </c>
      <c r="O18" s="2">
        <v>-0.17699063000000001</v>
      </c>
      <c r="P18" s="2">
        <v>6.4946640999999999E-2</v>
      </c>
    </row>
    <row r="19" spans="1:16" x14ac:dyDescent="0.2">
      <c r="A19" s="1">
        <v>44407</v>
      </c>
      <c r="B19" s="2">
        <v>-3.6484840099999999E-2</v>
      </c>
      <c r="C19" s="2">
        <v>-0.194730813</v>
      </c>
      <c r="D19" s="2">
        <v>-8.1355932199999995E-2</v>
      </c>
      <c r="E19" s="2">
        <v>1.4190070399999999E-2</v>
      </c>
      <c r="F19" s="2">
        <v>5.6743083999999999E-2</v>
      </c>
      <c r="G19" s="2">
        <v>6.5332239999999998E-3</v>
      </c>
      <c r="H19" s="2">
        <v>2.3605108E-2</v>
      </c>
      <c r="I19" s="2">
        <v>-2.4345537E-2</v>
      </c>
      <c r="J19" s="2">
        <v>-2.2045749999999999E-2</v>
      </c>
      <c r="K19" s="2">
        <v>-7.502985E-4</v>
      </c>
      <c r="L19" s="2">
        <v>8.7829368999999997E-3</v>
      </c>
      <c r="M19" s="2">
        <v>-0.17385452000000001</v>
      </c>
      <c r="N19" s="2">
        <v>0.17221554</v>
      </c>
      <c r="O19" s="2">
        <v>0.10888965</v>
      </c>
      <c r="P19" s="2">
        <v>3.9017374000000001E-2</v>
      </c>
    </row>
    <row r="20" spans="1:16" x14ac:dyDescent="0.2">
      <c r="A20" s="1">
        <v>44439</v>
      </c>
      <c r="B20" s="2">
        <v>2.1345320599999999E-2</v>
      </c>
      <c r="C20" s="2">
        <v>9.8150782000000006E-2</v>
      </c>
      <c r="D20" s="2">
        <v>1.5814443899999999E-2</v>
      </c>
      <c r="E20" s="2">
        <v>-3.4396460000000002E-3</v>
      </c>
      <c r="F20" s="2">
        <v>3.083373E-2</v>
      </c>
      <c r="G20" s="2">
        <v>-7.3698406999999994E-2</v>
      </c>
      <c r="H20" s="2">
        <v>1.324078E-3</v>
      </c>
      <c r="I20" s="2">
        <v>-6.1422790999999997E-2</v>
      </c>
      <c r="J20" s="2">
        <v>-3.1521630000000002E-2</v>
      </c>
      <c r="K20" s="2">
        <v>-8.0803834000000001E-3</v>
      </c>
      <c r="L20" s="2">
        <v>-1.4599339899999999E-2</v>
      </c>
      <c r="M20" s="2">
        <v>-3.2625390000000001E-3</v>
      </c>
      <c r="N20" s="2">
        <v>0.12495821</v>
      </c>
      <c r="O20" s="2">
        <v>0.30297708000000001</v>
      </c>
      <c r="P20" s="2">
        <v>4.8828491000000002E-2</v>
      </c>
    </row>
    <row r="21" spans="1:16" x14ac:dyDescent="0.2">
      <c r="A21" s="3">
        <v>44469</v>
      </c>
      <c r="B21" s="4">
        <v>-3.0521953599999999E-2</v>
      </c>
      <c r="C21" s="4">
        <v>0.29145077699999999</v>
      </c>
      <c r="D21" s="4">
        <v>8.56253243E-2</v>
      </c>
      <c r="E21" s="4">
        <v>-1.5074007E-2</v>
      </c>
      <c r="F21" s="4">
        <v>-9.8690327999999994E-2</v>
      </c>
      <c r="G21" s="4">
        <v>9.5328452999999994E-2</v>
      </c>
      <c r="H21" s="4">
        <v>-3.2892535000000001E-2</v>
      </c>
      <c r="I21" s="4">
        <v>-8.0926505999999995E-2</v>
      </c>
      <c r="J21" s="4">
        <v>-5.2273399999999998E-2</v>
      </c>
      <c r="K21" s="4">
        <v>-1.65551967E-2</v>
      </c>
      <c r="L21" s="4">
        <v>-2.4275351300000001E-2</v>
      </c>
      <c r="M21" s="4">
        <v>0.116202869</v>
      </c>
      <c r="N21" s="2">
        <v>-7.4261960000000002E-2</v>
      </c>
      <c r="O21" s="2">
        <v>-0.13447613</v>
      </c>
      <c r="P21" s="2">
        <v>-9.6508724000000004E-2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7D2E-087E-A34F-B82A-CD8ECBB444B8}">
  <dimension ref="A1:F58"/>
  <sheetViews>
    <sheetView workbookViewId="0">
      <selection activeCell="H12" sqref="H12"/>
    </sheetView>
  </sheetViews>
  <sheetFormatPr baseColWidth="10" defaultRowHeight="16" x14ac:dyDescent="0.2"/>
  <cols>
    <col min="1" max="1" width="12.5" bestFit="1" customWidth="1"/>
    <col min="6" max="6" width="10.83203125" style="5"/>
  </cols>
  <sheetData>
    <row r="1" spans="1:4" x14ac:dyDescent="0.2">
      <c r="A1" t="s">
        <v>0</v>
      </c>
      <c r="B1" t="s">
        <v>18</v>
      </c>
      <c r="C1" t="s">
        <v>16</v>
      </c>
      <c r="D1" t="s">
        <v>19</v>
      </c>
    </row>
    <row r="2" spans="1:4" x14ac:dyDescent="0.2">
      <c r="A2" s="1">
        <v>43889</v>
      </c>
      <c r="B2">
        <v>0.11511184699999999</v>
      </c>
      <c r="C2">
        <f t="shared" ref="C2:C21" si="0">EXP(B2)</f>
        <v>1.1219989227677509</v>
      </c>
      <c r="D2">
        <f>(C2-1)/1</f>
        <v>0.12199892276775093</v>
      </c>
    </row>
    <row r="3" spans="1:4" x14ac:dyDescent="0.2">
      <c r="A3" s="1">
        <v>43921</v>
      </c>
      <c r="B3">
        <v>-1.0169324049999999</v>
      </c>
      <c r="C3">
        <f t="shared" si="0"/>
        <v>0.36170279776903186</v>
      </c>
      <c r="D3">
        <f>(C3-C2)/C2</f>
        <v>-0.67762643044542137</v>
      </c>
    </row>
    <row r="4" spans="1:4" x14ac:dyDescent="0.2">
      <c r="A4" s="1">
        <v>43951</v>
      </c>
      <c r="B4">
        <v>-0.72415025199999994</v>
      </c>
      <c r="C4">
        <f t="shared" si="0"/>
        <v>0.48473629769724585</v>
      </c>
      <c r="D4">
        <f t="shared" ref="D4:D21" si="1">(C4-C3)/C3</f>
        <v>0.34015081079571302</v>
      </c>
    </row>
    <row r="5" spans="1:4" x14ac:dyDescent="0.2">
      <c r="A5" s="1">
        <v>43980</v>
      </c>
      <c r="B5">
        <v>-0.86491881999999998</v>
      </c>
      <c r="C5">
        <f t="shared" si="0"/>
        <v>0.42108573497980639</v>
      </c>
      <c r="D5">
        <f t="shared" si="1"/>
        <v>-0.13130966882367454</v>
      </c>
    </row>
    <row r="6" spans="1:4" x14ac:dyDescent="0.2">
      <c r="A6" s="1">
        <v>44012</v>
      </c>
      <c r="B6">
        <v>-1.1101163999999941E-2</v>
      </c>
      <c r="C6">
        <f t="shared" si="0"/>
        <v>0.98896022654225413</v>
      </c>
      <c r="D6">
        <f t="shared" si="1"/>
        <v>1.3485958900737418</v>
      </c>
    </row>
    <row r="7" spans="1:4" x14ac:dyDescent="0.2">
      <c r="A7" s="1">
        <v>44043</v>
      </c>
      <c r="B7">
        <v>-0.502398715</v>
      </c>
      <c r="C7">
        <f t="shared" si="0"/>
        <v>0.60507750906511404</v>
      </c>
      <c r="D7">
        <f t="shared" si="1"/>
        <v>-0.38816800430824849</v>
      </c>
    </row>
    <row r="8" spans="1:4" x14ac:dyDescent="0.2">
      <c r="A8" s="1">
        <v>44074</v>
      </c>
      <c r="B8">
        <v>-1.3729324469999999</v>
      </c>
      <c r="C8">
        <f t="shared" si="0"/>
        <v>0.25336289585845351</v>
      </c>
      <c r="D8">
        <f t="shared" si="1"/>
        <v>-0.58127199893792703</v>
      </c>
    </row>
    <row r="9" spans="1:4" x14ac:dyDescent="0.2">
      <c r="A9" s="1">
        <v>44104</v>
      </c>
      <c r="B9">
        <v>-1.1652210460000001</v>
      </c>
      <c r="C9">
        <f t="shared" si="0"/>
        <v>0.31185372039581227</v>
      </c>
      <c r="D9">
        <f t="shared" si="1"/>
        <v>0.2308578939279092</v>
      </c>
    </row>
    <row r="10" spans="1:4" x14ac:dyDescent="0.2">
      <c r="A10" s="1">
        <v>44134</v>
      </c>
      <c r="B10">
        <v>7.3985649000000042E-2</v>
      </c>
      <c r="C10">
        <f t="shared" si="0"/>
        <v>1.0767913523526385</v>
      </c>
      <c r="D10">
        <f t="shared" si="1"/>
        <v>2.4528731964010206</v>
      </c>
    </row>
    <row r="11" spans="1:4" x14ac:dyDescent="0.2">
      <c r="A11" s="1">
        <v>44165</v>
      </c>
      <c r="B11">
        <v>-0.27380052899999996</v>
      </c>
      <c r="C11">
        <f t="shared" si="0"/>
        <v>0.760483754587577</v>
      </c>
      <c r="D11">
        <f t="shared" si="1"/>
        <v>-0.29375012816918861</v>
      </c>
    </row>
    <row r="12" spans="1:4" x14ac:dyDescent="0.2">
      <c r="A12" s="1">
        <v>44196</v>
      </c>
      <c r="B12">
        <v>-0.84878718399999997</v>
      </c>
      <c r="C12">
        <f t="shared" si="0"/>
        <v>0.42793362209110547</v>
      </c>
      <c r="D12">
        <f t="shared" si="1"/>
        <v>-0.43728762184646403</v>
      </c>
    </row>
    <row r="13" spans="1:4" x14ac:dyDescent="0.2">
      <c r="A13" s="1">
        <v>44225</v>
      </c>
      <c r="B13">
        <v>-1.166771862</v>
      </c>
      <c r="C13">
        <f t="shared" si="0"/>
        <v>0.31137046747159958</v>
      </c>
      <c r="D13">
        <f t="shared" si="1"/>
        <v>-0.27238606317007275</v>
      </c>
    </row>
    <row r="14" spans="1:4" x14ac:dyDescent="0.2">
      <c r="A14" s="1">
        <v>44253</v>
      </c>
      <c r="B14">
        <v>0.41400090599999995</v>
      </c>
      <c r="C14">
        <f t="shared" si="0"/>
        <v>1.5128584975335724</v>
      </c>
      <c r="D14">
        <f t="shared" si="1"/>
        <v>3.8587090157211579</v>
      </c>
    </row>
    <row r="15" spans="1:4" x14ac:dyDescent="0.2">
      <c r="A15" s="1">
        <v>44286</v>
      </c>
      <c r="B15">
        <v>-0.23764372700000003</v>
      </c>
      <c r="C15">
        <f t="shared" si="0"/>
        <v>0.78848355646053703</v>
      </c>
      <c r="D15">
        <f t="shared" si="1"/>
        <v>-0.47881209131851438</v>
      </c>
    </row>
    <row r="16" spans="1:4" x14ac:dyDescent="0.2">
      <c r="A16" s="1">
        <v>44316</v>
      </c>
      <c r="B16">
        <v>-0.78068509899999994</v>
      </c>
      <c r="C16">
        <f t="shared" si="0"/>
        <v>0.45809206535959057</v>
      </c>
      <c r="D16">
        <f t="shared" si="1"/>
        <v>-0.41902140937986992</v>
      </c>
    </row>
    <row r="17" spans="1:6" x14ac:dyDescent="0.2">
      <c r="A17" s="1">
        <v>44344</v>
      </c>
      <c r="B17">
        <v>0.76805801499999993</v>
      </c>
      <c r="C17">
        <f t="shared" si="0"/>
        <v>2.1555760900509835</v>
      </c>
      <c r="D17">
        <f t="shared" si="1"/>
        <v>3.7055521216219085</v>
      </c>
    </row>
    <row r="18" spans="1:6" x14ac:dyDescent="0.2">
      <c r="A18" s="1">
        <v>44377</v>
      </c>
      <c r="B18">
        <v>0.6525302220000001</v>
      </c>
      <c r="C18">
        <f t="shared" si="0"/>
        <v>1.9203937094047088</v>
      </c>
      <c r="D18">
        <f t="shared" si="1"/>
        <v>-0.10910418877429291</v>
      </c>
    </row>
    <row r="19" spans="1:6" x14ac:dyDescent="0.2">
      <c r="A19" s="1">
        <v>44407</v>
      </c>
      <c r="B19">
        <v>-1.212811944</v>
      </c>
      <c r="C19">
        <f t="shared" si="0"/>
        <v>0.29735994320220566</v>
      </c>
      <c r="D19">
        <f t="shared" si="1"/>
        <v>-0.84515678126524252</v>
      </c>
    </row>
    <row r="20" spans="1:6" x14ac:dyDescent="0.2">
      <c r="A20" s="1">
        <v>44439</v>
      </c>
      <c r="B20">
        <v>-1.201002541</v>
      </c>
      <c r="C20">
        <f t="shared" si="0"/>
        <v>0.30089240367864023</v>
      </c>
      <c r="D20">
        <f t="shared" si="1"/>
        <v>1.1879409305753364E-2</v>
      </c>
    </row>
    <row r="21" spans="1:6" x14ac:dyDescent="0.2">
      <c r="A21" s="3">
        <v>44469</v>
      </c>
      <c r="B21">
        <v>-0.78570986799999998</v>
      </c>
      <c r="C21">
        <f t="shared" si="0"/>
        <v>0.45579603190021095</v>
      </c>
      <c r="D21">
        <f t="shared" si="1"/>
        <v>0.51481402098476114</v>
      </c>
    </row>
    <row r="22" spans="1:6" x14ac:dyDescent="0.2">
      <c r="F22"/>
    </row>
    <row r="23" spans="1:6" x14ac:dyDescent="0.2">
      <c r="F23"/>
    </row>
    <row r="24" spans="1:6" x14ac:dyDescent="0.2">
      <c r="F24"/>
    </row>
    <row r="25" spans="1:6" x14ac:dyDescent="0.2">
      <c r="F25"/>
    </row>
    <row r="26" spans="1:6" x14ac:dyDescent="0.2">
      <c r="F26"/>
    </row>
    <row r="27" spans="1:6" x14ac:dyDescent="0.2">
      <c r="F27"/>
    </row>
    <row r="28" spans="1:6" x14ac:dyDescent="0.2">
      <c r="F28"/>
    </row>
    <row r="29" spans="1:6" x14ac:dyDescent="0.2">
      <c r="F29"/>
    </row>
    <row r="30" spans="1:6" x14ac:dyDescent="0.2">
      <c r="F30"/>
    </row>
    <row r="31" spans="1:6" x14ac:dyDescent="0.2">
      <c r="F31"/>
    </row>
    <row r="32" spans="1:6" x14ac:dyDescent="0.2">
      <c r="F32"/>
    </row>
    <row r="33" spans="6:6" x14ac:dyDescent="0.2">
      <c r="F33"/>
    </row>
    <row r="34" spans="6:6" x14ac:dyDescent="0.2">
      <c r="F34"/>
    </row>
    <row r="35" spans="6:6" x14ac:dyDescent="0.2">
      <c r="F35"/>
    </row>
    <row r="36" spans="6:6" x14ac:dyDescent="0.2">
      <c r="F36"/>
    </row>
    <row r="37" spans="6:6" x14ac:dyDescent="0.2">
      <c r="F37"/>
    </row>
    <row r="38" spans="6:6" x14ac:dyDescent="0.2">
      <c r="F38"/>
    </row>
    <row r="39" spans="6:6" x14ac:dyDescent="0.2">
      <c r="F39"/>
    </row>
    <row r="40" spans="6:6" x14ac:dyDescent="0.2">
      <c r="F40"/>
    </row>
    <row r="41" spans="6:6" x14ac:dyDescent="0.2">
      <c r="F41"/>
    </row>
    <row r="42" spans="6:6" x14ac:dyDescent="0.2">
      <c r="F42"/>
    </row>
    <row r="43" spans="6:6" x14ac:dyDescent="0.2">
      <c r="F43"/>
    </row>
    <row r="44" spans="6:6" x14ac:dyDescent="0.2">
      <c r="F44"/>
    </row>
    <row r="45" spans="6:6" x14ac:dyDescent="0.2">
      <c r="F45"/>
    </row>
    <row r="46" spans="6:6" x14ac:dyDescent="0.2">
      <c r="F46"/>
    </row>
    <row r="47" spans="6:6" x14ac:dyDescent="0.2">
      <c r="F47"/>
    </row>
    <row r="48" spans="6:6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A879-D43B-EF42-B91F-0164E42E2104}">
  <dimension ref="A1:D27"/>
  <sheetViews>
    <sheetView tabSelected="1" workbookViewId="0">
      <selection activeCell="D2" sqref="D2"/>
    </sheetView>
  </sheetViews>
  <sheetFormatPr baseColWidth="10" defaultRowHeight="16" x14ac:dyDescent="0.2"/>
  <cols>
    <col min="1" max="1" width="14" style="5" bestFit="1" customWidth="1"/>
    <col min="2" max="2" width="10.83203125" style="5"/>
  </cols>
  <sheetData>
    <row r="1" spans="1:4" x14ac:dyDescent="0.2">
      <c r="B1" s="5" t="s">
        <v>17</v>
      </c>
      <c r="C1" t="s">
        <v>16</v>
      </c>
      <c r="D1" t="s">
        <v>20</v>
      </c>
    </row>
    <row r="2" spans="1:4" x14ac:dyDescent="0.2">
      <c r="A2" s="6">
        <v>43889</v>
      </c>
      <c r="B2" s="7">
        <v>-3.888220556666667</v>
      </c>
      <c r="C2">
        <f t="shared" ref="C2:C21" si="0">EXP(B2)</f>
        <v>2.0481759761112599E-2</v>
      </c>
      <c r="D2">
        <f>(C2-0.015790257916723)/0.015790257916723</f>
        <v>0.29711369308419999</v>
      </c>
    </row>
    <row r="3" spans="1:4" x14ac:dyDescent="0.2">
      <c r="A3" s="6">
        <v>43921</v>
      </c>
      <c r="B3" s="7">
        <v>-4.0847873466666664</v>
      </c>
      <c r="C3">
        <f t="shared" si="0"/>
        <v>1.6826717193026336E-2</v>
      </c>
      <c r="D3">
        <f t="shared" ref="D3:D21" si="1">(C3-C2)/C2</f>
        <v>-0.17845354162516139</v>
      </c>
    </row>
    <row r="4" spans="1:4" x14ac:dyDescent="0.2">
      <c r="A4" s="6">
        <v>43951</v>
      </c>
      <c r="B4" s="7">
        <v>-4.00675648</v>
      </c>
      <c r="C4">
        <f t="shared" si="0"/>
        <v>1.8192306755616467E-2</v>
      </c>
      <c r="D4">
        <f t="shared" si="1"/>
        <v>8.1156029837839427E-2</v>
      </c>
    </row>
    <row r="5" spans="1:4" x14ac:dyDescent="0.2">
      <c r="A5" s="6">
        <v>43980</v>
      </c>
      <c r="B5" s="7">
        <v>-3.7775021299999998</v>
      </c>
      <c r="C5">
        <f t="shared" si="0"/>
        <v>2.287977080007397E-2</v>
      </c>
      <c r="D5">
        <f t="shared" si="1"/>
        <v>0.25766188463210432</v>
      </c>
    </row>
    <row r="6" spans="1:4" x14ac:dyDescent="0.2">
      <c r="A6" s="6">
        <v>44012</v>
      </c>
      <c r="B6" s="7">
        <v>-3.5678758299999997</v>
      </c>
      <c r="C6">
        <f t="shared" si="0"/>
        <v>2.8215725066000747E-2</v>
      </c>
      <c r="D6">
        <f t="shared" si="1"/>
        <v>0.23321712059762095</v>
      </c>
    </row>
    <row r="7" spans="1:4" x14ac:dyDescent="0.2">
      <c r="A7" s="6">
        <v>44043</v>
      </c>
      <c r="B7" s="7">
        <v>-3.2695799566666666</v>
      </c>
      <c r="C7">
        <f t="shared" si="0"/>
        <v>3.8022394774819182E-2</v>
      </c>
      <c r="D7">
        <f t="shared" si="1"/>
        <v>0.34756043610005366</v>
      </c>
    </row>
    <row r="8" spans="1:4" x14ac:dyDescent="0.2">
      <c r="A8" s="6">
        <v>44074</v>
      </c>
      <c r="B8" s="7">
        <v>-3.09695981</v>
      </c>
      <c r="C8">
        <f t="shared" si="0"/>
        <v>4.51863689286972E-2</v>
      </c>
      <c r="D8">
        <f t="shared" si="1"/>
        <v>0.18841459609015609</v>
      </c>
    </row>
    <row r="9" spans="1:4" x14ac:dyDescent="0.2">
      <c r="A9" s="6">
        <v>44104</v>
      </c>
      <c r="B9" s="7">
        <v>-2.8646939233333328</v>
      </c>
      <c r="C9">
        <f t="shared" si="0"/>
        <v>5.7000575008312765E-2</v>
      </c>
      <c r="D9">
        <f t="shared" si="1"/>
        <v>0.26145508833113024</v>
      </c>
    </row>
    <row r="10" spans="1:4" x14ac:dyDescent="0.2">
      <c r="A10" s="6">
        <v>44134</v>
      </c>
      <c r="B10" s="7">
        <v>-2.5166756466666667</v>
      </c>
      <c r="C10">
        <f t="shared" si="0"/>
        <v>8.072752799713484E-2</v>
      </c>
      <c r="D10">
        <f t="shared" si="1"/>
        <v>0.41625813398131195</v>
      </c>
    </row>
    <row r="11" spans="1:4" x14ac:dyDescent="0.2">
      <c r="A11" s="6">
        <v>44165</v>
      </c>
      <c r="B11" s="7">
        <v>-2.3505665433333331</v>
      </c>
      <c r="C11">
        <f t="shared" si="0"/>
        <v>9.5315146754985161E-2</v>
      </c>
      <c r="D11">
        <f t="shared" si="1"/>
        <v>0.18070191321067158</v>
      </c>
    </row>
    <row r="12" spans="1:4" x14ac:dyDescent="0.2">
      <c r="A12" s="6">
        <v>44196</v>
      </c>
      <c r="B12" s="7">
        <v>-2.3142257133333337</v>
      </c>
      <c r="C12">
        <f t="shared" si="0"/>
        <v>9.8842686955308109E-2</v>
      </c>
      <c r="D12">
        <f t="shared" si="1"/>
        <v>3.7009230121533135E-2</v>
      </c>
    </row>
    <row r="13" spans="1:4" x14ac:dyDescent="0.2">
      <c r="A13" s="6">
        <v>44225</v>
      </c>
      <c r="B13" s="7">
        <v>-1.1711693757499999</v>
      </c>
      <c r="C13">
        <f t="shared" si="0"/>
        <v>0.31000421781210619</v>
      </c>
      <c r="D13">
        <f t="shared" si="1"/>
        <v>2.1363394436279854</v>
      </c>
    </row>
    <row r="14" spans="1:4" x14ac:dyDescent="0.2">
      <c r="A14" s="6">
        <v>44253</v>
      </c>
      <c r="B14" s="7">
        <v>-0.66652826425</v>
      </c>
      <c r="C14">
        <f t="shared" si="0"/>
        <v>0.51348818212016223</v>
      </c>
      <c r="D14">
        <f t="shared" si="1"/>
        <v>0.65639095411078519</v>
      </c>
    </row>
    <row r="15" spans="1:4" x14ac:dyDescent="0.2">
      <c r="A15" s="6">
        <v>44286</v>
      </c>
      <c r="B15" s="7">
        <v>-0.50145095925000005</v>
      </c>
      <c r="C15">
        <f t="shared" si="0"/>
        <v>0.60565124659210012</v>
      </c>
      <c r="D15">
        <f t="shared" si="1"/>
        <v>0.17948429522058729</v>
      </c>
    </row>
    <row r="16" spans="1:4" x14ac:dyDescent="0.2">
      <c r="A16" s="6">
        <v>44316</v>
      </c>
      <c r="B16" s="7">
        <v>-1.7668812490000001</v>
      </c>
      <c r="C16">
        <f t="shared" si="0"/>
        <v>0.17086504424757382</v>
      </c>
      <c r="D16">
        <f t="shared" si="1"/>
        <v>-0.71788212241120064</v>
      </c>
    </row>
    <row r="17" spans="1:4" x14ac:dyDescent="0.2">
      <c r="A17" s="6">
        <v>44344</v>
      </c>
      <c r="B17" s="7">
        <v>-1.1463375213333333</v>
      </c>
      <c r="C17">
        <f t="shared" si="0"/>
        <v>0.31779857103019121</v>
      </c>
      <c r="D17">
        <f t="shared" si="1"/>
        <v>0.85993906728938074</v>
      </c>
    </row>
    <row r="18" spans="1:4" x14ac:dyDescent="0.2">
      <c r="A18" s="6">
        <v>44377</v>
      </c>
      <c r="B18" s="7">
        <v>-1.4548462841666667</v>
      </c>
      <c r="C18">
        <f t="shared" si="0"/>
        <v>0.23343624399018692</v>
      </c>
      <c r="D18">
        <f t="shared" si="1"/>
        <v>-0.26545848449390852</v>
      </c>
    </row>
    <row r="19" spans="1:4" x14ac:dyDescent="0.2">
      <c r="A19" s="6">
        <v>44407</v>
      </c>
      <c r="B19" s="7">
        <v>-1.5071960318333335</v>
      </c>
      <c r="C19">
        <f t="shared" si="0"/>
        <v>0.22153027174087592</v>
      </c>
      <c r="D19">
        <f t="shared" si="1"/>
        <v>-5.1003100657374782E-2</v>
      </c>
    </row>
    <row r="20" spans="1:4" x14ac:dyDescent="0.2">
      <c r="A20" s="6">
        <v>44439</v>
      </c>
      <c r="B20" s="7">
        <v>-0.48952572771428571</v>
      </c>
      <c r="C20">
        <f t="shared" si="0"/>
        <v>0.6129170148158829</v>
      </c>
      <c r="D20">
        <f t="shared" si="1"/>
        <v>1.7667415834383675</v>
      </c>
    </row>
    <row r="21" spans="1:4" x14ac:dyDescent="0.2">
      <c r="A21" s="8">
        <v>44469</v>
      </c>
      <c r="B21" s="7">
        <v>0</v>
      </c>
      <c r="C21">
        <f t="shared" si="0"/>
        <v>1</v>
      </c>
      <c r="D21">
        <f t="shared" si="1"/>
        <v>0.63154224116358526</v>
      </c>
    </row>
    <row r="22" spans="1:4" x14ac:dyDescent="0.2">
      <c r="B22" s="7"/>
    </row>
    <row r="23" spans="1:4" x14ac:dyDescent="0.2">
      <c r="B23" s="7"/>
    </row>
    <row r="24" spans="1:4" x14ac:dyDescent="0.2">
      <c r="B24" s="7"/>
    </row>
    <row r="25" spans="1:4" x14ac:dyDescent="0.2">
      <c r="B25" s="7"/>
    </row>
    <row r="26" spans="1:4" x14ac:dyDescent="0.2">
      <c r="B26" s="7"/>
    </row>
    <row r="27" spans="1:4" x14ac:dyDescent="0.2">
      <c r="B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Portfolio_ART</vt:lpstr>
      <vt:lpstr>ART</vt:lpstr>
      <vt:lpstr>NFT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andrew.kluban@gmail.com</dc:creator>
  <cp:lastModifiedBy>andrew.kluban@gmail.com</cp:lastModifiedBy>
  <dcterms:created xsi:type="dcterms:W3CDTF">2022-05-12T08:55:09Z</dcterms:created>
  <dcterms:modified xsi:type="dcterms:W3CDTF">2022-05-12T09:15:34Z</dcterms:modified>
</cp:coreProperties>
</file>